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45" windowWidth="17490" windowHeight="10950"/>
  </bookViews>
  <sheets>
    <sheet name="BBA SEM 1 BATCH 2019-22 AVI" sheetId="1" r:id="rId1"/>
    <sheet name="BBA SEM 1 BATCH 2019-22 LOGISTI" sheetId="2" r:id="rId2"/>
    <sheet name="Bsc SEM 1 Batch 2019-22" sheetId="3" r:id="rId3"/>
    <sheet name="Sheet1" sheetId="4" r:id="rId4"/>
  </sheets>
  <definedNames>
    <definedName name="_xlnm._FilterDatabase" localSheetId="0" hidden="1">'BBA SEM 1 BATCH 2019-22 AVI'!$A$3:$AD$121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3" i="3" l="1"/>
  <c r="N13" i="3"/>
  <c r="K13" i="3"/>
  <c r="H13" i="3"/>
  <c r="E13" i="3"/>
  <c r="Q12" i="3"/>
  <c r="N12" i="3"/>
  <c r="K12" i="3"/>
  <c r="H12" i="3"/>
  <c r="E12" i="3"/>
  <c r="Q11" i="3"/>
  <c r="N11" i="3"/>
  <c r="K11" i="3"/>
  <c r="H11" i="3"/>
  <c r="E11" i="3"/>
  <c r="Q10" i="3"/>
  <c r="N10" i="3"/>
  <c r="K10" i="3"/>
  <c r="H10" i="3"/>
  <c r="E10" i="3"/>
  <c r="Q9" i="3"/>
  <c r="N9" i="3"/>
  <c r="K9" i="3"/>
  <c r="H9" i="3"/>
  <c r="E9" i="3"/>
  <c r="Q8" i="3"/>
  <c r="N8" i="3"/>
  <c r="K8" i="3"/>
  <c r="H8" i="3"/>
  <c r="E8" i="3"/>
  <c r="Q7" i="3"/>
  <c r="N7" i="3"/>
  <c r="K7" i="3"/>
  <c r="H7" i="3"/>
  <c r="E7" i="3"/>
  <c r="Q6" i="3"/>
  <c r="N6" i="3"/>
  <c r="K6" i="3"/>
  <c r="H6" i="3"/>
  <c r="E6" i="3"/>
  <c r="Q5" i="3"/>
  <c r="N5" i="3"/>
  <c r="K5" i="3"/>
  <c r="H5" i="3"/>
  <c r="E5" i="3"/>
  <c r="Q4" i="3"/>
  <c r="N4" i="3"/>
  <c r="K4" i="3"/>
  <c r="H4" i="3"/>
  <c r="E4" i="3"/>
  <c r="U13" i="2"/>
  <c r="R13" i="2"/>
  <c r="O13" i="2"/>
  <c r="L13" i="2"/>
  <c r="I13" i="2"/>
  <c r="F13" i="2"/>
  <c r="U12" i="2"/>
  <c r="R12" i="2"/>
  <c r="O12" i="2"/>
  <c r="L12" i="2"/>
  <c r="I12" i="2"/>
  <c r="F12" i="2"/>
  <c r="U11" i="2"/>
  <c r="R11" i="2"/>
  <c r="O11" i="2"/>
  <c r="L11" i="2"/>
  <c r="I11" i="2"/>
  <c r="F11" i="2"/>
  <c r="U10" i="2"/>
  <c r="R10" i="2"/>
  <c r="O10" i="2"/>
  <c r="L10" i="2"/>
  <c r="I10" i="2"/>
  <c r="F10" i="2"/>
  <c r="U9" i="2"/>
  <c r="R9" i="2"/>
  <c r="O9" i="2"/>
  <c r="L9" i="2"/>
  <c r="I9" i="2"/>
  <c r="F9" i="2"/>
  <c r="U8" i="2"/>
  <c r="R8" i="2"/>
  <c r="O8" i="2"/>
  <c r="L8" i="2"/>
  <c r="I8" i="2"/>
  <c r="F8" i="2"/>
  <c r="U7" i="2"/>
  <c r="R7" i="2"/>
  <c r="O7" i="2"/>
  <c r="L7" i="2"/>
  <c r="I7" i="2"/>
  <c r="F7" i="2"/>
  <c r="U6" i="2"/>
  <c r="R6" i="2"/>
  <c r="O6" i="2"/>
  <c r="L6" i="2"/>
  <c r="I6" i="2"/>
  <c r="F6" i="2"/>
  <c r="U5" i="2"/>
  <c r="R5" i="2"/>
  <c r="O5" i="2"/>
  <c r="L5" i="2"/>
  <c r="I5" i="2"/>
  <c r="F5" i="2"/>
  <c r="U4" i="2"/>
  <c r="R4" i="2"/>
  <c r="O4" i="2"/>
  <c r="L4" i="2"/>
  <c r="I4" i="2"/>
  <c r="F4" i="2"/>
  <c r="U121" i="1"/>
  <c r="R121" i="1"/>
  <c r="O121" i="1"/>
  <c r="L121" i="1"/>
  <c r="I121" i="1"/>
  <c r="F121" i="1"/>
  <c r="V120" i="1"/>
  <c r="W120" i="1" s="1"/>
  <c r="U119" i="1"/>
  <c r="R119" i="1"/>
  <c r="O119" i="1"/>
  <c r="U118" i="1"/>
  <c r="R118" i="1"/>
  <c r="O118" i="1"/>
  <c r="L118" i="1"/>
  <c r="I118" i="1"/>
  <c r="F118" i="1"/>
  <c r="U117" i="1"/>
  <c r="R117" i="1"/>
  <c r="O117" i="1"/>
  <c r="L117" i="1"/>
  <c r="I117" i="1"/>
  <c r="F117" i="1"/>
  <c r="U116" i="1"/>
  <c r="R116" i="1"/>
  <c r="O116" i="1"/>
  <c r="L116" i="1"/>
  <c r="I116" i="1"/>
  <c r="F116" i="1"/>
  <c r="U115" i="1"/>
  <c r="R115" i="1"/>
  <c r="O115" i="1"/>
  <c r="L115" i="1"/>
  <c r="I115" i="1"/>
  <c r="F115" i="1"/>
  <c r="V114" i="1"/>
  <c r="W114" i="1" s="1"/>
  <c r="V113" i="1"/>
  <c r="W113" i="1" s="1"/>
  <c r="U112" i="1"/>
  <c r="R112" i="1"/>
  <c r="O112" i="1"/>
  <c r="L112" i="1"/>
  <c r="I112" i="1"/>
  <c r="F112" i="1"/>
  <c r="U111" i="1"/>
  <c r="R111" i="1"/>
  <c r="O111" i="1"/>
  <c r="L111" i="1"/>
  <c r="I111" i="1"/>
  <c r="F111" i="1"/>
  <c r="V110" i="1"/>
  <c r="W110" i="1" s="1"/>
  <c r="U109" i="1"/>
  <c r="R109" i="1"/>
  <c r="O109" i="1"/>
  <c r="L109" i="1"/>
  <c r="I109" i="1"/>
  <c r="F109" i="1"/>
  <c r="V108" i="1"/>
  <c r="W108" i="1" s="1"/>
  <c r="U107" i="1"/>
  <c r="R107" i="1"/>
  <c r="O107" i="1"/>
  <c r="L107" i="1"/>
  <c r="I107" i="1"/>
  <c r="F107" i="1"/>
  <c r="U106" i="1"/>
  <c r="R106" i="1"/>
  <c r="O106" i="1"/>
  <c r="L106" i="1"/>
  <c r="I106" i="1"/>
  <c r="F106" i="1"/>
  <c r="U105" i="1"/>
  <c r="R105" i="1"/>
  <c r="O105" i="1"/>
  <c r="L105" i="1"/>
  <c r="I105" i="1"/>
  <c r="F105" i="1"/>
  <c r="U104" i="1"/>
  <c r="R104" i="1"/>
  <c r="O104" i="1"/>
  <c r="L104" i="1"/>
  <c r="I104" i="1"/>
  <c r="F104" i="1"/>
  <c r="U103" i="1"/>
  <c r="R103" i="1"/>
  <c r="O103" i="1"/>
  <c r="L103" i="1"/>
  <c r="I103" i="1"/>
  <c r="F103" i="1"/>
  <c r="U102" i="1"/>
  <c r="R102" i="1"/>
  <c r="O102" i="1"/>
  <c r="L102" i="1"/>
  <c r="I102" i="1"/>
  <c r="F102" i="1"/>
  <c r="U101" i="1"/>
  <c r="R101" i="1"/>
  <c r="O101" i="1"/>
  <c r="L101" i="1"/>
  <c r="I101" i="1"/>
  <c r="F101" i="1"/>
  <c r="U100" i="1"/>
  <c r="R100" i="1"/>
  <c r="O100" i="1"/>
  <c r="L100" i="1"/>
  <c r="I100" i="1"/>
  <c r="F100" i="1"/>
  <c r="I99" i="1"/>
  <c r="V99" i="1" s="1"/>
  <c r="W99" i="1" s="1"/>
  <c r="U98" i="1"/>
  <c r="R98" i="1"/>
  <c r="O98" i="1"/>
  <c r="L98" i="1"/>
  <c r="I98" i="1"/>
  <c r="F98" i="1"/>
  <c r="U97" i="1"/>
  <c r="R97" i="1"/>
  <c r="O97" i="1"/>
  <c r="L97" i="1"/>
  <c r="I97" i="1"/>
  <c r="F97" i="1"/>
  <c r="U96" i="1"/>
  <c r="R96" i="1"/>
  <c r="O96" i="1"/>
  <c r="L96" i="1"/>
  <c r="I96" i="1"/>
  <c r="F96" i="1"/>
  <c r="U95" i="1"/>
  <c r="R95" i="1"/>
  <c r="O95" i="1"/>
  <c r="L95" i="1"/>
  <c r="I95" i="1"/>
  <c r="F95" i="1"/>
  <c r="U94" i="1"/>
  <c r="R94" i="1"/>
  <c r="O94" i="1"/>
  <c r="L94" i="1"/>
  <c r="I94" i="1"/>
  <c r="F94" i="1"/>
  <c r="U93" i="1"/>
  <c r="R93" i="1"/>
  <c r="O93" i="1"/>
  <c r="L93" i="1"/>
  <c r="I93" i="1"/>
  <c r="F93" i="1"/>
  <c r="U92" i="1"/>
  <c r="R92" i="1"/>
  <c r="O92" i="1"/>
  <c r="I92" i="1"/>
  <c r="U91" i="1"/>
  <c r="R91" i="1"/>
  <c r="O91" i="1"/>
  <c r="L91" i="1"/>
  <c r="I91" i="1"/>
  <c r="F91" i="1"/>
  <c r="V90" i="1"/>
  <c r="W90" i="1" s="1"/>
  <c r="U89" i="1"/>
  <c r="R89" i="1"/>
  <c r="O89" i="1"/>
  <c r="L89" i="1"/>
  <c r="I89" i="1"/>
  <c r="F89" i="1"/>
  <c r="U88" i="1"/>
  <c r="R88" i="1"/>
  <c r="O88" i="1"/>
  <c r="L88" i="1"/>
  <c r="I88" i="1"/>
  <c r="F88" i="1"/>
  <c r="U87" i="1"/>
  <c r="R87" i="1"/>
  <c r="O87" i="1"/>
  <c r="L87" i="1"/>
  <c r="I87" i="1"/>
  <c r="F87" i="1"/>
  <c r="U86" i="1"/>
  <c r="R86" i="1"/>
  <c r="O86" i="1"/>
  <c r="L86" i="1"/>
  <c r="I86" i="1"/>
  <c r="F86" i="1"/>
  <c r="V85" i="1"/>
  <c r="W85" i="1" s="1"/>
  <c r="U84" i="1"/>
  <c r="R84" i="1"/>
  <c r="O84" i="1"/>
  <c r="L84" i="1"/>
  <c r="I84" i="1"/>
  <c r="F84" i="1"/>
  <c r="V83" i="1"/>
  <c r="W83" i="1" s="1"/>
  <c r="U82" i="1"/>
  <c r="R82" i="1"/>
  <c r="O82" i="1"/>
  <c r="L82" i="1"/>
  <c r="I82" i="1"/>
  <c r="F82" i="1"/>
  <c r="U81" i="1"/>
  <c r="R81" i="1"/>
  <c r="O81" i="1"/>
  <c r="L81" i="1"/>
  <c r="I81" i="1"/>
  <c r="F81" i="1"/>
  <c r="U80" i="1"/>
  <c r="R80" i="1"/>
  <c r="O80" i="1"/>
  <c r="L80" i="1"/>
  <c r="I80" i="1"/>
  <c r="F80" i="1"/>
  <c r="U79" i="1"/>
  <c r="R79" i="1"/>
  <c r="U78" i="1"/>
  <c r="R78" i="1"/>
  <c r="O78" i="1"/>
  <c r="L78" i="1"/>
  <c r="I78" i="1"/>
  <c r="F78" i="1"/>
  <c r="V77" i="1"/>
  <c r="W77" i="1" s="1"/>
  <c r="U76" i="1"/>
  <c r="R76" i="1"/>
  <c r="O76" i="1"/>
  <c r="U75" i="1"/>
  <c r="R75" i="1"/>
  <c r="O75" i="1"/>
  <c r="L75" i="1"/>
  <c r="I75" i="1"/>
  <c r="F75" i="1"/>
  <c r="U74" i="1"/>
  <c r="R74" i="1"/>
  <c r="O74" i="1"/>
  <c r="L74" i="1"/>
  <c r="I74" i="1"/>
  <c r="F74" i="1"/>
  <c r="U73" i="1"/>
  <c r="R73" i="1"/>
  <c r="O73" i="1"/>
  <c r="L73" i="1"/>
  <c r="I73" i="1"/>
  <c r="F73" i="1"/>
  <c r="U72" i="1"/>
  <c r="R72" i="1"/>
  <c r="O72" i="1"/>
  <c r="L72" i="1"/>
  <c r="I72" i="1"/>
  <c r="F72" i="1"/>
  <c r="U71" i="1"/>
  <c r="R71" i="1"/>
  <c r="O71" i="1"/>
  <c r="L71" i="1"/>
  <c r="I71" i="1"/>
  <c r="F71" i="1"/>
  <c r="U70" i="1"/>
  <c r="R70" i="1"/>
  <c r="O70" i="1"/>
  <c r="L70" i="1"/>
  <c r="I70" i="1"/>
  <c r="F70" i="1"/>
  <c r="U69" i="1"/>
  <c r="R69" i="1"/>
  <c r="O69" i="1"/>
  <c r="L69" i="1"/>
  <c r="I69" i="1"/>
  <c r="F69" i="1"/>
  <c r="U68" i="1"/>
  <c r="R68" i="1"/>
  <c r="O68" i="1"/>
  <c r="L68" i="1"/>
  <c r="I68" i="1"/>
  <c r="F68" i="1"/>
  <c r="U67" i="1"/>
  <c r="R67" i="1"/>
  <c r="O67" i="1"/>
  <c r="L67" i="1"/>
  <c r="I67" i="1"/>
  <c r="U66" i="1"/>
  <c r="R66" i="1"/>
  <c r="O66" i="1"/>
  <c r="L66" i="1"/>
  <c r="I66" i="1"/>
  <c r="F66" i="1"/>
  <c r="U65" i="1"/>
  <c r="R65" i="1"/>
  <c r="O65" i="1"/>
  <c r="L65" i="1"/>
  <c r="I65" i="1"/>
  <c r="F65" i="1"/>
  <c r="U64" i="1"/>
  <c r="R64" i="1"/>
  <c r="O64" i="1"/>
  <c r="L64" i="1"/>
  <c r="I64" i="1"/>
  <c r="F64" i="1"/>
  <c r="U63" i="1"/>
  <c r="R63" i="1"/>
  <c r="O63" i="1"/>
  <c r="L63" i="1"/>
  <c r="I63" i="1"/>
  <c r="F63" i="1"/>
  <c r="U62" i="1"/>
  <c r="R62" i="1"/>
  <c r="O62" i="1"/>
  <c r="L62" i="1"/>
  <c r="I62" i="1"/>
  <c r="F62" i="1"/>
  <c r="U61" i="1"/>
  <c r="R61" i="1"/>
  <c r="O61" i="1"/>
  <c r="L61" i="1"/>
  <c r="I61" i="1"/>
  <c r="F61" i="1"/>
  <c r="U60" i="1"/>
  <c r="R60" i="1"/>
  <c r="O60" i="1"/>
  <c r="L60" i="1"/>
  <c r="I60" i="1"/>
  <c r="F60" i="1"/>
  <c r="U59" i="1"/>
  <c r="R59" i="1"/>
  <c r="O59" i="1"/>
  <c r="L59" i="1"/>
  <c r="I59" i="1"/>
  <c r="F59" i="1"/>
  <c r="U58" i="1"/>
  <c r="R58" i="1"/>
  <c r="O58" i="1"/>
  <c r="L58" i="1"/>
  <c r="I58" i="1"/>
  <c r="F58" i="1"/>
  <c r="U57" i="1"/>
  <c r="R57" i="1"/>
  <c r="O57" i="1"/>
  <c r="L57" i="1"/>
  <c r="I57" i="1"/>
  <c r="F57" i="1"/>
  <c r="U56" i="1"/>
  <c r="R56" i="1"/>
  <c r="O56" i="1"/>
  <c r="L56" i="1"/>
  <c r="I56" i="1"/>
  <c r="F56" i="1"/>
  <c r="U55" i="1"/>
  <c r="R55" i="1"/>
  <c r="L55" i="1"/>
  <c r="I55" i="1"/>
  <c r="F55" i="1"/>
  <c r="U54" i="1"/>
  <c r="R54" i="1"/>
  <c r="O54" i="1"/>
  <c r="L54" i="1"/>
  <c r="I54" i="1"/>
  <c r="F54" i="1"/>
  <c r="U53" i="1"/>
  <c r="R53" i="1"/>
  <c r="O53" i="1"/>
  <c r="L53" i="1"/>
  <c r="I53" i="1"/>
  <c r="F53" i="1"/>
  <c r="U52" i="1"/>
  <c r="R52" i="1"/>
  <c r="O52" i="1"/>
  <c r="L52" i="1"/>
  <c r="I52" i="1"/>
  <c r="F52" i="1"/>
  <c r="U51" i="1"/>
  <c r="R51" i="1"/>
  <c r="O51" i="1"/>
  <c r="L51" i="1"/>
  <c r="I51" i="1"/>
  <c r="F51" i="1"/>
  <c r="U50" i="1"/>
  <c r="R50" i="1"/>
  <c r="O50" i="1"/>
  <c r="L50" i="1"/>
  <c r="I50" i="1"/>
  <c r="F50" i="1"/>
  <c r="U49" i="1"/>
  <c r="R49" i="1"/>
  <c r="O49" i="1"/>
  <c r="L49" i="1"/>
  <c r="I49" i="1"/>
  <c r="F49" i="1"/>
  <c r="U48" i="1"/>
  <c r="R48" i="1"/>
  <c r="O48" i="1"/>
  <c r="L48" i="1"/>
  <c r="I48" i="1"/>
  <c r="F48" i="1"/>
  <c r="U47" i="1"/>
  <c r="R47" i="1"/>
  <c r="O47" i="1"/>
  <c r="L47" i="1"/>
  <c r="I47" i="1"/>
  <c r="F47" i="1"/>
  <c r="U46" i="1"/>
  <c r="R46" i="1"/>
  <c r="O46" i="1"/>
  <c r="L46" i="1"/>
  <c r="I46" i="1"/>
  <c r="F46" i="1"/>
  <c r="U45" i="1"/>
  <c r="R45" i="1"/>
  <c r="O45" i="1"/>
  <c r="L45" i="1"/>
  <c r="I45" i="1"/>
  <c r="F45" i="1"/>
  <c r="V44" i="1"/>
  <c r="W44" i="1" s="1"/>
  <c r="U43" i="1"/>
  <c r="R43" i="1"/>
  <c r="O43" i="1"/>
  <c r="L43" i="1"/>
  <c r="I43" i="1"/>
  <c r="F43" i="1"/>
  <c r="U42" i="1"/>
  <c r="R42" i="1"/>
  <c r="O42" i="1"/>
  <c r="L42" i="1"/>
  <c r="I42" i="1"/>
  <c r="F42" i="1"/>
  <c r="U41" i="1"/>
  <c r="R41" i="1"/>
  <c r="O41" i="1"/>
  <c r="L41" i="1"/>
  <c r="I41" i="1"/>
  <c r="F41" i="1"/>
  <c r="U40" i="1"/>
  <c r="R40" i="1"/>
  <c r="O40" i="1"/>
  <c r="L40" i="1"/>
  <c r="I40" i="1"/>
  <c r="F40" i="1"/>
  <c r="U39" i="1"/>
  <c r="R39" i="1"/>
  <c r="O39" i="1"/>
  <c r="L39" i="1"/>
  <c r="I39" i="1"/>
  <c r="F39" i="1"/>
  <c r="U38" i="1"/>
  <c r="R38" i="1"/>
  <c r="O38" i="1"/>
  <c r="L38" i="1"/>
  <c r="I38" i="1"/>
  <c r="F38" i="1"/>
  <c r="U37" i="1"/>
  <c r="R37" i="1"/>
  <c r="O37" i="1"/>
  <c r="L37" i="1"/>
  <c r="I37" i="1"/>
  <c r="F37" i="1"/>
  <c r="U36" i="1"/>
  <c r="R36" i="1"/>
  <c r="O36" i="1"/>
  <c r="I36" i="1"/>
  <c r="F36" i="1"/>
  <c r="U35" i="1"/>
  <c r="R35" i="1"/>
  <c r="O35" i="1"/>
  <c r="L35" i="1"/>
  <c r="I35" i="1"/>
  <c r="F35" i="1"/>
  <c r="I34" i="1"/>
  <c r="V34" i="1" s="1"/>
  <c r="W34" i="1" s="1"/>
  <c r="U33" i="1"/>
  <c r="R33" i="1"/>
  <c r="O33" i="1"/>
  <c r="L33" i="1"/>
  <c r="I33" i="1"/>
  <c r="F33" i="1"/>
  <c r="U32" i="1"/>
  <c r="R32" i="1"/>
  <c r="O32" i="1"/>
  <c r="L32" i="1"/>
  <c r="I32" i="1"/>
  <c r="F32" i="1"/>
  <c r="U31" i="1"/>
  <c r="R31" i="1"/>
  <c r="O31" i="1"/>
  <c r="L31" i="1"/>
  <c r="I31" i="1"/>
  <c r="F31" i="1"/>
  <c r="U30" i="1"/>
  <c r="R30" i="1"/>
  <c r="O30" i="1"/>
  <c r="L30" i="1"/>
  <c r="I30" i="1"/>
  <c r="F30" i="1"/>
  <c r="U29" i="1"/>
  <c r="R29" i="1"/>
  <c r="O29" i="1"/>
  <c r="L29" i="1"/>
  <c r="I29" i="1"/>
  <c r="F29" i="1"/>
  <c r="U28" i="1"/>
  <c r="R28" i="1"/>
  <c r="O28" i="1"/>
  <c r="L28" i="1"/>
  <c r="I28" i="1"/>
  <c r="F28" i="1"/>
  <c r="U27" i="1"/>
  <c r="R27" i="1"/>
  <c r="O27" i="1"/>
  <c r="L27" i="1"/>
  <c r="I27" i="1"/>
  <c r="F27" i="1"/>
  <c r="U26" i="1"/>
  <c r="R26" i="1"/>
  <c r="O26" i="1"/>
  <c r="L26" i="1"/>
  <c r="I26" i="1"/>
  <c r="F26" i="1"/>
  <c r="U25" i="1"/>
  <c r="R25" i="1"/>
  <c r="O25" i="1"/>
  <c r="I25" i="1"/>
  <c r="F25" i="1"/>
  <c r="U24" i="1"/>
  <c r="R24" i="1"/>
  <c r="O24" i="1"/>
  <c r="L24" i="1"/>
  <c r="I24" i="1"/>
  <c r="F24" i="1"/>
  <c r="U23" i="1"/>
  <c r="R23" i="1"/>
  <c r="O23" i="1"/>
  <c r="L23" i="1"/>
  <c r="I23" i="1"/>
  <c r="F23" i="1"/>
  <c r="U22" i="1"/>
  <c r="R22" i="1"/>
  <c r="O22" i="1"/>
  <c r="L22" i="1"/>
  <c r="I22" i="1"/>
  <c r="F22" i="1"/>
  <c r="U21" i="1"/>
  <c r="R21" i="1"/>
  <c r="O21" i="1"/>
  <c r="L21" i="1"/>
  <c r="I21" i="1"/>
  <c r="F21" i="1"/>
  <c r="U20" i="1"/>
  <c r="R20" i="1"/>
  <c r="O20" i="1"/>
  <c r="L20" i="1"/>
  <c r="I20" i="1"/>
  <c r="F20" i="1"/>
  <c r="U19" i="1"/>
  <c r="R19" i="1"/>
  <c r="F19" i="1"/>
  <c r="V18" i="1"/>
  <c r="W18" i="1" s="1"/>
  <c r="U17" i="1"/>
  <c r="R17" i="1"/>
  <c r="O17" i="1"/>
  <c r="L17" i="1"/>
  <c r="I17" i="1"/>
  <c r="F17" i="1"/>
  <c r="U16" i="1"/>
  <c r="R16" i="1"/>
  <c r="O16" i="1"/>
  <c r="L16" i="1"/>
  <c r="I16" i="1"/>
  <c r="F16" i="1"/>
  <c r="U15" i="1"/>
  <c r="R15" i="1"/>
  <c r="O15" i="1"/>
  <c r="L15" i="1"/>
  <c r="I15" i="1"/>
  <c r="F15" i="1"/>
  <c r="V14" i="1"/>
  <c r="W14" i="1" s="1"/>
  <c r="U13" i="1"/>
  <c r="R13" i="1"/>
  <c r="O13" i="1"/>
  <c r="L13" i="1"/>
  <c r="I13" i="1"/>
  <c r="F13" i="1"/>
  <c r="U12" i="1"/>
  <c r="R12" i="1"/>
  <c r="O12" i="1"/>
  <c r="L12" i="1"/>
  <c r="F12" i="1"/>
  <c r="U11" i="1"/>
  <c r="R11" i="1"/>
  <c r="O11" i="1"/>
  <c r="L11" i="1"/>
  <c r="I11" i="1"/>
  <c r="F11" i="1"/>
  <c r="U10" i="1"/>
  <c r="R10" i="1"/>
  <c r="O10" i="1"/>
  <c r="L10" i="1"/>
  <c r="I10" i="1"/>
  <c r="F10" i="1"/>
  <c r="U9" i="1"/>
  <c r="R9" i="1"/>
  <c r="O9" i="1"/>
  <c r="L9" i="1"/>
  <c r="I9" i="1"/>
  <c r="F9" i="1"/>
  <c r="U8" i="1"/>
  <c r="R8" i="1"/>
  <c r="O8" i="1"/>
  <c r="L8" i="1"/>
  <c r="I8" i="1"/>
  <c r="F8" i="1"/>
  <c r="U7" i="1"/>
  <c r="R7" i="1"/>
  <c r="O7" i="1"/>
  <c r="L7" i="1"/>
  <c r="I7" i="1"/>
  <c r="F7" i="1"/>
  <c r="U6" i="1"/>
  <c r="R6" i="1"/>
  <c r="O6" i="1"/>
  <c r="L6" i="1"/>
  <c r="I6" i="1"/>
  <c r="F6" i="1"/>
  <c r="U5" i="1"/>
  <c r="R5" i="1"/>
  <c r="O5" i="1"/>
  <c r="L5" i="1"/>
  <c r="I5" i="1"/>
  <c r="F5" i="1"/>
  <c r="V87" i="1" l="1"/>
  <c r="W87" i="1" s="1"/>
  <c r="V45" i="1"/>
  <c r="W45" i="1" s="1"/>
  <c r="V47" i="1"/>
  <c r="W47" i="1" s="1"/>
  <c r="V49" i="1"/>
  <c r="W49" i="1" s="1"/>
  <c r="V51" i="1"/>
  <c r="W51" i="1" s="1"/>
  <c r="V53" i="1"/>
  <c r="W53" i="1" s="1"/>
  <c r="V56" i="1"/>
  <c r="W56" i="1" s="1"/>
  <c r="V60" i="1"/>
  <c r="W60" i="1" s="1"/>
  <c r="V64" i="1"/>
  <c r="W64" i="1" s="1"/>
  <c r="V76" i="1"/>
  <c r="W76" i="1" s="1"/>
  <c r="V107" i="1"/>
  <c r="W107" i="1" s="1"/>
  <c r="V112" i="1"/>
  <c r="W112" i="1" s="1"/>
  <c r="V115" i="1"/>
  <c r="W115" i="1" s="1"/>
  <c r="V116" i="1"/>
  <c r="W116" i="1" s="1"/>
  <c r="V92" i="1"/>
  <c r="W92" i="1" s="1"/>
  <c r="V94" i="1"/>
  <c r="W94" i="1" s="1"/>
  <c r="V98" i="1"/>
  <c r="W98" i="1" s="1"/>
  <c r="V105" i="1"/>
  <c r="W105" i="1" s="1"/>
  <c r="V37" i="1"/>
  <c r="W37" i="1" s="1"/>
  <c r="V39" i="1"/>
  <c r="W39" i="1" s="1"/>
  <c r="V66" i="1"/>
  <c r="W66" i="1" s="1"/>
  <c r="V89" i="1"/>
  <c r="W89" i="1" s="1"/>
  <c r="V91" i="1"/>
  <c r="W91" i="1" s="1"/>
  <c r="V8" i="1"/>
  <c r="W8" i="1" s="1"/>
  <c r="V15" i="1"/>
  <c r="W15" i="1" s="1"/>
  <c r="V19" i="1"/>
  <c r="W19" i="1" s="1"/>
  <c r="V27" i="1"/>
  <c r="W27" i="1" s="1"/>
  <c r="V31" i="1"/>
  <c r="W31" i="1" s="1"/>
  <c r="V67" i="1"/>
  <c r="W67" i="1" s="1"/>
  <c r="V100" i="1"/>
  <c r="W100" i="1" s="1"/>
  <c r="V104" i="1"/>
  <c r="W104" i="1" s="1"/>
  <c r="V117" i="1"/>
  <c r="W117" i="1" s="1"/>
  <c r="V119" i="1"/>
  <c r="W119" i="1" s="1"/>
  <c r="V5" i="2"/>
  <c r="W5" i="2" s="1"/>
  <c r="V7" i="2"/>
  <c r="W7" i="2" s="1"/>
  <c r="V9" i="2"/>
  <c r="W9" i="2" s="1"/>
  <c r="V11" i="2"/>
  <c r="W11" i="2" s="1"/>
  <c r="V13" i="2"/>
  <c r="W13" i="2" s="1"/>
  <c r="R6" i="3"/>
  <c r="S6" i="3" s="1"/>
  <c r="R7" i="3"/>
  <c r="S7" i="3" s="1"/>
  <c r="R10" i="3"/>
  <c r="S10" i="3" s="1"/>
  <c r="V36" i="1"/>
  <c r="W36" i="1" s="1"/>
  <c r="V38" i="1"/>
  <c r="W38" i="1" s="1"/>
  <c r="V40" i="1"/>
  <c r="W40" i="1" s="1"/>
  <c r="V42" i="1"/>
  <c r="W42" i="1" s="1"/>
  <c r="V46" i="1"/>
  <c r="W46" i="1" s="1"/>
  <c r="V48" i="1"/>
  <c r="W48" i="1" s="1"/>
  <c r="V50" i="1"/>
  <c r="W50" i="1" s="1"/>
  <c r="V55" i="1"/>
  <c r="W55" i="1" s="1"/>
  <c r="V57" i="1"/>
  <c r="W57" i="1" s="1"/>
  <c r="V59" i="1"/>
  <c r="W59" i="1" s="1"/>
  <c r="V61" i="1"/>
  <c r="W61" i="1" s="1"/>
  <c r="V63" i="1"/>
  <c r="W63" i="1" s="1"/>
  <c r="V65" i="1"/>
  <c r="W65" i="1" s="1"/>
  <c r="V86" i="1"/>
  <c r="W86" i="1" s="1"/>
  <c r="V88" i="1"/>
  <c r="W88" i="1" s="1"/>
  <c r="V93" i="1"/>
  <c r="W93" i="1" s="1"/>
  <c r="V97" i="1"/>
  <c r="W97" i="1" s="1"/>
  <c r="V106" i="1"/>
  <c r="W106" i="1" s="1"/>
  <c r="V109" i="1"/>
  <c r="W109" i="1" s="1"/>
  <c r="V111" i="1"/>
  <c r="W111" i="1" s="1"/>
  <c r="R4" i="3"/>
  <c r="S4" i="3" s="1"/>
  <c r="R8" i="3"/>
  <c r="S8" i="3" s="1"/>
  <c r="R12" i="3"/>
  <c r="S12" i="3" s="1"/>
  <c r="V41" i="1"/>
  <c r="W41" i="1" s="1"/>
  <c r="V43" i="1"/>
  <c r="W43" i="1" s="1"/>
  <c r="V58" i="1"/>
  <c r="W58" i="1" s="1"/>
  <c r="V62" i="1"/>
  <c r="W62" i="1" s="1"/>
  <c r="V96" i="1"/>
  <c r="W96" i="1" s="1"/>
  <c r="V12" i="1"/>
  <c r="W12" i="1" s="1"/>
  <c r="V17" i="1"/>
  <c r="W17" i="1" s="1"/>
  <c r="V25" i="1"/>
  <c r="W25" i="1" s="1"/>
  <c r="V29" i="1"/>
  <c r="W29" i="1" s="1"/>
  <c r="V33" i="1"/>
  <c r="W33" i="1" s="1"/>
  <c r="V35" i="1"/>
  <c r="W35" i="1" s="1"/>
  <c r="V54" i="1"/>
  <c r="W54" i="1" s="1"/>
  <c r="V69" i="1"/>
  <c r="W69" i="1" s="1"/>
  <c r="V71" i="1"/>
  <c r="W71" i="1" s="1"/>
  <c r="V73" i="1"/>
  <c r="W73" i="1" s="1"/>
  <c r="V75" i="1"/>
  <c r="W75" i="1" s="1"/>
  <c r="V79" i="1"/>
  <c r="W79" i="1" s="1"/>
  <c r="V81" i="1"/>
  <c r="W81" i="1" s="1"/>
  <c r="V102" i="1"/>
  <c r="W102" i="1" s="1"/>
  <c r="V121" i="1"/>
  <c r="W121" i="1" s="1"/>
  <c r="V13" i="1"/>
  <c r="W13" i="1" s="1"/>
  <c r="V24" i="1"/>
  <c r="W24" i="1" s="1"/>
  <c r="V26" i="1"/>
  <c r="W26" i="1" s="1"/>
  <c r="V28" i="1"/>
  <c r="W28" i="1" s="1"/>
  <c r="V30" i="1"/>
  <c r="W30" i="1" s="1"/>
  <c r="V32" i="1"/>
  <c r="W32" i="1" s="1"/>
  <c r="V68" i="1"/>
  <c r="W68" i="1" s="1"/>
  <c r="V70" i="1"/>
  <c r="W70" i="1" s="1"/>
  <c r="V72" i="1"/>
  <c r="W72" i="1" s="1"/>
  <c r="V74" i="1"/>
  <c r="W74" i="1" s="1"/>
  <c r="V78" i="1"/>
  <c r="W78" i="1" s="1"/>
  <c r="V80" i="1"/>
  <c r="W80" i="1" s="1"/>
  <c r="V82" i="1"/>
  <c r="W82" i="1" s="1"/>
  <c r="V84" i="1"/>
  <c r="W84" i="1" s="1"/>
  <c r="V101" i="1"/>
  <c r="W101" i="1" s="1"/>
  <c r="V103" i="1"/>
  <c r="W103" i="1" s="1"/>
  <c r="V118" i="1"/>
  <c r="W118" i="1" s="1"/>
  <c r="V4" i="2"/>
  <c r="W4" i="2" s="1"/>
  <c r="V6" i="2"/>
  <c r="W6" i="2" s="1"/>
  <c r="V8" i="2"/>
  <c r="W8" i="2" s="1"/>
  <c r="V10" i="2"/>
  <c r="W10" i="2" s="1"/>
  <c r="V12" i="2"/>
  <c r="W12" i="2" s="1"/>
  <c r="R5" i="3"/>
  <c r="S5" i="3" s="1"/>
  <c r="R9" i="3"/>
  <c r="S9" i="3" s="1"/>
  <c r="R13" i="3"/>
  <c r="S13" i="3" s="1"/>
  <c r="R11" i="3"/>
  <c r="S11" i="3" s="1"/>
  <c r="V52" i="1"/>
  <c r="W52" i="1" s="1"/>
  <c r="V95" i="1"/>
  <c r="W95" i="1" s="1"/>
  <c r="V6" i="1"/>
  <c r="W6" i="1" s="1"/>
  <c r="V10" i="1"/>
  <c r="W10" i="1" s="1"/>
  <c r="V16" i="1"/>
  <c r="W16" i="1" s="1"/>
  <c r="V20" i="1"/>
  <c r="W20" i="1" s="1"/>
  <c r="V22" i="1"/>
  <c r="W22" i="1" s="1"/>
  <c r="V5" i="1"/>
  <c r="W5" i="1" s="1"/>
  <c r="V7" i="1"/>
  <c r="W7" i="1" s="1"/>
  <c r="V9" i="1"/>
  <c r="W9" i="1" s="1"/>
  <c r="V11" i="1"/>
  <c r="W11" i="1" s="1"/>
  <c r="V21" i="1"/>
  <c r="W21" i="1" s="1"/>
  <c r="V23" i="1"/>
  <c r="W23" i="1" s="1"/>
</calcChain>
</file>

<file path=xl/sharedStrings.xml><?xml version="1.0" encoding="utf-8"?>
<sst xmlns="http://schemas.openxmlformats.org/spreadsheetml/2006/main" count="598" uniqueCount="173">
  <si>
    <t>BBA-SEMESTER I AVIATION SPECILIZATION (2019-2022)</t>
  </si>
  <si>
    <t>Financial Accounting  I</t>
  </si>
  <si>
    <t>Micro Economics</t>
  </si>
  <si>
    <t>Business Maths</t>
  </si>
  <si>
    <t>Principles Of Management</t>
  </si>
  <si>
    <t>Business Communication</t>
  </si>
  <si>
    <t>PD and Soft skills</t>
  </si>
  <si>
    <t>Total Marks out of 600</t>
  </si>
  <si>
    <t>Percentages</t>
  </si>
  <si>
    <t xml:space="preserve">Remarks </t>
  </si>
  <si>
    <t>SR.NO</t>
  </si>
  <si>
    <t>Name of the Students</t>
  </si>
  <si>
    <t>I(30)</t>
  </si>
  <si>
    <t>E(70)</t>
  </si>
  <si>
    <t>T(100)</t>
  </si>
  <si>
    <t xml:space="preserve">ABHISHEK  PRAKASH JADHAV </t>
  </si>
  <si>
    <t>pass</t>
  </si>
  <si>
    <t>ABHISHEKH VIJAY RATHOD</t>
  </si>
  <si>
    <t>Pass</t>
  </si>
  <si>
    <t xml:space="preserve">AFREEN NASIR SHAIKH </t>
  </si>
  <si>
    <t>AKSHAR HETAL KUMAR PRESSWALA</t>
  </si>
  <si>
    <t>AKSHATA SANTOSH PATANKAR</t>
  </si>
  <si>
    <t>AKSHAY AJIT RANE</t>
  </si>
  <si>
    <t>ALFIYA  CHAND SHAIKH</t>
  </si>
  <si>
    <t>ANKITA O.R.MONEY MONEY</t>
  </si>
  <si>
    <t>ab</t>
  </si>
  <si>
    <t>ANURAG SHIVPRAKASH MISHRA</t>
  </si>
  <si>
    <t>ANUPAM ANIL GULHANE</t>
  </si>
  <si>
    <t>AB</t>
  </si>
  <si>
    <t xml:space="preserve">Fail </t>
  </si>
  <si>
    <t>ARIZ ANWAR MOHD SIDDIQUI</t>
  </si>
  <si>
    <t>ARUNKUMAR SHIVPRAKASH MISHRA</t>
  </si>
  <si>
    <t>ASHLIN SHAJU JOSEPH</t>
  </si>
  <si>
    <t>ASPAK MAGDUM ABDUL MOHAMMAD</t>
  </si>
  <si>
    <t>ATHARV RAJARAM KAMBLI</t>
  </si>
  <si>
    <t>AYUB SADIKH SHAIKH</t>
  </si>
  <si>
    <t>AYUSH AJAY PANDE</t>
  </si>
  <si>
    <t xml:space="preserve">BHAKTI BHASKAR GADHARI </t>
  </si>
  <si>
    <t>BHAVANA P THEVAR</t>
  </si>
  <si>
    <t>BURHANUDDIN MOHAMMAD H.V.</t>
  </si>
  <si>
    <t>CHANDAN YASHWANT SARPOLE</t>
  </si>
  <si>
    <t xml:space="preserve">DANISH ANWARHUSAIN SHAIKH </t>
  </si>
  <si>
    <t>DEV NILESH GHASWALA</t>
  </si>
  <si>
    <t>DIPIN JAIKUMAR LALWANI</t>
  </si>
  <si>
    <t>DRASHTI  NILESH GADHIYA</t>
  </si>
  <si>
    <t>GEENA DAS GEORGE</t>
  </si>
  <si>
    <t>GLEN ROCKEFELLER INCHIPHRAMBIL</t>
  </si>
  <si>
    <t>GURUPRASAD B MISTRY</t>
  </si>
  <si>
    <t>HARSH RAVI KURUTI</t>
  </si>
  <si>
    <t>HARSHIKA MANOJ SONI</t>
  </si>
  <si>
    <t xml:space="preserve">HASMEET PARMINDER SINGH </t>
  </si>
  <si>
    <t xml:space="preserve">HRISHISANKAR J </t>
  </si>
  <si>
    <t>JASRAJ KOHLI</t>
  </si>
  <si>
    <t xml:space="preserve">JAWWAD MINHAJUDDIN KHATIB </t>
  </si>
  <si>
    <t>JAY SUBHASH PATIL</t>
  </si>
  <si>
    <t>JIVAN HANMANT BODARE</t>
  </si>
  <si>
    <t>KALIDAS SIVADASAN V</t>
  </si>
  <si>
    <t>KETAN APPASAHEB BHOSALE</t>
  </si>
  <si>
    <t>KRITIKA MAHAVIR MEHTA</t>
  </si>
  <si>
    <t>KRITIKA KIRAN NIRBHAVANE</t>
  </si>
  <si>
    <t xml:space="preserve">MALASHRI SHRIDHAR JADHAV </t>
  </si>
  <si>
    <t>MANAS ASHISH ADHIKARI</t>
  </si>
  <si>
    <t>MELROY STANY SUVARIES</t>
  </si>
  <si>
    <t>MISBAH AASIF PATEL</t>
  </si>
  <si>
    <t>MOMIN NEHAL AHMED</t>
  </si>
  <si>
    <t>MUHAMMED ISMAIL  SHAIKH</t>
  </si>
  <si>
    <t>MUSTAKIM NIYAZ BODALE</t>
  </si>
  <si>
    <t>NANDINI PRAFULL GAIKWAD</t>
  </si>
  <si>
    <t>NAYAN GIRIJASHANKAR CHOUBISA</t>
  </si>
  <si>
    <t>NEEL JITESH PATEL</t>
  </si>
  <si>
    <t>NIKHIL NITIN PHATATE</t>
  </si>
  <si>
    <t>NIKITA GOVIND CHHABRIA</t>
  </si>
  <si>
    <t>OWAIS IQBAL SHAIKH</t>
  </si>
  <si>
    <t>PARV NITIN TIWARI</t>
  </si>
  <si>
    <t>PAWAN PRAVIN DALVI</t>
  </si>
  <si>
    <t>PRATHAM MANSUKH NAGARIYA</t>
  </si>
  <si>
    <t>PRATHMESH SURESH PATIL</t>
  </si>
  <si>
    <t>RAGHAVENDRA VITHHALSINGH BAHURE</t>
  </si>
  <si>
    <t>SAHIL SANJAY PATIL</t>
  </si>
  <si>
    <t xml:space="preserve">SAI SAJEEVAN </t>
  </si>
  <si>
    <t>SAI SAKHARAM UTTEKAR</t>
  </si>
  <si>
    <t>SALIK MANSOOR SANDILKAR</t>
  </si>
  <si>
    <t>SAMPREET BABU BHAT</t>
  </si>
  <si>
    <t>SANDHESH B. GANGAWANE</t>
  </si>
  <si>
    <t>SAURAV NITIN JOSHI</t>
  </si>
  <si>
    <t>AMAN  DHIRENDRA KHIMASIYA</t>
  </si>
  <si>
    <t>ANSHADHA RAJENDRA RAUT</t>
  </si>
  <si>
    <t>BHAGYASHRI DHOLAP</t>
  </si>
  <si>
    <t>GAVIN STANLEY FERNANDIS</t>
  </si>
  <si>
    <t>HARSH SUDHIR SHAH</t>
  </si>
  <si>
    <t>KHAN SHADAB</t>
  </si>
  <si>
    <t>MANMEET SINGH</t>
  </si>
  <si>
    <t>MOHAMMED SIDDIQUI</t>
  </si>
  <si>
    <t>NIVEDITA MAHESH KOLI</t>
  </si>
  <si>
    <t>PUNEET ASHISH TAMHANE</t>
  </si>
  <si>
    <t>RACHEL IVAN RODRIGUES</t>
  </si>
  <si>
    <t>REYANN D'SILVA</t>
  </si>
  <si>
    <t>RANI DUBEY</t>
  </si>
  <si>
    <t>RUCHITA VASUDEV GOKHALE</t>
  </si>
  <si>
    <t>SAISHWETA RAMESH GUMMADI</t>
  </si>
  <si>
    <t>SANIA RAJESH MHETAR</t>
  </si>
  <si>
    <t>SAUMYA SUHAS UBALE</t>
  </si>
  <si>
    <t>SHALU KRIPASHANKAR BHARTI</t>
  </si>
  <si>
    <t>SHANTANU PRAVIN DESHMUKH</t>
  </si>
  <si>
    <t>SHASHANK SATYAMOHAN SATYAMOHAN</t>
  </si>
  <si>
    <t>SHREYASH SUBODH PATIL</t>
  </si>
  <si>
    <t>SHRUTI SHREEKUMAR PILLAI</t>
  </si>
  <si>
    <t>SHUBHAM SUNIL BIRAJDAR</t>
  </si>
  <si>
    <t xml:space="preserve">SIDDHESH PADMAKAR RAJAM </t>
  </si>
  <si>
    <t xml:space="preserve">SOHAM BALCHANDRA KOLI </t>
  </si>
  <si>
    <t>SOHAM MAHENDRA GOREGAVKAR</t>
  </si>
  <si>
    <t>SOHAN RAJESH BHATE</t>
  </si>
  <si>
    <t>SOPHIA MOCHRAJ CHETTIAR</t>
  </si>
  <si>
    <t>SOURABH  RAVINDRA RAI</t>
  </si>
  <si>
    <t>SUBHAJIT  KRISHNA MUKHARJEE</t>
  </si>
  <si>
    <t>SUSHIL GANESH SIDHRALA</t>
  </si>
  <si>
    <t>SUYASH RAMCHARAN MASURKAR</t>
  </si>
  <si>
    <t>TAKHESHKUMAR KAMLESH DESHMUKH</t>
  </si>
  <si>
    <t>TANMAY SUDHAKAR RAWLE</t>
  </si>
  <si>
    <t>TANVEE KADAM</t>
  </si>
  <si>
    <t>TEJAS WABLE</t>
  </si>
  <si>
    <t>TRESSA CHERIAN</t>
  </si>
  <si>
    <t>TRUSHANK ARWEL</t>
  </si>
  <si>
    <t>VAISHNAVI  RAJKUMAR SAHU</t>
  </si>
  <si>
    <t>VENCY SELVARAJ ANTHONY</t>
  </si>
  <si>
    <t>VIGHNESH VINAYAK SHINDE</t>
  </si>
  <si>
    <t>VINAY RAJESH DUDHAKAR</t>
  </si>
  <si>
    <t>VINIT DEEPAK MISTRY</t>
  </si>
  <si>
    <t>VIPUL PATIL</t>
  </si>
  <si>
    <t>VISHWAMITRA SANTOSH</t>
  </si>
  <si>
    <t>YUDHAJIT ABHIJIT SARKAR</t>
  </si>
  <si>
    <t>SWAMI NAVNEET MAHENDRA</t>
  </si>
  <si>
    <t>SATVIK GIRISH HIRVE</t>
  </si>
  <si>
    <t>SYED ABUZAR</t>
  </si>
  <si>
    <t>ROYAN SANTHMAYUR</t>
  </si>
  <si>
    <t>SANDEEP BIJWAS</t>
  </si>
  <si>
    <t>MISBA MALEK</t>
  </si>
  <si>
    <t>BBA-SEMESTER I LOGISTICS  SPECILIZATION (2019-2022)</t>
  </si>
  <si>
    <t xml:space="preserve">Total </t>
  </si>
  <si>
    <t>Remark</t>
  </si>
  <si>
    <t>ADESH SACHIN NAYAK</t>
  </si>
  <si>
    <t>ALAN  JOY VARGHESE</t>
  </si>
  <si>
    <t>BINOY HEMENDRA SANGHVI</t>
  </si>
  <si>
    <t>JAMES JOHNY GODAD</t>
  </si>
  <si>
    <t>MUNIB TARIQ BAGKARI</t>
  </si>
  <si>
    <t>NAKUL SINGH RAJENDRA RATHORE</t>
  </si>
  <si>
    <t>SHUBHAM KATURADE</t>
  </si>
  <si>
    <t>YASIR IRFAN SHAIKH</t>
  </si>
  <si>
    <t>NIDHI PARMAR</t>
  </si>
  <si>
    <t>SHAHZAD PARVEZ AKHTAR</t>
  </si>
  <si>
    <t>B.SC-SEMESTER I LOGISTICS  SPECILIZATION (2019-2022)</t>
  </si>
  <si>
    <t>Basic Concept of Health Hospital and drug management</t>
  </si>
  <si>
    <t>Biochemistry</t>
  </si>
  <si>
    <t xml:space="preserve">Percentages </t>
  </si>
  <si>
    <t>Ajay Amit Upadhye</t>
  </si>
  <si>
    <t>PASS</t>
  </si>
  <si>
    <t>Anjali Ravindar Dubey</t>
  </si>
  <si>
    <t>Hetal Kishor Barot</t>
  </si>
  <si>
    <t>Mansa Durgadin Yadav</t>
  </si>
  <si>
    <t>Mansi Vilas Kole</t>
  </si>
  <si>
    <t>Rohit Santaram Mohite</t>
  </si>
  <si>
    <t>Sneha Ravi Nathan</t>
  </si>
  <si>
    <t>Bhoomi Oza</t>
  </si>
  <si>
    <t>Ranisha More</t>
  </si>
  <si>
    <t>Rahul Singh</t>
  </si>
  <si>
    <t>enrollment no</t>
  </si>
  <si>
    <t>BBA 101</t>
  </si>
  <si>
    <t>Enrollment no</t>
  </si>
  <si>
    <t>Assement Remark</t>
  </si>
  <si>
    <t>Uploaded</t>
  </si>
  <si>
    <t>Failed</t>
  </si>
  <si>
    <t xml:space="preserve">Enroll. No same as above </t>
  </si>
  <si>
    <t>Already uploaded all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</si>
</sst>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0"/>
      <color theme="1"/>
      <name val="Calibri"/>
    </font>
    <font>
      <b/>
      <sz val="10"/>
      <color theme="1"/>
      <name val="Calibri"/>
    </font>
    <font>
      <sz val="12"/>
      <color rgb="FFFF0000"/>
      <name val="Calibri"/>
    </font>
    <font>
      <sz val="10"/>
      <color rgb="FFFF0000"/>
      <name val="Calibri"/>
    </font>
    <font>
      <b/>
      <sz val="10"/>
      <color rgb="FFFF0000"/>
      <name val="Calibri"/>
    </font>
    <font>
      <sz val="10"/>
      <color rgb="FF000000"/>
      <name val="Arial"/>
    </font>
    <font>
      <sz val="10"/>
      <color rgb="FF000000"/>
      <name val="Calibri"/>
    </font>
    <font>
      <sz val="10"/>
      <color theme="1"/>
      <name val="Arial"/>
    </font>
    <font>
      <sz val="10"/>
      <color rgb="FFFF0000"/>
      <name val="Arial"/>
    </font>
    <font>
      <b/>
      <sz val="11"/>
      <color rgb="FF000000"/>
      <name val="Calibri"/>
    </font>
    <font>
      <sz val="12"/>
      <color rgb="FF000000"/>
      <name val="Calibri"/>
    </font>
    <font>
      <b/>
      <sz val="11"/>
      <color theme="1"/>
      <name val="Calibri"/>
    </font>
    <font>
      <sz val="11"/>
      <color rgb="FFFF0000"/>
      <name val="Calibri"/>
    </font>
    <font>
      <sz val="11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Calibri"/>
    </font>
    <font>
      <b/>
      <sz val="11"/>
      <color rgb="FF000000"/>
      <name val="Arial"/>
    </font>
    <font>
      <sz val="1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3">
    <xf numFmtId="0" fontId="0" fillId="0" borderId="0" xfId="0" applyFont="1" applyAlignment="1"/>
    <xf numFmtId="0" fontId="1" fillId="0" borderId="14" xfId="0" applyFont="1" applyBorder="1"/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2" fontId="4" fillId="2" borderId="1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14" xfId="0" applyFont="1" applyBorder="1"/>
    <xf numFmtId="0" fontId="1" fillId="0" borderId="15" xfId="0" applyFont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8" fillId="2" borderId="15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7" fillId="0" borderId="20" xfId="0" applyFont="1" applyBorder="1" applyAlignment="1">
      <alignment wrapText="1"/>
    </xf>
    <xf numFmtId="0" fontId="14" fillId="0" borderId="17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9" fillId="2" borderId="17" xfId="0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4" fillId="2" borderId="28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" fillId="2" borderId="14" xfId="0" applyFont="1" applyFill="1" applyBorder="1"/>
    <xf numFmtId="0" fontId="3" fillId="2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17" fillId="0" borderId="14" xfId="0" applyFont="1" applyBorder="1" applyAlignment="1">
      <alignment wrapText="1"/>
    </xf>
    <xf numFmtId="0" fontId="3" fillId="2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2" fontId="14" fillId="0" borderId="14" xfId="0" applyNumberFormat="1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7" fillId="2" borderId="14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13" xfId="0" applyFont="1" applyBorder="1"/>
    <xf numFmtId="0" fontId="1" fillId="0" borderId="0" xfId="0" applyFont="1"/>
    <xf numFmtId="1" fontId="4" fillId="2" borderId="31" xfId="0" applyNumberFormat="1" applyFont="1" applyFill="1" applyBorder="1" applyAlignment="1">
      <alignment horizontal="center" vertical="center"/>
    </xf>
    <xf numFmtId="0" fontId="0" fillId="0" borderId="0" xfId="0" applyAlignment="1"/>
    <xf numFmtId="0" fontId="1" fillId="0" borderId="20" xfId="0" applyFont="1" applyBorder="1"/>
    <xf numFmtId="0" fontId="1" fillId="0" borderId="20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7" fillId="2" borderId="22" xfId="0" applyFont="1" applyFill="1" applyBorder="1" applyAlignment="1">
      <alignment horizontal="center"/>
    </xf>
    <xf numFmtId="0" fontId="3" fillId="2" borderId="32" xfId="0" applyFont="1" applyFill="1" applyBorder="1"/>
    <xf numFmtId="0" fontId="5" fillId="0" borderId="32" xfId="0" applyFont="1" applyBorder="1" applyAlignment="1">
      <alignment wrapText="1"/>
    </xf>
    <xf numFmtId="0" fontId="13" fillId="0" borderId="32" xfId="0" applyFont="1" applyBorder="1" applyAlignment="1">
      <alignment wrapText="1"/>
    </xf>
    <xf numFmtId="0" fontId="13" fillId="3" borderId="32" xfId="0" applyFont="1" applyFill="1" applyBorder="1" applyAlignment="1">
      <alignment wrapText="1"/>
    </xf>
    <xf numFmtId="0" fontId="13" fillId="2" borderId="32" xfId="0" applyFont="1" applyFill="1" applyBorder="1" applyAlignment="1">
      <alignment wrapText="1"/>
    </xf>
    <xf numFmtId="0" fontId="17" fillId="0" borderId="32" xfId="0" applyFont="1" applyBorder="1" applyAlignment="1">
      <alignment wrapText="1"/>
    </xf>
    <xf numFmtId="0" fontId="15" fillId="0" borderId="32" xfId="0" applyFont="1" applyBorder="1" applyAlignment="1">
      <alignment wrapText="1"/>
    </xf>
    <xf numFmtId="1" fontId="0" fillId="0" borderId="32" xfId="0" applyNumberFormat="1" applyFill="1" applyBorder="1"/>
    <xf numFmtId="1" fontId="0" fillId="4" borderId="32" xfId="0" applyNumberFormat="1" applyFill="1" applyBorder="1"/>
    <xf numFmtId="0" fontId="0" fillId="0" borderId="0" xfId="0" applyFont="1" applyFill="1" applyAlignment="1"/>
    <xf numFmtId="0" fontId="2" fillId="0" borderId="0" xfId="0" applyFont="1" applyFill="1" applyBorder="1"/>
    <xf numFmtId="0" fontId="3" fillId="0" borderId="32" xfId="0" applyFont="1" applyFill="1" applyBorder="1"/>
    <xf numFmtId="0" fontId="5" fillId="0" borderId="32" xfId="0" applyFont="1" applyFill="1" applyBorder="1" applyAlignment="1">
      <alignment wrapText="1"/>
    </xf>
    <xf numFmtId="0" fontId="13" fillId="0" borderId="32" xfId="0" applyFont="1" applyFill="1" applyBorder="1" applyAlignment="1">
      <alignment wrapText="1"/>
    </xf>
    <xf numFmtId="0" fontId="17" fillId="0" borderId="32" xfId="0" applyFont="1" applyFill="1" applyBorder="1" applyAlignment="1">
      <alignment wrapText="1"/>
    </xf>
    <xf numFmtId="0" fontId="15" fillId="0" borderId="32" xfId="0" applyFont="1" applyFill="1" applyBorder="1" applyAlignment="1">
      <alignment wrapText="1"/>
    </xf>
    <xf numFmtId="1" fontId="0" fillId="5" borderId="32" xfId="0" applyNumberFormat="1" applyFill="1" applyBorder="1"/>
    <xf numFmtId="0" fontId="1" fillId="0" borderId="20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2" fontId="4" fillId="0" borderId="14" xfId="0" applyNumberFormat="1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1" fontId="0" fillId="6" borderId="32" xfId="0" applyNumberFormat="1" applyFill="1" applyBorder="1"/>
    <xf numFmtId="1" fontId="0" fillId="7" borderId="32" xfId="0" applyNumberFormat="1" applyFill="1" applyBorder="1"/>
    <xf numFmtId="1" fontId="21" fillId="6" borderId="32" xfId="0" applyNumberFormat="1" applyFont="1" applyFill="1" applyBorder="1"/>
    <xf numFmtId="0" fontId="22" fillId="0" borderId="0" xfId="0" applyFont="1" applyFill="1" applyAlignment="1"/>
    <xf numFmtId="0" fontId="3" fillId="2" borderId="6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18" xfId="0" applyFont="1" applyBorder="1"/>
    <xf numFmtId="0" fontId="3" fillId="2" borderId="7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9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8" xfId="0" applyFont="1" applyBorder="1"/>
    <xf numFmtId="0" fontId="2" fillId="0" borderId="0" xfId="0" applyFont="1" applyBorder="1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1" fillId="0" borderId="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5" xfId="0" applyFont="1" applyBorder="1"/>
    <xf numFmtId="0" fontId="2" fillId="0" borderId="3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3" xfId="0" applyFont="1" applyBorder="1"/>
    <xf numFmtId="0" fontId="0" fillId="0" borderId="32" xfId="0" applyFont="1" applyBorder="1" applyAlignment="1">
      <alignment horizontal="center" vertical="center"/>
    </xf>
    <xf numFmtId="0" fontId="12" fillId="0" borderId="20" xfId="0" applyFont="1" applyBorder="1" applyAlignment="1"/>
    <xf numFmtId="0" fontId="14" fillId="0" borderId="20" xfId="0" applyFont="1" applyBorder="1"/>
    <xf numFmtId="0" fontId="14" fillId="0" borderId="20" xfId="0" applyFont="1" applyFill="1" applyBorder="1"/>
    <xf numFmtId="0" fontId="12" fillId="0" borderId="20" xfId="0" applyFont="1" applyFill="1" applyBorder="1" applyAlignment="1"/>
    <xf numFmtId="0" fontId="14" fillId="2" borderId="20" xfId="0" applyFont="1" applyFill="1" applyBorder="1"/>
    <xf numFmtId="0" fontId="20" fillId="0" borderId="20" xfId="0" applyFont="1" applyBorder="1" applyAlignment="1"/>
    <xf numFmtId="0" fontId="0" fillId="0" borderId="32" xfId="0" applyFont="1" applyBorder="1" applyAlignment="1"/>
    <xf numFmtId="0" fontId="0" fillId="0" borderId="32" xfId="0" applyFont="1" applyFill="1" applyBorder="1" applyAlignment="1"/>
    <xf numFmtId="0" fontId="22" fillId="0" borderId="3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1"/>
  <sheetViews>
    <sheetView tabSelected="1" workbookViewId="0">
      <selection activeCell="AA10" sqref="AA10"/>
    </sheetView>
  </sheetViews>
  <sheetFormatPr defaultColWidth="12.625" defaultRowHeight="15" customHeight="1" x14ac:dyDescent="0.2"/>
  <cols>
    <col min="1" max="1" width="7.625" customWidth="1"/>
    <col min="2" max="2" width="34.625" customWidth="1"/>
    <col min="3" max="3" width="21.125" style="89" customWidth="1"/>
    <col min="4" max="4" width="4.125" customWidth="1"/>
    <col min="5" max="5" width="4.375" customWidth="1"/>
    <col min="6" max="6" width="5.25" customWidth="1"/>
    <col min="7" max="7" width="5.875" customWidth="1"/>
    <col min="8" max="8" width="4.375" customWidth="1"/>
    <col min="9" max="9" width="5.25" customWidth="1"/>
    <col min="10" max="10" width="4.125" customWidth="1"/>
    <col min="11" max="11" width="4.375" customWidth="1"/>
    <col min="12" max="12" width="5.25" customWidth="1"/>
    <col min="13" max="13" width="4.125" customWidth="1"/>
    <col min="14" max="14" width="4.375" customWidth="1"/>
    <col min="15" max="15" width="5.125" customWidth="1"/>
    <col min="16" max="16" width="4.125" customWidth="1"/>
    <col min="17" max="17" width="4.375" customWidth="1"/>
    <col min="18" max="18" width="5" customWidth="1"/>
    <col min="19" max="19" width="4.125" customWidth="1"/>
    <col min="20" max="20" width="4.375" customWidth="1"/>
    <col min="21" max="21" width="6.25" customWidth="1"/>
    <col min="22" max="22" width="9.125" customWidth="1"/>
    <col min="23" max="24" width="7.625" customWidth="1"/>
    <col min="25" max="25" width="16.875" customWidth="1"/>
    <col min="26" max="27" width="7.625" customWidth="1"/>
  </cols>
  <sheetData>
    <row r="1" spans="1:28" ht="15" customHeight="1" thickBot="1" x14ac:dyDescent="0.25">
      <c r="E1" s="70" t="s">
        <v>166</v>
      </c>
    </row>
    <row r="2" spans="1:28" ht="15" customHeight="1" x14ac:dyDescent="0.2">
      <c r="A2" s="123" t="s">
        <v>0</v>
      </c>
      <c r="B2" s="124"/>
      <c r="C2" s="90"/>
      <c r="D2" s="127" t="s">
        <v>1</v>
      </c>
      <c r="E2" s="128"/>
      <c r="F2" s="129"/>
      <c r="G2" s="127" t="s">
        <v>2</v>
      </c>
      <c r="H2" s="128"/>
      <c r="I2" s="129"/>
      <c r="J2" s="127" t="s">
        <v>3</v>
      </c>
      <c r="K2" s="128"/>
      <c r="L2" s="129"/>
      <c r="M2" s="127" t="s">
        <v>4</v>
      </c>
      <c r="N2" s="128"/>
      <c r="O2" s="129"/>
      <c r="P2" s="127" t="s">
        <v>5</v>
      </c>
      <c r="Q2" s="128"/>
      <c r="R2" s="129"/>
      <c r="S2" s="133" t="s">
        <v>6</v>
      </c>
      <c r="T2" s="128"/>
      <c r="U2" s="129"/>
      <c r="V2" s="117" t="s">
        <v>7</v>
      </c>
      <c r="W2" s="120" t="s">
        <v>8</v>
      </c>
      <c r="X2" s="141" t="s">
        <v>9</v>
      </c>
      <c r="Y2" s="143" t="s">
        <v>168</v>
      </c>
    </row>
    <row r="3" spans="1:28" ht="15" customHeight="1" x14ac:dyDescent="0.2">
      <c r="A3" s="125"/>
      <c r="B3" s="126"/>
      <c r="C3" s="90" t="s">
        <v>165</v>
      </c>
      <c r="D3" s="130"/>
      <c r="E3" s="131"/>
      <c r="F3" s="132"/>
      <c r="G3" s="130"/>
      <c r="H3" s="131"/>
      <c r="I3" s="132"/>
      <c r="J3" s="130"/>
      <c r="K3" s="131"/>
      <c r="L3" s="132"/>
      <c r="M3" s="130"/>
      <c r="N3" s="131"/>
      <c r="O3" s="132"/>
      <c r="P3" s="130"/>
      <c r="Q3" s="131"/>
      <c r="R3" s="132"/>
      <c r="S3" s="130"/>
      <c r="T3" s="131"/>
      <c r="U3" s="132"/>
      <c r="V3" s="118"/>
      <c r="W3" s="121"/>
      <c r="X3" s="142"/>
      <c r="Y3" s="143"/>
    </row>
    <row r="4" spans="1:28" x14ac:dyDescent="0.25">
      <c r="A4" s="71" t="s">
        <v>10</v>
      </c>
      <c r="B4" s="80" t="s">
        <v>11</v>
      </c>
      <c r="C4" s="91"/>
      <c r="D4" s="75" t="s">
        <v>12</v>
      </c>
      <c r="E4" s="3" t="s">
        <v>13</v>
      </c>
      <c r="F4" s="4" t="s">
        <v>14</v>
      </c>
      <c r="G4" s="2" t="s">
        <v>12</v>
      </c>
      <c r="H4" s="5" t="s">
        <v>13</v>
      </c>
      <c r="I4" s="4" t="s">
        <v>14</v>
      </c>
      <c r="J4" s="2" t="s">
        <v>12</v>
      </c>
      <c r="K4" s="5" t="s">
        <v>13</v>
      </c>
      <c r="L4" s="4" t="s">
        <v>14</v>
      </c>
      <c r="M4" s="2" t="s">
        <v>12</v>
      </c>
      <c r="N4" s="5" t="s">
        <v>13</v>
      </c>
      <c r="O4" s="4" t="s">
        <v>14</v>
      </c>
      <c r="P4" s="2" t="s">
        <v>12</v>
      </c>
      <c r="Q4" s="5" t="s">
        <v>13</v>
      </c>
      <c r="R4" s="4" t="s">
        <v>14</v>
      </c>
      <c r="S4" s="2" t="s">
        <v>12</v>
      </c>
      <c r="T4" s="5" t="s">
        <v>13</v>
      </c>
      <c r="U4" s="4" t="s">
        <v>14</v>
      </c>
      <c r="V4" s="119"/>
      <c r="W4" s="122"/>
      <c r="X4" s="125"/>
      <c r="Y4" s="143"/>
    </row>
    <row r="5" spans="1:28" ht="15.75" x14ac:dyDescent="0.25">
      <c r="A5" s="72">
        <v>1</v>
      </c>
      <c r="B5" s="81" t="s">
        <v>15</v>
      </c>
      <c r="C5" s="92"/>
      <c r="D5" s="76">
        <v>29</v>
      </c>
      <c r="E5" s="7">
        <v>55</v>
      </c>
      <c r="F5" s="8">
        <f t="shared" ref="F5:F13" si="0">E5+D5</f>
        <v>84</v>
      </c>
      <c r="G5" s="9">
        <v>30</v>
      </c>
      <c r="H5" s="10">
        <v>11</v>
      </c>
      <c r="I5" s="4">
        <f t="shared" ref="I5:I11" si="1">H5+G5</f>
        <v>41</v>
      </c>
      <c r="J5" s="11">
        <v>30</v>
      </c>
      <c r="K5" s="12">
        <v>10</v>
      </c>
      <c r="L5" s="4">
        <f t="shared" ref="L5:L13" si="2">K5+J5</f>
        <v>40</v>
      </c>
      <c r="M5" s="2">
        <v>25</v>
      </c>
      <c r="N5" s="5">
        <v>45</v>
      </c>
      <c r="O5" s="4">
        <f t="shared" ref="O5:O13" si="3">M5+N5</f>
        <v>70</v>
      </c>
      <c r="P5" s="13">
        <v>22</v>
      </c>
      <c r="Q5" s="5">
        <v>20</v>
      </c>
      <c r="R5" s="4">
        <f t="shared" ref="R5:R13" si="4">P5+Q5</f>
        <v>42</v>
      </c>
      <c r="S5" s="14">
        <v>11</v>
      </c>
      <c r="T5" s="15">
        <v>30</v>
      </c>
      <c r="U5" s="8">
        <f t="shared" ref="U5:U13" si="5">S5+T5</f>
        <v>41</v>
      </c>
      <c r="V5" s="16">
        <f t="shared" ref="V5:V121" si="6">U5+R5+O5+L5+I5+F5</f>
        <v>318</v>
      </c>
      <c r="W5" s="17">
        <f t="shared" ref="W5:W121" si="7">V5/6</f>
        <v>53</v>
      </c>
      <c r="X5" s="144" t="s">
        <v>16</v>
      </c>
      <c r="Y5" s="150"/>
    </row>
    <row r="6" spans="1:28" ht="15.75" x14ac:dyDescent="0.25">
      <c r="A6" s="72">
        <v>2</v>
      </c>
      <c r="B6" s="82" t="s">
        <v>17</v>
      </c>
      <c r="C6" s="87"/>
      <c r="D6" s="75">
        <v>27</v>
      </c>
      <c r="E6" s="18">
        <v>53</v>
      </c>
      <c r="F6" s="4">
        <f t="shared" si="0"/>
        <v>80</v>
      </c>
      <c r="G6" s="2">
        <v>27</v>
      </c>
      <c r="H6" s="5">
        <v>42</v>
      </c>
      <c r="I6" s="4">
        <f t="shared" si="1"/>
        <v>69</v>
      </c>
      <c r="J6" s="2">
        <v>27</v>
      </c>
      <c r="K6" s="5">
        <v>43</v>
      </c>
      <c r="L6" s="4">
        <f t="shared" si="2"/>
        <v>70</v>
      </c>
      <c r="M6" s="2">
        <v>24</v>
      </c>
      <c r="N6" s="5">
        <v>44</v>
      </c>
      <c r="O6" s="4">
        <f t="shared" si="3"/>
        <v>68</v>
      </c>
      <c r="P6" s="2">
        <v>13</v>
      </c>
      <c r="Q6" s="5">
        <v>41</v>
      </c>
      <c r="R6" s="4">
        <f t="shared" si="4"/>
        <v>54</v>
      </c>
      <c r="S6" s="2">
        <v>15</v>
      </c>
      <c r="T6" s="5">
        <v>32</v>
      </c>
      <c r="U6" s="4">
        <f t="shared" si="5"/>
        <v>47</v>
      </c>
      <c r="V6" s="16">
        <f t="shared" si="6"/>
        <v>388</v>
      </c>
      <c r="W6" s="17">
        <f t="shared" si="7"/>
        <v>64.666666666666671</v>
      </c>
      <c r="X6" s="145" t="s">
        <v>18</v>
      </c>
      <c r="Y6" s="150"/>
    </row>
    <row r="7" spans="1:28" ht="15.75" x14ac:dyDescent="0.25">
      <c r="A7" s="72">
        <v>3</v>
      </c>
      <c r="B7" s="82" t="s">
        <v>19</v>
      </c>
      <c r="C7" s="113">
        <v>190755140628</v>
      </c>
      <c r="D7" s="29">
        <v>29</v>
      </c>
      <c r="E7" s="3">
        <v>69</v>
      </c>
      <c r="F7" s="4">
        <f t="shared" si="0"/>
        <v>98</v>
      </c>
      <c r="G7" s="2">
        <v>29</v>
      </c>
      <c r="H7" s="5">
        <v>54</v>
      </c>
      <c r="I7" s="4">
        <f t="shared" si="1"/>
        <v>83</v>
      </c>
      <c r="J7" s="2">
        <v>29</v>
      </c>
      <c r="K7" s="5">
        <v>53</v>
      </c>
      <c r="L7" s="4">
        <f t="shared" si="2"/>
        <v>82</v>
      </c>
      <c r="M7" s="2">
        <v>26</v>
      </c>
      <c r="N7" s="5">
        <v>41</v>
      </c>
      <c r="O7" s="4">
        <f t="shared" si="3"/>
        <v>67</v>
      </c>
      <c r="P7" s="2">
        <v>20</v>
      </c>
      <c r="Q7" s="5">
        <v>40</v>
      </c>
      <c r="R7" s="4">
        <f t="shared" si="4"/>
        <v>60</v>
      </c>
      <c r="S7" s="2">
        <v>28</v>
      </c>
      <c r="T7" s="5">
        <v>35</v>
      </c>
      <c r="U7" s="4">
        <f t="shared" si="5"/>
        <v>63</v>
      </c>
      <c r="V7" s="16">
        <f t="shared" si="6"/>
        <v>453</v>
      </c>
      <c r="W7" s="17">
        <f t="shared" si="7"/>
        <v>75.5</v>
      </c>
      <c r="X7" s="145" t="s">
        <v>18</v>
      </c>
      <c r="Y7" s="150" t="s">
        <v>170</v>
      </c>
    </row>
    <row r="8" spans="1:28" s="89" customFormat="1" ht="15.75" x14ac:dyDescent="0.25">
      <c r="A8" s="97">
        <v>4</v>
      </c>
      <c r="B8" s="93" t="s">
        <v>20</v>
      </c>
      <c r="C8" s="96">
        <v>190755140509</v>
      </c>
      <c r="D8" s="98">
        <v>28</v>
      </c>
      <c r="E8" s="99">
        <v>61</v>
      </c>
      <c r="F8" s="100">
        <f t="shared" si="0"/>
        <v>89</v>
      </c>
      <c r="G8" s="101">
        <v>28</v>
      </c>
      <c r="H8" s="102">
        <v>36</v>
      </c>
      <c r="I8" s="100">
        <f t="shared" si="1"/>
        <v>64</v>
      </c>
      <c r="J8" s="103">
        <v>28</v>
      </c>
      <c r="K8" s="102">
        <v>59</v>
      </c>
      <c r="L8" s="100">
        <f t="shared" si="2"/>
        <v>87</v>
      </c>
      <c r="M8" s="101">
        <v>20</v>
      </c>
      <c r="N8" s="102">
        <v>40</v>
      </c>
      <c r="O8" s="100">
        <f t="shared" si="3"/>
        <v>60</v>
      </c>
      <c r="P8" s="101">
        <v>15</v>
      </c>
      <c r="Q8" s="102">
        <v>41</v>
      </c>
      <c r="R8" s="100">
        <f t="shared" si="4"/>
        <v>56</v>
      </c>
      <c r="S8" s="101">
        <v>25</v>
      </c>
      <c r="T8" s="102">
        <v>30</v>
      </c>
      <c r="U8" s="100">
        <f t="shared" si="5"/>
        <v>55</v>
      </c>
      <c r="V8" s="104">
        <f t="shared" si="6"/>
        <v>411</v>
      </c>
      <c r="W8" s="105">
        <f t="shared" si="7"/>
        <v>68.5</v>
      </c>
      <c r="X8" s="146" t="s">
        <v>18</v>
      </c>
      <c r="Y8" s="151" t="s">
        <v>169</v>
      </c>
      <c r="AB8" s="116"/>
    </row>
    <row r="9" spans="1:28" ht="15.75" x14ac:dyDescent="0.25">
      <c r="A9" s="72">
        <v>5</v>
      </c>
      <c r="B9" s="82" t="s">
        <v>21</v>
      </c>
      <c r="C9" s="93"/>
      <c r="D9" s="75">
        <v>29</v>
      </c>
      <c r="E9" s="3">
        <v>70</v>
      </c>
      <c r="F9" s="4">
        <f t="shared" si="0"/>
        <v>99</v>
      </c>
      <c r="G9" s="2">
        <v>29</v>
      </c>
      <c r="H9" s="5">
        <v>68</v>
      </c>
      <c r="I9" s="4">
        <f t="shared" si="1"/>
        <v>97</v>
      </c>
      <c r="J9" s="2">
        <v>29</v>
      </c>
      <c r="K9" s="5">
        <v>70</v>
      </c>
      <c r="L9" s="4">
        <f t="shared" si="2"/>
        <v>99</v>
      </c>
      <c r="M9" s="2">
        <v>26</v>
      </c>
      <c r="N9" s="5">
        <v>45</v>
      </c>
      <c r="O9" s="4">
        <f t="shared" si="3"/>
        <v>71</v>
      </c>
      <c r="P9" s="2">
        <v>15</v>
      </c>
      <c r="Q9" s="5">
        <v>41</v>
      </c>
      <c r="R9" s="4">
        <f t="shared" si="4"/>
        <v>56</v>
      </c>
      <c r="S9" s="2">
        <v>26</v>
      </c>
      <c r="T9" s="5">
        <v>41</v>
      </c>
      <c r="U9" s="4">
        <f t="shared" si="5"/>
        <v>67</v>
      </c>
      <c r="V9" s="16">
        <f t="shared" si="6"/>
        <v>489</v>
      </c>
      <c r="W9" s="17">
        <f t="shared" si="7"/>
        <v>81.5</v>
      </c>
      <c r="X9" s="145" t="s">
        <v>18</v>
      </c>
      <c r="Y9" s="150"/>
    </row>
    <row r="10" spans="1:28" s="89" customFormat="1" ht="15.75" x14ac:dyDescent="0.25">
      <c r="A10" s="106">
        <v>6</v>
      </c>
      <c r="B10" s="92" t="s">
        <v>22</v>
      </c>
      <c r="C10" s="96">
        <v>190755140532</v>
      </c>
      <c r="D10" s="107">
        <v>25</v>
      </c>
      <c r="E10" s="108">
        <v>55</v>
      </c>
      <c r="F10" s="109">
        <f t="shared" si="0"/>
        <v>80</v>
      </c>
      <c r="G10" s="101">
        <v>25</v>
      </c>
      <c r="H10" s="102">
        <v>18</v>
      </c>
      <c r="I10" s="100">
        <f t="shared" si="1"/>
        <v>43</v>
      </c>
      <c r="J10" s="101">
        <v>25</v>
      </c>
      <c r="K10" s="102">
        <v>18</v>
      </c>
      <c r="L10" s="100">
        <f t="shared" si="2"/>
        <v>43</v>
      </c>
      <c r="M10" s="101">
        <v>24</v>
      </c>
      <c r="N10" s="102">
        <v>51</v>
      </c>
      <c r="O10" s="100">
        <f t="shared" si="3"/>
        <v>75</v>
      </c>
      <c r="P10" s="110">
        <v>20</v>
      </c>
      <c r="Q10" s="102">
        <v>21</v>
      </c>
      <c r="R10" s="100">
        <f t="shared" si="4"/>
        <v>41</v>
      </c>
      <c r="S10" s="111">
        <v>11</v>
      </c>
      <c r="T10" s="112">
        <v>30</v>
      </c>
      <c r="U10" s="109">
        <f t="shared" si="5"/>
        <v>41</v>
      </c>
      <c r="V10" s="104">
        <f t="shared" si="6"/>
        <v>323</v>
      </c>
      <c r="W10" s="105">
        <f t="shared" si="7"/>
        <v>53.833333333333336</v>
      </c>
      <c r="X10" s="147" t="s">
        <v>16</v>
      </c>
      <c r="Y10" s="151" t="s">
        <v>169</v>
      </c>
    </row>
    <row r="11" spans="1:28" ht="15.75" x14ac:dyDescent="0.25">
      <c r="A11" s="72">
        <v>7</v>
      </c>
      <c r="B11" s="82" t="s">
        <v>23</v>
      </c>
      <c r="C11" s="115">
        <v>190755140658</v>
      </c>
      <c r="D11" s="75">
        <v>29</v>
      </c>
      <c r="E11" s="3">
        <v>64</v>
      </c>
      <c r="F11" s="4">
        <f t="shared" si="0"/>
        <v>93</v>
      </c>
      <c r="G11" s="2">
        <v>29</v>
      </c>
      <c r="H11" s="5">
        <v>47</v>
      </c>
      <c r="I11" s="4">
        <f t="shared" si="1"/>
        <v>76</v>
      </c>
      <c r="J11" s="2">
        <v>29</v>
      </c>
      <c r="K11" s="5">
        <v>44</v>
      </c>
      <c r="L11" s="4">
        <f t="shared" si="2"/>
        <v>73</v>
      </c>
      <c r="M11" s="2">
        <v>24</v>
      </c>
      <c r="N11" s="5">
        <v>52</v>
      </c>
      <c r="O11" s="4">
        <f t="shared" si="3"/>
        <v>76</v>
      </c>
      <c r="P11" s="2">
        <v>14</v>
      </c>
      <c r="Q11" s="5">
        <v>30</v>
      </c>
      <c r="R11" s="4">
        <f t="shared" si="4"/>
        <v>44</v>
      </c>
      <c r="S11" s="2">
        <v>27</v>
      </c>
      <c r="T11" s="5">
        <v>22</v>
      </c>
      <c r="U11" s="4">
        <f t="shared" si="5"/>
        <v>49</v>
      </c>
      <c r="V11" s="16">
        <f t="shared" si="6"/>
        <v>411</v>
      </c>
      <c r="W11" s="17">
        <f t="shared" si="7"/>
        <v>68.5</v>
      </c>
      <c r="X11" s="145" t="s">
        <v>18</v>
      </c>
      <c r="Y11" s="150" t="s">
        <v>170</v>
      </c>
    </row>
    <row r="12" spans="1:28" ht="15.75" x14ac:dyDescent="0.25">
      <c r="A12" s="72">
        <v>8</v>
      </c>
      <c r="B12" s="82" t="s">
        <v>24</v>
      </c>
      <c r="C12" s="87"/>
      <c r="D12" s="75">
        <v>29</v>
      </c>
      <c r="E12" s="3">
        <v>67</v>
      </c>
      <c r="F12" s="4">
        <f t="shared" si="0"/>
        <v>96</v>
      </c>
      <c r="G12" s="2" t="s">
        <v>25</v>
      </c>
      <c r="H12" s="5">
        <v>68</v>
      </c>
      <c r="I12" s="4">
        <v>68</v>
      </c>
      <c r="J12" s="2">
        <v>29</v>
      </c>
      <c r="K12" s="5">
        <v>69</v>
      </c>
      <c r="L12" s="4">
        <f t="shared" si="2"/>
        <v>98</v>
      </c>
      <c r="M12" s="2">
        <v>26</v>
      </c>
      <c r="N12" s="5">
        <v>53</v>
      </c>
      <c r="O12" s="4">
        <f t="shared" si="3"/>
        <v>79</v>
      </c>
      <c r="P12" s="2">
        <v>17</v>
      </c>
      <c r="Q12" s="5">
        <v>41</v>
      </c>
      <c r="R12" s="4">
        <f t="shared" si="4"/>
        <v>58</v>
      </c>
      <c r="S12" s="2">
        <v>26</v>
      </c>
      <c r="T12" s="5">
        <v>42</v>
      </c>
      <c r="U12" s="4">
        <f t="shared" si="5"/>
        <v>68</v>
      </c>
      <c r="V12" s="16">
        <f t="shared" si="6"/>
        <v>467</v>
      </c>
      <c r="W12" s="17">
        <f t="shared" si="7"/>
        <v>77.833333333333329</v>
      </c>
      <c r="X12" s="145" t="s">
        <v>18</v>
      </c>
      <c r="Y12" s="150"/>
    </row>
    <row r="13" spans="1:28" ht="15.75" x14ac:dyDescent="0.25">
      <c r="A13" s="72">
        <v>9</v>
      </c>
      <c r="B13" s="82" t="s">
        <v>26</v>
      </c>
      <c r="C13" s="93"/>
      <c r="D13" s="75">
        <v>28</v>
      </c>
      <c r="E13" s="3">
        <v>52</v>
      </c>
      <c r="F13" s="4">
        <f t="shared" si="0"/>
        <v>80</v>
      </c>
      <c r="G13" s="2">
        <v>28</v>
      </c>
      <c r="H13" s="5">
        <v>55</v>
      </c>
      <c r="I13" s="4">
        <f>H13+G13</f>
        <v>83</v>
      </c>
      <c r="J13" s="2">
        <v>29</v>
      </c>
      <c r="K13" s="5">
        <v>29</v>
      </c>
      <c r="L13" s="4">
        <f t="shared" si="2"/>
        <v>58</v>
      </c>
      <c r="M13" s="2">
        <v>20</v>
      </c>
      <c r="N13" s="5">
        <v>49</v>
      </c>
      <c r="O13" s="4">
        <f t="shared" si="3"/>
        <v>69</v>
      </c>
      <c r="P13" s="2">
        <v>15</v>
      </c>
      <c r="Q13" s="5">
        <v>36</v>
      </c>
      <c r="R13" s="4">
        <f t="shared" si="4"/>
        <v>51</v>
      </c>
      <c r="S13" s="2">
        <v>22</v>
      </c>
      <c r="T13" s="5">
        <v>26</v>
      </c>
      <c r="U13" s="4">
        <f t="shared" si="5"/>
        <v>48</v>
      </c>
      <c r="V13" s="16">
        <f t="shared" si="6"/>
        <v>389</v>
      </c>
      <c r="W13" s="17">
        <f t="shared" si="7"/>
        <v>64.833333333333329</v>
      </c>
      <c r="X13" s="145" t="s">
        <v>18</v>
      </c>
      <c r="Y13" s="150"/>
    </row>
    <row r="14" spans="1:28" ht="15.75" x14ac:dyDescent="0.25">
      <c r="A14" s="72">
        <v>10</v>
      </c>
      <c r="B14" s="82" t="s">
        <v>27</v>
      </c>
      <c r="C14" s="93"/>
      <c r="D14" s="75">
        <v>25</v>
      </c>
      <c r="E14" s="3" t="s">
        <v>28</v>
      </c>
      <c r="F14" s="4">
        <v>25</v>
      </c>
      <c r="G14" s="2">
        <v>25</v>
      </c>
      <c r="H14" s="5" t="s">
        <v>28</v>
      </c>
      <c r="I14" s="4">
        <v>25</v>
      </c>
      <c r="J14" s="2">
        <v>25</v>
      </c>
      <c r="K14" s="5" t="s">
        <v>28</v>
      </c>
      <c r="L14" s="4">
        <v>25</v>
      </c>
      <c r="M14" s="2" t="s">
        <v>25</v>
      </c>
      <c r="N14" s="5" t="s">
        <v>25</v>
      </c>
      <c r="O14" s="4">
        <v>0</v>
      </c>
      <c r="P14" s="2" t="s">
        <v>25</v>
      </c>
      <c r="Q14" s="5" t="s">
        <v>25</v>
      </c>
      <c r="R14" s="4">
        <v>0</v>
      </c>
      <c r="S14" s="2">
        <v>23</v>
      </c>
      <c r="T14" s="5" t="s">
        <v>25</v>
      </c>
      <c r="U14" s="4">
        <v>23</v>
      </c>
      <c r="V14" s="16">
        <f t="shared" si="6"/>
        <v>98</v>
      </c>
      <c r="W14" s="17">
        <f t="shared" si="7"/>
        <v>16.333333333333332</v>
      </c>
      <c r="X14" s="145" t="s">
        <v>29</v>
      </c>
      <c r="Y14" s="150"/>
    </row>
    <row r="15" spans="1:28" ht="15.75" x14ac:dyDescent="0.25">
      <c r="A15" s="72">
        <v>11</v>
      </c>
      <c r="B15" s="82" t="s">
        <v>30</v>
      </c>
      <c r="C15" s="93"/>
      <c r="D15" s="75">
        <v>29</v>
      </c>
      <c r="E15" s="3">
        <v>64</v>
      </c>
      <c r="F15" s="4">
        <f t="shared" ref="F15:F17" si="8">E15+D15</f>
        <v>93</v>
      </c>
      <c r="G15" s="2">
        <v>28</v>
      </c>
      <c r="H15" s="5">
        <v>39</v>
      </c>
      <c r="I15" s="4">
        <f t="shared" ref="I15:I17" si="9">H15+G15</f>
        <v>67</v>
      </c>
      <c r="J15" s="2">
        <v>27</v>
      </c>
      <c r="K15" s="5">
        <v>41</v>
      </c>
      <c r="L15" s="4">
        <f t="shared" ref="L15:L17" si="10">K15+J15</f>
        <v>68</v>
      </c>
      <c r="M15" s="2">
        <v>26</v>
      </c>
      <c r="N15" s="5">
        <v>48</v>
      </c>
      <c r="O15" s="4">
        <f t="shared" ref="O15:O17" si="11">M15+N15</f>
        <v>74</v>
      </c>
      <c r="P15" s="2">
        <v>14</v>
      </c>
      <c r="Q15" s="5">
        <v>28</v>
      </c>
      <c r="R15" s="4">
        <f t="shared" ref="R15:R17" si="12">P15+Q15</f>
        <v>42</v>
      </c>
      <c r="S15" s="2">
        <v>27</v>
      </c>
      <c r="T15" s="5">
        <v>39</v>
      </c>
      <c r="U15" s="4">
        <f t="shared" ref="U15:U17" si="13">S15+T15</f>
        <v>66</v>
      </c>
      <c r="V15" s="16">
        <f t="shared" si="6"/>
        <v>410</v>
      </c>
      <c r="W15" s="17">
        <f t="shared" si="7"/>
        <v>68.333333333333329</v>
      </c>
      <c r="X15" s="145" t="s">
        <v>18</v>
      </c>
      <c r="Y15" s="150"/>
    </row>
    <row r="16" spans="1:28" ht="15.75" x14ac:dyDescent="0.25">
      <c r="A16" s="72">
        <v>12</v>
      </c>
      <c r="B16" s="82" t="s">
        <v>31</v>
      </c>
      <c r="C16" s="93"/>
      <c r="D16" s="75">
        <v>28</v>
      </c>
      <c r="E16" s="3">
        <v>67</v>
      </c>
      <c r="F16" s="4">
        <f t="shared" si="8"/>
        <v>95</v>
      </c>
      <c r="G16" s="2">
        <v>28</v>
      </c>
      <c r="H16" s="5">
        <v>59</v>
      </c>
      <c r="I16" s="4">
        <f t="shared" si="9"/>
        <v>87</v>
      </c>
      <c r="J16" s="2">
        <v>29</v>
      </c>
      <c r="K16" s="5">
        <v>67</v>
      </c>
      <c r="L16" s="4">
        <f t="shared" si="10"/>
        <v>96</v>
      </c>
      <c r="M16" s="2">
        <v>26</v>
      </c>
      <c r="N16" s="5">
        <v>41</v>
      </c>
      <c r="O16" s="4">
        <f t="shared" si="11"/>
        <v>67</v>
      </c>
      <c r="P16" s="2">
        <v>15</v>
      </c>
      <c r="Q16" s="5">
        <v>40</v>
      </c>
      <c r="R16" s="4">
        <f t="shared" si="12"/>
        <v>55</v>
      </c>
      <c r="S16" s="2">
        <v>24</v>
      </c>
      <c r="T16" s="5">
        <v>35</v>
      </c>
      <c r="U16" s="4">
        <f t="shared" si="13"/>
        <v>59</v>
      </c>
      <c r="V16" s="16">
        <f t="shared" si="6"/>
        <v>459</v>
      </c>
      <c r="W16" s="17">
        <f t="shared" si="7"/>
        <v>76.5</v>
      </c>
      <c r="X16" s="145" t="s">
        <v>18</v>
      </c>
      <c r="Y16" s="150"/>
    </row>
    <row r="17" spans="1:25" ht="15.75" x14ac:dyDescent="0.25">
      <c r="A17" s="72">
        <v>13</v>
      </c>
      <c r="B17" s="82" t="s">
        <v>32</v>
      </c>
      <c r="C17" s="96">
        <v>190755141032</v>
      </c>
      <c r="D17" s="75">
        <v>29</v>
      </c>
      <c r="E17" s="3">
        <v>58</v>
      </c>
      <c r="F17" s="4">
        <f t="shared" si="8"/>
        <v>87</v>
      </c>
      <c r="G17" s="2">
        <v>29</v>
      </c>
      <c r="H17" s="5">
        <v>49</v>
      </c>
      <c r="I17" s="4">
        <f t="shared" si="9"/>
        <v>78</v>
      </c>
      <c r="J17" s="2">
        <v>29</v>
      </c>
      <c r="K17" s="5">
        <v>48</v>
      </c>
      <c r="L17" s="4">
        <f t="shared" si="10"/>
        <v>77</v>
      </c>
      <c r="M17" s="2">
        <v>25</v>
      </c>
      <c r="N17" s="5">
        <v>45</v>
      </c>
      <c r="O17" s="4">
        <f t="shared" si="11"/>
        <v>70</v>
      </c>
      <c r="P17" s="2">
        <v>15</v>
      </c>
      <c r="Q17" s="5">
        <v>42</v>
      </c>
      <c r="R17" s="4">
        <f t="shared" si="12"/>
        <v>57</v>
      </c>
      <c r="S17" s="2">
        <v>25</v>
      </c>
      <c r="T17" s="5">
        <v>35</v>
      </c>
      <c r="U17" s="4">
        <f t="shared" si="13"/>
        <v>60</v>
      </c>
      <c r="V17" s="16">
        <f t="shared" si="6"/>
        <v>429</v>
      </c>
      <c r="W17" s="17">
        <f t="shared" si="7"/>
        <v>71.5</v>
      </c>
      <c r="X17" s="145" t="s">
        <v>18</v>
      </c>
      <c r="Y17" s="150" t="s">
        <v>169</v>
      </c>
    </row>
    <row r="18" spans="1:25" ht="15.75" x14ac:dyDescent="0.25">
      <c r="A18" s="72">
        <v>14</v>
      </c>
      <c r="B18" s="82" t="s">
        <v>33</v>
      </c>
      <c r="C18" s="96">
        <v>190755140930</v>
      </c>
      <c r="D18" s="75">
        <v>25</v>
      </c>
      <c r="E18" s="3" t="s">
        <v>28</v>
      </c>
      <c r="F18" s="4">
        <v>25</v>
      </c>
      <c r="G18" s="2">
        <v>25</v>
      </c>
      <c r="H18" s="5" t="s">
        <v>28</v>
      </c>
      <c r="I18" s="4">
        <v>25</v>
      </c>
      <c r="J18" s="2">
        <v>25</v>
      </c>
      <c r="K18" s="5" t="s">
        <v>28</v>
      </c>
      <c r="L18" s="4">
        <v>25</v>
      </c>
      <c r="M18" s="2" t="s">
        <v>25</v>
      </c>
      <c r="N18" s="5" t="s">
        <v>25</v>
      </c>
      <c r="O18" s="4">
        <v>0</v>
      </c>
      <c r="P18" s="2" t="s">
        <v>25</v>
      </c>
      <c r="Q18" s="5" t="s">
        <v>25</v>
      </c>
      <c r="R18" s="4">
        <v>0</v>
      </c>
      <c r="S18" s="2" t="s">
        <v>25</v>
      </c>
      <c r="T18" s="5" t="s">
        <v>25</v>
      </c>
      <c r="U18" s="4">
        <v>0</v>
      </c>
      <c r="V18" s="16">
        <f t="shared" si="6"/>
        <v>75</v>
      </c>
      <c r="W18" s="17">
        <f t="shared" si="7"/>
        <v>12.5</v>
      </c>
      <c r="X18" s="145" t="s">
        <v>29</v>
      </c>
      <c r="Y18" s="150" t="s">
        <v>169</v>
      </c>
    </row>
    <row r="19" spans="1:25" ht="15.75" x14ac:dyDescent="0.25">
      <c r="A19" s="72">
        <v>15</v>
      </c>
      <c r="B19" s="82" t="s">
        <v>34</v>
      </c>
      <c r="C19" s="115">
        <v>190755140172</v>
      </c>
      <c r="D19" s="75">
        <v>25</v>
      </c>
      <c r="E19" s="3">
        <v>53</v>
      </c>
      <c r="F19" s="4">
        <f t="shared" ref="F19:F33" si="14">E19+D19</f>
        <v>78</v>
      </c>
      <c r="G19" s="2" t="s">
        <v>28</v>
      </c>
      <c r="H19" s="5" t="s">
        <v>28</v>
      </c>
      <c r="I19" s="4">
        <v>0</v>
      </c>
      <c r="J19" s="2" t="s">
        <v>28</v>
      </c>
      <c r="K19" s="5">
        <v>43</v>
      </c>
      <c r="L19" s="4">
        <v>43</v>
      </c>
      <c r="M19" s="2" t="s">
        <v>25</v>
      </c>
      <c r="N19" s="5">
        <v>46</v>
      </c>
      <c r="O19" s="4">
        <v>46</v>
      </c>
      <c r="P19" s="2">
        <v>15</v>
      </c>
      <c r="Q19" s="5">
        <v>37</v>
      </c>
      <c r="R19" s="4">
        <f t="shared" ref="R19:R33" si="15">P19+Q19</f>
        <v>52</v>
      </c>
      <c r="S19" s="2">
        <v>10</v>
      </c>
      <c r="T19" s="5">
        <v>33</v>
      </c>
      <c r="U19" s="4">
        <f t="shared" ref="U19:U33" si="16">S19+T19</f>
        <v>43</v>
      </c>
      <c r="V19" s="16">
        <f t="shared" si="6"/>
        <v>262</v>
      </c>
      <c r="W19" s="17">
        <f t="shared" si="7"/>
        <v>43.666666666666664</v>
      </c>
      <c r="X19" s="145" t="s">
        <v>29</v>
      </c>
      <c r="Y19" s="150" t="s">
        <v>170</v>
      </c>
    </row>
    <row r="20" spans="1:25" ht="15.75" x14ac:dyDescent="0.25">
      <c r="A20" s="72">
        <v>16</v>
      </c>
      <c r="B20" s="82" t="s">
        <v>35</v>
      </c>
      <c r="C20" s="96">
        <v>190755140589</v>
      </c>
      <c r="D20" s="75">
        <v>29</v>
      </c>
      <c r="E20" s="3">
        <v>70</v>
      </c>
      <c r="F20" s="4">
        <f t="shared" si="14"/>
        <v>99</v>
      </c>
      <c r="G20" s="2">
        <v>29</v>
      </c>
      <c r="H20" s="5">
        <v>55</v>
      </c>
      <c r="I20" s="4">
        <f t="shared" ref="I20:I43" si="17">H20+G20</f>
        <v>84</v>
      </c>
      <c r="J20" s="2">
        <v>29</v>
      </c>
      <c r="K20" s="5">
        <v>49</v>
      </c>
      <c r="L20" s="4">
        <f t="shared" ref="L20:L24" si="18">K20+J20</f>
        <v>78</v>
      </c>
      <c r="M20" s="2">
        <v>27</v>
      </c>
      <c r="N20" s="5">
        <v>47</v>
      </c>
      <c r="O20" s="4">
        <f t="shared" ref="O20:O33" si="19">M20+N20</f>
        <v>74</v>
      </c>
      <c r="P20" s="2">
        <v>14</v>
      </c>
      <c r="Q20" s="5">
        <v>31</v>
      </c>
      <c r="R20" s="4">
        <f t="shared" si="15"/>
        <v>45</v>
      </c>
      <c r="S20" s="2">
        <v>26</v>
      </c>
      <c r="T20" s="5">
        <v>20</v>
      </c>
      <c r="U20" s="4">
        <f t="shared" si="16"/>
        <v>46</v>
      </c>
      <c r="V20" s="16">
        <f t="shared" si="6"/>
        <v>426</v>
      </c>
      <c r="W20" s="17">
        <f t="shared" si="7"/>
        <v>71</v>
      </c>
      <c r="X20" s="145" t="s">
        <v>18</v>
      </c>
      <c r="Y20" s="150" t="s">
        <v>169</v>
      </c>
    </row>
    <row r="21" spans="1:25" ht="15.75" x14ac:dyDescent="0.25">
      <c r="A21" s="72">
        <v>17</v>
      </c>
      <c r="B21" s="82" t="s">
        <v>36</v>
      </c>
      <c r="C21" s="96">
        <v>190755141575</v>
      </c>
      <c r="D21" s="75">
        <v>27</v>
      </c>
      <c r="E21" s="3">
        <v>59</v>
      </c>
      <c r="F21" s="4">
        <f t="shared" si="14"/>
        <v>86</v>
      </c>
      <c r="G21" s="2">
        <v>28</v>
      </c>
      <c r="H21" s="5">
        <v>53</v>
      </c>
      <c r="I21" s="4">
        <f t="shared" si="17"/>
        <v>81</v>
      </c>
      <c r="J21" s="2">
        <v>28</v>
      </c>
      <c r="K21" s="5">
        <v>63</v>
      </c>
      <c r="L21" s="4">
        <f t="shared" si="18"/>
        <v>91</v>
      </c>
      <c r="M21" s="2">
        <v>22</v>
      </c>
      <c r="N21" s="5">
        <v>38</v>
      </c>
      <c r="O21" s="4">
        <f t="shared" si="19"/>
        <v>60</v>
      </c>
      <c r="P21" s="2">
        <v>15</v>
      </c>
      <c r="Q21" s="5">
        <v>25</v>
      </c>
      <c r="R21" s="4">
        <f t="shared" si="15"/>
        <v>40</v>
      </c>
      <c r="S21" s="2">
        <v>10</v>
      </c>
      <c r="T21" s="5">
        <v>45</v>
      </c>
      <c r="U21" s="4">
        <f t="shared" si="16"/>
        <v>55</v>
      </c>
      <c r="V21" s="16">
        <f t="shared" si="6"/>
        <v>413</v>
      </c>
      <c r="W21" s="17">
        <f t="shared" si="7"/>
        <v>68.833333333333329</v>
      </c>
      <c r="X21" s="145" t="s">
        <v>18</v>
      </c>
      <c r="Y21" s="150" t="s">
        <v>169</v>
      </c>
    </row>
    <row r="22" spans="1:25" ht="15.75" customHeight="1" x14ac:dyDescent="0.25">
      <c r="A22" s="72">
        <v>18</v>
      </c>
      <c r="B22" s="82" t="s">
        <v>37</v>
      </c>
      <c r="C22" s="96">
        <v>190755140837</v>
      </c>
      <c r="D22" s="75">
        <v>28</v>
      </c>
      <c r="E22" s="3">
        <v>62</v>
      </c>
      <c r="F22" s="4">
        <f t="shared" si="14"/>
        <v>90</v>
      </c>
      <c r="G22" s="2">
        <v>28</v>
      </c>
      <c r="H22" s="5">
        <v>60</v>
      </c>
      <c r="I22" s="4">
        <f t="shared" si="17"/>
        <v>88</v>
      </c>
      <c r="J22" s="2">
        <v>28</v>
      </c>
      <c r="K22" s="5">
        <v>57</v>
      </c>
      <c r="L22" s="4">
        <f t="shared" si="18"/>
        <v>85</v>
      </c>
      <c r="M22" s="2">
        <v>26</v>
      </c>
      <c r="N22" s="5">
        <v>49</v>
      </c>
      <c r="O22" s="4">
        <f t="shared" si="19"/>
        <v>75</v>
      </c>
      <c r="P22" s="2">
        <v>15</v>
      </c>
      <c r="Q22" s="5">
        <v>33</v>
      </c>
      <c r="R22" s="4">
        <f t="shared" si="15"/>
        <v>48</v>
      </c>
      <c r="S22" s="2">
        <v>25</v>
      </c>
      <c r="T22" s="5">
        <v>49</v>
      </c>
      <c r="U22" s="4">
        <f t="shared" si="16"/>
        <v>74</v>
      </c>
      <c r="V22" s="16">
        <f t="shared" si="6"/>
        <v>460</v>
      </c>
      <c r="W22" s="17">
        <f t="shared" si="7"/>
        <v>76.666666666666671</v>
      </c>
      <c r="X22" s="145" t="s">
        <v>18</v>
      </c>
      <c r="Y22" s="150" t="s">
        <v>169</v>
      </c>
    </row>
    <row r="23" spans="1:25" ht="15.75" customHeight="1" x14ac:dyDescent="0.25">
      <c r="A23" s="72">
        <v>19</v>
      </c>
      <c r="B23" s="82" t="s">
        <v>38</v>
      </c>
      <c r="C23" s="96">
        <v>190755140561</v>
      </c>
      <c r="D23" s="75">
        <v>27</v>
      </c>
      <c r="E23" s="3">
        <v>67</v>
      </c>
      <c r="F23" s="4">
        <f t="shared" si="14"/>
        <v>94</v>
      </c>
      <c r="G23" s="2">
        <v>27</v>
      </c>
      <c r="H23" s="5">
        <v>54</v>
      </c>
      <c r="I23" s="4">
        <f t="shared" si="17"/>
        <v>81</v>
      </c>
      <c r="J23" s="2">
        <v>27</v>
      </c>
      <c r="K23" s="5">
        <v>38</v>
      </c>
      <c r="L23" s="4">
        <f t="shared" si="18"/>
        <v>65</v>
      </c>
      <c r="M23" s="2">
        <v>26</v>
      </c>
      <c r="N23" s="5">
        <v>46</v>
      </c>
      <c r="O23" s="4">
        <f t="shared" si="19"/>
        <v>72</v>
      </c>
      <c r="P23" s="2">
        <v>18</v>
      </c>
      <c r="Q23" s="5">
        <v>42</v>
      </c>
      <c r="R23" s="4">
        <f t="shared" si="15"/>
        <v>60</v>
      </c>
      <c r="S23" s="2">
        <v>25</v>
      </c>
      <c r="T23" s="5">
        <v>50</v>
      </c>
      <c r="U23" s="4">
        <f t="shared" si="16"/>
        <v>75</v>
      </c>
      <c r="V23" s="16">
        <f t="shared" si="6"/>
        <v>447</v>
      </c>
      <c r="W23" s="17">
        <f t="shared" si="7"/>
        <v>74.5</v>
      </c>
      <c r="X23" s="145" t="s">
        <v>18</v>
      </c>
      <c r="Y23" s="150" t="s">
        <v>169</v>
      </c>
    </row>
    <row r="24" spans="1:25" ht="15.75" customHeight="1" x14ac:dyDescent="0.25">
      <c r="A24" s="72">
        <v>20</v>
      </c>
      <c r="B24" s="82" t="s">
        <v>39</v>
      </c>
      <c r="C24" s="96">
        <v>190755140810</v>
      </c>
      <c r="D24" s="75">
        <v>29</v>
      </c>
      <c r="E24" s="3">
        <v>67</v>
      </c>
      <c r="F24" s="4">
        <f t="shared" si="14"/>
        <v>96</v>
      </c>
      <c r="G24" s="2">
        <v>29</v>
      </c>
      <c r="H24" s="5">
        <v>58</v>
      </c>
      <c r="I24" s="4">
        <f t="shared" si="17"/>
        <v>87</v>
      </c>
      <c r="J24" s="2">
        <v>27</v>
      </c>
      <c r="K24" s="5">
        <v>68</v>
      </c>
      <c r="L24" s="4">
        <f t="shared" si="18"/>
        <v>95</v>
      </c>
      <c r="M24" s="2">
        <v>23</v>
      </c>
      <c r="N24" s="5">
        <v>45</v>
      </c>
      <c r="O24" s="4">
        <f t="shared" si="19"/>
        <v>68</v>
      </c>
      <c r="P24" s="2">
        <v>15</v>
      </c>
      <c r="Q24" s="5">
        <v>36</v>
      </c>
      <c r="R24" s="4">
        <f t="shared" si="15"/>
        <v>51</v>
      </c>
      <c r="S24" s="2">
        <v>24</v>
      </c>
      <c r="T24" s="5">
        <v>31</v>
      </c>
      <c r="U24" s="4">
        <f t="shared" si="16"/>
        <v>55</v>
      </c>
      <c r="V24" s="16">
        <f t="shared" si="6"/>
        <v>452</v>
      </c>
      <c r="W24" s="17">
        <f t="shared" si="7"/>
        <v>75.333333333333329</v>
      </c>
      <c r="X24" s="145" t="s">
        <v>18</v>
      </c>
      <c r="Y24" s="150" t="s">
        <v>169</v>
      </c>
    </row>
    <row r="25" spans="1:25" ht="15.75" customHeight="1" x14ac:dyDescent="0.25">
      <c r="A25" s="73">
        <v>21</v>
      </c>
      <c r="B25" s="81" t="s">
        <v>40</v>
      </c>
      <c r="C25" s="87">
        <v>190755140849</v>
      </c>
      <c r="D25" s="75">
        <v>26</v>
      </c>
      <c r="E25" s="3">
        <v>22</v>
      </c>
      <c r="F25" s="4">
        <f t="shared" si="14"/>
        <v>48</v>
      </c>
      <c r="G25" s="9">
        <v>30</v>
      </c>
      <c r="H25" s="5">
        <v>11</v>
      </c>
      <c r="I25" s="4">
        <f t="shared" si="17"/>
        <v>41</v>
      </c>
      <c r="J25" s="21">
        <v>25</v>
      </c>
      <c r="K25" s="15">
        <v>50</v>
      </c>
      <c r="L25" s="22">
        <v>75</v>
      </c>
      <c r="M25" s="2">
        <v>24</v>
      </c>
      <c r="N25" s="5">
        <v>36</v>
      </c>
      <c r="O25" s="4">
        <f t="shared" si="19"/>
        <v>60</v>
      </c>
      <c r="P25" s="13">
        <v>22</v>
      </c>
      <c r="Q25" s="5">
        <v>21</v>
      </c>
      <c r="R25" s="4">
        <f t="shared" si="15"/>
        <v>43</v>
      </c>
      <c r="S25" s="14">
        <v>12</v>
      </c>
      <c r="T25" s="15">
        <v>30</v>
      </c>
      <c r="U25" s="8">
        <f t="shared" si="16"/>
        <v>42</v>
      </c>
      <c r="V25" s="16">
        <f t="shared" si="6"/>
        <v>309</v>
      </c>
      <c r="W25" s="17">
        <f t="shared" si="7"/>
        <v>51.5</v>
      </c>
      <c r="X25" s="144" t="s">
        <v>18</v>
      </c>
      <c r="Y25" s="150"/>
    </row>
    <row r="26" spans="1:25" ht="15.75" customHeight="1" x14ac:dyDescent="0.25">
      <c r="A26" s="72">
        <v>22</v>
      </c>
      <c r="B26" s="82" t="s">
        <v>41</v>
      </c>
      <c r="C26" s="115">
        <v>190755140707</v>
      </c>
      <c r="D26" s="75">
        <v>28</v>
      </c>
      <c r="E26" s="3">
        <v>64</v>
      </c>
      <c r="F26" s="4">
        <f t="shared" si="14"/>
        <v>92</v>
      </c>
      <c r="G26" s="2">
        <v>26</v>
      </c>
      <c r="H26" s="5">
        <v>45</v>
      </c>
      <c r="I26" s="4">
        <f t="shared" si="17"/>
        <v>71</v>
      </c>
      <c r="J26" s="2">
        <v>27</v>
      </c>
      <c r="K26" s="5">
        <v>66</v>
      </c>
      <c r="L26" s="4">
        <f t="shared" ref="L26:L33" si="20">K26+J26</f>
        <v>93</v>
      </c>
      <c r="M26" s="2">
        <v>27</v>
      </c>
      <c r="N26" s="5">
        <v>49</v>
      </c>
      <c r="O26" s="4">
        <f t="shared" si="19"/>
        <v>76</v>
      </c>
      <c r="P26" s="2">
        <v>18</v>
      </c>
      <c r="Q26" s="5">
        <v>43</v>
      </c>
      <c r="R26" s="4">
        <f t="shared" si="15"/>
        <v>61</v>
      </c>
      <c r="S26" s="2">
        <v>24</v>
      </c>
      <c r="T26" s="5">
        <v>41</v>
      </c>
      <c r="U26" s="4">
        <f t="shared" si="16"/>
        <v>65</v>
      </c>
      <c r="V26" s="16">
        <f t="shared" si="6"/>
        <v>458</v>
      </c>
      <c r="W26" s="17">
        <f t="shared" si="7"/>
        <v>76.333333333333329</v>
      </c>
      <c r="X26" s="145" t="s">
        <v>18</v>
      </c>
      <c r="Y26" s="150" t="s">
        <v>170</v>
      </c>
    </row>
    <row r="27" spans="1:25" ht="15.75" customHeight="1" x14ac:dyDescent="0.25">
      <c r="A27" s="72">
        <v>23</v>
      </c>
      <c r="B27" s="82" t="s">
        <v>42</v>
      </c>
      <c r="C27" s="96">
        <v>190755140807</v>
      </c>
      <c r="D27" s="75">
        <v>29</v>
      </c>
      <c r="E27" s="3">
        <v>48</v>
      </c>
      <c r="F27" s="4">
        <f t="shared" si="14"/>
        <v>77</v>
      </c>
      <c r="G27" s="2">
        <v>28</v>
      </c>
      <c r="H27" s="5">
        <v>51</v>
      </c>
      <c r="I27" s="4">
        <f t="shared" si="17"/>
        <v>79</v>
      </c>
      <c r="J27" s="2">
        <v>28</v>
      </c>
      <c r="K27" s="5">
        <v>62</v>
      </c>
      <c r="L27" s="4">
        <f t="shared" si="20"/>
        <v>90</v>
      </c>
      <c r="M27" s="2">
        <v>25</v>
      </c>
      <c r="N27" s="5">
        <v>48</v>
      </c>
      <c r="O27" s="4">
        <f t="shared" si="19"/>
        <v>73</v>
      </c>
      <c r="P27" s="2">
        <v>12</v>
      </c>
      <c r="Q27" s="5">
        <v>38</v>
      </c>
      <c r="R27" s="4">
        <f t="shared" si="15"/>
        <v>50</v>
      </c>
      <c r="S27" s="2">
        <v>23</v>
      </c>
      <c r="T27" s="5">
        <v>34</v>
      </c>
      <c r="U27" s="4">
        <f t="shared" si="16"/>
        <v>57</v>
      </c>
      <c r="V27" s="16">
        <f t="shared" si="6"/>
        <v>426</v>
      </c>
      <c r="W27" s="17">
        <f t="shared" si="7"/>
        <v>71</v>
      </c>
      <c r="X27" s="145" t="s">
        <v>18</v>
      </c>
      <c r="Y27" s="150" t="s">
        <v>169</v>
      </c>
    </row>
    <row r="28" spans="1:25" ht="15.75" customHeight="1" x14ac:dyDescent="0.25">
      <c r="A28" s="72">
        <v>24</v>
      </c>
      <c r="B28" s="82" t="s">
        <v>43</v>
      </c>
      <c r="C28" s="115">
        <v>190755140753</v>
      </c>
      <c r="D28" s="75">
        <v>28</v>
      </c>
      <c r="E28" s="3">
        <v>62</v>
      </c>
      <c r="F28" s="4">
        <f t="shared" si="14"/>
        <v>90</v>
      </c>
      <c r="G28" s="2">
        <v>28</v>
      </c>
      <c r="H28" s="5">
        <v>54</v>
      </c>
      <c r="I28" s="4">
        <f t="shared" si="17"/>
        <v>82</v>
      </c>
      <c r="J28" s="2">
        <v>28</v>
      </c>
      <c r="K28" s="5">
        <v>57</v>
      </c>
      <c r="L28" s="4">
        <f t="shared" si="20"/>
        <v>85</v>
      </c>
      <c r="M28" s="2">
        <v>23</v>
      </c>
      <c r="N28" s="5">
        <v>47</v>
      </c>
      <c r="O28" s="4">
        <f t="shared" si="19"/>
        <v>70</v>
      </c>
      <c r="P28" s="2">
        <v>15</v>
      </c>
      <c r="Q28" s="5">
        <v>37</v>
      </c>
      <c r="R28" s="4">
        <f t="shared" si="15"/>
        <v>52</v>
      </c>
      <c r="S28" s="2">
        <v>22</v>
      </c>
      <c r="T28" s="5">
        <v>34</v>
      </c>
      <c r="U28" s="4">
        <f t="shared" si="16"/>
        <v>56</v>
      </c>
      <c r="V28" s="16">
        <f t="shared" si="6"/>
        <v>435</v>
      </c>
      <c r="W28" s="17">
        <f t="shared" si="7"/>
        <v>72.5</v>
      </c>
      <c r="X28" s="145" t="s">
        <v>18</v>
      </c>
      <c r="Y28" s="150"/>
    </row>
    <row r="29" spans="1:25" ht="15.75" customHeight="1" x14ac:dyDescent="0.25">
      <c r="A29" s="72">
        <v>25</v>
      </c>
      <c r="B29" s="82" t="s">
        <v>44</v>
      </c>
      <c r="C29" s="96">
        <v>190755140190</v>
      </c>
      <c r="D29" s="75">
        <v>29</v>
      </c>
      <c r="E29" s="3">
        <v>63</v>
      </c>
      <c r="F29" s="4">
        <f t="shared" si="14"/>
        <v>92</v>
      </c>
      <c r="G29" s="2">
        <v>29</v>
      </c>
      <c r="H29" s="5">
        <v>50</v>
      </c>
      <c r="I29" s="4">
        <f t="shared" si="17"/>
        <v>79</v>
      </c>
      <c r="J29" s="2">
        <v>29</v>
      </c>
      <c r="K29" s="5">
        <v>66</v>
      </c>
      <c r="L29" s="4">
        <f t="shared" si="20"/>
        <v>95</v>
      </c>
      <c r="M29" s="2">
        <v>26</v>
      </c>
      <c r="N29" s="5">
        <v>47</v>
      </c>
      <c r="O29" s="4">
        <f t="shared" si="19"/>
        <v>73</v>
      </c>
      <c r="P29" s="2">
        <v>14</v>
      </c>
      <c r="Q29" s="5">
        <v>39</v>
      </c>
      <c r="R29" s="4">
        <f t="shared" si="15"/>
        <v>53</v>
      </c>
      <c r="S29" s="2">
        <v>26</v>
      </c>
      <c r="T29" s="5">
        <v>43</v>
      </c>
      <c r="U29" s="4">
        <f t="shared" si="16"/>
        <v>69</v>
      </c>
      <c r="V29" s="16">
        <f t="shared" si="6"/>
        <v>461</v>
      </c>
      <c r="W29" s="17">
        <f t="shared" si="7"/>
        <v>76.833333333333329</v>
      </c>
      <c r="X29" s="145" t="s">
        <v>18</v>
      </c>
      <c r="Y29" s="150" t="s">
        <v>169</v>
      </c>
    </row>
    <row r="30" spans="1:25" ht="15.75" customHeight="1" x14ac:dyDescent="0.25">
      <c r="A30" s="72">
        <v>26</v>
      </c>
      <c r="B30" s="82" t="s">
        <v>45</v>
      </c>
      <c r="C30" s="96">
        <v>190755140771</v>
      </c>
      <c r="D30" s="75">
        <v>28</v>
      </c>
      <c r="E30" s="3">
        <v>68</v>
      </c>
      <c r="F30" s="4">
        <f t="shared" si="14"/>
        <v>96</v>
      </c>
      <c r="G30" s="2">
        <v>28</v>
      </c>
      <c r="H30" s="5">
        <v>54</v>
      </c>
      <c r="I30" s="4">
        <f t="shared" si="17"/>
        <v>82</v>
      </c>
      <c r="J30" s="2">
        <v>28</v>
      </c>
      <c r="K30" s="5">
        <v>63</v>
      </c>
      <c r="L30" s="4">
        <f t="shared" si="20"/>
        <v>91</v>
      </c>
      <c r="M30" s="2">
        <v>27</v>
      </c>
      <c r="N30" s="5">
        <v>47</v>
      </c>
      <c r="O30" s="4">
        <f t="shared" si="19"/>
        <v>74</v>
      </c>
      <c r="P30" s="2">
        <v>15</v>
      </c>
      <c r="Q30" s="5">
        <v>48</v>
      </c>
      <c r="R30" s="4">
        <f t="shared" si="15"/>
        <v>63</v>
      </c>
      <c r="S30" s="2">
        <v>28</v>
      </c>
      <c r="T30" s="5">
        <v>41</v>
      </c>
      <c r="U30" s="4">
        <f t="shared" si="16"/>
        <v>69</v>
      </c>
      <c r="V30" s="16">
        <f t="shared" si="6"/>
        <v>475</v>
      </c>
      <c r="W30" s="17">
        <f t="shared" si="7"/>
        <v>79.166666666666671</v>
      </c>
      <c r="X30" s="145" t="s">
        <v>18</v>
      </c>
      <c r="Y30" s="150" t="s">
        <v>169</v>
      </c>
    </row>
    <row r="31" spans="1:25" ht="15.75" customHeight="1" x14ac:dyDescent="0.25">
      <c r="A31" s="72">
        <v>27</v>
      </c>
      <c r="B31" s="82" t="s">
        <v>46</v>
      </c>
      <c r="C31" s="96">
        <v>190755140912</v>
      </c>
      <c r="D31" s="77">
        <v>26</v>
      </c>
      <c r="E31" s="3">
        <v>14</v>
      </c>
      <c r="F31" s="4">
        <f t="shared" si="14"/>
        <v>40</v>
      </c>
      <c r="G31" s="2">
        <v>20</v>
      </c>
      <c r="H31" s="5">
        <v>24</v>
      </c>
      <c r="I31" s="4">
        <f t="shared" si="17"/>
        <v>44</v>
      </c>
      <c r="J31" s="2">
        <v>25</v>
      </c>
      <c r="K31" s="5">
        <v>29</v>
      </c>
      <c r="L31" s="4">
        <f t="shared" si="20"/>
        <v>54</v>
      </c>
      <c r="M31" s="2">
        <v>22</v>
      </c>
      <c r="N31" s="5">
        <v>48</v>
      </c>
      <c r="O31" s="4">
        <f t="shared" si="19"/>
        <v>70</v>
      </c>
      <c r="P31" s="2">
        <v>13</v>
      </c>
      <c r="Q31" s="5">
        <v>17</v>
      </c>
      <c r="R31" s="4">
        <f t="shared" si="15"/>
        <v>30</v>
      </c>
      <c r="S31" s="9">
        <v>30</v>
      </c>
      <c r="T31" s="5">
        <v>11</v>
      </c>
      <c r="U31" s="4">
        <f t="shared" si="16"/>
        <v>41</v>
      </c>
      <c r="V31" s="16">
        <f t="shared" si="6"/>
        <v>279</v>
      </c>
      <c r="W31" s="17">
        <f t="shared" si="7"/>
        <v>46.5</v>
      </c>
      <c r="X31" s="145" t="s">
        <v>18</v>
      </c>
      <c r="Y31" s="150" t="s">
        <v>169</v>
      </c>
    </row>
    <row r="32" spans="1:25" ht="15.75" customHeight="1" x14ac:dyDescent="0.25">
      <c r="A32" s="72">
        <v>28</v>
      </c>
      <c r="B32" s="82" t="s">
        <v>47</v>
      </c>
      <c r="C32" s="96">
        <v>190755140813</v>
      </c>
      <c r="D32" s="75">
        <v>29</v>
      </c>
      <c r="E32" s="3">
        <v>36</v>
      </c>
      <c r="F32" s="4">
        <f t="shared" si="14"/>
        <v>65</v>
      </c>
      <c r="G32" s="2">
        <v>28</v>
      </c>
      <c r="H32" s="5">
        <v>19</v>
      </c>
      <c r="I32" s="4">
        <f t="shared" si="17"/>
        <v>47</v>
      </c>
      <c r="J32" s="2">
        <v>28</v>
      </c>
      <c r="K32" s="5">
        <v>34</v>
      </c>
      <c r="L32" s="4">
        <f t="shared" si="20"/>
        <v>62</v>
      </c>
      <c r="M32" s="2">
        <v>24</v>
      </c>
      <c r="N32" s="5">
        <v>47</v>
      </c>
      <c r="O32" s="4">
        <f t="shared" si="19"/>
        <v>71</v>
      </c>
      <c r="P32" s="2">
        <v>15</v>
      </c>
      <c r="Q32" s="5">
        <v>27</v>
      </c>
      <c r="R32" s="4">
        <f t="shared" si="15"/>
        <v>42</v>
      </c>
      <c r="S32" s="2">
        <v>26</v>
      </c>
      <c r="T32" s="5">
        <v>40</v>
      </c>
      <c r="U32" s="4">
        <f t="shared" si="16"/>
        <v>66</v>
      </c>
      <c r="V32" s="16">
        <f t="shared" si="6"/>
        <v>353</v>
      </c>
      <c r="W32" s="17">
        <f t="shared" si="7"/>
        <v>58.833333333333336</v>
      </c>
      <c r="X32" s="145" t="s">
        <v>18</v>
      </c>
      <c r="Y32" s="150" t="s">
        <v>169</v>
      </c>
    </row>
    <row r="33" spans="1:25" ht="15.75" customHeight="1" x14ac:dyDescent="0.25">
      <c r="A33" s="72">
        <v>29</v>
      </c>
      <c r="B33" s="82" t="s">
        <v>48</v>
      </c>
      <c r="C33" s="96">
        <v>190755140789</v>
      </c>
      <c r="D33" s="75">
        <v>25</v>
      </c>
      <c r="E33" s="3">
        <v>21</v>
      </c>
      <c r="F33" s="4">
        <f t="shared" si="14"/>
        <v>46</v>
      </c>
      <c r="G33" s="2">
        <v>25</v>
      </c>
      <c r="H33" s="5">
        <v>18</v>
      </c>
      <c r="I33" s="4">
        <f t="shared" si="17"/>
        <v>43</v>
      </c>
      <c r="J33" s="2">
        <v>25</v>
      </c>
      <c r="K33" s="5">
        <v>18</v>
      </c>
      <c r="L33" s="4">
        <f t="shared" si="20"/>
        <v>43</v>
      </c>
      <c r="M33" s="2">
        <v>20</v>
      </c>
      <c r="N33" s="5">
        <v>42</v>
      </c>
      <c r="O33" s="4">
        <f t="shared" si="19"/>
        <v>62</v>
      </c>
      <c r="P33" s="2">
        <v>12</v>
      </c>
      <c r="Q33" s="5">
        <v>40</v>
      </c>
      <c r="R33" s="4">
        <f t="shared" si="15"/>
        <v>52</v>
      </c>
      <c r="S33" s="2">
        <v>20</v>
      </c>
      <c r="T33" s="5">
        <v>22</v>
      </c>
      <c r="U33" s="4">
        <f t="shared" si="16"/>
        <v>42</v>
      </c>
      <c r="V33" s="16">
        <f t="shared" si="6"/>
        <v>288</v>
      </c>
      <c r="W33" s="17">
        <f t="shared" si="7"/>
        <v>48</v>
      </c>
      <c r="X33" s="145" t="s">
        <v>18</v>
      </c>
      <c r="Y33" s="150" t="s">
        <v>169</v>
      </c>
    </row>
    <row r="34" spans="1:25" ht="15.75" customHeight="1" x14ac:dyDescent="0.25">
      <c r="A34" s="72">
        <v>30</v>
      </c>
      <c r="B34" s="82" t="s">
        <v>49</v>
      </c>
      <c r="C34" s="115">
        <v>190755140672</v>
      </c>
      <c r="D34" s="75">
        <v>25</v>
      </c>
      <c r="E34" s="3" t="s">
        <v>28</v>
      </c>
      <c r="F34" s="4">
        <v>25</v>
      </c>
      <c r="G34" s="2">
        <v>25</v>
      </c>
      <c r="H34" s="5">
        <v>26</v>
      </c>
      <c r="I34" s="4">
        <f t="shared" si="17"/>
        <v>51</v>
      </c>
      <c r="J34" s="2">
        <v>25</v>
      </c>
      <c r="K34" s="5" t="s">
        <v>28</v>
      </c>
      <c r="L34" s="4">
        <v>25</v>
      </c>
      <c r="M34" s="2" t="s">
        <v>25</v>
      </c>
      <c r="N34" s="5" t="s">
        <v>25</v>
      </c>
      <c r="O34" s="4">
        <v>0</v>
      </c>
      <c r="P34" s="2" t="s">
        <v>25</v>
      </c>
      <c r="Q34" s="5" t="s">
        <v>25</v>
      </c>
      <c r="R34" s="4">
        <v>0</v>
      </c>
      <c r="S34" s="2">
        <v>22</v>
      </c>
      <c r="T34" s="5" t="s">
        <v>28</v>
      </c>
      <c r="U34" s="4">
        <v>22</v>
      </c>
      <c r="V34" s="16">
        <f t="shared" si="6"/>
        <v>123</v>
      </c>
      <c r="W34" s="17">
        <f t="shared" si="7"/>
        <v>20.5</v>
      </c>
      <c r="X34" s="145" t="s">
        <v>29</v>
      </c>
      <c r="Y34" s="150" t="s">
        <v>170</v>
      </c>
    </row>
    <row r="35" spans="1:25" ht="15.75" customHeight="1" x14ac:dyDescent="0.25">
      <c r="A35" s="72">
        <v>31</v>
      </c>
      <c r="B35" s="82" t="s">
        <v>50</v>
      </c>
      <c r="C35" s="87"/>
      <c r="D35" s="75">
        <v>26</v>
      </c>
      <c r="E35" s="3">
        <v>65</v>
      </c>
      <c r="F35" s="4">
        <f t="shared" ref="F35:F43" si="21">E35+D35</f>
        <v>91</v>
      </c>
      <c r="G35" s="2">
        <v>28</v>
      </c>
      <c r="H35" s="5">
        <v>61</v>
      </c>
      <c r="I35" s="4">
        <f t="shared" si="17"/>
        <v>89</v>
      </c>
      <c r="J35" s="2">
        <v>29</v>
      </c>
      <c r="K35" s="5">
        <v>58</v>
      </c>
      <c r="L35" s="4">
        <f>K35+J35</f>
        <v>87</v>
      </c>
      <c r="M35" s="2">
        <v>25</v>
      </c>
      <c r="N35" s="5">
        <v>45</v>
      </c>
      <c r="O35" s="4">
        <f t="shared" ref="O35:O43" si="22">M35+N35</f>
        <v>70</v>
      </c>
      <c r="P35" s="2">
        <v>17</v>
      </c>
      <c r="Q35" s="5">
        <v>35</v>
      </c>
      <c r="R35" s="4">
        <f t="shared" ref="R35:R43" si="23">P35+Q35</f>
        <v>52</v>
      </c>
      <c r="S35" s="2">
        <v>23</v>
      </c>
      <c r="T35" s="5">
        <v>31</v>
      </c>
      <c r="U35" s="4">
        <f t="shared" ref="U35:U43" si="24">S35+T35</f>
        <v>54</v>
      </c>
      <c r="V35" s="16">
        <f t="shared" si="6"/>
        <v>443</v>
      </c>
      <c r="W35" s="17">
        <f t="shared" si="7"/>
        <v>73.833333333333329</v>
      </c>
      <c r="X35" s="145" t="s">
        <v>18</v>
      </c>
      <c r="Y35" s="150"/>
    </row>
    <row r="36" spans="1:25" ht="15.75" customHeight="1" x14ac:dyDescent="0.25">
      <c r="A36" s="72">
        <v>32</v>
      </c>
      <c r="B36" s="83" t="s">
        <v>51</v>
      </c>
      <c r="C36" s="93"/>
      <c r="D36" s="75">
        <v>20</v>
      </c>
      <c r="E36" s="3">
        <v>34</v>
      </c>
      <c r="F36" s="4">
        <f t="shared" si="21"/>
        <v>54</v>
      </c>
      <c r="G36" s="2">
        <v>20</v>
      </c>
      <c r="H36" s="5">
        <v>33</v>
      </c>
      <c r="I36" s="4">
        <f t="shared" si="17"/>
        <v>53</v>
      </c>
      <c r="J36" s="2" t="s">
        <v>28</v>
      </c>
      <c r="K36" s="5" t="s">
        <v>28</v>
      </c>
      <c r="L36" s="4">
        <v>0</v>
      </c>
      <c r="M36" s="2">
        <v>25</v>
      </c>
      <c r="N36" s="5">
        <v>47</v>
      </c>
      <c r="O36" s="4">
        <f t="shared" si="22"/>
        <v>72</v>
      </c>
      <c r="P36" s="2">
        <v>15</v>
      </c>
      <c r="Q36" s="5">
        <v>30</v>
      </c>
      <c r="R36" s="4">
        <f t="shared" si="23"/>
        <v>45</v>
      </c>
      <c r="S36" s="2">
        <v>25</v>
      </c>
      <c r="T36" s="5">
        <v>16</v>
      </c>
      <c r="U36" s="4">
        <f t="shared" si="24"/>
        <v>41</v>
      </c>
      <c r="V36" s="16">
        <f t="shared" si="6"/>
        <v>265</v>
      </c>
      <c r="W36" s="17">
        <f t="shared" si="7"/>
        <v>44.166666666666664</v>
      </c>
      <c r="X36" s="145" t="s">
        <v>29</v>
      </c>
      <c r="Y36" s="150"/>
    </row>
    <row r="37" spans="1:25" ht="15.75" customHeight="1" x14ac:dyDescent="0.25">
      <c r="A37" s="72">
        <v>33</v>
      </c>
      <c r="B37" s="82" t="s">
        <v>52</v>
      </c>
      <c r="C37" s="96">
        <v>190755140170</v>
      </c>
      <c r="D37" s="24">
        <v>25</v>
      </c>
      <c r="E37" s="24">
        <v>61</v>
      </c>
      <c r="F37" s="4">
        <f t="shared" si="21"/>
        <v>86</v>
      </c>
      <c r="G37" s="23">
        <v>25</v>
      </c>
      <c r="H37" s="25">
        <v>38</v>
      </c>
      <c r="I37" s="4">
        <f t="shared" si="17"/>
        <v>63</v>
      </c>
      <c r="J37" s="26">
        <v>30</v>
      </c>
      <c r="K37" s="25">
        <v>12</v>
      </c>
      <c r="L37" s="4">
        <f t="shared" ref="L37:L43" si="25">K37+J37</f>
        <v>42</v>
      </c>
      <c r="M37" s="23">
        <v>23</v>
      </c>
      <c r="N37" s="25">
        <v>48</v>
      </c>
      <c r="O37" s="4">
        <f t="shared" si="22"/>
        <v>71</v>
      </c>
      <c r="P37" s="23">
        <v>12</v>
      </c>
      <c r="Q37" s="25">
        <v>29</v>
      </c>
      <c r="R37" s="4">
        <f t="shared" si="23"/>
        <v>41</v>
      </c>
      <c r="S37" s="27">
        <v>8</v>
      </c>
      <c r="T37" s="28">
        <v>35</v>
      </c>
      <c r="U37" s="8">
        <f t="shared" si="24"/>
        <v>43</v>
      </c>
      <c r="V37" s="16">
        <f t="shared" si="6"/>
        <v>346</v>
      </c>
      <c r="W37" s="17">
        <f t="shared" si="7"/>
        <v>57.666666666666664</v>
      </c>
      <c r="X37" s="144" t="s">
        <v>18</v>
      </c>
      <c r="Y37" s="150" t="s">
        <v>169</v>
      </c>
    </row>
    <row r="38" spans="1:25" ht="15.75" customHeight="1" x14ac:dyDescent="0.25">
      <c r="A38" s="72">
        <v>34</v>
      </c>
      <c r="B38" s="82" t="s">
        <v>53</v>
      </c>
      <c r="C38" s="96">
        <v>190755141029</v>
      </c>
      <c r="D38" s="24">
        <v>26</v>
      </c>
      <c r="E38" s="24">
        <v>53</v>
      </c>
      <c r="F38" s="4">
        <f t="shared" si="21"/>
        <v>79</v>
      </c>
      <c r="G38" s="23">
        <v>27</v>
      </c>
      <c r="H38" s="25">
        <v>53</v>
      </c>
      <c r="I38" s="4">
        <f t="shared" si="17"/>
        <v>80</v>
      </c>
      <c r="J38" s="23">
        <v>25</v>
      </c>
      <c r="K38" s="25">
        <v>23</v>
      </c>
      <c r="L38" s="4">
        <f t="shared" si="25"/>
        <v>48</v>
      </c>
      <c r="M38" s="23">
        <v>23</v>
      </c>
      <c r="N38" s="25">
        <v>47</v>
      </c>
      <c r="O38" s="4">
        <f t="shared" si="22"/>
        <v>70</v>
      </c>
      <c r="P38" s="23">
        <v>15</v>
      </c>
      <c r="Q38" s="25">
        <v>35</v>
      </c>
      <c r="R38" s="4">
        <f t="shared" si="23"/>
        <v>50</v>
      </c>
      <c r="S38" s="23">
        <v>22</v>
      </c>
      <c r="T38" s="25">
        <v>31</v>
      </c>
      <c r="U38" s="4">
        <f t="shared" si="24"/>
        <v>53</v>
      </c>
      <c r="V38" s="16">
        <f t="shared" si="6"/>
        <v>380</v>
      </c>
      <c r="W38" s="17">
        <f t="shared" si="7"/>
        <v>63.333333333333336</v>
      </c>
      <c r="X38" s="145" t="s">
        <v>18</v>
      </c>
      <c r="Y38" s="150" t="s">
        <v>169</v>
      </c>
    </row>
    <row r="39" spans="1:25" ht="15.75" customHeight="1" x14ac:dyDescent="0.25">
      <c r="A39" s="72">
        <v>35</v>
      </c>
      <c r="B39" s="82" t="s">
        <v>54</v>
      </c>
      <c r="C39" s="96">
        <v>190755140902</v>
      </c>
      <c r="D39" s="29">
        <v>27</v>
      </c>
      <c r="E39" s="29">
        <v>52</v>
      </c>
      <c r="F39" s="4">
        <f t="shared" si="21"/>
        <v>79</v>
      </c>
      <c r="G39" s="20">
        <v>27</v>
      </c>
      <c r="H39" s="30">
        <v>35</v>
      </c>
      <c r="I39" s="4">
        <f t="shared" si="17"/>
        <v>62</v>
      </c>
      <c r="J39" s="20">
        <v>27</v>
      </c>
      <c r="K39" s="30">
        <v>53</v>
      </c>
      <c r="L39" s="4">
        <f t="shared" si="25"/>
        <v>80</v>
      </c>
      <c r="M39" s="20">
        <v>27</v>
      </c>
      <c r="N39" s="30">
        <v>39</v>
      </c>
      <c r="O39" s="4">
        <f t="shared" si="22"/>
        <v>66</v>
      </c>
      <c r="P39" s="31">
        <v>17</v>
      </c>
      <c r="Q39" s="30">
        <v>25</v>
      </c>
      <c r="R39" s="4">
        <f t="shared" si="23"/>
        <v>42</v>
      </c>
      <c r="S39" s="20">
        <v>25</v>
      </c>
      <c r="T39" s="30">
        <v>25</v>
      </c>
      <c r="U39" s="4">
        <f t="shared" si="24"/>
        <v>50</v>
      </c>
      <c r="V39" s="16">
        <f t="shared" si="6"/>
        <v>379</v>
      </c>
      <c r="W39" s="17">
        <f t="shared" si="7"/>
        <v>63.166666666666664</v>
      </c>
      <c r="X39" s="145" t="s">
        <v>18</v>
      </c>
      <c r="Y39" s="150" t="s">
        <v>169</v>
      </c>
    </row>
    <row r="40" spans="1:25" ht="15.75" customHeight="1" x14ac:dyDescent="0.25">
      <c r="A40" s="72">
        <v>36</v>
      </c>
      <c r="B40" s="82" t="s">
        <v>55</v>
      </c>
      <c r="C40" s="115">
        <v>190755140636</v>
      </c>
      <c r="D40" s="29">
        <v>25</v>
      </c>
      <c r="E40" s="29">
        <v>19</v>
      </c>
      <c r="F40" s="4">
        <f t="shared" si="21"/>
        <v>44</v>
      </c>
      <c r="G40" s="20">
        <v>27</v>
      </c>
      <c r="H40" s="30">
        <v>30</v>
      </c>
      <c r="I40" s="4">
        <f t="shared" si="17"/>
        <v>57</v>
      </c>
      <c r="J40" s="20">
        <v>25</v>
      </c>
      <c r="K40" s="30">
        <v>22</v>
      </c>
      <c r="L40" s="4">
        <f t="shared" si="25"/>
        <v>47</v>
      </c>
      <c r="M40" s="20">
        <v>27</v>
      </c>
      <c r="N40" s="30">
        <v>39</v>
      </c>
      <c r="O40" s="4">
        <f t="shared" si="22"/>
        <v>66</v>
      </c>
      <c r="P40" s="20">
        <v>12</v>
      </c>
      <c r="Q40" s="30">
        <v>37</v>
      </c>
      <c r="R40" s="4">
        <f t="shared" si="23"/>
        <v>49</v>
      </c>
      <c r="S40" s="32">
        <v>15</v>
      </c>
      <c r="T40" s="33">
        <v>30</v>
      </c>
      <c r="U40" s="8">
        <f t="shared" si="24"/>
        <v>45</v>
      </c>
      <c r="V40" s="16">
        <f t="shared" si="6"/>
        <v>308</v>
      </c>
      <c r="W40" s="17">
        <f t="shared" si="7"/>
        <v>51.333333333333336</v>
      </c>
      <c r="X40" s="144" t="s">
        <v>18</v>
      </c>
      <c r="Y40" s="150" t="s">
        <v>170</v>
      </c>
    </row>
    <row r="41" spans="1:25" ht="15.75" customHeight="1" x14ac:dyDescent="0.25">
      <c r="A41" s="72">
        <v>37</v>
      </c>
      <c r="B41" s="82" t="s">
        <v>56</v>
      </c>
      <c r="C41" s="96">
        <v>190755140816</v>
      </c>
      <c r="D41" s="29">
        <v>27</v>
      </c>
      <c r="E41" s="29">
        <v>63</v>
      </c>
      <c r="F41" s="4">
        <f t="shared" si="21"/>
        <v>90</v>
      </c>
      <c r="G41" s="20">
        <v>28</v>
      </c>
      <c r="H41" s="30">
        <v>63</v>
      </c>
      <c r="I41" s="4">
        <f t="shared" si="17"/>
        <v>91</v>
      </c>
      <c r="J41" s="20">
        <v>29</v>
      </c>
      <c r="K41" s="30">
        <v>63</v>
      </c>
      <c r="L41" s="4">
        <f t="shared" si="25"/>
        <v>92</v>
      </c>
      <c r="M41" s="20">
        <v>22</v>
      </c>
      <c r="N41" s="30">
        <v>44</v>
      </c>
      <c r="O41" s="4">
        <f t="shared" si="22"/>
        <v>66</v>
      </c>
      <c r="P41" s="20">
        <v>12</v>
      </c>
      <c r="Q41" s="30">
        <v>41</v>
      </c>
      <c r="R41" s="4">
        <f t="shared" si="23"/>
        <v>53</v>
      </c>
      <c r="S41" s="20">
        <v>25</v>
      </c>
      <c r="T41" s="30">
        <v>46</v>
      </c>
      <c r="U41" s="4">
        <f t="shared" si="24"/>
        <v>71</v>
      </c>
      <c r="V41" s="16">
        <f t="shared" si="6"/>
        <v>463</v>
      </c>
      <c r="W41" s="17">
        <f t="shared" si="7"/>
        <v>77.166666666666671</v>
      </c>
      <c r="X41" s="145" t="s">
        <v>18</v>
      </c>
      <c r="Y41" s="150" t="s">
        <v>169</v>
      </c>
    </row>
    <row r="42" spans="1:25" ht="15.75" customHeight="1" x14ac:dyDescent="0.25">
      <c r="A42" s="72">
        <v>38</v>
      </c>
      <c r="B42" s="82" t="s">
        <v>57</v>
      </c>
      <c r="C42" s="96">
        <v>190755140895</v>
      </c>
      <c r="D42" s="29">
        <v>28</v>
      </c>
      <c r="E42" s="29">
        <v>57</v>
      </c>
      <c r="F42" s="4">
        <f t="shared" si="21"/>
        <v>85</v>
      </c>
      <c r="G42" s="20">
        <v>27</v>
      </c>
      <c r="H42" s="30">
        <v>19</v>
      </c>
      <c r="I42" s="4">
        <f t="shared" si="17"/>
        <v>46</v>
      </c>
      <c r="J42" s="20">
        <v>25</v>
      </c>
      <c r="K42" s="30">
        <v>19</v>
      </c>
      <c r="L42" s="4">
        <f t="shared" si="25"/>
        <v>44</v>
      </c>
      <c r="M42" s="20">
        <v>21</v>
      </c>
      <c r="N42" s="30">
        <v>45</v>
      </c>
      <c r="O42" s="4">
        <f t="shared" si="22"/>
        <v>66</v>
      </c>
      <c r="P42" s="20">
        <v>12</v>
      </c>
      <c r="Q42" s="30">
        <v>32</v>
      </c>
      <c r="R42" s="4">
        <f t="shared" si="23"/>
        <v>44</v>
      </c>
      <c r="S42" s="20">
        <v>24</v>
      </c>
      <c r="T42" s="30">
        <v>22</v>
      </c>
      <c r="U42" s="4">
        <f t="shared" si="24"/>
        <v>46</v>
      </c>
      <c r="V42" s="16">
        <f t="shared" si="6"/>
        <v>331</v>
      </c>
      <c r="W42" s="17">
        <f t="shared" si="7"/>
        <v>55.166666666666664</v>
      </c>
      <c r="X42" s="145" t="s">
        <v>18</v>
      </c>
      <c r="Y42" s="150" t="s">
        <v>169</v>
      </c>
    </row>
    <row r="43" spans="1:25" ht="15.75" customHeight="1" x14ac:dyDescent="0.25">
      <c r="A43" s="72">
        <v>39</v>
      </c>
      <c r="B43" s="82" t="s">
        <v>58</v>
      </c>
      <c r="C43" s="96">
        <v>190755140602</v>
      </c>
      <c r="D43" s="29">
        <v>29</v>
      </c>
      <c r="E43" s="29">
        <v>70</v>
      </c>
      <c r="F43" s="4">
        <f t="shared" si="21"/>
        <v>99</v>
      </c>
      <c r="G43" s="20">
        <v>29</v>
      </c>
      <c r="H43" s="30">
        <v>65</v>
      </c>
      <c r="I43" s="4">
        <f t="shared" si="17"/>
        <v>94</v>
      </c>
      <c r="J43" s="20">
        <v>29</v>
      </c>
      <c r="K43" s="30">
        <v>70</v>
      </c>
      <c r="L43" s="4">
        <f t="shared" si="25"/>
        <v>99</v>
      </c>
      <c r="M43" s="20">
        <v>27</v>
      </c>
      <c r="N43" s="30">
        <v>49</v>
      </c>
      <c r="O43" s="4">
        <f t="shared" si="22"/>
        <v>76</v>
      </c>
      <c r="P43" s="20">
        <v>15</v>
      </c>
      <c r="Q43" s="30">
        <v>37</v>
      </c>
      <c r="R43" s="4">
        <f t="shared" si="23"/>
        <v>52</v>
      </c>
      <c r="S43" s="20">
        <v>28</v>
      </c>
      <c r="T43" s="30">
        <v>44</v>
      </c>
      <c r="U43" s="4">
        <f t="shared" si="24"/>
        <v>72</v>
      </c>
      <c r="V43" s="16">
        <f t="shared" si="6"/>
        <v>492</v>
      </c>
      <c r="W43" s="17">
        <f t="shared" si="7"/>
        <v>82</v>
      </c>
      <c r="X43" s="145" t="s">
        <v>18</v>
      </c>
      <c r="Y43" s="152" t="s">
        <v>169</v>
      </c>
    </row>
    <row r="44" spans="1:25" ht="15.75" customHeight="1" x14ac:dyDescent="0.25">
      <c r="A44" s="72">
        <v>40</v>
      </c>
      <c r="B44" s="82" t="s">
        <v>59</v>
      </c>
      <c r="C44" s="115">
        <v>190755140602</v>
      </c>
      <c r="D44" s="29" t="s">
        <v>28</v>
      </c>
      <c r="E44" s="29" t="s">
        <v>28</v>
      </c>
      <c r="F44" s="4">
        <v>0</v>
      </c>
      <c r="G44" s="20" t="s">
        <v>28</v>
      </c>
      <c r="H44" s="30" t="s">
        <v>28</v>
      </c>
      <c r="I44" s="4">
        <v>0</v>
      </c>
      <c r="J44" s="20" t="s">
        <v>28</v>
      </c>
      <c r="K44" s="30" t="s">
        <v>28</v>
      </c>
      <c r="L44" s="4">
        <v>0</v>
      </c>
      <c r="M44" s="20" t="s">
        <v>25</v>
      </c>
      <c r="N44" s="30" t="s">
        <v>25</v>
      </c>
      <c r="O44" s="4">
        <v>0</v>
      </c>
      <c r="P44" s="20" t="s">
        <v>25</v>
      </c>
      <c r="Q44" s="30" t="s">
        <v>25</v>
      </c>
      <c r="R44" s="4">
        <v>0</v>
      </c>
      <c r="S44" s="20" t="s">
        <v>28</v>
      </c>
      <c r="T44" s="30" t="s">
        <v>28</v>
      </c>
      <c r="U44" s="4">
        <v>0</v>
      </c>
      <c r="V44" s="16">
        <f t="shared" si="6"/>
        <v>0</v>
      </c>
      <c r="W44" s="17">
        <f t="shared" si="7"/>
        <v>0</v>
      </c>
      <c r="X44" s="145" t="s">
        <v>29</v>
      </c>
      <c r="Y44" s="150" t="s">
        <v>171</v>
      </c>
    </row>
    <row r="45" spans="1:25" ht="15.75" customHeight="1" x14ac:dyDescent="0.25">
      <c r="A45" s="74">
        <v>41</v>
      </c>
      <c r="B45" s="84" t="s">
        <v>60</v>
      </c>
      <c r="C45" s="115">
        <v>190755140676</v>
      </c>
      <c r="D45" s="78">
        <v>27</v>
      </c>
      <c r="E45" s="35">
        <v>63</v>
      </c>
      <c r="F45" s="4">
        <f t="shared" ref="F45:F66" si="26">E45+D45</f>
        <v>90</v>
      </c>
      <c r="G45" s="34">
        <v>27</v>
      </c>
      <c r="H45" s="36">
        <v>53</v>
      </c>
      <c r="I45" s="4">
        <f t="shared" ref="I45:I75" si="27">H45+G45</f>
        <v>80</v>
      </c>
      <c r="J45" s="34">
        <v>27</v>
      </c>
      <c r="K45" s="36">
        <v>63</v>
      </c>
      <c r="L45" s="4">
        <f t="shared" ref="L45:L75" si="28">K45+J45</f>
        <v>90</v>
      </c>
      <c r="M45" s="34">
        <v>22</v>
      </c>
      <c r="N45" s="36">
        <v>46</v>
      </c>
      <c r="O45" s="4">
        <f t="shared" ref="O45:O54" si="29">M45+N45</f>
        <v>68</v>
      </c>
      <c r="P45" s="34">
        <v>17</v>
      </c>
      <c r="Q45" s="36">
        <v>47</v>
      </c>
      <c r="R45" s="4">
        <f t="shared" ref="R45:R76" si="30">P45+Q45</f>
        <v>64</v>
      </c>
      <c r="S45" s="34">
        <v>24</v>
      </c>
      <c r="T45" s="36">
        <v>44</v>
      </c>
      <c r="U45" s="4">
        <f t="shared" ref="U45:U76" si="31">S45+T45</f>
        <v>68</v>
      </c>
      <c r="V45" s="16">
        <f t="shared" si="6"/>
        <v>460</v>
      </c>
      <c r="W45" s="17">
        <f t="shared" si="7"/>
        <v>76.666666666666671</v>
      </c>
      <c r="X45" s="148" t="s">
        <v>18</v>
      </c>
      <c r="Y45" s="150" t="s">
        <v>170</v>
      </c>
    </row>
    <row r="46" spans="1:25" ht="15.75" customHeight="1" x14ac:dyDescent="0.25">
      <c r="A46" s="74">
        <v>42</v>
      </c>
      <c r="B46" s="84" t="s">
        <v>61</v>
      </c>
      <c r="C46" s="93"/>
      <c r="D46" s="78">
        <v>27</v>
      </c>
      <c r="E46" s="35">
        <v>54</v>
      </c>
      <c r="F46" s="4">
        <f t="shared" si="26"/>
        <v>81</v>
      </c>
      <c r="G46" s="34">
        <v>27</v>
      </c>
      <c r="H46" s="36">
        <v>38</v>
      </c>
      <c r="I46" s="4">
        <f t="shared" si="27"/>
        <v>65</v>
      </c>
      <c r="J46" s="34">
        <v>27</v>
      </c>
      <c r="K46" s="36">
        <v>60</v>
      </c>
      <c r="L46" s="4">
        <f t="shared" si="28"/>
        <v>87</v>
      </c>
      <c r="M46" s="34">
        <v>25</v>
      </c>
      <c r="N46" s="36">
        <v>49</v>
      </c>
      <c r="O46" s="4">
        <f t="shared" si="29"/>
        <v>74</v>
      </c>
      <c r="P46" s="34">
        <v>18</v>
      </c>
      <c r="Q46" s="36">
        <v>48</v>
      </c>
      <c r="R46" s="4">
        <f t="shared" si="30"/>
        <v>66</v>
      </c>
      <c r="S46" s="34">
        <v>25</v>
      </c>
      <c r="T46" s="36">
        <v>26</v>
      </c>
      <c r="U46" s="4">
        <f t="shared" si="31"/>
        <v>51</v>
      </c>
      <c r="V46" s="16">
        <f t="shared" si="6"/>
        <v>424</v>
      </c>
      <c r="W46" s="17">
        <f t="shared" si="7"/>
        <v>70.666666666666671</v>
      </c>
      <c r="X46" s="148" t="s">
        <v>18</v>
      </c>
      <c r="Y46" s="150"/>
    </row>
    <row r="47" spans="1:25" ht="15.75" customHeight="1" x14ac:dyDescent="0.25">
      <c r="A47" s="74">
        <v>43</v>
      </c>
      <c r="B47" s="84" t="s">
        <v>62</v>
      </c>
      <c r="C47" s="96">
        <v>190755140609</v>
      </c>
      <c r="D47" s="78">
        <v>27</v>
      </c>
      <c r="E47" s="35">
        <v>63</v>
      </c>
      <c r="F47" s="4">
        <f t="shared" si="26"/>
        <v>90</v>
      </c>
      <c r="G47" s="34">
        <v>26</v>
      </c>
      <c r="H47" s="36">
        <v>54</v>
      </c>
      <c r="I47" s="4">
        <f t="shared" si="27"/>
        <v>80</v>
      </c>
      <c r="J47" s="34">
        <v>26</v>
      </c>
      <c r="K47" s="36">
        <v>51</v>
      </c>
      <c r="L47" s="4">
        <f t="shared" si="28"/>
        <v>77</v>
      </c>
      <c r="M47" s="34">
        <v>25</v>
      </c>
      <c r="N47" s="36">
        <v>47</v>
      </c>
      <c r="O47" s="4">
        <f t="shared" si="29"/>
        <v>72</v>
      </c>
      <c r="P47" s="34">
        <v>15</v>
      </c>
      <c r="Q47" s="36">
        <v>45</v>
      </c>
      <c r="R47" s="4">
        <f t="shared" si="30"/>
        <v>60</v>
      </c>
      <c r="S47" s="34">
        <v>25</v>
      </c>
      <c r="T47" s="36">
        <v>36</v>
      </c>
      <c r="U47" s="4">
        <f t="shared" si="31"/>
        <v>61</v>
      </c>
      <c r="V47" s="16">
        <f t="shared" si="6"/>
        <v>440</v>
      </c>
      <c r="W47" s="17">
        <f t="shared" si="7"/>
        <v>73.333333333333329</v>
      </c>
      <c r="X47" s="148" t="s">
        <v>18</v>
      </c>
      <c r="Y47" s="152" t="s">
        <v>169</v>
      </c>
    </row>
    <row r="48" spans="1:25" ht="15.75" customHeight="1" x14ac:dyDescent="0.25">
      <c r="A48" s="74">
        <v>44</v>
      </c>
      <c r="B48" s="84" t="s">
        <v>63</v>
      </c>
      <c r="C48" s="113">
        <v>190755140749</v>
      </c>
      <c r="D48" s="78">
        <v>26</v>
      </c>
      <c r="E48" s="35">
        <v>52</v>
      </c>
      <c r="F48" s="4">
        <f t="shared" si="26"/>
        <v>78</v>
      </c>
      <c r="G48" s="34">
        <v>26</v>
      </c>
      <c r="H48" s="36">
        <v>47</v>
      </c>
      <c r="I48" s="4">
        <f t="shared" si="27"/>
        <v>73</v>
      </c>
      <c r="J48" s="34">
        <v>27</v>
      </c>
      <c r="K48" s="36">
        <v>22</v>
      </c>
      <c r="L48" s="4">
        <f t="shared" si="28"/>
        <v>49</v>
      </c>
      <c r="M48" s="34">
        <v>27</v>
      </c>
      <c r="N48" s="36">
        <v>38</v>
      </c>
      <c r="O48" s="4">
        <f t="shared" si="29"/>
        <v>65</v>
      </c>
      <c r="P48" s="37">
        <v>22</v>
      </c>
      <c r="Q48" s="36">
        <v>20</v>
      </c>
      <c r="R48" s="4">
        <f t="shared" si="30"/>
        <v>42</v>
      </c>
      <c r="S48" s="34">
        <v>18</v>
      </c>
      <c r="T48" s="36">
        <v>29</v>
      </c>
      <c r="U48" s="4">
        <f t="shared" si="31"/>
        <v>47</v>
      </c>
      <c r="V48" s="16">
        <f t="shared" si="6"/>
        <v>354</v>
      </c>
      <c r="W48" s="17">
        <f t="shared" si="7"/>
        <v>59</v>
      </c>
      <c r="X48" s="148" t="s">
        <v>18</v>
      </c>
      <c r="Y48" s="150" t="s">
        <v>170</v>
      </c>
    </row>
    <row r="49" spans="1:25" ht="15.75" customHeight="1" x14ac:dyDescent="0.25">
      <c r="A49" s="74">
        <v>45</v>
      </c>
      <c r="B49" s="84" t="s">
        <v>64</v>
      </c>
      <c r="C49" s="93"/>
      <c r="D49" s="78">
        <v>27</v>
      </c>
      <c r="E49" s="35">
        <v>24</v>
      </c>
      <c r="F49" s="4">
        <f t="shared" si="26"/>
        <v>51</v>
      </c>
      <c r="G49" s="38">
        <v>30</v>
      </c>
      <c r="H49" s="36">
        <v>11</v>
      </c>
      <c r="I49" s="4">
        <f t="shared" si="27"/>
        <v>41</v>
      </c>
      <c r="J49" s="39">
        <v>30</v>
      </c>
      <c r="K49" s="36">
        <v>11</v>
      </c>
      <c r="L49" s="4">
        <f t="shared" si="28"/>
        <v>41</v>
      </c>
      <c r="M49" s="34">
        <v>25</v>
      </c>
      <c r="N49" s="36">
        <v>39</v>
      </c>
      <c r="O49" s="4">
        <f t="shared" si="29"/>
        <v>64</v>
      </c>
      <c r="P49" s="37">
        <v>17</v>
      </c>
      <c r="Q49" s="36">
        <v>25</v>
      </c>
      <c r="R49" s="4">
        <f t="shared" si="30"/>
        <v>42</v>
      </c>
      <c r="S49" s="34">
        <v>22</v>
      </c>
      <c r="T49" s="36">
        <v>23</v>
      </c>
      <c r="U49" s="4">
        <f t="shared" si="31"/>
        <v>45</v>
      </c>
      <c r="V49" s="16">
        <f t="shared" si="6"/>
        <v>284</v>
      </c>
      <c r="W49" s="17">
        <f t="shared" si="7"/>
        <v>47.333333333333336</v>
      </c>
      <c r="X49" s="148" t="s">
        <v>18</v>
      </c>
      <c r="Y49" s="150"/>
    </row>
    <row r="50" spans="1:25" ht="15.75" customHeight="1" x14ac:dyDescent="0.25">
      <c r="A50" s="74">
        <v>46</v>
      </c>
      <c r="B50" s="84" t="s">
        <v>65</v>
      </c>
      <c r="C50" s="93"/>
      <c r="D50" s="79">
        <v>30</v>
      </c>
      <c r="E50" s="35">
        <v>11</v>
      </c>
      <c r="F50" s="4">
        <f t="shared" si="26"/>
        <v>41</v>
      </c>
      <c r="G50" s="34">
        <v>27</v>
      </c>
      <c r="H50" s="36">
        <v>29</v>
      </c>
      <c r="I50" s="4">
        <f t="shared" si="27"/>
        <v>56</v>
      </c>
      <c r="J50" s="34">
        <v>27</v>
      </c>
      <c r="K50" s="36">
        <v>51</v>
      </c>
      <c r="L50" s="4">
        <f t="shared" si="28"/>
        <v>78</v>
      </c>
      <c r="M50" s="34">
        <v>22</v>
      </c>
      <c r="N50" s="36">
        <v>40</v>
      </c>
      <c r="O50" s="4">
        <f t="shared" si="29"/>
        <v>62</v>
      </c>
      <c r="P50" s="40">
        <v>19</v>
      </c>
      <c r="Q50" s="36">
        <v>22</v>
      </c>
      <c r="R50" s="4">
        <f t="shared" si="30"/>
        <v>41</v>
      </c>
      <c r="S50" s="34">
        <v>27</v>
      </c>
      <c r="T50" s="36">
        <v>19</v>
      </c>
      <c r="U50" s="4">
        <f t="shared" si="31"/>
        <v>46</v>
      </c>
      <c r="V50" s="16">
        <f t="shared" si="6"/>
        <v>324</v>
      </c>
      <c r="W50" s="17">
        <f t="shared" si="7"/>
        <v>54</v>
      </c>
      <c r="X50" s="148" t="s">
        <v>18</v>
      </c>
      <c r="Y50" s="150"/>
    </row>
    <row r="51" spans="1:25" ht="15.75" customHeight="1" x14ac:dyDescent="0.25">
      <c r="A51" s="74">
        <v>47</v>
      </c>
      <c r="B51" s="84" t="s">
        <v>66</v>
      </c>
      <c r="C51" s="96">
        <v>190755140905</v>
      </c>
      <c r="D51" s="78">
        <v>27</v>
      </c>
      <c r="E51" s="35">
        <v>61</v>
      </c>
      <c r="F51" s="4">
        <f t="shared" si="26"/>
        <v>88</v>
      </c>
      <c r="G51" s="34">
        <v>27</v>
      </c>
      <c r="H51" s="36">
        <v>61</v>
      </c>
      <c r="I51" s="4">
        <f t="shared" si="27"/>
        <v>88</v>
      </c>
      <c r="J51" s="34">
        <v>27</v>
      </c>
      <c r="K51" s="36">
        <v>59</v>
      </c>
      <c r="L51" s="4">
        <f t="shared" si="28"/>
        <v>86</v>
      </c>
      <c r="M51" s="34">
        <v>26</v>
      </c>
      <c r="N51" s="36">
        <v>45</v>
      </c>
      <c r="O51" s="4">
        <f t="shared" si="29"/>
        <v>71</v>
      </c>
      <c r="P51" s="34">
        <v>12</v>
      </c>
      <c r="Q51" s="36">
        <v>44</v>
      </c>
      <c r="R51" s="4">
        <f t="shared" si="30"/>
        <v>56</v>
      </c>
      <c r="S51" s="34">
        <v>22</v>
      </c>
      <c r="T51" s="36">
        <v>32</v>
      </c>
      <c r="U51" s="4">
        <f t="shared" si="31"/>
        <v>54</v>
      </c>
      <c r="V51" s="16">
        <f t="shared" si="6"/>
        <v>443</v>
      </c>
      <c r="W51" s="17">
        <f t="shared" si="7"/>
        <v>73.833333333333329</v>
      </c>
      <c r="X51" s="148" t="s">
        <v>18</v>
      </c>
      <c r="Y51" s="150" t="s">
        <v>169</v>
      </c>
    </row>
    <row r="52" spans="1:25" ht="15.75" customHeight="1" x14ac:dyDescent="0.25">
      <c r="A52" s="74">
        <v>48</v>
      </c>
      <c r="B52" s="84" t="s">
        <v>67</v>
      </c>
      <c r="C52" s="96">
        <v>190755140219</v>
      </c>
      <c r="D52" s="79">
        <v>28</v>
      </c>
      <c r="E52" s="35">
        <v>13</v>
      </c>
      <c r="F52" s="4">
        <f t="shared" si="26"/>
        <v>41</v>
      </c>
      <c r="G52" s="38">
        <v>30</v>
      </c>
      <c r="H52" s="36">
        <v>11</v>
      </c>
      <c r="I52" s="4">
        <f t="shared" si="27"/>
        <v>41</v>
      </c>
      <c r="J52" s="34">
        <v>25</v>
      </c>
      <c r="K52" s="36">
        <v>31</v>
      </c>
      <c r="L52" s="4">
        <f t="shared" si="28"/>
        <v>56</v>
      </c>
      <c r="M52" s="34">
        <v>26</v>
      </c>
      <c r="N52" s="36">
        <v>47</v>
      </c>
      <c r="O52" s="4">
        <f t="shared" si="29"/>
        <v>73</v>
      </c>
      <c r="P52" s="34">
        <v>17</v>
      </c>
      <c r="Q52" s="36">
        <v>41</v>
      </c>
      <c r="R52" s="4">
        <f t="shared" si="30"/>
        <v>58</v>
      </c>
      <c r="S52" s="40">
        <v>30</v>
      </c>
      <c r="T52" s="36">
        <v>11</v>
      </c>
      <c r="U52" s="4">
        <f t="shared" si="31"/>
        <v>41</v>
      </c>
      <c r="V52" s="16">
        <f t="shared" si="6"/>
        <v>310</v>
      </c>
      <c r="W52" s="17">
        <f t="shared" si="7"/>
        <v>51.666666666666664</v>
      </c>
      <c r="X52" s="148" t="s">
        <v>18</v>
      </c>
      <c r="Y52" s="150" t="s">
        <v>169</v>
      </c>
    </row>
    <row r="53" spans="1:25" ht="15.75" customHeight="1" x14ac:dyDescent="0.25">
      <c r="A53" s="74">
        <v>49</v>
      </c>
      <c r="B53" s="84" t="s">
        <v>68</v>
      </c>
      <c r="C53" s="96">
        <v>190755140884</v>
      </c>
      <c r="D53" s="78">
        <v>22</v>
      </c>
      <c r="E53" s="35">
        <v>23</v>
      </c>
      <c r="F53" s="4">
        <f t="shared" si="26"/>
        <v>45</v>
      </c>
      <c r="G53" s="34">
        <v>21</v>
      </c>
      <c r="H53" s="36">
        <v>40</v>
      </c>
      <c r="I53" s="4">
        <f t="shared" si="27"/>
        <v>61</v>
      </c>
      <c r="J53" s="37">
        <v>25</v>
      </c>
      <c r="K53" s="36">
        <v>17</v>
      </c>
      <c r="L53" s="4">
        <f t="shared" si="28"/>
        <v>42</v>
      </c>
      <c r="M53" s="34">
        <v>22</v>
      </c>
      <c r="N53" s="36">
        <v>48</v>
      </c>
      <c r="O53" s="4">
        <f t="shared" si="29"/>
        <v>70</v>
      </c>
      <c r="P53" s="34">
        <v>13</v>
      </c>
      <c r="Q53" s="36">
        <v>32</v>
      </c>
      <c r="R53" s="4">
        <f t="shared" si="30"/>
        <v>45</v>
      </c>
      <c r="S53" s="34">
        <v>22</v>
      </c>
      <c r="T53" s="36">
        <v>29</v>
      </c>
      <c r="U53" s="4">
        <f t="shared" si="31"/>
        <v>51</v>
      </c>
      <c r="V53" s="16">
        <f t="shared" si="6"/>
        <v>314</v>
      </c>
      <c r="W53" s="17">
        <f t="shared" si="7"/>
        <v>52.333333333333336</v>
      </c>
      <c r="X53" s="148" t="s">
        <v>18</v>
      </c>
      <c r="Y53" s="150" t="s">
        <v>169</v>
      </c>
    </row>
    <row r="54" spans="1:25" ht="15.75" customHeight="1" x14ac:dyDescent="0.25">
      <c r="A54" s="72">
        <v>50</v>
      </c>
      <c r="B54" s="82" t="s">
        <v>69</v>
      </c>
      <c r="C54" s="96">
        <v>190755140833</v>
      </c>
      <c r="D54" s="29">
        <v>28</v>
      </c>
      <c r="E54" s="29">
        <v>47</v>
      </c>
      <c r="F54" s="4">
        <f t="shared" si="26"/>
        <v>75</v>
      </c>
      <c r="G54" s="20">
        <v>28</v>
      </c>
      <c r="H54" s="30">
        <v>38</v>
      </c>
      <c r="I54" s="4">
        <f t="shared" si="27"/>
        <v>66</v>
      </c>
      <c r="J54" s="20">
        <v>28</v>
      </c>
      <c r="K54" s="30">
        <v>56</v>
      </c>
      <c r="L54" s="4">
        <f t="shared" si="28"/>
        <v>84</v>
      </c>
      <c r="M54" s="20">
        <v>20</v>
      </c>
      <c r="N54" s="30">
        <v>49</v>
      </c>
      <c r="O54" s="4">
        <f t="shared" si="29"/>
        <v>69</v>
      </c>
      <c r="P54" s="20">
        <v>15</v>
      </c>
      <c r="Q54" s="30">
        <v>50</v>
      </c>
      <c r="R54" s="4">
        <f t="shared" si="30"/>
        <v>65</v>
      </c>
      <c r="S54" s="20">
        <v>16</v>
      </c>
      <c r="T54" s="30">
        <v>25</v>
      </c>
      <c r="U54" s="4">
        <f t="shared" si="31"/>
        <v>41</v>
      </c>
      <c r="V54" s="16">
        <f t="shared" si="6"/>
        <v>400</v>
      </c>
      <c r="W54" s="17">
        <f t="shared" si="7"/>
        <v>66.666666666666671</v>
      </c>
      <c r="X54" s="148" t="s">
        <v>18</v>
      </c>
      <c r="Y54" s="150" t="s">
        <v>169</v>
      </c>
    </row>
    <row r="55" spans="1:25" ht="15.75" customHeight="1" x14ac:dyDescent="0.25">
      <c r="A55" s="74">
        <v>51</v>
      </c>
      <c r="B55" s="84" t="s">
        <v>70</v>
      </c>
      <c r="C55" s="96">
        <v>190755140176</v>
      </c>
      <c r="D55" s="78">
        <v>25</v>
      </c>
      <c r="E55" s="35">
        <v>66</v>
      </c>
      <c r="F55" s="4">
        <f t="shared" si="26"/>
        <v>91</v>
      </c>
      <c r="G55" s="34">
        <v>25</v>
      </c>
      <c r="H55" s="36">
        <v>53</v>
      </c>
      <c r="I55" s="4">
        <f t="shared" si="27"/>
        <v>78</v>
      </c>
      <c r="J55" s="34">
        <v>25</v>
      </c>
      <c r="K55" s="36">
        <v>18</v>
      </c>
      <c r="L55" s="4">
        <f t="shared" si="28"/>
        <v>43</v>
      </c>
      <c r="M55" s="34" t="s">
        <v>25</v>
      </c>
      <c r="N55" s="36">
        <v>49</v>
      </c>
      <c r="O55" s="4">
        <v>49</v>
      </c>
      <c r="P55" s="40">
        <v>19</v>
      </c>
      <c r="Q55" s="36">
        <v>23</v>
      </c>
      <c r="R55" s="4">
        <f t="shared" si="30"/>
        <v>42</v>
      </c>
      <c r="S55" s="34">
        <v>28</v>
      </c>
      <c r="T55" s="36">
        <v>34</v>
      </c>
      <c r="U55" s="4">
        <f t="shared" si="31"/>
        <v>62</v>
      </c>
      <c r="V55" s="16">
        <f t="shared" si="6"/>
        <v>365</v>
      </c>
      <c r="W55" s="17">
        <f t="shared" si="7"/>
        <v>60.833333333333336</v>
      </c>
      <c r="X55" s="148" t="s">
        <v>18</v>
      </c>
      <c r="Y55" s="150" t="s">
        <v>169</v>
      </c>
    </row>
    <row r="56" spans="1:25" ht="15.75" customHeight="1" x14ac:dyDescent="0.25">
      <c r="A56" s="74">
        <v>52</v>
      </c>
      <c r="B56" s="84" t="s">
        <v>71</v>
      </c>
      <c r="C56" s="93"/>
      <c r="D56" s="78">
        <v>28</v>
      </c>
      <c r="E56" s="35">
        <v>70</v>
      </c>
      <c r="F56" s="4">
        <f t="shared" si="26"/>
        <v>98</v>
      </c>
      <c r="G56" s="34">
        <v>28</v>
      </c>
      <c r="H56" s="36">
        <v>66</v>
      </c>
      <c r="I56" s="4">
        <f t="shared" si="27"/>
        <v>94</v>
      </c>
      <c r="J56" s="34">
        <v>28</v>
      </c>
      <c r="K56" s="36">
        <v>45</v>
      </c>
      <c r="L56" s="4">
        <f t="shared" si="28"/>
        <v>73</v>
      </c>
      <c r="M56" s="34">
        <v>26</v>
      </c>
      <c r="N56" s="36">
        <v>48</v>
      </c>
      <c r="O56" s="4">
        <f t="shared" ref="O56:O76" si="32">M56+N56</f>
        <v>74</v>
      </c>
      <c r="P56" s="34">
        <v>15</v>
      </c>
      <c r="Q56" s="36">
        <v>40</v>
      </c>
      <c r="R56" s="4">
        <f t="shared" si="30"/>
        <v>55</v>
      </c>
      <c r="S56" s="34">
        <v>27</v>
      </c>
      <c r="T56" s="36">
        <v>42</v>
      </c>
      <c r="U56" s="4">
        <f t="shared" si="31"/>
        <v>69</v>
      </c>
      <c r="V56" s="16">
        <f t="shared" si="6"/>
        <v>463</v>
      </c>
      <c r="W56" s="17">
        <f t="shared" si="7"/>
        <v>77.166666666666671</v>
      </c>
      <c r="X56" s="148" t="s">
        <v>18</v>
      </c>
      <c r="Y56" s="150"/>
    </row>
    <row r="57" spans="1:25" ht="15.75" customHeight="1" x14ac:dyDescent="0.25">
      <c r="A57" s="74">
        <v>53</v>
      </c>
      <c r="B57" s="84" t="s">
        <v>72</v>
      </c>
      <c r="C57" s="96">
        <v>190755140830</v>
      </c>
      <c r="D57" s="78">
        <v>27</v>
      </c>
      <c r="E57" s="35">
        <v>53</v>
      </c>
      <c r="F57" s="4">
        <f t="shared" si="26"/>
        <v>80</v>
      </c>
      <c r="G57" s="34">
        <v>27</v>
      </c>
      <c r="H57" s="36">
        <v>40</v>
      </c>
      <c r="I57" s="4">
        <f t="shared" si="27"/>
        <v>67</v>
      </c>
      <c r="J57" s="34">
        <v>27</v>
      </c>
      <c r="K57" s="36">
        <v>19</v>
      </c>
      <c r="L57" s="4">
        <f t="shared" si="28"/>
        <v>46</v>
      </c>
      <c r="M57" s="34">
        <v>22</v>
      </c>
      <c r="N57" s="36">
        <v>45</v>
      </c>
      <c r="O57" s="4">
        <f t="shared" si="32"/>
        <v>67</v>
      </c>
      <c r="P57" s="34">
        <v>17</v>
      </c>
      <c r="Q57" s="36">
        <v>30</v>
      </c>
      <c r="R57" s="4">
        <f t="shared" si="30"/>
        <v>47</v>
      </c>
      <c r="S57" s="34">
        <v>22</v>
      </c>
      <c r="T57" s="36">
        <v>19</v>
      </c>
      <c r="U57" s="4">
        <f t="shared" si="31"/>
        <v>41</v>
      </c>
      <c r="V57" s="16">
        <f t="shared" si="6"/>
        <v>348</v>
      </c>
      <c r="W57" s="17">
        <f t="shared" si="7"/>
        <v>58</v>
      </c>
      <c r="X57" s="148" t="s">
        <v>18</v>
      </c>
      <c r="Y57" s="150" t="s">
        <v>169</v>
      </c>
    </row>
    <row r="58" spans="1:25" ht="15.75" customHeight="1" x14ac:dyDescent="0.25">
      <c r="A58" s="74">
        <v>54</v>
      </c>
      <c r="B58" s="84" t="s">
        <v>73</v>
      </c>
      <c r="C58" s="96">
        <v>190755140863</v>
      </c>
      <c r="D58" s="78">
        <v>27</v>
      </c>
      <c r="E58" s="35">
        <v>69</v>
      </c>
      <c r="F58" s="4">
        <f t="shared" si="26"/>
        <v>96</v>
      </c>
      <c r="G58" s="34">
        <v>27</v>
      </c>
      <c r="H58" s="36">
        <v>49</v>
      </c>
      <c r="I58" s="4">
        <f t="shared" si="27"/>
        <v>76</v>
      </c>
      <c r="J58" s="34">
        <v>29</v>
      </c>
      <c r="K58" s="36">
        <v>58</v>
      </c>
      <c r="L58" s="4">
        <f t="shared" si="28"/>
        <v>87</v>
      </c>
      <c r="M58" s="34">
        <v>25</v>
      </c>
      <c r="N58" s="36">
        <v>48</v>
      </c>
      <c r="O58" s="4">
        <f t="shared" si="32"/>
        <v>73</v>
      </c>
      <c r="P58" s="34">
        <v>25</v>
      </c>
      <c r="Q58" s="36">
        <v>25</v>
      </c>
      <c r="R58" s="4">
        <f t="shared" si="30"/>
        <v>50</v>
      </c>
      <c r="S58" s="34">
        <v>28</v>
      </c>
      <c r="T58" s="36">
        <v>35</v>
      </c>
      <c r="U58" s="4">
        <f t="shared" si="31"/>
        <v>63</v>
      </c>
      <c r="V58" s="16">
        <f t="shared" si="6"/>
        <v>445</v>
      </c>
      <c r="W58" s="17">
        <f t="shared" si="7"/>
        <v>74.166666666666671</v>
      </c>
      <c r="X58" s="148" t="s">
        <v>18</v>
      </c>
      <c r="Y58" s="150" t="s">
        <v>169</v>
      </c>
    </row>
    <row r="59" spans="1:25" ht="15.75" customHeight="1" x14ac:dyDescent="0.25">
      <c r="A59" s="74">
        <v>55</v>
      </c>
      <c r="B59" s="84" t="s">
        <v>74</v>
      </c>
      <c r="C59" s="96">
        <v>190755141100</v>
      </c>
      <c r="D59" s="78">
        <v>26</v>
      </c>
      <c r="E59" s="35">
        <v>50</v>
      </c>
      <c r="F59" s="4">
        <f t="shared" si="26"/>
        <v>76</v>
      </c>
      <c r="G59" s="34">
        <v>26</v>
      </c>
      <c r="H59" s="36">
        <v>30</v>
      </c>
      <c r="I59" s="4">
        <f t="shared" si="27"/>
        <v>56</v>
      </c>
      <c r="J59" s="34">
        <v>26</v>
      </c>
      <c r="K59" s="36">
        <v>36</v>
      </c>
      <c r="L59" s="4">
        <f t="shared" si="28"/>
        <v>62</v>
      </c>
      <c r="M59" s="34">
        <v>25</v>
      </c>
      <c r="N59" s="36">
        <v>42</v>
      </c>
      <c r="O59" s="4">
        <f t="shared" si="32"/>
        <v>67</v>
      </c>
      <c r="P59" s="34">
        <v>15</v>
      </c>
      <c r="Q59" s="36">
        <v>32</v>
      </c>
      <c r="R59" s="4">
        <f t="shared" si="30"/>
        <v>47</v>
      </c>
      <c r="S59" s="34">
        <v>10</v>
      </c>
      <c r="T59" s="36">
        <v>34</v>
      </c>
      <c r="U59" s="4">
        <f t="shared" si="31"/>
        <v>44</v>
      </c>
      <c r="V59" s="16">
        <f t="shared" si="6"/>
        <v>352</v>
      </c>
      <c r="W59" s="17">
        <f t="shared" si="7"/>
        <v>58.666666666666664</v>
      </c>
      <c r="X59" s="148" t="s">
        <v>18</v>
      </c>
      <c r="Y59" s="150" t="s">
        <v>169</v>
      </c>
    </row>
    <row r="60" spans="1:25" ht="15.75" customHeight="1" x14ac:dyDescent="0.25">
      <c r="A60" s="74">
        <v>56</v>
      </c>
      <c r="B60" s="84" t="s">
        <v>75</v>
      </c>
      <c r="C60" s="113">
        <v>190755140720</v>
      </c>
      <c r="D60" s="78">
        <v>25</v>
      </c>
      <c r="E60" s="35">
        <v>31</v>
      </c>
      <c r="F60" s="4">
        <f t="shared" si="26"/>
        <v>56</v>
      </c>
      <c r="G60" s="34">
        <v>26</v>
      </c>
      <c r="H60" s="36">
        <v>28</v>
      </c>
      <c r="I60" s="4">
        <f t="shared" si="27"/>
        <v>54</v>
      </c>
      <c r="J60" s="39">
        <v>30</v>
      </c>
      <c r="K60" s="41">
        <v>11</v>
      </c>
      <c r="L60" s="4">
        <f t="shared" si="28"/>
        <v>41</v>
      </c>
      <c r="M60" s="34">
        <v>24</v>
      </c>
      <c r="N60" s="36">
        <v>44</v>
      </c>
      <c r="O60" s="4">
        <f t="shared" si="32"/>
        <v>68</v>
      </c>
      <c r="P60" s="34">
        <v>15</v>
      </c>
      <c r="Q60" s="36">
        <v>30</v>
      </c>
      <c r="R60" s="4">
        <f t="shared" si="30"/>
        <v>45</v>
      </c>
      <c r="S60" s="34">
        <v>22</v>
      </c>
      <c r="T60" s="36">
        <v>21</v>
      </c>
      <c r="U60" s="4">
        <f t="shared" si="31"/>
        <v>43</v>
      </c>
      <c r="V60" s="16">
        <f t="shared" si="6"/>
        <v>307</v>
      </c>
      <c r="W60" s="17">
        <f t="shared" si="7"/>
        <v>51.166666666666664</v>
      </c>
      <c r="X60" s="148" t="s">
        <v>18</v>
      </c>
      <c r="Y60" s="150" t="s">
        <v>170</v>
      </c>
    </row>
    <row r="61" spans="1:25" ht="15.75" customHeight="1" x14ac:dyDescent="0.25">
      <c r="A61" s="72">
        <v>57</v>
      </c>
      <c r="B61" s="82" t="s">
        <v>76</v>
      </c>
      <c r="C61" s="93"/>
      <c r="D61" s="29">
        <v>26</v>
      </c>
      <c r="E61" s="29">
        <v>37</v>
      </c>
      <c r="F61" s="4">
        <f t="shared" si="26"/>
        <v>63</v>
      </c>
      <c r="G61" s="20">
        <v>26</v>
      </c>
      <c r="H61" s="30">
        <v>26</v>
      </c>
      <c r="I61" s="4">
        <f t="shared" si="27"/>
        <v>52</v>
      </c>
      <c r="J61" s="20">
        <v>25</v>
      </c>
      <c r="K61" s="30">
        <v>29</v>
      </c>
      <c r="L61" s="4">
        <f t="shared" si="28"/>
        <v>54</v>
      </c>
      <c r="M61" s="20">
        <v>25</v>
      </c>
      <c r="N61" s="30">
        <v>38</v>
      </c>
      <c r="O61" s="4">
        <f t="shared" si="32"/>
        <v>63</v>
      </c>
      <c r="P61" s="20">
        <v>15</v>
      </c>
      <c r="Q61" s="30">
        <v>30</v>
      </c>
      <c r="R61" s="4">
        <f t="shared" si="30"/>
        <v>45</v>
      </c>
      <c r="S61" s="20">
        <v>20</v>
      </c>
      <c r="T61" s="30">
        <v>22</v>
      </c>
      <c r="U61" s="4">
        <f t="shared" si="31"/>
        <v>42</v>
      </c>
      <c r="V61" s="16">
        <f t="shared" si="6"/>
        <v>319</v>
      </c>
      <c r="W61" s="17">
        <f t="shared" si="7"/>
        <v>53.166666666666664</v>
      </c>
      <c r="X61" s="148" t="s">
        <v>18</v>
      </c>
      <c r="Y61" s="150"/>
    </row>
    <row r="62" spans="1:25" ht="19.5" customHeight="1" x14ac:dyDescent="0.25">
      <c r="A62" s="72">
        <v>58</v>
      </c>
      <c r="B62" s="82" t="s">
        <v>77</v>
      </c>
      <c r="C62" s="93"/>
      <c r="D62" s="29">
        <v>26</v>
      </c>
      <c r="E62" s="29">
        <v>67</v>
      </c>
      <c r="F62" s="4">
        <f t="shared" si="26"/>
        <v>93</v>
      </c>
      <c r="G62" s="20">
        <v>26</v>
      </c>
      <c r="H62" s="30">
        <v>51</v>
      </c>
      <c r="I62" s="4">
        <f t="shared" si="27"/>
        <v>77</v>
      </c>
      <c r="J62" s="20">
        <v>26</v>
      </c>
      <c r="K62" s="30">
        <v>56</v>
      </c>
      <c r="L62" s="4">
        <f t="shared" si="28"/>
        <v>82</v>
      </c>
      <c r="M62" s="20">
        <v>25</v>
      </c>
      <c r="N62" s="30">
        <v>42</v>
      </c>
      <c r="O62" s="4">
        <f t="shared" si="32"/>
        <v>67</v>
      </c>
      <c r="P62" s="20">
        <v>16</v>
      </c>
      <c r="Q62" s="30">
        <v>30</v>
      </c>
      <c r="R62" s="4">
        <f t="shared" si="30"/>
        <v>46</v>
      </c>
      <c r="S62" s="20">
        <v>22</v>
      </c>
      <c r="T62" s="30">
        <v>32</v>
      </c>
      <c r="U62" s="4">
        <f t="shared" si="31"/>
        <v>54</v>
      </c>
      <c r="V62" s="16">
        <f t="shared" si="6"/>
        <v>419</v>
      </c>
      <c r="W62" s="17">
        <f t="shared" si="7"/>
        <v>69.833333333333329</v>
      </c>
      <c r="X62" s="145" t="s">
        <v>18</v>
      </c>
      <c r="Y62" s="150"/>
    </row>
    <row r="63" spans="1:25" ht="15.75" customHeight="1" x14ac:dyDescent="0.25">
      <c r="A63" s="72">
        <v>59</v>
      </c>
      <c r="B63" s="82" t="s">
        <v>78</v>
      </c>
      <c r="C63" s="96">
        <v>190755140853</v>
      </c>
      <c r="D63" s="29">
        <v>26</v>
      </c>
      <c r="E63" s="29">
        <v>68</v>
      </c>
      <c r="F63" s="4">
        <f t="shared" si="26"/>
        <v>94</v>
      </c>
      <c r="G63" s="20">
        <v>28</v>
      </c>
      <c r="H63" s="30">
        <v>41</v>
      </c>
      <c r="I63" s="4">
        <f t="shared" si="27"/>
        <v>69</v>
      </c>
      <c r="J63" s="20">
        <v>27</v>
      </c>
      <c r="K63" s="30">
        <v>59</v>
      </c>
      <c r="L63" s="4">
        <f t="shared" si="28"/>
        <v>86</v>
      </c>
      <c r="M63" s="20">
        <v>25</v>
      </c>
      <c r="N63" s="30">
        <v>44</v>
      </c>
      <c r="O63" s="4">
        <f t="shared" si="32"/>
        <v>69</v>
      </c>
      <c r="P63" s="42">
        <v>21</v>
      </c>
      <c r="Q63" s="30">
        <v>20</v>
      </c>
      <c r="R63" s="4">
        <f t="shared" si="30"/>
        <v>41</v>
      </c>
      <c r="S63" s="20">
        <v>22</v>
      </c>
      <c r="T63" s="30">
        <v>23</v>
      </c>
      <c r="U63" s="4">
        <f t="shared" si="31"/>
        <v>45</v>
      </c>
      <c r="V63" s="16">
        <f t="shared" si="6"/>
        <v>404</v>
      </c>
      <c r="W63" s="17">
        <f t="shared" si="7"/>
        <v>67.333333333333329</v>
      </c>
      <c r="X63" s="145" t="s">
        <v>18</v>
      </c>
      <c r="Y63" s="150" t="s">
        <v>169</v>
      </c>
    </row>
    <row r="64" spans="1:25" ht="15.75" customHeight="1" x14ac:dyDescent="0.25">
      <c r="A64" s="72">
        <v>60</v>
      </c>
      <c r="B64" s="82" t="s">
        <v>79</v>
      </c>
      <c r="C64" s="93"/>
      <c r="D64" s="29">
        <v>26</v>
      </c>
      <c r="E64" s="29">
        <v>58</v>
      </c>
      <c r="F64" s="4">
        <f t="shared" si="26"/>
        <v>84</v>
      </c>
      <c r="G64" s="20">
        <v>27</v>
      </c>
      <c r="H64" s="30">
        <v>48</v>
      </c>
      <c r="I64" s="4">
        <f t="shared" si="27"/>
        <v>75</v>
      </c>
      <c r="J64" s="20">
        <v>26</v>
      </c>
      <c r="K64" s="30">
        <v>43</v>
      </c>
      <c r="L64" s="4">
        <f t="shared" si="28"/>
        <v>69</v>
      </c>
      <c r="M64" s="20">
        <v>26</v>
      </c>
      <c r="N64" s="30">
        <v>47</v>
      </c>
      <c r="O64" s="4">
        <f t="shared" si="32"/>
        <v>73</v>
      </c>
      <c r="P64" s="42">
        <v>17</v>
      </c>
      <c r="Q64" s="30">
        <v>25</v>
      </c>
      <c r="R64" s="4">
        <f t="shared" si="30"/>
        <v>42</v>
      </c>
      <c r="S64" s="20">
        <v>22</v>
      </c>
      <c r="T64" s="30">
        <v>32</v>
      </c>
      <c r="U64" s="4">
        <f t="shared" si="31"/>
        <v>54</v>
      </c>
      <c r="V64" s="16">
        <f t="shared" si="6"/>
        <v>397</v>
      </c>
      <c r="W64" s="17">
        <f t="shared" si="7"/>
        <v>66.166666666666671</v>
      </c>
      <c r="X64" s="145" t="s">
        <v>18</v>
      </c>
      <c r="Y64" s="150"/>
    </row>
    <row r="65" spans="1:25" ht="15.75" customHeight="1" x14ac:dyDescent="0.25">
      <c r="A65" s="72">
        <v>61</v>
      </c>
      <c r="B65" s="82" t="s">
        <v>80</v>
      </c>
      <c r="C65" s="96">
        <v>190755140782</v>
      </c>
      <c r="D65" s="29">
        <v>28</v>
      </c>
      <c r="E65" s="29">
        <v>35</v>
      </c>
      <c r="F65" s="4">
        <f t="shared" si="26"/>
        <v>63</v>
      </c>
      <c r="G65" s="20">
        <v>28</v>
      </c>
      <c r="H65" s="30">
        <v>22</v>
      </c>
      <c r="I65" s="4">
        <f t="shared" si="27"/>
        <v>50</v>
      </c>
      <c r="J65" s="20">
        <v>28</v>
      </c>
      <c r="K65" s="30">
        <v>48</v>
      </c>
      <c r="L65" s="4">
        <f t="shared" si="28"/>
        <v>76</v>
      </c>
      <c r="M65" s="20">
        <v>24</v>
      </c>
      <c r="N65" s="30">
        <v>38</v>
      </c>
      <c r="O65" s="4">
        <f t="shared" si="32"/>
        <v>62</v>
      </c>
      <c r="P65" s="20">
        <v>15</v>
      </c>
      <c r="Q65" s="30">
        <v>27</v>
      </c>
      <c r="R65" s="4">
        <f t="shared" si="30"/>
        <v>42</v>
      </c>
      <c r="S65" s="20">
        <v>20</v>
      </c>
      <c r="T65" s="30">
        <v>22</v>
      </c>
      <c r="U65" s="4">
        <f t="shared" si="31"/>
        <v>42</v>
      </c>
      <c r="V65" s="16">
        <f t="shared" si="6"/>
        <v>335</v>
      </c>
      <c r="W65" s="17">
        <f t="shared" si="7"/>
        <v>55.833333333333336</v>
      </c>
      <c r="X65" s="145" t="s">
        <v>18</v>
      </c>
      <c r="Y65" s="150" t="s">
        <v>169</v>
      </c>
    </row>
    <row r="66" spans="1:25" ht="15.75" customHeight="1" x14ac:dyDescent="0.25">
      <c r="A66" s="72">
        <v>62</v>
      </c>
      <c r="B66" s="82" t="s">
        <v>81</v>
      </c>
      <c r="C66" s="96">
        <v>190755140502</v>
      </c>
      <c r="D66" s="29">
        <v>28</v>
      </c>
      <c r="E66" s="29">
        <v>33</v>
      </c>
      <c r="F66" s="4">
        <f t="shared" si="26"/>
        <v>61</v>
      </c>
      <c r="G66" s="20">
        <v>28</v>
      </c>
      <c r="H66" s="30">
        <v>35</v>
      </c>
      <c r="I66" s="4">
        <f t="shared" si="27"/>
        <v>63</v>
      </c>
      <c r="J66" s="20">
        <v>28</v>
      </c>
      <c r="K66" s="30">
        <v>45</v>
      </c>
      <c r="L66" s="4">
        <f t="shared" si="28"/>
        <v>73</v>
      </c>
      <c r="M66" s="20">
        <v>22</v>
      </c>
      <c r="N66" s="30">
        <v>37</v>
      </c>
      <c r="O66" s="4">
        <f t="shared" si="32"/>
        <v>59</v>
      </c>
      <c r="P66" s="20">
        <v>13</v>
      </c>
      <c r="Q66" s="30">
        <v>45</v>
      </c>
      <c r="R66" s="4">
        <f t="shared" si="30"/>
        <v>58</v>
      </c>
      <c r="S66" s="20">
        <v>22</v>
      </c>
      <c r="T66" s="30">
        <v>21</v>
      </c>
      <c r="U66" s="4">
        <f t="shared" si="31"/>
        <v>43</v>
      </c>
      <c r="V66" s="16">
        <f t="shared" si="6"/>
        <v>357</v>
      </c>
      <c r="W66" s="17">
        <f t="shared" si="7"/>
        <v>59.5</v>
      </c>
      <c r="X66" s="145" t="s">
        <v>18</v>
      </c>
      <c r="Y66" s="150" t="s">
        <v>169</v>
      </c>
    </row>
    <row r="67" spans="1:25" ht="15.75" customHeight="1" x14ac:dyDescent="0.25">
      <c r="A67" s="73">
        <v>63</v>
      </c>
      <c r="B67" s="81" t="s">
        <v>82</v>
      </c>
      <c r="C67" s="87">
        <v>190755140787</v>
      </c>
      <c r="D67" s="43">
        <v>27</v>
      </c>
      <c r="E67" s="43">
        <v>55</v>
      </c>
      <c r="F67" s="22">
        <v>82</v>
      </c>
      <c r="G67" s="20">
        <v>26</v>
      </c>
      <c r="H67" s="30">
        <v>37</v>
      </c>
      <c r="I67" s="4">
        <f t="shared" si="27"/>
        <v>63</v>
      </c>
      <c r="J67" s="20">
        <v>26</v>
      </c>
      <c r="K67" s="30">
        <v>17</v>
      </c>
      <c r="L67" s="4">
        <f t="shared" si="28"/>
        <v>43</v>
      </c>
      <c r="M67" s="20">
        <v>25</v>
      </c>
      <c r="N67" s="30">
        <v>42</v>
      </c>
      <c r="O67" s="4">
        <f t="shared" si="32"/>
        <v>67</v>
      </c>
      <c r="P67" s="20">
        <v>18</v>
      </c>
      <c r="Q67" s="30">
        <v>28</v>
      </c>
      <c r="R67" s="4">
        <f t="shared" si="30"/>
        <v>46</v>
      </c>
      <c r="S67" s="44">
        <v>5</v>
      </c>
      <c r="T67" s="45">
        <v>36</v>
      </c>
      <c r="U67" s="8">
        <f t="shared" si="31"/>
        <v>41</v>
      </c>
      <c r="V67" s="16">
        <f t="shared" si="6"/>
        <v>342</v>
      </c>
      <c r="W67" s="17">
        <f t="shared" si="7"/>
        <v>57</v>
      </c>
      <c r="X67" s="144" t="s">
        <v>18</v>
      </c>
      <c r="Y67" s="150"/>
    </row>
    <row r="68" spans="1:25" ht="15.75" customHeight="1" x14ac:dyDescent="0.25">
      <c r="A68" s="72">
        <v>64</v>
      </c>
      <c r="B68" s="82" t="s">
        <v>83</v>
      </c>
      <c r="C68" s="93"/>
      <c r="D68" s="29">
        <v>26</v>
      </c>
      <c r="E68" s="29">
        <v>47</v>
      </c>
      <c r="F68" s="4">
        <f t="shared" ref="F68:F75" si="33">E68+D68</f>
        <v>73</v>
      </c>
      <c r="G68" s="20">
        <v>26</v>
      </c>
      <c r="H68" s="30">
        <v>45</v>
      </c>
      <c r="I68" s="4">
        <f t="shared" si="27"/>
        <v>71</v>
      </c>
      <c r="J68" s="20">
        <v>27</v>
      </c>
      <c r="K68" s="30">
        <v>40</v>
      </c>
      <c r="L68" s="4">
        <f t="shared" si="28"/>
        <v>67</v>
      </c>
      <c r="M68" s="20">
        <v>23</v>
      </c>
      <c r="N68" s="30">
        <v>43</v>
      </c>
      <c r="O68" s="4">
        <f t="shared" si="32"/>
        <v>66</v>
      </c>
      <c r="P68" s="20">
        <v>19</v>
      </c>
      <c r="Q68" s="30">
        <v>35</v>
      </c>
      <c r="R68" s="4">
        <f t="shared" si="30"/>
        <v>54</v>
      </c>
      <c r="S68" s="20">
        <v>13</v>
      </c>
      <c r="T68" s="30">
        <v>28</v>
      </c>
      <c r="U68" s="4">
        <f t="shared" si="31"/>
        <v>41</v>
      </c>
      <c r="V68" s="16">
        <f t="shared" si="6"/>
        <v>372</v>
      </c>
      <c r="W68" s="17">
        <f t="shared" si="7"/>
        <v>62</v>
      </c>
      <c r="X68" s="148" t="s">
        <v>18</v>
      </c>
      <c r="Y68" s="150"/>
    </row>
    <row r="69" spans="1:25" ht="15.75" customHeight="1" x14ac:dyDescent="0.25">
      <c r="A69" s="72">
        <v>65</v>
      </c>
      <c r="B69" s="82" t="s">
        <v>84</v>
      </c>
      <c r="C69" s="96">
        <v>190755140915</v>
      </c>
      <c r="D69" s="29">
        <v>26</v>
      </c>
      <c r="E69" s="29">
        <v>68</v>
      </c>
      <c r="F69" s="4">
        <f t="shared" si="33"/>
        <v>94</v>
      </c>
      <c r="G69" s="20">
        <v>26</v>
      </c>
      <c r="H69" s="30">
        <v>62</v>
      </c>
      <c r="I69" s="4">
        <f t="shared" si="27"/>
        <v>88</v>
      </c>
      <c r="J69" s="20">
        <v>26</v>
      </c>
      <c r="K69" s="30">
        <v>43</v>
      </c>
      <c r="L69" s="4">
        <f t="shared" si="28"/>
        <v>69</v>
      </c>
      <c r="M69" s="20">
        <v>21</v>
      </c>
      <c r="N69" s="30">
        <v>45</v>
      </c>
      <c r="O69" s="4">
        <f t="shared" si="32"/>
        <v>66</v>
      </c>
      <c r="P69" s="20">
        <v>15</v>
      </c>
      <c r="Q69" s="30">
        <v>40</v>
      </c>
      <c r="R69" s="4">
        <f t="shared" si="30"/>
        <v>55</v>
      </c>
      <c r="S69" s="20">
        <v>22</v>
      </c>
      <c r="T69" s="30">
        <v>42</v>
      </c>
      <c r="U69" s="4">
        <f t="shared" si="31"/>
        <v>64</v>
      </c>
      <c r="V69" s="16">
        <f t="shared" si="6"/>
        <v>436</v>
      </c>
      <c r="W69" s="17">
        <f t="shared" si="7"/>
        <v>72.666666666666671</v>
      </c>
      <c r="X69" s="145" t="s">
        <v>18</v>
      </c>
      <c r="Y69" s="150" t="s">
        <v>169</v>
      </c>
    </row>
    <row r="70" spans="1:25" ht="15.75" customHeight="1" x14ac:dyDescent="0.25">
      <c r="A70" s="72">
        <v>66</v>
      </c>
      <c r="B70" s="85" t="s">
        <v>85</v>
      </c>
      <c r="C70" s="94"/>
      <c r="D70" s="29">
        <v>25</v>
      </c>
      <c r="E70" s="29">
        <v>51</v>
      </c>
      <c r="F70" s="4">
        <f t="shared" si="33"/>
        <v>76</v>
      </c>
      <c r="G70" s="20">
        <v>25</v>
      </c>
      <c r="H70" s="30">
        <v>41</v>
      </c>
      <c r="I70" s="4">
        <f t="shared" si="27"/>
        <v>66</v>
      </c>
      <c r="J70" s="20">
        <v>25</v>
      </c>
      <c r="K70" s="30">
        <v>24</v>
      </c>
      <c r="L70" s="4">
        <f t="shared" si="28"/>
        <v>49</v>
      </c>
      <c r="M70" s="20">
        <v>27</v>
      </c>
      <c r="N70" s="30">
        <v>44</v>
      </c>
      <c r="O70" s="4">
        <f t="shared" si="32"/>
        <v>71</v>
      </c>
      <c r="P70" s="20">
        <v>13</v>
      </c>
      <c r="Q70" s="30">
        <v>42</v>
      </c>
      <c r="R70" s="4">
        <f t="shared" si="30"/>
        <v>55</v>
      </c>
      <c r="S70" s="20">
        <v>10</v>
      </c>
      <c r="T70" s="30">
        <v>33</v>
      </c>
      <c r="U70" s="4">
        <f t="shared" si="31"/>
        <v>43</v>
      </c>
      <c r="V70" s="16">
        <f t="shared" si="6"/>
        <v>360</v>
      </c>
      <c r="W70" s="17">
        <f t="shared" si="7"/>
        <v>60</v>
      </c>
      <c r="X70" s="145" t="s">
        <v>18</v>
      </c>
      <c r="Y70" s="150"/>
    </row>
    <row r="71" spans="1:25" ht="15.75" customHeight="1" x14ac:dyDescent="0.25">
      <c r="A71" s="72">
        <v>67</v>
      </c>
      <c r="B71" s="85" t="s">
        <v>86</v>
      </c>
      <c r="C71" s="96">
        <v>190755140199</v>
      </c>
      <c r="D71" s="29">
        <v>27</v>
      </c>
      <c r="E71" s="29">
        <v>62</v>
      </c>
      <c r="F71" s="4">
        <f t="shared" si="33"/>
        <v>89</v>
      </c>
      <c r="G71" s="20">
        <v>27</v>
      </c>
      <c r="H71" s="30">
        <v>62</v>
      </c>
      <c r="I71" s="4">
        <f t="shared" si="27"/>
        <v>89</v>
      </c>
      <c r="J71" s="20">
        <v>27</v>
      </c>
      <c r="K71" s="30">
        <v>54</v>
      </c>
      <c r="L71" s="4">
        <f t="shared" si="28"/>
        <v>81</v>
      </c>
      <c r="M71" s="20">
        <v>25</v>
      </c>
      <c r="N71" s="30">
        <v>43</v>
      </c>
      <c r="O71" s="4">
        <f t="shared" si="32"/>
        <v>68</v>
      </c>
      <c r="P71" s="20">
        <v>18</v>
      </c>
      <c r="Q71" s="30">
        <v>36</v>
      </c>
      <c r="R71" s="4">
        <f t="shared" si="30"/>
        <v>54</v>
      </c>
      <c r="S71" s="20">
        <v>18</v>
      </c>
      <c r="T71" s="30">
        <v>43</v>
      </c>
      <c r="U71" s="4">
        <f t="shared" si="31"/>
        <v>61</v>
      </c>
      <c r="V71" s="16">
        <f t="shared" si="6"/>
        <v>442</v>
      </c>
      <c r="W71" s="17">
        <f t="shared" si="7"/>
        <v>73.666666666666671</v>
      </c>
      <c r="X71" s="145" t="s">
        <v>18</v>
      </c>
      <c r="Y71" s="150" t="s">
        <v>169</v>
      </c>
    </row>
    <row r="72" spans="1:25" ht="15.75" customHeight="1" x14ac:dyDescent="0.25">
      <c r="A72" s="72">
        <v>68</v>
      </c>
      <c r="B72" s="85" t="s">
        <v>87</v>
      </c>
      <c r="C72" s="96">
        <v>190755140889</v>
      </c>
      <c r="D72" s="29">
        <v>28</v>
      </c>
      <c r="E72" s="29">
        <v>65</v>
      </c>
      <c r="F72" s="4">
        <f t="shared" si="33"/>
        <v>93</v>
      </c>
      <c r="G72" s="20">
        <v>28</v>
      </c>
      <c r="H72" s="30">
        <v>58</v>
      </c>
      <c r="I72" s="4">
        <f t="shared" si="27"/>
        <v>86</v>
      </c>
      <c r="J72" s="20">
        <v>28</v>
      </c>
      <c r="K72" s="30">
        <v>58</v>
      </c>
      <c r="L72" s="4">
        <f t="shared" si="28"/>
        <v>86</v>
      </c>
      <c r="M72" s="20">
        <v>24</v>
      </c>
      <c r="N72" s="30">
        <v>46</v>
      </c>
      <c r="O72" s="4">
        <f t="shared" si="32"/>
        <v>70</v>
      </c>
      <c r="P72" s="20">
        <v>12</v>
      </c>
      <c r="Q72" s="30">
        <v>37</v>
      </c>
      <c r="R72" s="4">
        <f t="shared" si="30"/>
        <v>49</v>
      </c>
      <c r="S72" s="20">
        <v>24</v>
      </c>
      <c r="T72" s="30">
        <v>20</v>
      </c>
      <c r="U72" s="4">
        <f t="shared" si="31"/>
        <v>44</v>
      </c>
      <c r="V72" s="16">
        <f t="shared" si="6"/>
        <v>428</v>
      </c>
      <c r="W72" s="17">
        <f t="shared" si="7"/>
        <v>71.333333333333329</v>
      </c>
      <c r="X72" s="145" t="s">
        <v>18</v>
      </c>
      <c r="Y72" s="150" t="s">
        <v>169</v>
      </c>
    </row>
    <row r="73" spans="1:25" ht="15.75" customHeight="1" x14ac:dyDescent="0.25">
      <c r="A73" s="72">
        <v>69</v>
      </c>
      <c r="B73" s="85" t="s">
        <v>88</v>
      </c>
      <c r="C73" s="96">
        <v>190755140882</v>
      </c>
      <c r="D73" s="29">
        <v>27</v>
      </c>
      <c r="E73" s="29">
        <v>59</v>
      </c>
      <c r="F73" s="4">
        <f t="shared" si="33"/>
        <v>86</v>
      </c>
      <c r="G73" s="20">
        <v>27</v>
      </c>
      <c r="H73" s="30">
        <v>47</v>
      </c>
      <c r="I73" s="4">
        <f t="shared" si="27"/>
        <v>74</v>
      </c>
      <c r="J73" s="20">
        <v>27</v>
      </c>
      <c r="K73" s="30">
        <v>50</v>
      </c>
      <c r="L73" s="4">
        <f t="shared" si="28"/>
        <v>77</v>
      </c>
      <c r="M73" s="20">
        <v>27</v>
      </c>
      <c r="N73" s="30">
        <v>46</v>
      </c>
      <c r="O73" s="4">
        <f t="shared" si="32"/>
        <v>73</v>
      </c>
      <c r="P73" s="20">
        <v>18</v>
      </c>
      <c r="Q73" s="30">
        <v>35</v>
      </c>
      <c r="R73" s="4">
        <f t="shared" si="30"/>
        <v>53</v>
      </c>
      <c r="S73" s="20">
        <v>27</v>
      </c>
      <c r="T73" s="30">
        <v>32</v>
      </c>
      <c r="U73" s="4">
        <f t="shared" si="31"/>
        <v>59</v>
      </c>
      <c r="V73" s="16">
        <f t="shared" si="6"/>
        <v>422</v>
      </c>
      <c r="W73" s="17">
        <f t="shared" si="7"/>
        <v>70.333333333333329</v>
      </c>
      <c r="X73" s="145" t="s">
        <v>18</v>
      </c>
      <c r="Y73" s="150" t="s">
        <v>169</v>
      </c>
    </row>
    <row r="74" spans="1:25" ht="15.75" customHeight="1" x14ac:dyDescent="0.25">
      <c r="A74" s="72">
        <v>70</v>
      </c>
      <c r="B74" s="85" t="s">
        <v>89</v>
      </c>
      <c r="C74" s="114">
        <v>190755140789</v>
      </c>
      <c r="D74" s="29">
        <v>29</v>
      </c>
      <c r="E74" s="29">
        <v>70</v>
      </c>
      <c r="F74" s="4">
        <f t="shared" si="33"/>
        <v>99</v>
      </c>
      <c r="G74" s="20">
        <v>27</v>
      </c>
      <c r="H74" s="30">
        <v>55</v>
      </c>
      <c r="I74" s="4">
        <f t="shared" si="27"/>
        <v>82</v>
      </c>
      <c r="J74" s="20">
        <v>27</v>
      </c>
      <c r="K74" s="30">
        <v>40</v>
      </c>
      <c r="L74" s="4">
        <f t="shared" si="28"/>
        <v>67</v>
      </c>
      <c r="M74" s="20">
        <v>25</v>
      </c>
      <c r="N74" s="30">
        <v>45</v>
      </c>
      <c r="O74" s="4">
        <f t="shared" si="32"/>
        <v>70</v>
      </c>
      <c r="P74" s="20">
        <v>17</v>
      </c>
      <c r="Q74" s="30">
        <v>30</v>
      </c>
      <c r="R74" s="4">
        <f t="shared" si="30"/>
        <v>47</v>
      </c>
      <c r="S74" s="20">
        <v>18</v>
      </c>
      <c r="T74" s="30">
        <v>31</v>
      </c>
      <c r="U74" s="4">
        <f t="shared" si="31"/>
        <v>49</v>
      </c>
      <c r="V74" s="16">
        <f t="shared" si="6"/>
        <v>414</v>
      </c>
      <c r="W74" s="17">
        <f t="shared" si="7"/>
        <v>69</v>
      </c>
      <c r="X74" s="145" t="s">
        <v>18</v>
      </c>
      <c r="Y74" s="150" t="s">
        <v>172</v>
      </c>
    </row>
    <row r="75" spans="1:25" ht="15.75" customHeight="1" x14ac:dyDescent="0.25">
      <c r="A75" s="72">
        <v>71</v>
      </c>
      <c r="B75" s="85" t="s">
        <v>90</v>
      </c>
      <c r="C75" s="94"/>
      <c r="D75" s="29">
        <v>28</v>
      </c>
      <c r="E75" s="29">
        <v>48</v>
      </c>
      <c r="F75" s="4">
        <f t="shared" si="33"/>
        <v>76</v>
      </c>
      <c r="G75" s="20">
        <v>28</v>
      </c>
      <c r="H75" s="30">
        <v>34</v>
      </c>
      <c r="I75" s="4">
        <f t="shared" si="27"/>
        <v>62</v>
      </c>
      <c r="J75" s="20">
        <v>28</v>
      </c>
      <c r="K75" s="30">
        <v>45</v>
      </c>
      <c r="L75" s="4">
        <f t="shared" si="28"/>
        <v>73</v>
      </c>
      <c r="M75" s="20">
        <v>26</v>
      </c>
      <c r="N75" s="30">
        <v>44</v>
      </c>
      <c r="O75" s="4">
        <f t="shared" si="32"/>
        <v>70</v>
      </c>
      <c r="P75" s="20">
        <v>13</v>
      </c>
      <c r="Q75" s="30">
        <v>30</v>
      </c>
      <c r="R75" s="4">
        <f t="shared" si="30"/>
        <v>43</v>
      </c>
      <c r="S75" s="20">
        <v>21</v>
      </c>
      <c r="T75" s="30">
        <v>20</v>
      </c>
      <c r="U75" s="4">
        <f t="shared" si="31"/>
        <v>41</v>
      </c>
      <c r="V75" s="16">
        <f t="shared" si="6"/>
        <v>365</v>
      </c>
      <c r="W75" s="17">
        <f t="shared" si="7"/>
        <v>60.833333333333336</v>
      </c>
      <c r="X75" s="145" t="s">
        <v>18</v>
      </c>
      <c r="Y75" s="150"/>
    </row>
    <row r="76" spans="1:25" ht="15.75" customHeight="1" x14ac:dyDescent="0.25">
      <c r="A76" s="73">
        <v>72</v>
      </c>
      <c r="B76" s="86" t="s">
        <v>91</v>
      </c>
      <c r="C76" s="95"/>
      <c r="D76" s="43">
        <v>20</v>
      </c>
      <c r="E76" s="43">
        <v>55</v>
      </c>
      <c r="F76" s="22">
        <v>75</v>
      </c>
      <c r="G76" s="44">
        <v>20</v>
      </c>
      <c r="H76" s="45">
        <v>60</v>
      </c>
      <c r="I76" s="22">
        <v>80</v>
      </c>
      <c r="J76" s="44">
        <v>20</v>
      </c>
      <c r="K76" s="45">
        <v>65</v>
      </c>
      <c r="L76" s="22">
        <v>85</v>
      </c>
      <c r="M76" s="20">
        <v>25</v>
      </c>
      <c r="N76" s="30">
        <v>40</v>
      </c>
      <c r="O76" s="4">
        <f t="shared" si="32"/>
        <v>65</v>
      </c>
      <c r="P76" s="20">
        <v>18</v>
      </c>
      <c r="Q76" s="30">
        <v>30</v>
      </c>
      <c r="R76" s="4">
        <f t="shared" si="30"/>
        <v>48</v>
      </c>
      <c r="S76" s="20">
        <v>22</v>
      </c>
      <c r="T76" s="30">
        <v>20</v>
      </c>
      <c r="U76" s="4">
        <f t="shared" si="31"/>
        <v>42</v>
      </c>
      <c r="V76" s="16">
        <f t="shared" si="6"/>
        <v>395</v>
      </c>
      <c r="W76" s="17">
        <f t="shared" si="7"/>
        <v>65.833333333333329</v>
      </c>
      <c r="X76" s="148" t="s">
        <v>18</v>
      </c>
      <c r="Y76" s="150"/>
    </row>
    <row r="77" spans="1:25" ht="15.75" customHeight="1" x14ac:dyDescent="0.25">
      <c r="A77" s="72">
        <v>73</v>
      </c>
      <c r="B77" s="85" t="s">
        <v>92</v>
      </c>
      <c r="C77" s="114">
        <v>190755140830</v>
      </c>
      <c r="D77" s="29" t="s">
        <v>28</v>
      </c>
      <c r="E77" s="29" t="s">
        <v>28</v>
      </c>
      <c r="F77" s="4">
        <v>0</v>
      </c>
      <c r="G77" s="20" t="s">
        <v>28</v>
      </c>
      <c r="H77" s="30" t="s">
        <v>28</v>
      </c>
      <c r="I77" s="4">
        <v>0</v>
      </c>
      <c r="J77" s="20" t="s">
        <v>28</v>
      </c>
      <c r="K77" s="30" t="s">
        <v>28</v>
      </c>
      <c r="L77" s="4">
        <v>0</v>
      </c>
      <c r="M77" s="20" t="s">
        <v>25</v>
      </c>
      <c r="N77" s="30" t="s">
        <v>25</v>
      </c>
      <c r="O77" s="4">
        <v>0</v>
      </c>
      <c r="P77" s="20" t="s">
        <v>25</v>
      </c>
      <c r="Q77" s="30" t="s">
        <v>25</v>
      </c>
      <c r="R77" s="4">
        <v>0</v>
      </c>
      <c r="S77" s="20" t="s">
        <v>25</v>
      </c>
      <c r="T77" s="30" t="s">
        <v>25</v>
      </c>
      <c r="U77" s="4">
        <v>0</v>
      </c>
      <c r="V77" s="16">
        <f t="shared" si="6"/>
        <v>0</v>
      </c>
      <c r="W77" s="17">
        <f t="shared" si="7"/>
        <v>0</v>
      </c>
      <c r="X77" s="145" t="s">
        <v>29</v>
      </c>
      <c r="Y77" s="150" t="s">
        <v>172</v>
      </c>
    </row>
    <row r="78" spans="1:25" ht="15.75" customHeight="1" x14ac:dyDescent="0.25">
      <c r="A78" s="72">
        <v>74</v>
      </c>
      <c r="B78" s="85" t="s">
        <v>93</v>
      </c>
      <c r="C78" s="96">
        <v>190755140615</v>
      </c>
      <c r="D78" s="29">
        <v>26</v>
      </c>
      <c r="E78" s="29">
        <v>61</v>
      </c>
      <c r="F78" s="4">
        <f>E78+D78</f>
        <v>87</v>
      </c>
      <c r="G78" s="20">
        <v>25</v>
      </c>
      <c r="H78" s="30">
        <v>28</v>
      </c>
      <c r="I78" s="4">
        <f>H78+G78</f>
        <v>53</v>
      </c>
      <c r="J78" s="20">
        <v>25</v>
      </c>
      <c r="K78" s="30">
        <v>37</v>
      </c>
      <c r="L78" s="4">
        <f>K78+J78</f>
        <v>62</v>
      </c>
      <c r="M78" s="20">
        <v>26</v>
      </c>
      <c r="N78" s="30">
        <v>46</v>
      </c>
      <c r="O78" s="4">
        <f>M78+N78</f>
        <v>72</v>
      </c>
      <c r="P78" s="20">
        <v>16</v>
      </c>
      <c r="Q78" s="30">
        <v>58</v>
      </c>
      <c r="R78" s="4">
        <f t="shared" ref="R78:R82" si="34">P78+Q78</f>
        <v>74</v>
      </c>
      <c r="S78" s="20">
        <v>14</v>
      </c>
      <c r="T78" s="30">
        <v>29</v>
      </c>
      <c r="U78" s="4">
        <f t="shared" ref="U78:U82" si="35">S78+T78</f>
        <v>43</v>
      </c>
      <c r="V78" s="16">
        <f t="shared" si="6"/>
        <v>391</v>
      </c>
      <c r="W78" s="17">
        <f t="shared" si="7"/>
        <v>65.166666666666671</v>
      </c>
      <c r="X78" s="148" t="s">
        <v>18</v>
      </c>
      <c r="Y78" s="150" t="s">
        <v>169</v>
      </c>
    </row>
    <row r="79" spans="1:25" ht="15.75" customHeight="1" x14ac:dyDescent="0.25">
      <c r="A79" s="72">
        <v>75</v>
      </c>
      <c r="B79" s="85" t="s">
        <v>94</v>
      </c>
      <c r="C79" s="96">
        <v>190755140141</v>
      </c>
      <c r="D79" s="29" t="s">
        <v>28</v>
      </c>
      <c r="E79" s="29">
        <v>57</v>
      </c>
      <c r="F79" s="4">
        <v>57</v>
      </c>
      <c r="G79" s="20" t="s">
        <v>28</v>
      </c>
      <c r="H79" s="30">
        <v>25</v>
      </c>
      <c r="I79" s="4">
        <v>25</v>
      </c>
      <c r="J79" s="20" t="s">
        <v>28</v>
      </c>
      <c r="K79" s="30" t="s">
        <v>28</v>
      </c>
      <c r="L79" s="4">
        <v>0</v>
      </c>
      <c r="M79" s="20" t="s">
        <v>25</v>
      </c>
      <c r="N79" s="30">
        <v>44</v>
      </c>
      <c r="O79" s="4">
        <v>44</v>
      </c>
      <c r="P79" s="20">
        <v>12</v>
      </c>
      <c r="Q79" s="30">
        <v>32</v>
      </c>
      <c r="R79" s="4">
        <f t="shared" si="34"/>
        <v>44</v>
      </c>
      <c r="S79" s="20">
        <v>25</v>
      </c>
      <c r="T79" s="30">
        <v>17</v>
      </c>
      <c r="U79" s="4">
        <f t="shared" si="35"/>
        <v>42</v>
      </c>
      <c r="V79" s="16">
        <f t="shared" si="6"/>
        <v>212</v>
      </c>
      <c r="W79" s="17">
        <f t="shared" si="7"/>
        <v>35.333333333333336</v>
      </c>
      <c r="X79" s="145" t="s">
        <v>29</v>
      </c>
      <c r="Y79" s="150" t="s">
        <v>169</v>
      </c>
    </row>
    <row r="80" spans="1:25" ht="15.75" customHeight="1" x14ac:dyDescent="0.25">
      <c r="A80" s="72">
        <v>76</v>
      </c>
      <c r="B80" s="85" t="s">
        <v>95</v>
      </c>
      <c r="C80" s="114">
        <v>190755141103</v>
      </c>
      <c r="D80" s="29">
        <v>27</v>
      </c>
      <c r="E80" s="29">
        <v>52</v>
      </c>
      <c r="F80" s="4">
        <f t="shared" ref="F80:F82" si="36">E80+D80</f>
        <v>79</v>
      </c>
      <c r="G80" s="20">
        <v>27</v>
      </c>
      <c r="H80" s="30">
        <v>34</v>
      </c>
      <c r="I80" s="4">
        <f t="shared" ref="I80:I82" si="37">H80+G80</f>
        <v>61</v>
      </c>
      <c r="J80" s="20">
        <v>27</v>
      </c>
      <c r="K80" s="30">
        <v>32</v>
      </c>
      <c r="L80" s="4">
        <f t="shared" ref="L80:L82" si="38">K80+J80</f>
        <v>59</v>
      </c>
      <c r="M80" s="20">
        <v>25</v>
      </c>
      <c r="N80" s="30">
        <v>47</v>
      </c>
      <c r="O80" s="4">
        <f t="shared" ref="O80:O82" si="39">M80+N80</f>
        <v>72</v>
      </c>
      <c r="P80" s="20">
        <v>14</v>
      </c>
      <c r="Q80" s="30">
        <v>52</v>
      </c>
      <c r="R80" s="4">
        <f t="shared" si="34"/>
        <v>66</v>
      </c>
      <c r="S80" s="20">
        <v>25</v>
      </c>
      <c r="T80" s="30">
        <v>33</v>
      </c>
      <c r="U80" s="4">
        <f t="shared" si="35"/>
        <v>58</v>
      </c>
      <c r="V80" s="16">
        <f t="shared" si="6"/>
        <v>395</v>
      </c>
      <c r="W80" s="17">
        <f t="shared" si="7"/>
        <v>65.833333333333329</v>
      </c>
      <c r="X80" s="145" t="s">
        <v>18</v>
      </c>
      <c r="Y80" s="150" t="s">
        <v>172</v>
      </c>
    </row>
    <row r="81" spans="1:25" ht="15.75" customHeight="1" x14ac:dyDescent="0.25">
      <c r="A81" s="72">
        <v>77</v>
      </c>
      <c r="B81" s="85" t="s">
        <v>96</v>
      </c>
      <c r="C81" s="96">
        <v>190755141189</v>
      </c>
      <c r="D81" s="29">
        <v>29</v>
      </c>
      <c r="E81" s="29">
        <v>70</v>
      </c>
      <c r="F81" s="4">
        <f t="shared" si="36"/>
        <v>99</v>
      </c>
      <c r="G81" s="20">
        <v>27</v>
      </c>
      <c r="H81" s="30">
        <v>63</v>
      </c>
      <c r="I81" s="4">
        <f t="shared" si="37"/>
        <v>90</v>
      </c>
      <c r="J81" s="20">
        <v>26</v>
      </c>
      <c r="K81" s="30">
        <v>68</v>
      </c>
      <c r="L81" s="4">
        <f t="shared" si="38"/>
        <v>94</v>
      </c>
      <c r="M81" s="20">
        <v>28</v>
      </c>
      <c r="N81" s="30">
        <v>43</v>
      </c>
      <c r="O81" s="4">
        <f t="shared" si="39"/>
        <v>71</v>
      </c>
      <c r="P81" s="20">
        <v>18</v>
      </c>
      <c r="Q81" s="30">
        <v>50</v>
      </c>
      <c r="R81" s="4">
        <f t="shared" si="34"/>
        <v>68</v>
      </c>
      <c r="S81" s="20">
        <v>28</v>
      </c>
      <c r="T81" s="30">
        <v>55</v>
      </c>
      <c r="U81" s="4">
        <f t="shared" si="35"/>
        <v>83</v>
      </c>
      <c r="V81" s="16">
        <f t="shared" si="6"/>
        <v>505</v>
      </c>
      <c r="W81" s="17">
        <f t="shared" si="7"/>
        <v>84.166666666666671</v>
      </c>
      <c r="X81" s="145" t="s">
        <v>18</v>
      </c>
      <c r="Y81" s="150" t="s">
        <v>169</v>
      </c>
    </row>
    <row r="82" spans="1:25" ht="15.75" customHeight="1" x14ac:dyDescent="0.25">
      <c r="A82" s="72">
        <v>78</v>
      </c>
      <c r="B82" s="85" t="s">
        <v>97</v>
      </c>
      <c r="C82" s="96">
        <v>190755140538</v>
      </c>
      <c r="D82" s="29">
        <v>27</v>
      </c>
      <c r="E82" s="29">
        <v>56</v>
      </c>
      <c r="F82" s="4">
        <f t="shared" si="36"/>
        <v>83</v>
      </c>
      <c r="G82" s="20">
        <v>27</v>
      </c>
      <c r="H82" s="30">
        <v>48</v>
      </c>
      <c r="I82" s="4">
        <f t="shared" si="37"/>
        <v>75</v>
      </c>
      <c r="J82" s="20">
        <v>27</v>
      </c>
      <c r="K82" s="30">
        <v>31</v>
      </c>
      <c r="L82" s="4">
        <f t="shared" si="38"/>
        <v>58</v>
      </c>
      <c r="M82" s="20">
        <v>20</v>
      </c>
      <c r="N82" s="30">
        <v>38</v>
      </c>
      <c r="O82" s="4">
        <f t="shared" si="39"/>
        <v>58</v>
      </c>
      <c r="P82" s="20">
        <v>15</v>
      </c>
      <c r="Q82" s="30">
        <v>37</v>
      </c>
      <c r="R82" s="4">
        <f t="shared" si="34"/>
        <v>52</v>
      </c>
      <c r="S82" s="20">
        <v>22</v>
      </c>
      <c r="T82" s="30">
        <v>30</v>
      </c>
      <c r="U82" s="4">
        <f t="shared" si="35"/>
        <v>52</v>
      </c>
      <c r="V82" s="16">
        <f t="shared" si="6"/>
        <v>378</v>
      </c>
      <c r="W82" s="17">
        <f t="shared" si="7"/>
        <v>63</v>
      </c>
      <c r="X82" s="145" t="s">
        <v>18</v>
      </c>
      <c r="Y82" s="150" t="s">
        <v>169</v>
      </c>
    </row>
    <row r="83" spans="1:25" ht="15.75" customHeight="1" x14ac:dyDescent="0.25">
      <c r="A83" s="72">
        <v>79</v>
      </c>
      <c r="B83" s="85" t="s">
        <v>98</v>
      </c>
      <c r="C83" s="113">
        <v>190755140551</v>
      </c>
      <c r="D83" s="29" t="s">
        <v>28</v>
      </c>
      <c r="E83" s="29" t="s">
        <v>28</v>
      </c>
      <c r="F83" s="4">
        <v>0</v>
      </c>
      <c r="G83" s="20" t="s">
        <v>28</v>
      </c>
      <c r="H83" s="30" t="s">
        <v>28</v>
      </c>
      <c r="I83" s="4">
        <v>0</v>
      </c>
      <c r="J83" s="20" t="s">
        <v>28</v>
      </c>
      <c r="K83" s="30" t="s">
        <v>28</v>
      </c>
      <c r="L83" s="4">
        <v>0</v>
      </c>
      <c r="M83" s="20" t="s">
        <v>25</v>
      </c>
      <c r="N83" s="30" t="s">
        <v>25</v>
      </c>
      <c r="O83" s="4">
        <v>0</v>
      </c>
      <c r="P83" s="20" t="s">
        <v>25</v>
      </c>
      <c r="Q83" s="30" t="s">
        <v>25</v>
      </c>
      <c r="R83" s="4">
        <v>0</v>
      </c>
      <c r="S83" s="20" t="s">
        <v>25</v>
      </c>
      <c r="T83" s="30" t="s">
        <v>28</v>
      </c>
      <c r="U83" s="4">
        <v>0</v>
      </c>
      <c r="V83" s="16">
        <f t="shared" si="6"/>
        <v>0</v>
      </c>
      <c r="W83" s="17">
        <f t="shared" si="7"/>
        <v>0</v>
      </c>
      <c r="X83" s="145" t="s">
        <v>29</v>
      </c>
      <c r="Y83" s="150" t="s">
        <v>170</v>
      </c>
    </row>
    <row r="84" spans="1:25" ht="15.75" customHeight="1" x14ac:dyDescent="0.25">
      <c r="A84" s="72">
        <v>80</v>
      </c>
      <c r="B84" s="85" t="s">
        <v>99</v>
      </c>
      <c r="C84" s="94"/>
      <c r="D84" s="29">
        <v>28</v>
      </c>
      <c r="E84" s="29">
        <v>67</v>
      </c>
      <c r="F84" s="4">
        <f>E84+D84</f>
        <v>95</v>
      </c>
      <c r="G84" s="20">
        <v>28</v>
      </c>
      <c r="H84" s="30">
        <v>62</v>
      </c>
      <c r="I84" s="4">
        <f>H84+G84</f>
        <v>90</v>
      </c>
      <c r="J84" s="20">
        <v>29</v>
      </c>
      <c r="K84" s="30">
        <v>69</v>
      </c>
      <c r="L84" s="4">
        <f>K84+J84</f>
        <v>98</v>
      </c>
      <c r="M84" s="20">
        <v>20</v>
      </c>
      <c r="N84" s="30">
        <v>38</v>
      </c>
      <c r="O84" s="4">
        <f>M84+N84</f>
        <v>58</v>
      </c>
      <c r="P84" s="20">
        <v>15</v>
      </c>
      <c r="Q84" s="30">
        <v>52</v>
      </c>
      <c r="R84" s="4">
        <f>P84+Q84</f>
        <v>67</v>
      </c>
      <c r="S84" s="20">
        <v>24</v>
      </c>
      <c r="T84" s="30">
        <v>46</v>
      </c>
      <c r="U84" s="4">
        <f>S84+T84</f>
        <v>70</v>
      </c>
      <c r="V84" s="16">
        <f t="shared" si="6"/>
        <v>478</v>
      </c>
      <c r="W84" s="17">
        <f t="shared" si="7"/>
        <v>79.666666666666671</v>
      </c>
      <c r="X84" s="145" t="s">
        <v>18</v>
      </c>
      <c r="Y84" s="150"/>
    </row>
    <row r="85" spans="1:25" ht="15.75" customHeight="1" x14ac:dyDescent="0.25">
      <c r="A85" s="72">
        <v>81</v>
      </c>
      <c r="B85" s="85" t="s">
        <v>100</v>
      </c>
      <c r="C85" s="113">
        <v>190755140213</v>
      </c>
      <c r="D85" s="29" t="s">
        <v>28</v>
      </c>
      <c r="E85" s="29" t="s">
        <v>28</v>
      </c>
      <c r="F85" s="4">
        <v>0</v>
      </c>
      <c r="G85" s="20">
        <v>25</v>
      </c>
      <c r="H85" s="30" t="s">
        <v>28</v>
      </c>
      <c r="I85" s="4">
        <v>25</v>
      </c>
      <c r="J85" s="20" t="s">
        <v>28</v>
      </c>
      <c r="K85" s="30" t="s">
        <v>28</v>
      </c>
      <c r="L85" s="4">
        <v>0</v>
      </c>
      <c r="M85" s="20" t="s">
        <v>25</v>
      </c>
      <c r="N85" s="30" t="s">
        <v>25</v>
      </c>
      <c r="O85" s="4">
        <v>0</v>
      </c>
      <c r="P85" s="20" t="s">
        <v>25</v>
      </c>
      <c r="Q85" s="30" t="s">
        <v>25</v>
      </c>
      <c r="R85" s="4">
        <v>0</v>
      </c>
      <c r="S85" s="20" t="s">
        <v>25</v>
      </c>
      <c r="T85" s="30" t="s">
        <v>28</v>
      </c>
      <c r="U85" s="4">
        <v>0</v>
      </c>
      <c r="V85" s="16">
        <f t="shared" si="6"/>
        <v>25</v>
      </c>
      <c r="W85" s="17">
        <f t="shared" si="7"/>
        <v>4.166666666666667</v>
      </c>
      <c r="X85" s="145" t="s">
        <v>29</v>
      </c>
      <c r="Y85" s="150" t="s">
        <v>170</v>
      </c>
    </row>
    <row r="86" spans="1:25" ht="15.75" customHeight="1" x14ac:dyDescent="0.25">
      <c r="A86" s="72">
        <v>82</v>
      </c>
      <c r="B86" s="85" t="s">
        <v>101</v>
      </c>
      <c r="C86" s="113">
        <v>190755140631</v>
      </c>
      <c r="D86" s="29">
        <v>27</v>
      </c>
      <c r="E86" s="29">
        <v>50</v>
      </c>
      <c r="F86" s="4">
        <f t="shared" ref="F86:F89" si="40">E86+D86</f>
        <v>77</v>
      </c>
      <c r="G86" s="20">
        <v>28</v>
      </c>
      <c r="H86" s="30">
        <v>45</v>
      </c>
      <c r="I86" s="4">
        <f t="shared" ref="I86:I89" si="41">H86+G86</f>
        <v>73</v>
      </c>
      <c r="J86" s="20">
        <v>28</v>
      </c>
      <c r="K86" s="30">
        <v>41</v>
      </c>
      <c r="L86" s="4">
        <f t="shared" ref="L86:L89" si="42">K86+J86</f>
        <v>69</v>
      </c>
      <c r="M86" s="20">
        <v>25</v>
      </c>
      <c r="N86" s="30">
        <v>49</v>
      </c>
      <c r="O86" s="4">
        <f t="shared" ref="O86:O89" si="43">M86+N86</f>
        <v>74</v>
      </c>
      <c r="P86" s="20">
        <v>13</v>
      </c>
      <c r="Q86" s="30">
        <v>45</v>
      </c>
      <c r="R86" s="4">
        <f t="shared" ref="R86:R89" si="44">P86+Q86</f>
        <v>58</v>
      </c>
      <c r="S86" s="20">
        <v>27</v>
      </c>
      <c r="T86" s="30">
        <v>44</v>
      </c>
      <c r="U86" s="4">
        <f t="shared" ref="U86:U89" si="45">S86+T86</f>
        <v>71</v>
      </c>
      <c r="V86" s="16">
        <f t="shared" si="6"/>
        <v>422</v>
      </c>
      <c r="W86" s="17">
        <f t="shared" si="7"/>
        <v>70.333333333333329</v>
      </c>
      <c r="X86" s="145" t="s">
        <v>18</v>
      </c>
      <c r="Y86" s="150" t="s">
        <v>170</v>
      </c>
    </row>
    <row r="87" spans="1:25" ht="15.75" customHeight="1" x14ac:dyDescent="0.25">
      <c r="A87" s="72">
        <v>83</v>
      </c>
      <c r="B87" s="85" t="s">
        <v>102</v>
      </c>
      <c r="C87" s="96">
        <v>190755140791</v>
      </c>
      <c r="D87" s="29">
        <v>26</v>
      </c>
      <c r="E87" s="29">
        <v>43</v>
      </c>
      <c r="F87" s="4">
        <f t="shared" si="40"/>
        <v>69</v>
      </c>
      <c r="G87" s="20">
        <v>26</v>
      </c>
      <c r="H87" s="30">
        <v>47</v>
      </c>
      <c r="I87" s="4">
        <f t="shared" si="41"/>
        <v>73</v>
      </c>
      <c r="J87" s="20">
        <v>26</v>
      </c>
      <c r="K87" s="30">
        <v>42</v>
      </c>
      <c r="L87" s="4">
        <f t="shared" si="42"/>
        <v>68</v>
      </c>
      <c r="M87" s="20">
        <v>25</v>
      </c>
      <c r="N87" s="30">
        <v>48</v>
      </c>
      <c r="O87" s="4">
        <f t="shared" si="43"/>
        <v>73</v>
      </c>
      <c r="P87" s="20">
        <v>17</v>
      </c>
      <c r="Q87" s="30">
        <v>46</v>
      </c>
      <c r="R87" s="4">
        <f t="shared" si="44"/>
        <v>63</v>
      </c>
      <c r="S87" s="20">
        <v>26</v>
      </c>
      <c r="T87" s="30">
        <v>45</v>
      </c>
      <c r="U87" s="4">
        <f t="shared" si="45"/>
        <v>71</v>
      </c>
      <c r="V87" s="16">
        <f t="shared" si="6"/>
        <v>417</v>
      </c>
      <c r="W87" s="17">
        <f t="shared" si="7"/>
        <v>69.5</v>
      </c>
      <c r="X87" s="145" t="s">
        <v>18</v>
      </c>
      <c r="Y87" s="150" t="s">
        <v>169</v>
      </c>
    </row>
    <row r="88" spans="1:25" ht="15.75" customHeight="1" x14ac:dyDescent="0.25">
      <c r="A88" s="72">
        <v>84</v>
      </c>
      <c r="B88" s="85" t="s">
        <v>103</v>
      </c>
      <c r="C88" s="96">
        <v>190755140580</v>
      </c>
      <c r="D88" s="29">
        <v>25</v>
      </c>
      <c r="E88" s="29">
        <v>19</v>
      </c>
      <c r="F88" s="4">
        <f t="shared" si="40"/>
        <v>44</v>
      </c>
      <c r="G88" s="20">
        <v>25</v>
      </c>
      <c r="H88" s="30">
        <v>30</v>
      </c>
      <c r="I88" s="4">
        <f t="shared" si="41"/>
        <v>55</v>
      </c>
      <c r="J88" s="20">
        <v>26</v>
      </c>
      <c r="K88" s="30">
        <v>22</v>
      </c>
      <c r="L88" s="4">
        <f t="shared" si="42"/>
        <v>48</v>
      </c>
      <c r="M88" s="20">
        <v>27</v>
      </c>
      <c r="N88" s="30">
        <v>47</v>
      </c>
      <c r="O88" s="4">
        <f t="shared" si="43"/>
        <v>74</v>
      </c>
      <c r="P88" s="20">
        <v>15</v>
      </c>
      <c r="Q88" s="30">
        <v>39</v>
      </c>
      <c r="R88" s="4">
        <f t="shared" si="44"/>
        <v>54</v>
      </c>
      <c r="S88" s="20">
        <v>20</v>
      </c>
      <c r="T88" s="30">
        <v>25</v>
      </c>
      <c r="U88" s="4">
        <f t="shared" si="45"/>
        <v>45</v>
      </c>
      <c r="V88" s="16">
        <f t="shared" si="6"/>
        <v>320</v>
      </c>
      <c r="W88" s="17">
        <f t="shared" si="7"/>
        <v>53.333333333333336</v>
      </c>
      <c r="X88" s="145" t="s">
        <v>18</v>
      </c>
      <c r="Y88" s="150" t="s">
        <v>169</v>
      </c>
    </row>
    <row r="89" spans="1:25" ht="15.75" customHeight="1" x14ac:dyDescent="0.25">
      <c r="A89" s="72">
        <v>85</v>
      </c>
      <c r="B89" s="85" t="s">
        <v>104</v>
      </c>
      <c r="C89" s="96">
        <v>190755140184</v>
      </c>
      <c r="D89" s="29">
        <v>25</v>
      </c>
      <c r="E89" s="29">
        <v>29</v>
      </c>
      <c r="F89" s="4">
        <f t="shared" si="40"/>
        <v>54</v>
      </c>
      <c r="G89" s="20">
        <v>25</v>
      </c>
      <c r="H89" s="30">
        <v>34</v>
      </c>
      <c r="I89" s="4">
        <f t="shared" si="41"/>
        <v>59</v>
      </c>
      <c r="J89" s="20">
        <v>23</v>
      </c>
      <c r="K89" s="30">
        <v>47</v>
      </c>
      <c r="L89" s="4">
        <f t="shared" si="42"/>
        <v>70</v>
      </c>
      <c r="M89" s="20">
        <v>26</v>
      </c>
      <c r="N89" s="30">
        <v>47</v>
      </c>
      <c r="O89" s="4">
        <f t="shared" si="43"/>
        <v>73</v>
      </c>
      <c r="P89" s="20">
        <v>16</v>
      </c>
      <c r="Q89" s="30">
        <v>33</v>
      </c>
      <c r="R89" s="4">
        <f t="shared" si="44"/>
        <v>49</v>
      </c>
      <c r="S89" s="20">
        <v>27</v>
      </c>
      <c r="T89" s="30">
        <v>36</v>
      </c>
      <c r="U89" s="4">
        <f t="shared" si="45"/>
        <v>63</v>
      </c>
      <c r="V89" s="16">
        <f t="shared" si="6"/>
        <v>368</v>
      </c>
      <c r="W89" s="17">
        <f t="shared" si="7"/>
        <v>61.333333333333336</v>
      </c>
      <c r="X89" s="145" t="s">
        <v>18</v>
      </c>
      <c r="Y89" s="150" t="s">
        <v>169</v>
      </c>
    </row>
    <row r="90" spans="1:25" ht="15.75" customHeight="1" x14ac:dyDescent="0.25">
      <c r="A90" s="72">
        <v>86</v>
      </c>
      <c r="B90" s="85" t="s">
        <v>105</v>
      </c>
      <c r="C90" s="113">
        <v>190755140793</v>
      </c>
      <c r="D90" s="29" t="s">
        <v>28</v>
      </c>
      <c r="E90" s="29" t="s">
        <v>28</v>
      </c>
      <c r="F90" s="4">
        <v>0</v>
      </c>
      <c r="G90" s="20">
        <v>10</v>
      </c>
      <c r="H90" s="30" t="s">
        <v>28</v>
      </c>
      <c r="I90" s="4">
        <v>10</v>
      </c>
      <c r="J90" s="20" t="s">
        <v>28</v>
      </c>
      <c r="K90" s="30" t="s">
        <v>28</v>
      </c>
      <c r="L90" s="4">
        <v>0</v>
      </c>
      <c r="M90" s="20" t="s">
        <v>25</v>
      </c>
      <c r="N90" s="30" t="s">
        <v>25</v>
      </c>
      <c r="O90" s="4">
        <v>0</v>
      </c>
      <c r="P90" s="20" t="s">
        <v>25</v>
      </c>
      <c r="Q90" s="30" t="s">
        <v>25</v>
      </c>
      <c r="R90" s="4">
        <v>0</v>
      </c>
      <c r="S90" s="20" t="s">
        <v>25</v>
      </c>
      <c r="T90" s="30" t="s">
        <v>28</v>
      </c>
      <c r="U90" s="4">
        <v>0</v>
      </c>
      <c r="V90" s="16">
        <f t="shared" si="6"/>
        <v>10</v>
      </c>
      <c r="W90" s="17">
        <f t="shared" si="7"/>
        <v>1.6666666666666667</v>
      </c>
      <c r="X90" s="145" t="s">
        <v>29</v>
      </c>
      <c r="Y90" s="150" t="s">
        <v>170</v>
      </c>
    </row>
    <row r="91" spans="1:25" ht="15.75" customHeight="1" x14ac:dyDescent="0.25">
      <c r="A91" s="72">
        <v>87</v>
      </c>
      <c r="B91" s="85" t="s">
        <v>106</v>
      </c>
      <c r="C91" s="96">
        <v>190755140705</v>
      </c>
      <c r="D91" s="29">
        <v>28</v>
      </c>
      <c r="E91" s="29">
        <v>62</v>
      </c>
      <c r="F91" s="4">
        <f>E91+D91</f>
        <v>90</v>
      </c>
      <c r="G91" s="20">
        <v>28</v>
      </c>
      <c r="H91" s="30">
        <v>58</v>
      </c>
      <c r="I91" s="4">
        <f t="shared" ref="I91:I107" si="46">H91+G91</f>
        <v>86</v>
      </c>
      <c r="J91" s="20">
        <v>28</v>
      </c>
      <c r="K91" s="30">
        <v>41</v>
      </c>
      <c r="L91" s="4">
        <f>K91+J91</f>
        <v>69</v>
      </c>
      <c r="M91" s="20">
        <v>26</v>
      </c>
      <c r="N91" s="30">
        <v>39</v>
      </c>
      <c r="O91" s="4">
        <f t="shared" ref="O91:O98" si="47">M91+N91</f>
        <v>65</v>
      </c>
      <c r="P91" s="20">
        <v>16</v>
      </c>
      <c r="Q91" s="30">
        <v>50</v>
      </c>
      <c r="R91" s="4">
        <f t="shared" ref="R91:R98" si="48">P91+Q91</f>
        <v>66</v>
      </c>
      <c r="S91" s="20">
        <v>22</v>
      </c>
      <c r="T91" s="30">
        <v>27</v>
      </c>
      <c r="U91" s="4">
        <f t="shared" ref="U91:U98" si="49">S91+T91</f>
        <v>49</v>
      </c>
      <c r="V91" s="16">
        <f t="shared" si="6"/>
        <v>425</v>
      </c>
      <c r="W91" s="17">
        <f t="shared" si="7"/>
        <v>70.833333333333329</v>
      </c>
      <c r="X91" s="145" t="s">
        <v>18</v>
      </c>
      <c r="Y91" s="150" t="s">
        <v>169</v>
      </c>
    </row>
    <row r="92" spans="1:25" ht="15.75" customHeight="1" x14ac:dyDescent="0.25">
      <c r="A92" s="73">
        <v>88</v>
      </c>
      <c r="B92" s="86" t="s">
        <v>107</v>
      </c>
      <c r="C92" s="95"/>
      <c r="D92" s="29" t="s">
        <v>28</v>
      </c>
      <c r="E92" s="29">
        <v>59</v>
      </c>
      <c r="F92" s="4">
        <v>59</v>
      </c>
      <c r="G92" s="20">
        <v>10</v>
      </c>
      <c r="H92" s="30">
        <v>35</v>
      </c>
      <c r="I92" s="4">
        <f t="shared" si="46"/>
        <v>45</v>
      </c>
      <c r="J92" s="44">
        <v>25</v>
      </c>
      <c r="K92" s="45">
        <v>50</v>
      </c>
      <c r="L92" s="22">
        <v>75</v>
      </c>
      <c r="M92" s="20">
        <v>25</v>
      </c>
      <c r="N92" s="30">
        <v>40</v>
      </c>
      <c r="O92" s="4">
        <f t="shared" si="47"/>
        <v>65</v>
      </c>
      <c r="P92" s="20">
        <v>15</v>
      </c>
      <c r="Q92" s="30">
        <v>33</v>
      </c>
      <c r="R92" s="4">
        <f t="shared" si="48"/>
        <v>48</v>
      </c>
      <c r="S92" s="20">
        <v>20</v>
      </c>
      <c r="T92" s="30">
        <v>25</v>
      </c>
      <c r="U92" s="4">
        <f t="shared" si="49"/>
        <v>45</v>
      </c>
      <c r="V92" s="16">
        <f t="shared" si="6"/>
        <v>337</v>
      </c>
      <c r="W92" s="17">
        <f t="shared" si="7"/>
        <v>56.166666666666664</v>
      </c>
      <c r="X92" s="148" t="s">
        <v>18</v>
      </c>
      <c r="Y92" s="150"/>
    </row>
    <row r="93" spans="1:25" ht="15.75" customHeight="1" x14ac:dyDescent="0.25">
      <c r="A93" s="72">
        <v>89</v>
      </c>
      <c r="B93" s="85" t="s">
        <v>108</v>
      </c>
      <c r="C93" s="96">
        <v>190755140174</v>
      </c>
      <c r="D93" s="29">
        <v>25</v>
      </c>
      <c r="E93" s="29">
        <v>38</v>
      </c>
      <c r="F93" s="4">
        <f t="shared" ref="F93:F98" si="50">E93+D93</f>
        <v>63</v>
      </c>
      <c r="G93" s="20">
        <v>25</v>
      </c>
      <c r="H93" s="30">
        <v>23</v>
      </c>
      <c r="I93" s="4">
        <f t="shared" si="46"/>
        <v>48</v>
      </c>
      <c r="J93" s="20">
        <v>25</v>
      </c>
      <c r="K93" s="30">
        <v>34</v>
      </c>
      <c r="L93" s="4">
        <f t="shared" ref="L93:L98" si="51">K93+J93</f>
        <v>59</v>
      </c>
      <c r="M93" s="20">
        <v>27</v>
      </c>
      <c r="N93" s="30">
        <v>44</v>
      </c>
      <c r="O93" s="4">
        <f t="shared" si="47"/>
        <v>71</v>
      </c>
      <c r="P93" s="20">
        <v>16</v>
      </c>
      <c r="Q93" s="30">
        <v>29</v>
      </c>
      <c r="R93" s="4">
        <f t="shared" si="48"/>
        <v>45</v>
      </c>
      <c r="S93" s="20">
        <v>30</v>
      </c>
      <c r="T93" s="30">
        <v>11</v>
      </c>
      <c r="U93" s="4">
        <f t="shared" si="49"/>
        <v>41</v>
      </c>
      <c r="V93" s="16">
        <f t="shared" si="6"/>
        <v>327</v>
      </c>
      <c r="W93" s="17">
        <f t="shared" si="7"/>
        <v>54.5</v>
      </c>
      <c r="X93" s="148" t="s">
        <v>18</v>
      </c>
      <c r="Y93" s="150" t="s">
        <v>169</v>
      </c>
    </row>
    <row r="94" spans="1:25" ht="15.75" customHeight="1" x14ac:dyDescent="0.25">
      <c r="A94" s="72">
        <v>90</v>
      </c>
      <c r="B94" s="85" t="s">
        <v>109</v>
      </c>
      <c r="C94" s="87"/>
      <c r="D94" s="29">
        <v>26</v>
      </c>
      <c r="E94" s="29">
        <v>46</v>
      </c>
      <c r="F94" s="4">
        <f t="shared" si="50"/>
        <v>72</v>
      </c>
      <c r="G94" s="20">
        <v>26</v>
      </c>
      <c r="H94" s="30">
        <v>35</v>
      </c>
      <c r="I94" s="4">
        <f t="shared" si="46"/>
        <v>61</v>
      </c>
      <c r="J94" s="20">
        <v>26</v>
      </c>
      <c r="K94" s="30">
        <v>35</v>
      </c>
      <c r="L94" s="4">
        <f t="shared" si="51"/>
        <v>61</v>
      </c>
      <c r="M94" s="20">
        <v>27</v>
      </c>
      <c r="N94" s="30">
        <v>42</v>
      </c>
      <c r="O94" s="4">
        <f t="shared" si="47"/>
        <v>69</v>
      </c>
      <c r="P94" s="20">
        <v>17</v>
      </c>
      <c r="Q94" s="30">
        <v>39</v>
      </c>
      <c r="R94" s="4">
        <f t="shared" si="48"/>
        <v>56</v>
      </c>
      <c r="S94" s="20">
        <v>18</v>
      </c>
      <c r="T94" s="30">
        <v>23</v>
      </c>
      <c r="U94" s="4">
        <f t="shared" si="49"/>
        <v>41</v>
      </c>
      <c r="V94" s="16">
        <f t="shared" si="6"/>
        <v>360</v>
      </c>
      <c r="W94" s="17">
        <f t="shared" si="7"/>
        <v>60</v>
      </c>
      <c r="X94" s="145" t="s">
        <v>18</v>
      </c>
      <c r="Y94" s="150"/>
    </row>
    <row r="95" spans="1:25" ht="15.75" customHeight="1" x14ac:dyDescent="0.25">
      <c r="A95" s="72">
        <v>91</v>
      </c>
      <c r="B95" s="85" t="s">
        <v>110</v>
      </c>
      <c r="C95" s="87"/>
      <c r="D95" s="29">
        <v>25</v>
      </c>
      <c r="E95" s="29">
        <v>37</v>
      </c>
      <c r="F95" s="4">
        <f t="shared" si="50"/>
        <v>62</v>
      </c>
      <c r="G95" s="20">
        <v>26</v>
      </c>
      <c r="H95" s="30">
        <v>15</v>
      </c>
      <c r="I95" s="4">
        <f t="shared" si="46"/>
        <v>41</v>
      </c>
      <c r="J95" s="20">
        <v>25</v>
      </c>
      <c r="K95" s="30">
        <v>17</v>
      </c>
      <c r="L95" s="4">
        <f t="shared" si="51"/>
        <v>42</v>
      </c>
      <c r="M95" s="20">
        <v>26</v>
      </c>
      <c r="N95" s="30">
        <v>45</v>
      </c>
      <c r="O95" s="4">
        <f t="shared" si="47"/>
        <v>71</v>
      </c>
      <c r="P95" s="20">
        <v>20</v>
      </c>
      <c r="Q95" s="30">
        <v>25</v>
      </c>
      <c r="R95" s="4">
        <f t="shared" si="48"/>
        <v>45</v>
      </c>
      <c r="S95" s="20">
        <v>29</v>
      </c>
      <c r="T95" s="30">
        <v>12</v>
      </c>
      <c r="U95" s="4">
        <f t="shared" si="49"/>
        <v>41</v>
      </c>
      <c r="V95" s="16">
        <f t="shared" si="6"/>
        <v>302</v>
      </c>
      <c r="W95" s="17">
        <f t="shared" si="7"/>
        <v>50.333333333333336</v>
      </c>
      <c r="X95" s="148" t="s">
        <v>18</v>
      </c>
      <c r="Y95" s="150"/>
    </row>
    <row r="96" spans="1:25" ht="15.75" customHeight="1" x14ac:dyDescent="0.25">
      <c r="A96" s="72">
        <v>92</v>
      </c>
      <c r="B96" s="85" t="s">
        <v>111</v>
      </c>
      <c r="C96" s="94"/>
      <c r="D96" s="29">
        <v>27</v>
      </c>
      <c r="E96" s="29">
        <v>67</v>
      </c>
      <c r="F96" s="4">
        <f t="shared" si="50"/>
        <v>94</v>
      </c>
      <c r="G96" s="20">
        <v>27</v>
      </c>
      <c r="H96" s="30">
        <v>49</v>
      </c>
      <c r="I96" s="4">
        <f t="shared" si="46"/>
        <v>76</v>
      </c>
      <c r="J96" s="20">
        <v>27</v>
      </c>
      <c r="K96" s="30">
        <v>45</v>
      </c>
      <c r="L96" s="4">
        <f t="shared" si="51"/>
        <v>72</v>
      </c>
      <c r="M96" s="20">
        <v>25</v>
      </c>
      <c r="N96" s="30">
        <v>46</v>
      </c>
      <c r="O96" s="4">
        <f t="shared" si="47"/>
        <v>71</v>
      </c>
      <c r="P96" s="20">
        <v>17</v>
      </c>
      <c r="Q96" s="30">
        <v>43</v>
      </c>
      <c r="R96" s="4">
        <f t="shared" si="48"/>
        <v>60</v>
      </c>
      <c r="S96" s="20">
        <v>25</v>
      </c>
      <c r="T96" s="30">
        <v>38</v>
      </c>
      <c r="U96" s="4">
        <f t="shared" si="49"/>
        <v>63</v>
      </c>
      <c r="V96" s="16">
        <f t="shared" si="6"/>
        <v>436</v>
      </c>
      <c r="W96" s="17">
        <f t="shared" si="7"/>
        <v>72.666666666666671</v>
      </c>
      <c r="X96" s="145" t="s">
        <v>18</v>
      </c>
      <c r="Y96" s="150"/>
    </row>
    <row r="97" spans="1:25" ht="15.75" customHeight="1" x14ac:dyDescent="0.25">
      <c r="A97" s="72">
        <v>93</v>
      </c>
      <c r="B97" s="85" t="s">
        <v>112</v>
      </c>
      <c r="C97" s="96">
        <v>190755140182</v>
      </c>
      <c r="D97" s="29">
        <v>28</v>
      </c>
      <c r="E97" s="29">
        <v>64</v>
      </c>
      <c r="F97" s="4">
        <f t="shared" si="50"/>
        <v>92</v>
      </c>
      <c r="G97" s="20">
        <v>27</v>
      </c>
      <c r="H97" s="30">
        <v>43</v>
      </c>
      <c r="I97" s="4">
        <f t="shared" si="46"/>
        <v>70</v>
      </c>
      <c r="J97" s="20">
        <v>28</v>
      </c>
      <c r="K97" s="30">
        <v>61</v>
      </c>
      <c r="L97" s="4">
        <f t="shared" si="51"/>
        <v>89</v>
      </c>
      <c r="M97" s="20">
        <v>26</v>
      </c>
      <c r="N97" s="30">
        <v>47</v>
      </c>
      <c r="O97" s="4">
        <f t="shared" si="47"/>
        <v>73</v>
      </c>
      <c r="P97" s="20">
        <v>17</v>
      </c>
      <c r="Q97" s="30">
        <v>47</v>
      </c>
      <c r="R97" s="4">
        <f t="shared" si="48"/>
        <v>64</v>
      </c>
      <c r="S97" s="20">
        <v>22</v>
      </c>
      <c r="T97" s="30">
        <v>35</v>
      </c>
      <c r="U97" s="4">
        <f t="shared" si="49"/>
        <v>57</v>
      </c>
      <c r="V97" s="16">
        <f t="shared" si="6"/>
        <v>445</v>
      </c>
      <c r="W97" s="17">
        <f t="shared" si="7"/>
        <v>74.166666666666671</v>
      </c>
      <c r="X97" s="145" t="s">
        <v>18</v>
      </c>
      <c r="Y97" s="150" t="s">
        <v>169</v>
      </c>
    </row>
    <row r="98" spans="1:25" ht="15.75" customHeight="1" x14ac:dyDescent="0.25">
      <c r="A98" s="72">
        <v>94</v>
      </c>
      <c r="B98" s="85" t="s">
        <v>113</v>
      </c>
      <c r="C98" s="96">
        <v>190755141081</v>
      </c>
      <c r="D98" s="29">
        <v>29</v>
      </c>
      <c r="E98" s="29">
        <v>70</v>
      </c>
      <c r="F98" s="4">
        <f t="shared" si="50"/>
        <v>99</v>
      </c>
      <c r="G98" s="20">
        <v>28</v>
      </c>
      <c r="H98" s="30">
        <v>63</v>
      </c>
      <c r="I98" s="4">
        <f t="shared" si="46"/>
        <v>91</v>
      </c>
      <c r="J98" s="20">
        <v>27</v>
      </c>
      <c r="K98" s="30">
        <v>40</v>
      </c>
      <c r="L98" s="4">
        <f t="shared" si="51"/>
        <v>67</v>
      </c>
      <c r="M98" s="20">
        <v>27</v>
      </c>
      <c r="N98" s="30">
        <v>40</v>
      </c>
      <c r="O98" s="4">
        <f t="shared" si="47"/>
        <v>67</v>
      </c>
      <c r="P98" s="20">
        <v>12</v>
      </c>
      <c r="Q98" s="30">
        <v>37</v>
      </c>
      <c r="R98" s="4">
        <f t="shared" si="48"/>
        <v>49</v>
      </c>
      <c r="S98" s="20">
        <v>24</v>
      </c>
      <c r="T98" s="30">
        <v>34</v>
      </c>
      <c r="U98" s="4">
        <f t="shared" si="49"/>
        <v>58</v>
      </c>
      <c r="V98" s="16">
        <f t="shared" si="6"/>
        <v>431</v>
      </c>
      <c r="W98" s="17">
        <f t="shared" si="7"/>
        <v>71.833333333333329</v>
      </c>
      <c r="X98" s="145" t="s">
        <v>18</v>
      </c>
      <c r="Y98" s="150" t="s">
        <v>169</v>
      </c>
    </row>
    <row r="99" spans="1:25" ht="15.75" customHeight="1" x14ac:dyDescent="0.25">
      <c r="A99" s="72">
        <v>95</v>
      </c>
      <c r="B99" s="85" t="s">
        <v>114</v>
      </c>
      <c r="C99" s="96">
        <v>190755140542</v>
      </c>
      <c r="D99" s="29">
        <v>25</v>
      </c>
      <c r="E99" s="29" t="s">
        <v>28</v>
      </c>
      <c r="F99" s="4">
        <v>25</v>
      </c>
      <c r="G99" s="20">
        <v>25</v>
      </c>
      <c r="H99" s="30">
        <v>41</v>
      </c>
      <c r="I99" s="4">
        <f t="shared" si="46"/>
        <v>66</v>
      </c>
      <c r="J99" s="20">
        <v>25</v>
      </c>
      <c r="K99" s="30" t="s">
        <v>28</v>
      </c>
      <c r="L99" s="4">
        <v>25</v>
      </c>
      <c r="M99" s="20" t="s">
        <v>25</v>
      </c>
      <c r="N99" s="30" t="s">
        <v>25</v>
      </c>
      <c r="O99" s="47">
        <v>0</v>
      </c>
      <c r="P99" s="20" t="s">
        <v>25</v>
      </c>
      <c r="Q99" s="30" t="s">
        <v>25</v>
      </c>
      <c r="R99" s="4">
        <v>0</v>
      </c>
      <c r="S99" s="20">
        <v>24</v>
      </c>
      <c r="T99" s="30" t="s">
        <v>25</v>
      </c>
      <c r="U99" s="4">
        <v>0</v>
      </c>
      <c r="V99" s="16">
        <f t="shared" si="6"/>
        <v>116</v>
      </c>
      <c r="W99" s="17">
        <f t="shared" si="7"/>
        <v>19.333333333333332</v>
      </c>
      <c r="X99" s="145" t="s">
        <v>29</v>
      </c>
      <c r="Y99" s="150" t="s">
        <v>169</v>
      </c>
    </row>
    <row r="100" spans="1:25" ht="15.75" customHeight="1" x14ac:dyDescent="0.25">
      <c r="A100" s="72">
        <v>96</v>
      </c>
      <c r="B100" s="85" t="s">
        <v>115</v>
      </c>
      <c r="C100" s="96">
        <v>190755141091</v>
      </c>
      <c r="D100" s="29">
        <v>26</v>
      </c>
      <c r="E100" s="29">
        <v>53</v>
      </c>
      <c r="F100" s="4">
        <f t="shared" ref="F100:F107" si="52">E100+D100</f>
        <v>79</v>
      </c>
      <c r="G100" s="20">
        <v>26</v>
      </c>
      <c r="H100" s="30">
        <v>50</v>
      </c>
      <c r="I100" s="4">
        <f t="shared" si="46"/>
        <v>76</v>
      </c>
      <c r="J100" s="20">
        <v>27</v>
      </c>
      <c r="K100" s="30">
        <v>52</v>
      </c>
      <c r="L100" s="4">
        <f t="shared" ref="L100:L107" si="53">K100+J100</f>
        <v>79</v>
      </c>
      <c r="M100" s="20">
        <v>25</v>
      </c>
      <c r="N100" s="30">
        <v>46</v>
      </c>
      <c r="O100" s="4">
        <f t="shared" ref="O100:O107" si="54">M100+N100</f>
        <v>71</v>
      </c>
      <c r="P100" s="20">
        <v>13</v>
      </c>
      <c r="Q100" s="30">
        <v>28</v>
      </c>
      <c r="R100" s="4">
        <f t="shared" ref="R100:R107" si="55">P100+Q100</f>
        <v>41</v>
      </c>
      <c r="S100" s="20">
        <v>24</v>
      </c>
      <c r="T100" s="30">
        <v>28</v>
      </c>
      <c r="U100" s="4">
        <f t="shared" ref="U100:U107" si="56">S100+T100</f>
        <v>52</v>
      </c>
      <c r="V100" s="16">
        <f t="shared" si="6"/>
        <v>398</v>
      </c>
      <c r="W100" s="17">
        <f t="shared" si="7"/>
        <v>66.333333333333329</v>
      </c>
      <c r="X100" s="145" t="s">
        <v>18</v>
      </c>
      <c r="Y100" s="150" t="s">
        <v>169</v>
      </c>
    </row>
    <row r="101" spans="1:25" ht="15.75" customHeight="1" x14ac:dyDescent="0.25">
      <c r="A101" s="72">
        <v>97</v>
      </c>
      <c r="B101" s="85" t="s">
        <v>116</v>
      </c>
      <c r="C101" s="94"/>
      <c r="D101" s="29">
        <v>25</v>
      </c>
      <c r="E101" s="29">
        <v>62</v>
      </c>
      <c r="F101" s="4">
        <f t="shared" si="52"/>
        <v>87</v>
      </c>
      <c r="G101" s="20">
        <v>26</v>
      </c>
      <c r="H101" s="30">
        <v>44</v>
      </c>
      <c r="I101" s="4">
        <f t="shared" si="46"/>
        <v>70</v>
      </c>
      <c r="J101" s="20">
        <v>25</v>
      </c>
      <c r="K101" s="30">
        <v>31</v>
      </c>
      <c r="L101" s="4">
        <f t="shared" si="53"/>
        <v>56</v>
      </c>
      <c r="M101" s="20">
        <v>22</v>
      </c>
      <c r="N101" s="30">
        <v>45</v>
      </c>
      <c r="O101" s="4">
        <f t="shared" si="54"/>
        <v>67</v>
      </c>
      <c r="P101" s="20">
        <v>15</v>
      </c>
      <c r="Q101" s="30">
        <v>45</v>
      </c>
      <c r="R101" s="4">
        <f t="shared" si="55"/>
        <v>60</v>
      </c>
      <c r="S101" s="20">
        <v>18</v>
      </c>
      <c r="T101" s="30">
        <v>30</v>
      </c>
      <c r="U101" s="4">
        <f t="shared" si="56"/>
        <v>48</v>
      </c>
      <c r="V101" s="16">
        <f t="shared" si="6"/>
        <v>388</v>
      </c>
      <c r="W101" s="17">
        <f t="shared" si="7"/>
        <v>64.666666666666671</v>
      </c>
      <c r="X101" s="145" t="s">
        <v>18</v>
      </c>
      <c r="Y101" s="150"/>
    </row>
    <row r="102" spans="1:25" ht="15.75" customHeight="1" x14ac:dyDescent="0.25">
      <c r="A102" s="72">
        <v>98</v>
      </c>
      <c r="B102" s="85" t="s">
        <v>117</v>
      </c>
      <c r="C102" s="96">
        <v>190755140215</v>
      </c>
      <c r="D102" s="29">
        <v>25</v>
      </c>
      <c r="E102" s="29">
        <v>53</v>
      </c>
      <c r="F102" s="4">
        <f t="shared" si="52"/>
        <v>78</v>
      </c>
      <c r="G102" s="20">
        <v>27</v>
      </c>
      <c r="H102" s="30">
        <v>26</v>
      </c>
      <c r="I102" s="4">
        <f t="shared" si="46"/>
        <v>53</v>
      </c>
      <c r="J102" s="20">
        <v>27</v>
      </c>
      <c r="K102" s="30">
        <v>40</v>
      </c>
      <c r="L102" s="4">
        <f t="shared" si="53"/>
        <v>67</v>
      </c>
      <c r="M102" s="20">
        <v>27</v>
      </c>
      <c r="N102" s="30">
        <v>46</v>
      </c>
      <c r="O102" s="4">
        <f t="shared" si="54"/>
        <v>73</v>
      </c>
      <c r="P102" s="20">
        <v>14</v>
      </c>
      <c r="Q102" s="30">
        <v>30</v>
      </c>
      <c r="R102" s="4">
        <f t="shared" si="55"/>
        <v>44</v>
      </c>
      <c r="S102" s="20">
        <v>20</v>
      </c>
      <c r="T102" s="30">
        <v>33</v>
      </c>
      <c r="U102" s="4">
        <f t="shared" si="56"/>
        <v>53</v>
      </c>
      <c r="V102" s="16">
        <f t="shared" si="6"/>
        <v>368</v>
      </c>
      <c r="W102" s="17">
        <f t="shared" si="7"/>
        <v>61.333333333333336</v>
      </c>
      <c r="X102" s="145" t="s">
        <v>18</v>
      </c>
      <c r="Y102" s="150" t="s">
        <v>169</v>
      </c>
    </row>
    <row r="103" spans="1:25" ht="15.75" customHeight="1" x14ac:dyDescent="0.25">
      <c r="A103" s="72">
        <v>99</v>
      </c>
      <c r="B103" s="85" t="s">
        <v>118</v>
      </c>
      <c r="C103" s="96">
        <v>190755140797</v>
      </c>
      <c r="D103" s="29">
        <v>28</v>
      </c>
      <c r="E103" s="29">
        <v>54</v>
      </c>
      <c r="F103" s="4">
        <f t="shared" si="52"/>
        <v>82</v>
      </c>
      <c r="G103" s="20">
        <v>26</v>
      </c>
      <c r="H103" s="30">
        <v>27</v>
      </c>
      <c r="I103" s="4">
        <f t="shared" si="46"/>
        <v>53</v>
      </c>
      <c r="J103" s="20">
        <v>27</v>
      </c>
      <c r="K103" s="30">
        <v>48</v>
      </c>
      <c r="L103" s="4">
        <f t="shared" si="53"/>
        <v>75</v>
      </c>
      <c r="M103" s="20">
        <v>28</v>
      </c>
      <c r="N103" s="30">
        <v>48</v>
      </c>
      <c r="O103" s="4">
        <f t="shared" si="54"/>
        <v>76</v>
      </c>
      <c r="P103" s="42">
        <v>15</v>
      </c>
      <c r="Q103" s="30">
        <v>27</v>
      </c>
      <c r="R103" s="4">
        <f t="shared" si="55"/>
        <v>42</v>
      </c>
      <c r="S103" s="42">
        <v>24</v>
      </c>
      <c r="T103" s="30">
        <v>17</v>
      </c>
      <c r="U103" s="4">
        <f t="shared" si="56"/>
        <v>41</v>
      </c>
      <c r="V103" s="16">
        <f t="shared" si="6"/>
        <v>369</v>
      </c>
      <c r="W103" s="17">
        <f t="shared" si="7"/>
        <v>61.5</v>
      </c>
      <c r="X103" s="145" t="s">
        <v>18</v>
      </c>
      <c r="Y103" s="150" t="s">
        <v>169</v>
      </c>
    </row>
    <row r="104" spans="1:25" ht="15.75" customHeight="1" x14ac:dyDescent="0.25">
      <c r="A104" s="72">
        <v>100</v>
      </c>
      <c r="B104" s="85" t="s">
        <v>119</v>
      </c>
      <c r="C104" s="96">
        <v>190755141048</v>
      </c>
      <c r="D104" s="29">
        <v>28</v>
      </c>
      <c r="E104" s="29">
        <v>68</v>
      </c>
      <c r="F104" s="4">
        <f t="shared" si="52"/>
        <v>96</v>
      </c>
      <c r="G104" s="20">
        <v>28</v>
      </c>
      <c r="H104" s="30">
        <v>51</v>
      </c>
      <c r="I104" s="4">
        <f t="shared" si="46"/>
        <v>79</v>
      </c>
      <c r="J104" s="20">
        <v>29</v>
      </c>
      <c r="K104" s="30">
        <v>34</v>
      </c>
      <c r="L104" s="4">
        <f t="shared" si="53"/>
        <v>63</v>
      </c>
      <c r="M104" s="20">
        <v>25</v>
      </c>
      <c r="N104" s="30">
        <v>48</v>
      </c>
      <c r="O104" s="4">
        <f t="shared" si="54"/>
        <v>73</v>
      </c>
      <c r="P104" s="20">
        <v>15</v>
      </c>
      <c r="Q104" s="30">
        <v>43</v>
      </c>
      <c r="R104" s="4">
        <f t="shared" si="55"/>
        <v>58</v>
      </c>
      <c r="S104" s="20">
        <v>25</v>
      </c>
      <c r="T104" s="30">
        <v>26</v>
      </c>
      <c r="U104" s="4">
        <f t="shared" si="56"/>
        <v>51</v>
      </c>
      <c r="V104" s="16">
        <f t="shared" si="6"/>
        <v>420</v>
      </c>
      <c r="W104" s="17">
        <f t="shared" si="7"/>
        <v>70</v>
      </c>
      <c r="X104" s="145" t="s">
        <v>18</v>
      </c>
      <c r="Y104" s="150" t="s">
        <v>169</v>
      </c>
    </row>
    <row r="105" spans="1:25" ht="15.75" customHeight="1" x14ac:dyDescent="0.25">
      <c r="A105" s="72">
        <v>101</v>
      </c>
      <c r="B105" s="85" t="s">
        <v>120</v>
      </c>
      <c r="C105" s="94"/>
      <c r="D105" s="29">
        <v>28</v>
      </c>
      <c r="E105" s="29">
        <v>62</v>
      </c>
      <c r="F105" s="4">
        <f t="shared" si="52"/>
        <v>90</v>
      </c>
      <c r="G105" s="20">
        <v>28</v>
      </c>
      <c r="H105" s="30">
        <v>56</v>
      </c>
      <c r="I105" s="4">
        <f t="shared" si="46"/>
        <v>84</v>
      </c>
      <c r="J105" s="20">
        <v>27</v>
      </c>
      <c r="K105" s="30">
        <v>56</v>
      </c>
      <c r="L105" s="4">
        <f t="shared" si="53"/>
        <v>83</v>
      </c>
      <c r="M105" s="20">
        <v>25</v>
      </c>
      <c r="N105" s="30">
        <v>47</v>
      </c>
      <c r="O105" s="4">
        <f t="shared" si="54"/>
        <v>72</v>
      </c>
      <c r="P105" s="20">
        <v>16</v>
      </c>
      <c r="Q105" s="30">
        <v>51</v>
      </c>
      <c r="R105" s="4">
        <f t="shared" si="55"/>
        <v>67</v>
      </c>
      <c r="S105" s="20">
        <v>20</v>
      </c>
      <c r="T105" s="30">
        <v>45</v>
      </c>
      <c r="U105" s="4">
        <f t="shared" si="56"/>
        <v>65</v>
      </c>
      <c r="V105" s="16">
        <f t="shared" si="6"/>
        <v>461</v>
      </c>
      <c r="W105" s="17">
        <f t="shared" si="7"/>
        <v>76.833333333333329</v>
      </c>
      <c r="X105" s="145" t="s">
        <v>18</v>
      </c>
      <c r="Y105" s="150"/>
    </row>
    <row r="106" spans="1:25" ht="15.75" customHeight="1" x14ac:dyDescent="0.25">
      <c r="A106" s="72">
        <v>102</v>
      </c>
      <c r="B106" s="85" t="s">
        <v>121</v>
      </c>
      <c r="C106" s="94"/>
      <c r="D106" s="29">
        <v>27</v>
      </c>
      <c r="E106" s="29">
        <v>56</v>
      </c>
      <c r="F106" s="4">
        <f t="shared" si="52"/>
        <v>83</v>
      </c>
      <c r="G106" s="20">
        <v>28</v>
      </c>
      <c r="H106" s="30">
        <v>49</v>
      </c>
      <c r="I106" s="4">
        <f t="shared" si="46"/>
        <v>77</v>
      </c>
      <c r="J106" s="20">
        <v>28</v>
      </c>
      <c r="K106" s="30">
        <v>61</v>
      </c>
      <c r="L106" s="4">
        <f t="shared" si="53"/>
        <v>89</v>
      </c>
      <c r="M106" s="20">
        <v>25</v>
      </c>
      <c r="N106" s="30">
        <v>44</v>
      </c>
      <c r="O106" s="4">
        <f t="shared" si="54"/>
        <v>69</v>
      </c>
      <c r="P106" s="20">
        <v>16</v>
      </c>
      <c r="Q106" s="30">
        <v>49</v>
      </c>
      <c r="R106" s="4">
        <f t="shared" si="55"/>
        <v>65</v>
      </c>
      <c r="S106" s="20">
        <v>28</v>
      </c>
      <c r="T106" s="30">
        <v>32</v>
      </c>
      <c r="U106" s="4">
        <f t="shared" si="56"/>
        <v>60</v>
      </c>
      <c r="V106" s="16">
        <f t="shared" si="6"/>
        <v>443</v>
      </c>
      <c r="W106" s="17">
        <f t="shared" si="7"/>
        <v>73.833333333333329</v>
      </c>
      <c r="X106" s="145" t="s">
        <v>18</v>
      </c>
      <c r="Y106" s="150"/>
    </row>
    <row r="107" spans="1:25" ht="15.75" customHeight="1" x14ac:dyDescent="0.25">
      <c r="A107" s="72">
        <v>103</v>
      </c>
      <c r="B107" s="85" t="s">
        <v>122</v>
      </c>
      <c r="C107" s="96">
        <v>190755140488</v>
      </c>
      <c r="D107" s="29">
        <v>25</v>
      </c>
      <c r="E107" s="29">
        <v>37</v>
      </c>
      <c r="F107" s="4">
        <f t="shared" si="52"/>
        <v>62</v>
      </c>
      <c r="G107" s="20">
        <v>25</v>
      </c>
      <c r="H107" s="30">
        <v>45</v>
      </c>
      <c r="I107" s="4">
        <f t="shared" si="46"/>
        <v>70</v>
      </c>
      <c r="J107" s="20">
        <v>25</v>
      </c>
      <c r="K107" s="30">
        <v>51</v>
      </c>
      <c r="L107" s="4">
        <f t="shared" si="53"/>
        <v>76</v>
      </c>
      <c r="M107" s="20">
        <v>25</v>
      </c>
      <c r="N107" s="30">
        <v>47</v>
      </c>
      <c r="O107" s="4">
        <f t="shared" si="54"/>
        <v>72</v>
      </c>
      <c r="P107" s="20">
        <v>15</v>
      </c>
      <c r="Q107" s="30">
        <v>39</v>
      </c>
      <c r="R107" s="4">
        <f t="shared" si="55"/>
        <v>54</v>
      </c>
      <c r="S107" s="20">
        <v>18</v>
      </c>
      <c r="T107" s="30">
        <v>28</v>
      </c>
      <c r="U107" s="4">
        <f t="shared" si="56"/>
        <v>46</v>
      </c>
      <c r="V107" s="16">
        <f t="shared" si="6"/>
        <v>380</v>
      </c>
      <c r="W107" s="17">
        <f t="shared" si="7"/>
        <v>63.333333333333336</v>
      </c>
      <c r="X107" s="145" t="s">
        <v>18</v>
      </c>
      <c r="Y107" s="150" t="s">
        <v>169</v>
      </c>
    </row>
    <row r="108" spans="1:25" ht="15.75" customHeight="1" x14ac:dyDescent="0.25">
      <c r="A108" s="72">
        <v>104</v>
      </c>
      <c r="B108" s="85" t="s">
        <v>123</v>
      </c>
      <c r="C108" s="113">
        <v>190755140153</v>
      </c>
      <c r="D108" s="29">
        <v>25</v>
      </c>
      <c r="E108" s="29" t="s">
        <v>28</v>
      </c>
      <c r="F108" s="4">
        <v>25</v>
      </c>
      <c r="G108" s="20">
        <v>25</v>
      </c>
      <c r="H108" s="30" t="s">
        <v>28</v>
      </c>
      <c r="I108" s="4">
        <v>25</v>
      </c>
      <c r="J108" s="20">
        <v>24</v>
      </c>
      <c r="K108" s="30" t="s">
        <v>28</v>
      </c>
      <c r="L108" s="4">
        <v>24</v>
      </c>
      <c r="M108" s="20" t="s">
        <v>25</v>
      </c>
      <c r="N108" s="30" t="s">
        <v>25</v>
      </c>
      <c r="O108" s="4">
        <v>0</v>
      </c>
      <c r="P108" s="20" t="s">
        <v>25</v>
      </c>
      <c r="Q108" s="30" t="s">
        <v>25</v>
      </c>
      <c r="R108" s="4">
        <v>0</v>
      </c>
      <c r="S108" s="20">
        <v>20</v>
      </c>
      <c r="T108" s="30" t="s">
        <v>25</v>
      </c>
      <c r="U108" s="4">
        <v>20</v>
      </c>
      <c r="V108" s="16">
        <f t="shared" si="6"/>
        <v>94</v>
      </c>
      <c r="W108" s="17">
        <f t="shared" si="7"/>
        <v>15.666666666666666</v>
      </c>
      <c r="X108" s="145" t="s">
        <v>29</v>
      </c>
      <c r="Y108" s="150" t="s">
        <v>170</v>
      </c>
    </row>
    <row r="109" spans="1:25" ht="15.75" customHeight="1" x14ac:dyDescent="0.25">
      <c r="A109" s="72">
        <v>105</v>
      </c>
      <c r="B109" s="85" t="s">
        <v>124</v>
      </c>
      <c r="C109" s="113">
        <v>190755140669</v>
      </c>
      <c r="D109" s="29">
        <v>28</v>
      </c>
      <c r="E109" s="29">
        <v>61</v>
      </c>
      <c r="F109" s="4">
        <f>E109+D109</f>
        <v>89</v>
      </c>
      <c r="G109" s="20">
        <v>28</v>
      </c>
      <c r="H109" s="30">
        <v>50</v>
      </c>
      <c r="I109" s="4">
        <f>H109+G109</f>
        <v>78</v>
      </c>
      <c r="J109" s="20">
        <v>28</v>
      </c>
      <c r="K109" s="30">
        <v>48</v>
      </c>
      <c r="L109" s="4">
        <f>K109+J109</f>
        <v>76</v>
      </c>
      <c r="M109" s="20">
        <v>24</v>
      </c>
      <c r="N109" s="30">
        <v>40</v>
      </c>
      <c r="O109" s="4">
        <f>M109+N109</f>
        <v>64</v>
      </c>
      <c r="P109" s="20">
        <v>17</v>
      </c>
      <c r="Q109" s="30">
        <v>55</v>
      </c>
      <c r="R109" s="4">
        <f>P109+Q109</f>
        <v>72</v>
      </c>
      <c r="S109" s="20">
        <v>23</v>
      </c>
      <c r="T109" s="30">
        <v>40</v>
      </c>
      <c r="U109" s="4">
        <f>S109+T109</f>
        <v>63</v>
      </c>
      <c r="V109" s="16">
        <f t="shared" si="6"/>
        <v>442</v>
      </c>
      <c r="W109" s="17">
        <f t="shared" si="7"/>
        <v>73.666666666666671</v>
      </c>
      <c r="X109" s="145" t="s">
        <v>18</v>
      </c>
      <c r="Y109" s="150"/>
    </row>
    <row r="110" spans="1:25" ht="15.75" customHeight="1" x14ac:dyDescent="0.25">
      <c r="A110" s="72">
        <v>106</v>
      </c>
      <c r="B110" s="85" t="s">
        <v>125</v>
      </c>
      <c r="C110" s="94"/>
      <c r="D110" s="29" t="s">
        <v>28</v>
      </c>
      <c r="E110" s="29" t="s">
        <v>28</v>
      </c>
      <c r="F110" s="4">
        <v>0</v>
      </c>
      <c r="G110" s="20" t="s">
        <v>28</v>
      </c>
      <c r="H110" s="30" t="s">
        <v>28</v>
      </c>
      <c r="I110" s="4">
        <v>0</v>
      </c>
      <c r="J110" s="20" t="s">
        <v>28</v>
      </c>
      <c r="K110" s="30" t="s">
        <v>28</v>
      </c>
      <c r="L110" s="4">
        <v>0</v>
      </c>
      <c r="M110" s="20" t="s">
        <v>25</v>
      </c>
      <c r="N110" s="30" t="s">
        <v>25</v>
      </c>
      <c r="O110" s="4">
        <v>0</v>
      </c>
      <c r="P110" s="20" t="s">
        <v>25</v>
      </c>
      <c r="Q110" s="30" t="s">
        <v>25</v>
      </c>
      <c r="R110" s="4">
        <v>0</v>
      </c>
      <c r="S110" s="20" t="s">
        <v>25</v>
      </c>
      <c r="T110" s="30" t="s">
        <v>25</v>
      </c>
      <c r="U110" s="4">
        <v>0</v>
      </c>
      <c r="V110" s="16">
        <f t="shared" si="6"/>
        <v>0</v>
      </c>
      <c r="W110" s="17">
        <f t="shared" si="7"/>
        <v>0</v>
      </c>
      <c r="X110" s="145" t="s">
        <v>29</v>
      </c>
      <c r="Y110" s="150"/>
    </row>
    <row r="111" spans="1:25" ht="15.75" customHeight="1" x14ac:dyDescent="0.25">
      <c r="A111" s="72">
        <v>107</v>
      </c>
      <c r="B111" s="85" t="s">
        <v>126</v>
      </c>
      <c r="C111" s="94"/>
      <c r="D111" s="29">
        <v>27</v>
      </c>
      <c r="E111" s="29">
        <v>63</v>
      </c>
      <c r="F111" s="4">
        <f t="shared" ref="F111:F112" si="57">E111+D111</f>
        <v>90</v>
      </c>
      <c r="G111" s="20">
        <v>27</v>
      </c>
      <c r="H111" s="30">
        <v>35</v>
      </c>
      <c r="I111" s="4">
        <f t="shared" ref="I111:I112" si="58">H111+G111</f>
        <v>62</v>
      </c>
      <c r="J111" s="20">
        <v>29</v>
      </c>
      <c r="K111" s="30">
        <v>64</v>
      </c>
      <c r="L111" s="4">
        <f t="shared" ref="L111:L112" si="59">K111+J111</f>
        <v>93</v>
      </c>
      <c r="M111" s="20">
        <v>26</v>
      </c>
      <c r="N111" s="30">
        <v>42</v>
      </c>
      <c r="O111" s="4">
        <f t="shared" ref="O111:O112" si="60">M111+N111</f>
        <v>68</v>
      </c>
      <c r="P111" s="20">
        <v>14</v>
      </c>
      <c r="Q111" s="30">
        <v>28</v>
      </c>
      <c r="R111" s="4">
        <f t="shared" ref="R111:R112" si="61">P111+Q111</f>
        <v>42</v>
      </c>
      <c r="S111" s="20">
        <v>22</v>
      </c>
      <c r="T111" s="30">
        <v>28</v>
      </c>
      <c r="U111" s="4">
        <f t="shared" ref="U111:U112" si="62">S111+T111</f>
        <v>50</v>
      </c>
      <c r="V111" s="16">
        <f t="shared" si="6"/>
        <v>405</v>
      </c>
      <c r="W111" s="17">
        <f t="shared" si="7"/>
        <v>67.5</v>
      </c>
      <c r="X111" s="145" t="s">
        <v>18</v>
      </c>
      <c r="Y111" s="150"/>
    </row>
    <row r="112" spans="1:25" ht="15.75" customHeight="1" x14ac:dyDescent="0.25">
      <c r="A112" s="72">
        <v>108</v>
      </c>
      <c r="B112" s="85" t="s">
        <v>127</v>
      </c>
      <c r="C112" s="96">
        <v>190755140494</v>
      </c>
      <c r="D112" s="29">
        <v>27</v>
      </c>
      <c r="E112" s="29">
        <v>55</v>
      </c>
      <c r="F112" s="4">
        <f t="shared" si="57"/>
        <v>82</v>
      </c>
      <c r="G112" s="20">
        <v>28</v>
      </c>
      <c r="H112" s="30">
        <v>42</v>
      </c>
      <c r="I112" s="4">
        <f t="shared" si="58"/>
        <v>70</v>
      </c>
      <c r="J112" s="20">
        <v>28</v>
      </c>
      <c r="K112" s="30">
        <v>27</v>
      </c>
      <c r="L112" s="4">
        <f t="shared" si="59"/>
        <v>55</v>
      </c>
      <c r="M112" s="20">
        <v>23</v>
      </c>
      <c r="N112" s="30">
        <v>38</v>
      </c>
      <c r="O112" s="4">
        <f t="shared" si="60"/>
        <v>61</v>
      </c>
      <c r="P112" s="20">
        <v>13</v>
      </c>
      <c r="Q112" s="30">
        <v>40</v>
      </c>
      <c r="R112" s="4">
        <f t="shared" si="61"/>
        <v>53</v>
      </c>
      <c r="S112" s="20">
        <v>26</v>
      </c>
      <c r="T112" s="30">
        <v>26</v>
      </c>
      <c r="U112" s="4">
        <f t="shared" si="62"/>
        <v>52</v>
      </c>
      <c r="V112" s="16">
        <f t="shared" si="6"/>
        <v>373</v>
      </c>
      <c r="W112" s="17">
        <f t="shared" si="7"/>
        <v>62.166666666666664</v>
      </c>
      <c r="X112" s="145" t="s">
        <v>18</v>
      </c>
      <c r="Y112" s="150" t="s">
        <v>169</v>
      </c>
    </row>
    <row r="113" spans="1:25" ht="15.75" customHeight="1" x14ac:dyDescent="0.25">
      <c r="A113" s="72">
        <v>109</v>
      </c>
      <c r="B113" s="85" t="s">
        <v>128</v>
      </c>
      <c r="C113" s="94"/>
      <c r="D113" s="29">
        <v>20</v>
      </c>
      <c r="E113" s="29" t="s">
        <v>28</v>
      </c>
      <c r="F113" s="4">
        <v>20</v>
      </c>
      <c r="G113" s="20">
        <v>25</v>
      </c>
      <c r="H113" s="30" t="s">
        <v>28</v>
      </c>
      <c r="I113" s="4">
        <v>25</v>
      </c>
      <c r="J113" s="20">
        <v>25</v>
      </c>
      <c r="K113" s="30" t="s">
        <v>28</v>
      </c>
      <c r="L113" s="4">
        <v>25</v>
      </c>
      <c r="M113" s="20" t="s">
        <v>25</v>
      </c>
      <c r="N113" s="30" t="s">
        <v>25</v>
      </c>
      <c r="O113" s="4">
        <v>0</v>
      </c>
      <c r="P113" s="20" t="s">
        <v>25</v>
      </c>
      <c r="Q113" s="30" t="s">
        <v>25</v>
      </c>
      <c r="R113" s="4">
        <v>0</v>
      </c>
      <c r="S113" s="20" t="s">
        <v>25</v>
      </c>
      <c r="T113" s="30" t="s">
        <v>25</v>
      </c>
      <c r="U113" s="4">
        <v>0</v>
      </c>
      <c r="V113" s="16">
        <f t="shared" si="6"/>
        <v>70</v>
      </c>
      <c r="W113" s="17">
        <f t="shared" si="7"/>
        <v>11.666666666666666</v>
      </c>
      <c r="X113" s="145" t="s">
        <v>29</v>
      </c>
      <c r="Y113" s="150"/>
    </row>
    <row r="114" spans="1:25" ht="15.75" customHeight="1" x14ac:dyDescent="0.25">
      <c r="A114" s="72">
        <v>110</v>
      </c>
      <c r="B114" s="85" t="s">
        <v>129</v>
      </c>
      <c r="C114" s="94"/>
      <c r="D114" s="29" t="s">
        <v>28</v>
      </c>
      <c r="E114" s="29" t="s">
        <v>28</v>
      </c>
      <c r="F114" s="4">
        <v>0</v>
      </c>
      <c r="G114" s="20" t="s">
        <v>28</v>
      </c>
      <c r="H114" s="30">
        <v>29</v>
      </c>
      <c r="I114" s="4">
        <v>29</v>
      </c>
      <c r="J114" s="20" t="s">
        <v>28</v>
      </c>
      <c r="K114" s="30" t="s">
        <v>28</v>
      </c>
      <c r="L114" s="4">
        <v>0</v>
      </c>
      <c r="M114" s="20" t="s">
        <v>25</v>
      </c>
      <c r="N114" s="30" t="s">
        <v>25</v>
      </c>
      <c r="O114" s="4">
        <v>0</v>
      </c>
      <c r="P114" s="20" t="s">
        <v>25</v>
      </c>
      <c r="Q114" s="30" t="s">
        <v>25</v>
      </c>
      <c r="R114" s="4">
        <v>0</v>
      </c>
      <c r="S114" s="20" t="s">
        <v>25</v>
      </c>
      <c r="T114" s="30" t="s">
        <v>25</v>
      </c>
      <c r="U114" s="4">
        <v>0</v>
      </c>
      <c r="V114" s="16">
        <f t="shared" si="6"/>
        <v>29</v>
      </c>
      <c r="W114" s="17">
        <f t="shared" si="7"/>
        <v>4.833333333333333</v>
      </c>
      <c r="X114" s="145" t="s">
        <v>29</v>
      </c>
      <c r="Y114" s="150"/>
    </row>
    <row r="115" spans="1:25" ht="15.75" customHeight="1" x14ac:dyDescent="0.25">
      <c r="A115" s="72">
        <v>111</v>
      </c>
      <c r="B115" s="85" t="s">
        <v>130</v>
      </c>
      <c r="C115" s="96">
        <v>190755141163</v>
      </c>
      <c r="D115" s="29">
        <v>28</v>
      </c>
      <c r="E115" s="29">
        <v>51</v>
      </c>
      <c r="F115" s="4">
        <f t="shared" ref="F115:F118" si="63">E115+D115</f>
        <v>79</v>
      </c>
      <c r="G115" s="20">
        <v>28</v>
      </c>
      <c r="H115" s="30">
        <v>58</v>
      </c>
      <c r="I115" s="4">
        <f t="shared" ref="I115:I118" si="64">H115+G115</f>
        <v>86</v>
      </c>
      <c r="J115" s="20">
        <v>29</v>
      </c>
      <c r="K115" s="30">
        <v>54</v>
      </c>
      <c r="L115" s="4">
        <f t="shared" ref="L115:L118" si="65">K115+J115</f>
        <v>83</v>
      </c>
      <c r="M115" s="20">
        <v>25</v>
      </c>
      <c r="N115" s="30">
        <v>45</v>
      </c>
      <c r="O115" s="4">
        <f t="shared" ref="O115:O119" si="66">M115+N115</f>
        <v>70</v>
      </c>
      <c r="P115" s="20">
        <v>14</v>
      </c>
      <c r="Q115" s="30">
        <v>39</v>
      </c>
      <c r="R115" s="4">
        <f t="shared" ref="R115:R119" si="67">P115+Q115</f>
        <v>53</v>
      </c>
      <c r="S115" s="20">
        <v>28</v>
      </c>
      <c r="T115" s="30">
        <v>36</v>
      </c>
      <c r="U115" s="4">
        <f t="shared" ref="U115:U119" si="68">S115+T115</f>
        <v>64</v>
      </c>
      <c r="V115" s="16">
        <f t="shared" si="6"/>
        <v>435</v>
      </c>
      <c r="W115" s="17">
        <f t="shared" si="7"/>
        <v>72.5</v>
      </c>
      <c r="X115" s="145" t="s">
        <v>18</v>
      </c>
      <c r="Y115" s="150" t="s">
        <v>169</v>
      </c>
    </row>
    <row r="116" spans="1:25" ht="15.75" customHeight="1" x14ac:dyDescent="0.25">
      <c r="A116" s="72">
        <v>112</v>
      </c>
      <c r="B116" s="85" t="s">
        <v>131</v>
      </c>
      <c r="C116" s="94"/>
      <c r="D116" s="29">
        <v>25</v>
      </c>
      <c r="E116" s="29">
        <v>32</v>
      </c>
      <c r="F116" s="4">
        <f t="shared" si="63"/>
        <v>57</v>
      </c>
      <c r="G116" s="20">
        <v>25</v>
      </c>
      <c r="H116" s="30">
        <v>55</v>
      </c>
      <c r="I116" s="4">
        <f t="shared" si="64"/>
        <v>80</v>
      </c>
      <c r="J116" s="20">
        <v>25</v>
      </c>
      <c r="K116" s="30">
        <v>58</v>
      </c>
      <c r="L116" s="4">
        <f t="shared" si="65"/>
        <v>83</v>
      </c>
      <c r="M116" s="20">
        <v>25</v>
      </c>
      <c r="N116" s="30">
        <v>38</v>
      </c>
      <c r="O116" s="4">
        <f t="shared" si="66"/>
        <v>63</v>
      </c>
      <c r="P116" s="20">
        <v>13</v>
      </c>
      <c r="Q116" s="30">
        <v>37</v>
      </c>
      <c r="R116" s="4">
        <f t="shared" si="67"/>
        <v>50</v>
      </c>
      <c r="S116" s="20">
        <v>20</v>
      </c>
      <c r="T116" s="30">
        <v>26</v>
      </c>
      <c r="U116" s="4">
        <f t="shared" si="68"/>
        <v>46</v>
      </c>
      <c r="V116" s="16">
        <f t="shared" si="6"/>
        <v>379</v>
      </c>
      <c r="W116" s="17">
        <f t="shared" si="7"/>
        <v>63.166666666666664</v>
      </c>
      <c r="X116" s="145" t="s">
        <v>18</v>
      </c>
      <c r="Y116" s="150"/>
    </row>
    <row r="117" spans="1:25" ht="15.75" customHeight="1" x14ac:dyDescent="0.25">
      <c r="A117" s="72">
        <v>113</v>
      </c>
      <c r="B117" s="85" t="s">
        <v>132</v>
      </c>
      <c r="C117" s="96">
        <v>190755141494</v>
      </c>
      <c r="D117" s="29">
        <v>28</v>
      </c>
      <c r="E117" s="29">
        <v>59</v>
      </c>
      <c r="F117" s="4">
        <f t="shared" si="63"/>
        <v>87</v>
      </c>
      <c r="G117" s="20">
        <v>28</v>
      </c>
      <c r="H117" s="30">
        <v>63</v>
      </c>
      <c r="I117" s="4">
        <f t="shared" si="64"/>
        <v>91</v>
      </c>
      <c r="J117" s="20">
        <v>28</v>
      </c>
      <c r="K117" s="30">
        <v>63</v>
      </c>
      <c r="L117" s="4">
        <f t="shared" si="65"/>
        <v>91</v>
      </c>
      <c r="M117" s="20">
        <v>25</v>
      </c>
      <c r="N117" s="30">
        <v>48</v>
      </c>
      <c r="O117" s="4">
        <f t="shared" si="66"/>
        <v>73</v>
      </c>
      <c r="P117" s="20">
        <v>18</v>
      </c>
      <c r="Q117" s="30">
        <v>49</v>
      </c>
      <c r="R117" s="4">
        <f t="shared" si="67"/>
        <v>67</v>
      </c>
      <c r="S117" s="20">
        <v>26</v>
      </c>
      <c r="T117" s="30">
        <v>40</v>
      </c>
      <c r="U117" s="4">
        <f t="shared" si="68"/>
        <v>66</v>
      </c>
      <c r="V117" s="16">
        <f t="shared" si="6"/>
        <v>475</v>
      </c>
      <c r="W117" s="17">
        <f t="shared" si="7"/>
        <v>79.166666666666671</v>
      </c>
      <c r="X117" s="145" t="s">
        <v>18</v>
      </c>
      <c r="Y117" s="150" t="s">
        <v>169</v>
      </c>
    </row>
    <row r="118" spans="1:25" ht="15.75" customHeight="1" x14ac:dyDescent="0.25">
      <c r="A118" s="72">
        <v>114</v>
      </c>
      <c r="B118" s="85" t="s">
        <v>133</v>
      </c>
      <c r="C118" s="96">
        <v>190755141228</v>
      </c>
      <c r="D118" s="29">
        <v>28</v>
      </c>
      <c r="E118" s="29">
        <v>46</v>
      </c>
      <c r="F118" s="4">
        <f t="shared" si="63"/>
        <v>74</v>
      </c>
      <c r="G118" s="20">
        <v>25</v>
      </c>
      <c r="H118" s="30">
        <v>35</v>
      </c>
      <c r="I118" s="4">
        <f t="shared" si="64"/>
        <v>60</v>
      </c>
      <c r="J118" s="20">
        <v>25</v>
      </c>
      <c r="K118" s="30">
        <v>42</v>
      </c>
      <c r="L118" s="4">
        <f t="shared" si="65"/>
        <v>67</v>
      </c>
      <c r="M118" s="20">
        <v>24</v>
      </c>
      <c r="N118" s="30">
        <v>45</v>
      </c>
      <c r="O118" s="4">
        <f t="shared" si="66"/>
        <v>69</v>
      </c>
      <c r="P118" s="42">
        <v>19</v>
      </c>
      <c r="Q118" s="30">
        <v>22</v>
      </c>
      <c r="R118" s="4">
        <f t="shared" si="67"/>
        <v>41</v>
      </c>
      <c r="S118" s="42">
        <v>19</v>
      </c>
      <c r="T118" s="30">
        <v>22</v>
      </c>
      <c r="U118" s="4">
        <f t="shared" si="68"/>
        <v>41</v>
      </c>
      <c r="V118" s="16">
        <f t="shared" si="6"/>
        <v>352</v>
      </c>
      <c r="W118" s="17">
        <f t="shared" si="7"/>
        <v>58.666666666666664</v>
      </c>
      <c r="X118" s="145" t="s">
        <v>18</v>
      </c>
      <c r="Y118" s="150" t="s">
        <v>169</v>
      </c>
    </row>
    <row r="119" spans="1:25" ht="15.75" customHeight="1" x14ac:dyDescent="0.25">
      <c r="A119" s="73">
        <v>115</v>
      </c>
      <c r="B119" s="86" t="s">
        <v>134</v>
      </c>
      <c r="C119" s="87">
        <v>190755141110</v>
      </c>
      <c r="D119" s="29" t="s">
        <v>28</v>
      </c>
      <c r="E119" s="29">
        <v>62</v>
      </c>
      <c r="F119" s="4">
        <v>62</v>
      </c>
      <c r="G119" s="20" t="s">
        <v>28</v>
      </c>
      <c r="H119" s="48">
        <v>40</v>
      </c>
      <c r="I119" s="49">
        <v>40</v>
      </c>
      <c r="J119" s="44">
        <v>25</v>
      </c>
      <c r="K119" s="45">
        <v>50</v>
      </c>
      <c r="L119" s="22">
        <v>75</v>
      </c>
      <c r="M119" s="20">
        <v>24</v>
      </c>
      <c r="N119" s="30">
        <v>44</v>
      </c>
      <c r="O119" s="4">
        <f t="shared" si="66"/>
        <v>68</v>
      </c>
      <c r="P119" s="42">
        <v>16</v>
      </c>
      <c r="Q119" s="30">
        <v>25</v>
      </c>
      <c r="R119" s="4">
        <f t="shared" si="67"/>
        <v>41</v>
      </c>
      <c r="S119" s="42">
        <v>17</v>
      </c>
      <c r="T119" s="30">
        <v>24</v>
      </c>
      <c r="U119" s="4">
        <f t="shared" si="68"/>
        <v>41</v>
      </c>
      <c r="V119" s="16">
        <f t="shared" si="6"/>
        <v>327</v>
      </c>
      <c r="W119" s="17">
        <f t="shared" si="7"/>
        <v>54.5</v>
      </c>
      <c r="X119" s="149" t="s">
        <v>18</v>
      </c>
      <c r="Y119" s="150"/>
    </row>
    <row r="120" spans="1:25" ht="15.75" customHeight="1" x14ac:dyDescent="0.25">
      <c r="A120" s="72">
        <v>116</v>
      </c>
      <c r="B120" s="85" t="s">
        <v>135</v>
      </c>
      <c r="C120" s="94"/>
      <c r="D120" s="51" t="s">
        <v>28</v>
      </c>
      <c r="E120" s="51" t="s">
        <v>28</v>
      </c>
      <c r="F120" s="4">
        <v>0</v>
      </c>
      <c r="G120" s="50" t="s">
        <v>28</v>
      </c>
      <c r="H120" s="52" t="s">
        <v>28</v>
      </c>
      <c r="I120" s="4">
        <v>0</v>
      </c>
      <c r="J120" s="50" t="s">
        <v>28</v>
      </c>
      <c r="K120" s="52" t="s">
        <v>28</v>
      </c>
      <c r="L120" s="4">
        <v>0</v>
      </c>
      <c r="M120" s="50" t="s">
        <v>25</v>
      </c>
      <c r="N120" s="52" t="s">
        <v>25</v>
      </c>
      <c r="O120" s="4">
        <v>0</v>
      </c>
      <c r="P120" s="50" t="s">
        <v>25</v>
      </c>
      <c r="Q120" s="52" t="s">
        <v>25</v>
      </c>
      <c r="R120" s="4">
        <v>0</v>
      </c>
      <c r="S120" s="50" t="s">
        <v>25</v>
      </c>
      <c r="T120" s="52" t="s">
        <v>25</v>
      </c>
      <c r="U120" s="4">
        <v>0</v>
      </c>
      <c r="V120" s="16">
        <f t="shared" si="6"/>
        <v>0</v>
      </c>
      <c r="W120" s="17">
        <f t="shared" si="7"/>
        <v>0</v>
      </c>
      <c r="X120" s="145" t="s">
        <v>29</v>
      </c>
      <c r="Y120" s="150"/>
    </row>
    <row r="121" spans="1:25" ht="15.75" customHeight="1" x14ac:dyDescent="0.25">
      <c r="A121" s="72">
        <v>117</v>
      </c>
      <c r="B121" s="85" t="s">
        <v>136</v>
      </c>
      <c r="C121" s="113">
        <v>190755140749</v>
      </c>
      <c r="D121" s="54">
        <v>28</v>
      </c>
      <c r="E121" s="54">
        <v>44</v>
      </c>
      <c r="F121" s="55">
        <f>E121+D121</f>
        <v>72</v>
      </c>
      <c r="G121" s="53">
        <v>28</v>
      </c>
      <c r="H121" s="56">
        <v>38</v>
      </c>
      <c r="I121" s="55">
        <f>H121+G121</f>
        <v>66</v>
      </c>
      <c r="J121" s="53">
        <v>28</v>
      </c>
      <c r="K121" s="56">
        <v>35</v>
      </c>
      <c r="L121" s="55">
        <f>K121+J121</f>
        <v>63</v>
      </c>
      <c r="M121" s="53">
        <v>26</v>
      </c>
      <c r="N121" s="56">
        <v>44</v>
      </c>
      <c r="O121" s="4">
        <f>M121+N121</f>
        <v>70</v>
      </c>
      <c r="P121" s="53">
        <v>14</v>
      </c>
      <c r="Q121" s="56">
        <v>30</v>
      </c>
      <c r="R121" s="55">
        <f>P121+Q121</f>
        <v>44</v>
      </c>
      <c r="S121" s="53">
        <v>20</v>
      </c>
      <c r="T121" s="56">
        <v>33</v>
      </c>
      <c r="U121" s="55">
        <f>S121+T121</f>
        <v>53</v>
      </c>
      <c r="V121" s="16">
        <f t="shared" si="6"/>
        <v>368</v>
      </c>
      <c r="W121" s="17">
        <f t="shared" si="7"/>
        <v>61.333333333333336</v>
      </c>
      <c r="X121" s="145" t="s">
        <v>18</v>
      </c>
      <c r="Y121" s="150" t="s">
        <v>170</v>
      </c>
    </row>
    <row r="122" spans="1:25" ht="15.75" customHeight="1" x14ac:dyDescent="0.25">
      <c r="T122" s="18"/>
    </row>
    <row r="123" spans="1:25" ht="15.75" customHeight="1" x14ac:dyDescent="0.25">
      <c r="T123" s="18"/>
    </row>
    <row r="124" spans="1:25" ht="15.75" customHeight="1" x14ac:dyDescent="0.25">
      <c r="T124" s="18"/>
    </row>
    <row r="125" spans="1:25" ht="15.75" customHeight="1" x14ac:dyDescent="0.25">
      <c r="T125" s="18"/>
    </row>
    <row r="126" spans="1:25" ht="15.75" customHeight="1" x14ac:dyDescent="0.25">
      <c r="T126" s="18"/>
    </row>
    <row r="127" spans="1:25" ht="15.75" customHeight="1" x14ac:dyDescent="0.25">
      <c r="T127" s="18"/>
    </row>
    <row r="128" spans="1:25" ht="15.75" customHeight="1" x14ac:dyDescent="0.25">
      <c r="T128" s="18"/>
    </row>
    <row r="129" spans="20:20" ht="15.75" customHeight="1" x14ac:dyDescent="0.25">
      <c r="T129" s="18"/>
    </row>
    <row r="130" spans="20:20" ht="15.75" customHeight="1" x14ac:dyDescent="0.25">
      <c r="T130" s="18"/>
    </row>
    <row r="131" spans="20:20" ht="15.75" customHeight="1" x14ac:dyDescent="0.25">
      <c r="T131" s="18"/>
    </row>
    <row r="132" spans="20:20" ht="15.75" customHeight="1" x14ac:dyDescent="0.25">
      <c r="T132" s="18"/>
    </row>
    <row r="133" spans="20:20" ht="15.75" customHeight="1" x14ac:dyDescent="0.25">
      <c r="T133" s="18"/>
    </row>
    <row r="134" spans="20:20" ht="15.75" customHeight="1" x14ac:dyDescent="0.25">
      <c r="T134" s="18"/>
    </row>
    <row r="135" spans="20:20" ht="15.75" customHeight="1" x14ac:dyDescent="0.25">
      <c r="T135" s="18"/>
    </row>
    <row r="136" spans="20:20" ht="15.75" customHeight="1" x14ac:dyDescent="0.25">
      <c r="T136" s="18"/>
    </row>
    <row r="137" spans="20:20" ht="15.75" customHeight="1" x14ac:dyDescent="0.25">
      <c r="T137" s="18"/>
    </row>
    <row r="138" spans="20:20" ht="15.75" customHeight="1" x14ac:dyDescent="0.25">
      <c r="T138" s="18"/>
    </row>
    <row r="139" spans="20:20" ht="15.75" customHeight="1" x14ac:dyDescent="0.25">
      <c r="T139" s="18"/>
    </row>
    <row r="140" spans="20:20" ht="15.75" customHeight="1" x14ac:dyDescent="0.25">
      <c r="T140" s="18"/>
    </row>
    <row r="141" spans="20:20" ht="15.75" customHeight="1" x14ac:dyDescent="0.25">
      <c r="T141" s="18"/>
    </row>
    <row r="142" spans="20:20" ht="15.75" customHeight="1" x14ac:dyDescent="0.25">
      <c r="T142" s="18"/>
    </row>
    <row r="143" spans="20:20" ht="15.75" customHeight="1" x14ac:dyDescent="0.25">
      <c r="T143" s="18"/>
    </row>
    <row r="144" spans="20:20" ht="15.75" customHeight="1" x14ac:dyDescent="0.25">
      <c r="T144" s="18"/>
    </row>
    <row r="145" spans="20:20" ht="15.75" customHeight="1" x14ac:dyDescent="0.25">
      <c r="T145" s="18"/>
    </row>
    <row r="146" spans="20:20" ht="15.75" customHeight="1" x14ac:dyDescent="0.25">
      <c r="T146" s="18"/>
    </row>
    <row r="147" spans="20:20" ht="15.75" customHeight="1" x14ac:dyDescent="0.25">
      <c r="T147" s="18"/>
    </row>
    <row r="148" spans="20:20" ht="15.75" customHeight="1" x14ac:dyDescent="0.25">
      <c r="T148" s="18"/>
    </row>
    <row r="149" spans="20:20" ht="15.75" customHeight="1" x14ac:dyDescent="0.25">
      <c r="T149" s="18"/>
    </row>
    <row r="150" spans="20:20" ht="15.75" customHeight="1" x14ac:dyDescent="0.25">
      <c r="T150" s="18"/>
    </row>
    <row r="151" spans="20:20" ht="15.75" customHeight="1" x14ac:dyDescent="0.25">
      <c r="T151" s="18"/>
    </row>
    <row r="152" spans="20:20" ht="15.75" customHeight="1" x14ac:dyDescent="0.25">
      <c r="T152" s="18"/>
    </row>
    <row r="153" spans="20:20" ht="15.75" customHeight="1" x14ac:dyDescent="0.25">
      <c r="T153" s="18"/>
    </row>
    <row r="154" spans="20:20" ht="15.75" customHeight="1" x14ac:dyDescent="0.25">
      <c r="T154" s="18"/>
    </row>
    <row r="155" spans="20:20" ht="15.75" customHeight="1" x14ac:dyDescent="0.25">
      <c r="T155" s="18"/>
    </row>
    <row r="156" spans="20:20" ht="15.75" customHeight="1" x14ac:dyDescent="0.25">
      <c r="T156" s="18"/>
    </row>
    <row r="157" spans="20:20" ht="15.75" customHeight="1" x14ac:dyDescent="0.25">
      <c r="T157" s="18"/>
    </row>
    <row r="158" spans="20:20" ht="15.75" customHeight="1" x14ac:dyDescent="0.25">
      <c r="T158" s="18"/>
    </row>
    <row r="159" spans="20:20" ht="15.75" customHeight="1" x14ac:dyDescent="0.25">
      <c r="T159" s="18"/>
    </row>
    <row r="160" spans="20:20" ht="15.75" customHeight="1" x14ac:dyDescent="0.25">
      <c r="T160" s="18"/>
    </row>
    <row r="161" spans="20:20" ht="15.75" customHeight="1" x14ac:dyDescent="0.25">
      <c r="T161" s="18"/>
    </row>
    <row r="162" spans="20:20" ht="15.75" customHeight="1" x14ac:dyDescent="0.25">
      <c r="T162" s="18"/>
    </row>
    <row r="163" spans="20:20" ht="15.75" customHeight="1" x14ac:dyDescent="0.25">
      <c r="T163" s="18"/>
    </row>
    <row r="164" spans="20:20" ht="15.75" customHeight="1" x14ac:dyDescent="0.25">
      <c r="T164" s="18"/>
    </row>
    <row r="165" spans="20:20" ht="15.75" customHeight="1" x14ac:dyDescent="0.25">
      <c r="T165" s="18"/>
    </row>
    <row r="166" spans="20:20" ht="15.75" customHeight="1" x14ac:dyDescent="0.25">
      <c r="T166" s="18"/>
    </row>
    <row r="167" spans="20:20" ht="15.75" customHeight="1" x14ac:dyDescent="0.25">
      <c r="T167" s="18"/>
    </row>
    <row r="168" spans="20:20" ht="15.75" customHeight="1" x14ac:dyDescent="0.25">
      <c r="T168" s="18"/>
    </row>
    <row r="169" spans="20:20" ht="15.75" customHeight="1" x14ac:dyDescent="0.25">
      <c r="T169" s="18"/>
    </row>
    <row r="170" spans="20:20" ht="15.75" customHeight="1" x14ac:dyDescent="0.25">
      <c r="T170" s="18"/>
    </row>
    <row r="171" spans="20:20" ht="15.75" customHeight="1" x14ac:dyDescent="0.25">
      <c r="T171" s="18"/>
    </row>
    <row r="172" spans="20:20" ht="15.75" customHeight="1" x14ac:dyDescent="0.25">
      <c r="T172" s="18"/>
    </row>
    <row r="173" spans="20:20" ht="15.75" customHeight="1" x14ac:dyDescent="0.25">
      <c r="T173" s="18"/>
    </row>
    <row r="174" spans="20:20" ht="15.75" customHeight="1" x14ac:dyDescent="0.25">
      <c r="T174" s="18"/>
    </row>
    <row r="175" spans="20:20" ht="15.75" customHeight="1" x14ac:dyDescent="0.25">
      <c r="T175" s="18"/>
    </row>
    <row r="176" spans="20:20" ht="15.75" customHeight="1" x14ac:dyDescent="0.25">
      <c r="T176" s="18"/>
    </row>
    <row r="177" spans="20:20" ht="15.75" customHeight="1" x14ac:dyDescent="0.25">
      <c r="T177" s="18"/>
    </row>
    <row r="178" spans="20:20" ht="15.75" customHeight="1" x14ac:dyDescent="0.25">
      <c r="T178" s="18"/>
    </row>
    <row r="179" spans="20:20" ht="15.75" customHeight="1" x14ac:dyDescent="0.25">
      <c r="T179" s="18"/>
    </row>
    <row r="180" spans="20:20" ht="15.75" customHeight="1" x14ac:dyDescent="0.25">
      <c r="T180" s="18"/>
    </row>
    <row r="181" spans="20:20" ht="15.75" customHeight="1" x14ac:dyDescent="0.25">
      <c r="T181" s="18"/>
    </row>
    <row r="182" spans="20:20" ht="15.75" customHeight="1" x14ac:dyDescent="0.25">
      <c r="T182" s="18"/>
    </row>
    <row r="183" spans="20:20" ht="15.75" customHeight="1" x14ac:dyDescent="0.25">
      <c r="T183" s="18"/>
    </row>
    <row r="184" spans="20:20" ht="15.75" customHeight="1" x14ac:dyDescent="0.25">
      <c r="T184" s="18"/>
    </row>
    <row r="185" spans="20:20" ht="15.75" customHeight="1" x14ac:dyDescent="0.25">
      <c r="T185" s="18"/>
    </row>
    <row r="186" spans="20:20" ht="15.75" customHeight="1" x14ac:dyDescent="0.25">
      <c r="T186" s="18"/>
    </row>
    <row r="187" spans="20:20" ht="15.75" customHeight="1" x14ac:dyDescent="0.25">
      <c r="T187" s="18"/>
    </row>
    <row r="188" spans="20:20" ht="15.75" customHeight="1" x14ac:dyDescent="0.25">
      <c r="T188" s="18"/>
    </row>
    <row r="189" spans="20:20" ht="15.75" customHeight="1" x14ac:dyDescent="0.25">
      <c r="T189" s="18"/>
    </row>
    <row r="190" spans="20:20" ht="15.75" customHeight="1" x14ac:dyDescent="0.25">
      <c r="T190" s="18"/>
    </row>
    <row r="191" spans="20:20" ht="15.75" customHeight="1" x14ac:dyDescent="0.25">
      <c r="T191" s="18"/>
    </row>
    <row r="192" spans="20:20" ht="15.75" customHeight="1" x14ac:dyDescent="0.25">
      <c r="T192" s="18"/>
    </row>
    <row r="193" spans="20:20" ht="15.75" customHeight="1" x14ac:dyDescent="0.25">
      <c r="T193" s="18"/>
    </row>
    <row r="194" spans="20:20" ht="15.75" customHeight="1" x14ac:dyDescent="0.25">
      <c r="T194" s="18"/>
    </row>
    <row r="195" spans="20:20" ht="15.75" customHeight="1" x14ac:dyDescent="0.25">
      <c r="T195" s="18"/>
    </row>
    <row r="196" spans="20:20" ht="15.75" customHeight="1" x14ac:dyDescent="0.25">
      <c r="T196" s="18"/>
    </row>
    <row r="197" spans="20:20" ht="15.75" customHeight="1" x14ac:dyDescent="0.25">
      <c r="T197" s="18"/>
    </row>
    <row r="198" spans="20:20" ht="15.75" customHeight="1" x14ac:dyDescent="0.25">
      <c r="T198" s="18"/>
    </row>
    <row r="199" spans="20:20" ht="15.75" customHeight="1" x14ac:dyDescent="0.25">
      <c r="T199" s="18"/>
    </row>
    <row r="200" spans="20:20" ht="15.75" customHeight="1" x14ac:dyDescent="0.25">
      <c r="T200" s="18"/>
    </row>
    <row r="201" spans="20:20" ht="15.75" customHeight="1" x14ac:dyDescent="0.25">
      <c r="T201" s="18"/>
    </row>
    <row r="202" spans="20:20" ht="15.75" customHeight="1" x14ac:dyDescent="0.25">
      <c r="T202" s="18"/>
    </row>
    <row r="203" spans="20:20" ht="15.75" customHeight="1" x14ac:dyDescent="0.25">
      <c r="T203" s="18"/>
    </row>
    <row r="204" spans="20:20" ht="15.75" customHeight="1" x14ac:dyDescent="0.25">
      <c r="T204" s="18"/>
    </row>
    <row r="205" spans="20:20" ht="15.75" customHeight="1" x14ac:dyDescent="0.25">
      <c r="T205" s="18"/>
    </row>
    <row r="206" spans="20:20" ht="15.75" customHeight="1" x14ac:dyDescent="0.25">
      <c r="T206" s="18"/>
    </row>
    <row r="207" spans="20:20" ht="15.75" customHeight="1" x14ac:dyDescent="0.25">
      <c r="T207" s="18"/>
    </row>
    <row r="208" spans="20:20" ht="15.75" customHeight="1" x14ac:dyDescent="0.25">
      <c r="T208" s="18"/>
    </row>
    <row r="209" spans="20:20" ht="15.75" customHeight="1" x14ac:dyDescent="0.25">
      <c r="T209" s="18"/>
    </row>
    <row r="210" spans="20:20" ht="15.75" customHeight="1" x14ac:dyDescent="0.25">
      <c r="T210" s="18"/>
    </row>
    <row r="211" spans="20:20" ht="15.75" customHeight="1" x14ac:dyDescent="0.25">
      <c r="T211" s="18"/>
    </row>
    <row r="212" spans="20:20" ht="15.75" customHeight="1" x14ac:dyDescent="0.25">
      <c r="T212" s="18"/>
    </row>
    <row r="213" spans="20:20" ht="15.75" customHeight="1" x14ac:dyDescent="0.25">
      <c r="T213" s="18"/>
    </row>
    <row r="214" spans="20:20" ht="15.75" customHeight="1" x14ac:dyDescent="0.25">
      <c r="T214" s="18"/>
    </row>
    <row r="215" spans="20:20" ht="15.75" customHeight="1" x14ac:dyDescent="0.25">
      <c r="T215" s="18"/>
    </row>
    <row r="216" spans="20:20" ht="15.75" customHeight="1" x14ac:dyDescent="0.25">
      <c r="T216" s="18"/>
    </row>
    <row r="217" spans="20:20" ht="15.75" customHeight="1" x14ac:dyDescent="0.25">
      <c r="T217" s="18"/>
    </row>
    <row r="218" spans="20:20" ht="15.75" customHeight="1" x14ac:dyDescent="0.25">
      <c r="T218" s="18"/>
    </row>
    <row r="219" spans="20:20" ht="15.75" customHeight="1" x14ac:dyDescent="0.25">
      <c r="T219" s="18"/>
    </row>
    <row r="220" spans="20:20" ht="15.75" customHeight="1" x14ac:dyDescent="0.25">
      <c r="T220" s="18"/>
    </row>
    <row r="221" spans="20:20" ht="15.75" customHeight="1" x14ac:dyDescent="0.25">
      <c r="T221" s="18"/>
    </row>
    <row r="222" spans="20:20" ht="15.75" customHeight="1" x14ac:dyDescent="0.25">
      <c r="T222" s="18"/>
    </row>
    <row r="223" spans="20:20" ht="15.75" customHeight="1" x14ac:dyDescent="0.25">
      <c r="T223" s="18"/>
    </row>
    <row r="224" spans="20:20" ht="15.75" customHeight="1" x14ac:dyDescent="0.25">
      <c r="T224" s="18"/>
    </row>
    <row r="225" spans="20:20" ht="15.75" customHeight="1" x14ac:dyDescent="0.25">
      <c r="T225" s="18"/>
    </row>
    <row r="226" spans="20:20" ht="15.75" customHeight="1" x14ac:dyDescent="0.25">
      <c r="T226" s="18"/>
    </row>
    <row r="227" spans="20:20" ht="15.75" customHeight="1" x14ac:dyDescent="0.25">
      <c r="T227" s="18"/>
    </row>
    <row r="228" spans="20:20" ht="15.75" customHeight="1" x14ac:dyDescent="0.25">
      <c r="T228" s="18"/>
    </row>
    <row r="229" spans="20:20" ht="15.75" customHeight="1" x14ac:dyDescent="0.25">
      <c r="T229" s="18"/>
    </row>
    <row r="230" spans="20:20" ht="15.75" customHeight="1" x14ac:dyDescent="0.25">
      <c r="T230" s="18"/>
    </row>
    <row r="231" spans="20:20" ht="15.75" customHeight="1" x14ac:dyDescent="0.25">
      <c r="T231" s="18"/>
    </row>
    <row r="232" spans="20:20" ht="15.75" customHeight="1" x14ac:dyDescent="0.25">
      <c r="T232" s="18"/>
    </row>
    <row r="233" spans="20:20" ht="15.75" customHeight="1" x14ac:dyDescent="0.25">
      <c r="T233" s="18"/>
    </row>
    <row r="234" spans="20:20" ht="15.75" customHeight="1" x14ac:dyDescent="0.25">
      <c r="T234" s="18"/>
    </row>
    <row r="235" spans="20:20" ht="15.75" customHeight="1" x14ac:dyDescent="0.25">
      <c r="T235" s="18"/>
    </row>
    <row r="236" spans="20:20" ht="15.75" customHeight="1" x14ac:dyDescent="0.25">
      <c r="T236" s="18"/>
    </row>
    <row r="237" spans="20:20" ht="15.75" customHeight="1" x14ac:dyDescent="0.25">
      <c r="T237" s="18"/>
    </row>
    <row r="238" spans="20:20" ht="15.75" customHeight="1" x14ac:dyDescent="0.25">
      <c r="T238" s="18"/>
    </row>
    <row r="239" spans="20:20" ht="15.75" customHeight="1" x14ac:dyDescent="0.25">
      <c r="T239" s="18"/>
    </row>
    <row r="240" spans="20:20" ht="15.75" customHeight="1" x14ac:dyDescent="0.25">
      <c r="T240" s="18"/>
    </row>
    <row r="241" spans="20:20" ht="15.75" customHeight="1" x14ac:dyDescent="0.25">
      <c r="T241" s="18"/>
    </row>
    <row r="242" spans="20:20" ht="15.75" customHeight="1" x14ac:dyDescent="0.25">
      <c r="T242" s="18"/>
    </row>
    <row r="243" spans="20:20" ht="15.75" customHeight="1" x14ac:dyDescent="0.25">
      <c r="T243" s="18"/>
    </row>
    <row r="244" spans="20:20" ht="15.75" customHeight="1" x14ac:dyDescent="0.25">
      <c r="T244" s="18"/>
    </row>
    <row r="245" spans="20:20" ht="15.75" customHeight="1" x14ac:dyDescent="0.25">
      <c r="T245" s="18"/>
    </row>
    <row r="246" spans="20:20" ht="15.75" customHeight="1" x14ac:dyDescent="0.25">
      <c r="T246" s="18"/>
    </row>
    <row r="247" spans="20:20" ht="15.75" customHeight="1" x14ac:dyDescent="0.25">
      <c r="T247" s="18"/>
    </row>
    <row r="248" spans="20:20" ht="15.75" customHeight="1" x14ac:dyDescent="0.25">
      <c r="T248" s="18"/>
    </row>
    <row r="249" spans="20:20" ht="15.75" customHeight="1" x14ac:dyDescent="0.25">
      <c r="T249" s="18"/>
    </row>
    <row r="250" spans="20:20" ht="15.75" customHeight="1" x14ac:dyDescent="0.25">
      <c r="T250" s="18"/>
    </row>
    <row r="251" spans="20:20" ht="15.75" customHeight="1" x14ac:dyDescent="0.25">
      <c r="T251" s="18"/>
    </row>
    <row r="252" spans="20:20" ht="15.75" customHeight="1" x14ac:dyDescent="0.25">
      <c r="T252" s="18"/>
    </row>
    <row r="253" spans="20:20" ht="15.75" customHeight="1" x14ac:dyDescent="0.25">
      <c r="T253" s="18"/>
    </row>
    <row r="254" spans="20:20" ht="15.75" customHeight="1" x14ac:dyDescent="0.25">
      <c r="T254" s="18"/>
    </row>
    <row r="255" spans="20:20" ht="15.75" customHeight="1" x14ac:dyDescent="0.25">
      <c r="T255" s="18"/>
    </row>
    <row r="256" spans="20:20" ht="15.75" customHeight="1" x14ac:dyDescent="0.25">
      <c r="T256" s="18"/>
    </row>
    <row r="257" spans="20:20" ht="15.75" customHeight="1" x14ac:dyDescent="0.25">
      <c r="T257" s="18"/>
    </row>
    <row r="258" spans="20:20" ht="15.75" customHeight="1" x14ac:dyDescent="0.25">
      <c r="T258" s="18"/>
    </row>
    <row r="259" spans="20:20" ht="15.75" customHeight="1" x14ac:dyDescent="0.25">
      <c r="T259" s="18"/>
    </row>
    <row r="260" spans="20:20" ht="15.75" customHeight="1" x14ac:dyDescent="0.25">
      <c r="T260" s="18"/>
    </row>
    <row r="261" spans="20:20" ht="15.75" customHeight="1" x14ac:dyDescent="0.25">
      <c r="T261" s="18"/>
    </row>
    <row r="262" spans="20:20" ht="15.75" customHeight="1" x14ac:dyDescent="0.25">
      <c r="T262" s="18"/>
    </row>
    <row r="263" spans="20:20" ht="15.75" customHeight="1" x14ac:dyDescent="0.25">
      <c r="T263" s="18"/>
    </row>
    <row r="264" spans="20:20" ht="15.75" customHeight="1" x14ac:dyDescent="0.25">
      <c r="T264" s="18"/>
    </row>
    <row r="265" spans="20:20" ht="15.75" customHeight="1" x14ac:dyDescent="0.25">
      <c r="T265" s="18"/>
    </row>
    <row r="266" spans="20:20" ht="15.75" customHeight="1" x14ac:dyDescent="0.25">
      <c r="T266" s="18"/>
    </row>
    <row r="267" spans="20:20" ht="15.75" customHeight="1" x14ac:dyDescent="0.25">
      <c r="T267" s="18"/>
    </row>
    <row r="268" spans="20:20" ht="15.75" customHeight="1" x14ac:dyDescent="0.25">
      <c r="T268" s="18"/>
    </row>
    <row r="269" spans="20:20" ht="15.75" customHeight="1" x14ac:dyDescent="0.25">
      <c r="T269" s="18"/>
    </row>
    <row r="270" spans="20:20" ht="15.75" customHeight="1" x14ac:dyDescent="0.25">
      <c r="T270" s="18"/>
    </row>
    <row r="271" spans="20:20" ht="15.75" customHeight="1" x14ac:dyDescent="0.25">
      <c r="T271" s="18"/>
    </row>
    <row r="272" spans="20:20" ht="15.75" customHeight="1" x14ac:dyDescent="0.25">
      <c r="T272" s="18"/>
    </row>
    <row r="273" spans="20:20" ht="15.75" customHeight="1" x14ac:dyDescent="0.25">
      <c r="T273" s="18"/>
    </row>
    <row r="274" spans="20:20" ht="15.75" customHeight="1" x14ac:dyDescent="0.25">
      <c r="T274" s="18"/>
    </row>
    <row r="275" spans="20:20" ht="15.75" customHeight="1" x14ac:dyDescent="0.25">
      <c r="T275" s="18"/>
    </row>
    <row r="276" spans="20:20" ht="15.75" customHeight="1" x14ac:dyDescent="0.25">
      <c r="T276" s="18"/>
    </row>
    <row r="277" spans="20:20" ht="15.75" customHeight="1" x14ac:dyDescent="0.25">
      <c r="T277" s="18"/>
    </row>
    <row r="278" spans="20:20" ht="15.75" customHeight="1" x14ac:dyDescent="0.25">
      <c r="T278" s="18"/>
    </row>
    <row r="279" spans="20:20" ht="15.75" customHeight="1" x14ac:dyDescent="0.25">
      <c r="T279" s="18"/>
    </row>
    <row r="280" spans="20:20" ht="15.75" customHeight="1" x14ac:dyDescent="0.25">
      <c r="T280" s="18"/>
    </row>
    <row r="281" spans="20:20" ht="15.75" customHeight="1" x14ac:dyDescent="0.25">
      <c r="T281" s="18"/>
    </row>
    <row r="282" spans="20:20" ht="15.75" customHeight="1" x14ac:dyDescent="0.25">
      <c r="T282" s="18"/>
    </row>
    <row r="283" spans="20:20" ht="15.75" customHeight="1" x14ac:dyDescent="0.25">
      <c r="T283" s="18"/>
    </row>
    <row r="284" spans="20:20" ht="15.75" customHeight="1" x14ac:dyDescent="0.25">
      <c r="T284" s="18"/>
    </row>
    <row r="285" spans="20:20" ht="15.75" customHeight="1" x14ac:dyDescent="0.25">
      <c r="T285" s="18"/>
    </row>
    <row r="286" spans="20:20" ht="15.75" customHeight="1" x14ac:dyDescent="0.25">
      <c r="T286" s="18"/>
    </row>
    <row r="287" spans="20:20" ht="15.75" customHeight="1" x14ac:dyDescent="0.25">
      <c r="T287" s="18"/>
    </row>
    <row r="288" spans="20:20" ht="15.75" customHeight="1" x14ac:dyDescent="0.25">
      <c r="T288" s="18"/>
    </row>
    <row r="289" spans="20:20" ht="15.75" customHeight="1" x14ac:dyDescent="0.25">
      <c r="T289" s="18"/>
    </row>
    <row r="290" spans="20:20" ht="15.75" customHeight="1" x14ac:dyDescent="0.25">
      <c r="T290" s="18"/>
    </row>
    <row r="291" spans="20:20" ht="15.75" customHeight="1" x14ac:dyDescent="0.25">
      <c r="T291" s="18"/>
    </row>
    <row r="292" spans="20:20" ht="15.75" customHeight="1" x14ac:dyDescent="0.25">
      <c r="T292" s="18"/>
    </row>
    <row r="293" spans="20:20" ht="15.75" customHeight="1" x14ac:dyDescent="0.25">
      <c r="T293" s="18"/>
    </row>
    <row r="294" spans="20:20" ht="15.75" customHeight="1" x14ac:dyDescent="0.25">
      <c r="T294" s="18"/>
    </row>
    <row r="295" spans="20:20" ht="15.75" customHeight="1" x14ac:dyDescent="0.25">
      <c r="T295" s="18"/>
    </row>
    <row r="296" spans="20:20" ht="15.75" customHeight="1" x14ac:dyDescent="0.25">
      <c r="T296" s="18"/>
    </row>
    <row r="297" spans="20:20" ht="15.75" customHeight="1" x14ac:dyDescent="0.25">
      <c r="T297" s="18"/>
    </row>
    <row r="298" spans="20:20" ht="15.75" customHeight="1" x14ac:dyDescent="0.25">
      <c r="T298" s="18"/>
    </row>
    <row r="299" spans="20:20" ht="15.75" customHeight="1" x14ac:dyDescent="0.25">
      <c r="T299" s="18"/>
    </row>
    <row r="300" spans="20:20" ht="15.75" customHeight="1" x14ac:dyDescent="0.25">
      <c r="T300" s="18"/>
    </row>
    <row r="301" spans="20:20" ht="15.75" customHeight="1" x14ac:dyDescent="0.25">
      <c r="T301" s="18"/>
    </row>
    <row r="302" spans="20:20" ht="15.75" customHeight="1" x14ac:dyDescent="0.25">
      <c r="T302" s="18"/>
    </row>
    <row r="303" spans="20:20" ht="15.75" customHeight="1" x14ac:dyDescent="0.25">
      <c r="T303" s="18"/>
    </row>
    <row r="304" spans="20:20" ht="15.75" customHeight="1" x14ac:dyDescent="0.25">
      <c r="T304" s="18"/>
    </row>
    <row r="305" spans="20:20" ht="15.75" customHeight="1" x14ac:dyDescent="0.25">
      <c r="T305" s="18"/>
    </row>
    <row r="306" spans="20:20" ht="15.75" customHeight="1" x14ac:dyDescent="0.25">
      <c r="T306" s="18"/>
    </row>
    <row r="307" spans="20:20" ht="15.75" customHeight="1" x14ac:dyDescent="0.25">
      <c r="T307" s="18"/>
    </row>
    <row r="308" spans="20:20" ht="15.75" customHeight="1" x14ac:dyDescent="0.25">
      <c r="T308" s="18"/>
    </row>
    <row r="309" spans="20:20" ht="15.75" customHeight="1" x14ac:dyDescent="0.25">
      <c r="T309" s="18"/>
    </row>
    <row r="310" spans="20:20" ht="15.75" customHeight="1" x14ac:dyDescent="0.25">
      <c r="T310" s="18"/>
    </row>
    <row r="311" spans="20:20" ht="15.75" customHeight="1" x14ac:dyDescent="0.25">
      <c r="T311" s="18"/>
    </row>
    <row r="312" spans="20:20" ht="15.75" customHeight="1" x14ac:dyDescent="0.25">
      <c r="T312" s="18"/>
    </row>
    <row r="313" spans="20:20" ht="15.75" customHeight="1" x14ac:dyDescent="0.25">
      <c r="T313" s="18"/>
    </row>
    <row r="314" spans="20:20" ht="15.75" customHeight="1" x14ac:dyDescent="0.25">
      <c r="T314" s="18"/>
    </row>
    <row r="315" spans="20:20" ht="15.75" customHeight="1" x14ac:dyDescent="0.25">
      <c r="T315" s="18"/>
    </row>
    <row r="316" spans="20:20" ht="15.75" customHeight="1" x14ac:dyDescent="0.25">
      <c r="T316" s="18"/>
    </row>
    <row r="317" spans="20:20" ht="15.75" customHeight="1" x14ac:dyDescent="0.25">
      <c r="T317" s="18"/>
    </row>
    <row r="318" spans="20:20" ht="15.75" customHeight="1" x14ac:dyDescent="0.25">
      <c r="T318" s="18"/>
    </row>
    <row r="319" spans="20:20" ht="15.75" customHeight="1" x14ac:dyDescent="0.25">
      <c r="T319" s="18"/>
    </row>
    <row r="320" spans="20:20" ht="15.75" customHeight="1" x14ac:dyDescent="0.25">
      <c r="T320" s="18"/>
    </row>
    <row r="321" spans="20:20" ht="15.75" customHeight="1" x14ac:dyDescent="0.25">
      <c r="T321" s="18"/>
    </row>
    <row r="322" spans="20:20" ht="15.75" customHeight="1" x14ac:dyDescent="0.25">
      <c r="T322" s="18"/>
    </row>
    <row r="323" spans="20:20" ht="15.75" customHeight="1" x14ac:dyDescent="0.25">
      <c r="T323" s="18"/>
    </row>
    <row r="324" spans="20:20" ht="15.75" customHeight="1" x14ac:dyDescent="0.25">
      <c r="T324" s="18"/>
    </row>
    <row r="325" spans="20:20" ht="15.75" customHeight="1" x14ac:dyDescent="0.25">
      <c r="T325" s="18"/>
    </row>
    <row r="326" spans="20:20" ht="15.75" customHeight="1" x14ac:dyDescent="0.25">
      <c r="T326" s="18"/>
    </row>
    <row r="327" spans="20:20" ht="15.75" customHeight="1" x14ac:dyDescent="0.25">
      <c r="T327" s="18"/>
    </row>
    <row r="328" spans="20:20" ht="15.75" customHeight="1" x14ac:dyDescent="0.25">
      <c r="T328" s="18"/>
    </row>
    <row r="329" spans="20:20" ht="15.75" customHeight="1" x14ac:dyDescent="0.25">
      <c r="T329" s="18"/>
    </row>
    <row r="330" spans="20:20" ht="15.75" customHeight="1" x14ac:dyDescent="0.25">
      <c r="T330" s="18"/>
    </row>
    <row r="331" spans="20:20" ht="15.75" customHeight="1" x14ac:dyDescent="0.25">
      <c r="T331" s="18"/>
    </row>
    <row r="332" spans="20:20" ht="15.75" customHeight="1" x14ac:dyDescent="0.25">
      <c r="T332" s="18"/>
    </row>
    <row r="333" spans="20:20" ht="15.75" customHeight="1" x14ac:dyDescent="0.25">
      <c r="T333" s="18"/>
    </row>
    <row r="334" spans="20:20" ht="15.75" customHeight="1" x14ac:dyDescent="0.25">
      <c r="T334" s="18"/>
    </row>
    <row r="335" spans="20:20" ht="15.75" customHeight="1" x14ac:dyDescent="0.25">
      <c r="T335" s="18"/>
    </row>
    <row r="336" spans="20:20" ht="15.75" customHeight="1" x14ac:dyDescent="0.25">
      <c r="T336" s="18"/>
    </row>
    <row r="337" spans="20:20" ht="15.75" customHeight="1" x14ac:dyDescent="0.25">
      <c r="T337" s="18"/>
    </row>
    <row r="338" spans="20:20" ht="15.75" customHeight="1" x14ac:dyDescent="0.25">
      <c r="T338" s="18"/>
    </row>
    <row r="339" spans="20:20" ht="15.75" customHeight="1" x14ac:dyDescent="0.25">
      <c r="T339" s="18"/>
    </row>
    <row r="340" spans="20:20" ht="15.75" customHeight="1" x14ac:dyDescent="0.25">
      <c r="T340" s="18"/>
    </row>
    <row r="341" spans="20:20" ht="15.75" customHeight="1" x14ac:dyDescent="0.25">
      <c r="T341" s="18"/>
    </row>
    <row r="342" spans="20:20" ht="15.75" customHeight="1" x14ac:dyDescent="0.25">
      <c r="T342" s="18"/>
    </row>
    <row r="343" spans="20:20" ht="15.75" customHeight="1" x14ac:dyDescent="0.25">
      <c r="T343" s="18"/>
    </row>
    <row r="344" spans="20:20" ht="15.75" customHeight="1" x14ac:dyDescent="0.25">
      <c r="T344" s="18"/>
    </row>
    <row r="345" spans="20:20" ht="15.75" customHeight="1" x14ac:dyDescent="0.25">
      <c r="T345" s="18"/>
    </row>
    <row r="346" spans="20:20" ht="15.75" customHeight="1" x14ac:dyDescent="0.25">
      <c r="T346" s="18"/>
    </row>
    <row r="347" spans="20:20" ht="15.75" customHeight="1" x14ac:dyDescent="0.25">
      <c r="T347" s="18"/>
    </row>
    <row r="348" spans="20:20" ht="15.75" customHeight="1" x14ac:dyDescent="0.25">
      <c r="T348" s="18"/>
    </row>
    <row r="349" spans="20:20" ht="15.75" customHeight="1" x14ac:dyDescent="0.25">
      <c r="T349" s="18"/>
    </row>
    <row r="350" spans="20:20" ht="15.75" customHeight="1" x14ac:dyDescent="0.25">
      <c r="T350" s="18"/>
    </row>
    <row r="351" spans="20:20" ht="15.75" customHeight="1" x14ac:dyDescent="0.25">
      <c r="T351" s="18"/>
    </row>
    <row r="352" spans="20:20" ht="15.75" customHeight="1" x14ac:dyDescent="0.25">
      <c r="T352" s="18"/>
    </row>
    <row r="353" spans="20:20" ht="15.75" customHeight="1" x14ac:dyDescent="0.25">
      <c r="T353" s="18"/>
    </row>
    <row r="354" spans="20:20" ht="15.75" customHeight="1" x14ac:dyDescent="0.25">
      <c r="T354" s="18"/>
    </row>
    <row r="355" spans="20:20" ht="15.75" customHeight="1" x14ac:dyDescent="0.25">
      <c r="T355" s="18"/>
    </row>
    <row r="356" spans="20:20" ht="15.75" customHeight="1" x14ac:dyDescent="0.25">
      <c r="T356" s="18"/>
    </row>
    <row r="357" spans="20:20" ht="15.75" customHeight="1" x14ac:dyDescent="0.25">
      <c r="T357" s="18"/>
    </row>
    <row r="358" spans="20:20" ht="15.75" customHeight="1" x14ac:dyDescent="0.25">
      <c r="T358" s="18"/>
    </row>
    <row r="359" spans="20:20" ht="15.75" customHeight="1" x14ac:dyDescent="0.25">
      <c r="T359" s="18"/>
    </row>
    <row r="360" spans="20:20" ht="15.75" customHeight="1" x14ac:dyDescent="0.25">
      <c r="T360" s="18"/>
    </row>
    <row r="361" spans="20:20" ht="15.75" customHeight="1" x14ac:dyDescent="0.25">
      <c r="T361" s="18"/>
    </row>
    <row r="362" spans="20:20" ht="15.75" customHeight="1" x14ac:dyDescent="0.25">
      <c r="T362" s="18"/>
    </row>
    <row r="363" spans="20:20" ht="15.75" customHeight="1" x14ac:dyDescent="0.25">
      <c r="T363" s="18"/>
    </row>
    <row r="364" spans="20:20" ht="15.75" customHeight="1" x14ac:dyDescent="0.25">
      <c r="T364" s="18"/>
    </row>
    <row r="365" spans="20:20" ht="15.75" customHeight="1" x14ac:dyDescent="0.25">
      <c r="T365" s="18"/>
    </row>
    <row r="366" spans="20:20" ht="15.75" customHeight="1" x14ac:dyDescent="0.25">
      <c r="T366" s="18"/>
    </row>
    <row r="367" spans="20:20" ht="15.75" customHeight="1" x14ac:dyDescent="0.25">
      <c r="T367" s="18"/>
    </row>
    <row r="368" spans="20:20" ht="15.75" customHeight="1" x14ac:dyDescent="0.25">
      <c r="T368" s="18"/>
    </row>
    <row r="369" spans="20:20" ht="15.75" customHeight="1" x14ac:dyDescent="0.25">
      <c r="T369" s="18"/>
    </row>
    <row r="370" spans="20:20" ht="15.75" customHeight="1" x14ac:dyDescent="0.25">
      <c r="T370" s="18"/>
    </row>
    <row r="371" spans="20:20" ht="15.75" customHeight="1" x14ac:dyDescent="0.25">
      <c r="T371" s="18"/>
    </row>
    <row r="372" spans="20:20" ht="15.75" customHeight="1" x14ac:dyDescent="0.25">
      <c r="T372" s="18"/>
    </row>
    <row r="373" spans="20:20" ht="15.75" customHeight="1" x14ac:dyDescent="0.25">
      <c r="T373" s="18"/>
    </row>
    <row r="374" spans="20:20" ht="15.75" customHeight="1" x14ac:dyDescent="0.25">
      <c r="T374" s="18"/>
    </row>
    <row r="375" spans="20:20" ht="15.75" customHeight="1" x14ac:dyDescent="0.25">
      <c r="T375" s="18"/>
    </row>
    <row r="376" spans="20:20" ht="15.75" customHeight="1" x14ac:dyDescent="0.25">
      <c r="T376" s="18"/>
    </row>
    <row r="377" spans="20:20" ht="15.75" customHeight="1" x14ac:dyDescent="0.25">
      <c r="T377" s="18"/>
    </row>
    <row r="378" spans="20:20" ht="15.75" customHeight="1" x14ac:dyDescent="0.25">
      <c r="T378" s="18"/>
    </row>
    <row r="379" spans="20:20" ht="15.75" customHeight="1" x14ac:dyDescent="0.25">
      <c r="T379" s="18"/>
    </row>
    <row r="380" spans="20:20" ht="15.75" customHeight="1" x14ac:dyDescent="0.25">
      <c r="T380" s="18"/>
    </row>
    <row r="381" spans="20:20" ht="15.75" customHeight="1" x14ac:dyDescent="0.25">
      <c r="T381" s="18"/>
    </row>
    <row r="382" spans="20:20" ht="15.75" customHeight="1" x14ac:dyDescent="0.25">
      <c r="T382" s="18"/>
    </row>
    <row r="383" spans="20:20" ht="15.75" customHeight="1" x14ac:dyDescent="0.25">
      <c r="T383" s="18"/>
    </row>
    <row r="384" spans="20:20" ht="15.75" customHeight="1" x14ac:dyDescent="0.25">
      <c r="T384" s="18"/>
    </row>
    <row r="385" spans="20:20" ht="15.75" customHeight="1" x14ac:dyDescent="0.25">
      <c r="T385" s="18"/>
    </row>
    <row r="386" spans="20:20" ht="15.75" customHeight="1" x14ac:dyDescent="0.25">
      <c r="T386" s="18"/>
    </row>
    <row r="387" spans="20:20" ht="15.75" customHeight="1" x14ac:dyDescent="0.25">
      <c r="T387" s="18"/>
    </row>
    <row r="388" spans="20:20" ht="15.75" customHeight="1" x14ac:dyDescent="0.25">
      <c r="T388" s="18"/>
    </row>
    <row r="389" spans="20:20" ht="15.75" customHeight="1" x14ac:dyDescent="0.25">
      <c r="T389" s="18"/>
    </row>
    <row r="390" spans="20:20" ht="15.75" customHeight="1" x14ac:dyDescent="0.25">
      <c r="T390" s="18"/>
    </row>
    <row r="391" spans="20:20" ht="15.75" customHeight="1" x14ac:dyDescent="0.25">
      <c r="T391" s="18"/>
    </row>
    <row r="392" spans="20:20" ht="15.75" customHeight="1" x14ac:dyDescent="0.25">
      <c r="T392" s="18"/>
    </row>
    <row r="393" spans="20:20" ht="15.75" customHeight="1" x14ac:dyDescent="0.25">
      <c r="T393" s="18"/>
    </row>
    <row r="394" spans="20:20" ht="15.75" customHeight="1" x14ac:dyDescent="0.25">
      <c r="T394" s="18"/>
    </row>
    <row r="395" spans="20:20" ht="15.75" customHeight="1" x14ac:dyDescent="0.25">
      <c r="T395" s="18"/>
    </row>
    <row r="396" spans="20:20" ht="15.75" customHeight="1" x14ac:dyDescent="0.25">
      <c r="T396" s="18"/>
    </row>
    <row r="397" spans="20:20" ht="15.75" customHeight="1" x14ac:dyDescent="0.25">
      <c r="T397" s="18"/>
    </row>
    <row r="398" spans="20:20" ht="15.75" customHeight="1" x14ac:dyDescent="0.25">
      <c r="T398" s="18"/>
    </row>
    <row r="399" spans="20:20" ht="15.75" customHeight="1" x14ac:dyDescent="0.25">
      <c r="T399" s="18"/>
    </row>
    <row r="400" spans="20:20" ht="15.75" customHeight="1" x14ac:dyDescent="0.25">
      <c r="T400" s="18"/>
    </row>
    <row r="401" spans="20:20" ht="15.75" customHeight="1" x14ac:dyDescent="0.25">
      <c r="T401" s="18"/>
    </row>
    <row r="402" spans="20:20" ht="15.75" customHeight="1" x14ac:dyDescent="0.25">
      <c r="T402" s="18"/>
    </row>
    <row r="403" spans="20:20" ht="15.75" customHeight="1" x14ac:dyDescent="0.25">
      <c r="T403" s="18"/>
    </row>
    <row r="404" spans="20:20" ht="15.75" customHeight="1" x14ac:dyDescent="0.25">
      <c r="T404" s="18"/>
    </row>
    <row r="405" spans="20:20" ht="15.75" customHeight="1" x14ac:dyDescent="0.25">
      <c r="T405" s="18"/>
    </row>
    <row r="406" spans="20:20" ht="15.75" customHeight="1" x14ac:dyDescent="0.25">
      <c r="T406" s="18"/>
    </row>
    <row r="407" spans="20:20" ht="15.75" customHeight="1" x14ac:dyDescent="0.25">
      <c r="T407" s="18"/>
    </row>
    <row r="408" spans="20:20" ht="15.75" customHeight="1" x14ac:dyDescent="0.25">
      <c r="T408" s="18"/>
    </row>
    <row r="409" spans="20:20" ht="15.75" customHeight="1" x14ac:dyDescent="0.25">
      <c r="T409" s="18"/>
    </row>
    <row r="410" spans="20:20" ht="15.75" customHeight="1" x14ac:dyDescent="0.25">
      <c r="T410" s="18"/>
    </row>
    <row r="411" spans="20:20" ht="15.75" customHeight="1" x14ac:dyDescent="0.25">
      <c r="T411" s="18"/>
    </row>
    <row r="412" spans="20:20" ht="15.75" customHeight="1" x14ac:dyDescent="0.25">
      <c r="T412" s="18"/>
    </row>
    <row r="413" spans="20:20" ht="15.75" customHeight="1" x14ac:dyDescent="0.25">
      <c r="T413" s="18"/>
    </row>
    <row r="414" spans="20:20" ht="15.75" customHeight="1" x14ac:dyDescent="0.25">
      <c r="T414" s="18"/>
    </row>
    <row r="415" spans="20:20" ht="15.75" customHeight="1" x14ac:dyDescent="0.25">
      <c r="T415" s="18"/>
    </row>
    <row r="416" spans="20:20" ht="15.75" customHeight="1" x14ac:dyDescent="0.25">
      <c r="T416" s="18"/>
    </row>
    <row r="417" spans="20:20" ht="15.75" customHeight="1" x14ac:dyDescent="0.25">
      <c r="T417" s="18"/>
    </row>
    <row r="418" spans="20:20" ht="15.75" customHeight="1" x14ac:dyDescent="0.25">
      <c r="T418" s="18"/>
    </row>
    <row r="419" spans="20:20" ht="15.75" customHeight="1" x14ac:dyDescent="0.25">
      <c r="T419" s="18"/>
    </row>
    <row r="420" spans="20:20" ht="15.75" customHeight="1" x14ac:dyDescent="0.25">
      <c r="T420" s="18"/>
    </row>
    <row r="421" spans="20:20" ht="15.75" customHeight="1" x14ac:dyDescent="0.25">
      <c r="T421" s="18"/>
    </row>
    <row r="422" spans="20:20" ht="15.75" customHeight="1" x14ac:dyDescent="0.25">
      <c r="T422" s="18"/>
    </row>
    <row r="423" spans="20:20" ht="15.75" customHeight="1" x14ac:dyDescent="0.25">
      <c r="T423" s="18"/>
    </row>
    <row r="424" spans="20:20" ht="15.75" customHeight="1" x14ac:dyDescent="0.25">
      <c r="T424" s="18"/>
    </row>
    <row r="425" spans="20:20" ht="15.75" customHeight="1" x14ac:dyDescent="0.25">
      <c r="T425" s="18"/>
    </row>
    <row r="426" spans="20:20" ht="15.75" customHeight="1" x14ac:dyDescent="0.25">
      <c r="T426" s="18"/>
    </row>
    <row r="427" spans="20:20" ht="15.75" customHeight="1" x14ac:dyDescent="0.25">
      <c r="T427" s="18"/>
    </row>
    <row r="428" spans="20:20" ht="15.75" customHeight="1" x14ac:dyDescent="0.25">
      <c r="T428" s="18"/>
    </row>
    <row r="429" spans="20:20" ht="15.75" customHeight="1" x14ac:dyDescent="0.25">
      <c r="T429" s="18"/>
    </row>
    <row r="430" spans="20:20" ht="15.75" customHeight="1" x14ac:dyDescent="0.25">
      <c r="T430" s="18"/>
    </row>
    <row r="431" spans="20:20" ht="15.75" customHeight="1" x14ac:dyDescent="0.25">
      <c r="T431" s="18"/>
    </row>
    <row r="432" spans="20:20" ht="15.75" customHeight="1" x14ac:dyDescent="0.25">
      <c r="T432" s="18"/>
    </row>
    <row r="433" spans="20:20" ht="15.75" customHeight="1" x14ac:dyDescent="0.25">
      <c r="T433" s="18"/>
    </row>
    <row r="434" spans="20:20" ht="15.75" customHeight="1" x14ac:dyDescent="0.25">
      <c r="T434" s="18"/>
    </row>
    <row r="435" spans="20:20" ht="15.75" customHeight="1" x14ac:dyDescent="0.25">
      <c r="T435" s="18"/>
    </row>
    <row r="436" spans="20:20" ht="15.75" customHeight="1" x14ac:dyDescent="0.25">
      <c r="T436" s="18"/>
    </row>
    <row r="437" spans="20:20" ht="15.75" customHeight="1" x14ac:dyDescent="0.25">
      <c r="T437" s="18"/>
    </row>
    <row r="438" spans="20:20" ht="15.75" customHeight="1" x14ac:dyDescent="0.25">
      <c r="T438" s="18"/>
    </row>
    <row r="439" spans="20:20" ht="15.75" customHeight="1" x14ac:dyDescent="0.25">
      <c r="T439" s="18"/>
    </row>
    <row r="440" spans="20:20" ht="15.75" customHeight="1" x14ac:dyDescent="0.25">
      <c r="T440" s="18"/>
    </row>
    <row r="441" spans="20:20" ht="15.75" customHeight="1" x14ac:dyDescent="0.25">
      <c r="T441" s="18"/>
    </row>
    <row r="442" spans="20:20" ht="15.75" customHeight="1" x14ac:dyDescent="0.25">
      <c r="T442" s="18"/>
    </row>
    <row r="443" spans="20:20" ht="15.75" customHeight="1" x14ac:dyDescent="0.25">
      <c r="T443" s="18"/>
    </row>
    <row r="444" spans="20:20" ht="15.75" customHeight="1" x14ac:dyDescent="0.25">
      <c r="T444" s="18"/>
    </row>
    <row r="445" spans="20:20" ht="15.75" customHeight="1" x14ac:dyDescent="0.25">
      <c r="T445" s="18"/>
    </row>
    <row r="446" spans="20:20" ht="15.75" customHeight="1" x14ac:dyDescent="0.25">
      <c r="T446" s="18"/>
    </row>
    <row r="447" spans="20:20" ht="15.75" customHeight="1" x14ac:dyDescent="0.25">
      <c r="T447" s="18"/>
    </row>
    <row r="448" spans="20:20" ht="15.75" customHeight="1" x14ac:dyDescent="0.25">
      <c r="T448" s="18"/>
    </row>
    <row r="449" spans="20:20" ht="15.75" customHeight="1" x14ac:dyDescent="0.25">
      <c r="T449" s="18"/>
    </row>
    <row r="450" spans="20:20" ht="15.75" customHeight="1" x14ac:dyDescent="0.25">
      <c r="T450" s="18"/>
    </row>
    <row r="451" spans="20:20" ht="15.75" customHeight="1" x14ac:dyDescent="0.25">
      <c r="T451" s="18"/>
    </row>
    <row r="452" spans="20:20" ht="15.75" customHeight="1" x14ac:dyDescent="0.25">
      <c r="T452" s="18"/>
    </row>
    <row r="453" spans="20:20" ht="15.75" customHeight="1" x14ac:dyDescent="0.25">
      <c r="T453" s="18"/>
    </row>
    <row r="454" spans="20:20" ht="15.75" customHeight="1" x14ac:dyDescent="0.25">
      <c r="T454" s="18"/>
    </row>
    <row r="455" spans="20:20" ht="15.75" customHeight="1" x14ac:dyDescent="0.25">
      <c r="T455" s="18"/>
    </row>
    <row r="456" spans="20:20" ht="15.75" customHeight="1" x14ac:dyDescent="0.25">
      <c r="T456" s="18"/>
    </row>
    <row r="457" spans="20:20" ht="15.75" customHeight="1" x14ac:dyDescent="0.25">
      <c r="T457" s="18"/>
    </row>
    <row r="458" spans="20:20" ht="15.75" customHeight="1" x14ac:dyDescent="0.25">
      <c r="T458" s="18"/>
    </row>
    <row r="459" spans="20:20" ht="15.75" customHeight="1" x14ac:dyDescent="0.25">
      <c r="T459" s="18"/>
    </row>
    <row r="460" spans="20:20" ht="15.75" customHeight="1" x14ac:dyDescent="0.25">
      <c r="T460" s="18"/>
    </row>
    <row r="461" spans="20:20" ht="15.75" customHeight="1" x14ac:dyDescent="0.25">
      <c r="T461" s="18"/>
    </row>
    <row r="462" spans="20:20" ht="15.75" customHeight="1" x14ac:dyDescent="0.25">
      <c r="T462" s="18"/>
    </row>
    <row r="463" spans="20:20" ht="15.75" customHeight="1" x14ac:dyDescent="0.25">
      <c r="T463" s="18"/>
    </row>
    <row r="464" spans="20:20" ht="15.75" customHeight="1" x14ac:dyDescent="0.25">
      <c r="T464" s="18"/>
    </row>
    <row r="465" spans="20:20" ht="15.75" customHeight="1" x14ac:dyDescent="0.25">
      <c r="T465" s="18"/>
    </row>
    <row r="466" spans="20:20" ht="15.75" customHeight="1" x14ac:dyDescent="0.25">
      <c r="T466" s="18"/>
    </row>
    <row r="467" spans="20:20" ht="15.75" customHeight="1" x14ac:dyDescent="0.25">
      <c r="T467" s="18"/>
    </row>
    <row r="468" spans="20:20" ht="15.75" customHeight="1" x14ac:dyDescent="0.25">
      <c r="T468" s="18"/>
    </row>
    <row r="469" spans="20:20" ht="15.75" customHeight="1" x14ac:dyDescent="0.25">
      <c r="T469" s="18"/>
    </row>
    <row r="470" spans="20:20" ht="15.75" customHeight="1" x14ac:dyDescent="0.25">
      <c r="T470" s="18"/>
    </row>
    <row r="471" spans="20:20" ht="15.75" customHeight="1" x14ac:dyDescent="0.25">
      <c r="T471" s="18"/>
    </row>
    <row r="472" spans="20:20" ht="15.75" customHeight="1" x14ac:dyDescent="0.25">
      <c r="T472" s="18"/>
    </row>
    <row r="473" spans="20:20" ht="15.75" customHeight="1" x14ac:dyDescent="0.25">
      <c r="T473" s="18"/>
    </row>
    <row r="474" spans="20:20" ht="15.75" customHeight="1" x14ac:dyDescent="0.25">
      <c r="T474" s="18"/>
    </row>
    <row r="475" spans="20:20" ht="15.75" customHeight="1" x14ac:dyDescent="0.25">
      <c r="T475" s="18"/>
    </row>
    <row r="476" spans="20:20" ht="15.75" customHeight="1" x14ac:dyDescent="0.25">
      <c r="T476" s="18"/>
    </row>
    <row r="477" spans="20:20" ht="15.75" customHeight="1" x14ac:dyDescent="0.25">
      <c r="T477" s="18"/>
    </row>
    <row r="478" spans="20:20" ht="15.75" customHeight="1" x14ac:dyDescent="0.25">
      <c r="T478" s="18"/>
    </row>
    <row r="479" spans="20:20" ht="15.75" customHeight="1" x14ac:dyDescent="0.25">
      <c r="T479" s="18"/>
    </row>
    <row r="480" spans="20:20" ht="15.75" customHeight="1" x14ac:dyDescent="0.25">
      <c r="T480" s="18"/>
    </row>
    <row r="481" spans="20:20" ht="15.75" customHeight="1" x14ac:dyDescent="0.25">
      <c r="T481" s="18"/>
    </row>
    <row r="482" spans="20:20" ht="15.75" customHeight="1" x14ac:dyDescent="0.25">
      <c r="T482" s="18"/>
    </row>
    <row r="483" spans="20:20" ht="15.75" customHeight="1" x14ac:dyDescent="0.25">
      <c r="T483" s="18"/>
    </row>
    <row r="484" spans="20:20" ht="15.75" customHeight="1" x14ac:dyDescent="0.25">
      <c r="T484" s="18"/>
    </row>
    <row r="485" spans="20:20" ht="15.75" customHeight="1" x14ac:dyDescent="0.25">
      <c r="T485" s="18"/>
    </row>
    <row r="486" spans="20:20" ht="15.75" customHeight="1" x14ac:dyDescent="0.25">
      <c r="T486" s="18"/>
    </row>
    <row r="487" spans="20:20" ht="15.75" customHeight="1" x14ac:dyDescent="0.25">
      <c r="T487" s="18"/>
    </row>
    <row r="488" spans="20:20" ht="15.75" customHeight="1" x14ac:dyDescent="0.25">
      <c r="T488" s="18"/>
    </row>
    <row r="489" spans="20:20" ht="15.75" customHeight="1" x14ac:dyDescent="0.25">
      <c r="T489" s="18"/>
    </row>
    <row r="490" spans="20:20" ht="15.75" customHeight="1" x14ac:dyDescent="0.25">
      <c r="T490" s="18"/>
    </row>
    <row r="491" spans="20:20" ht="15.75" customHeight="1" x14ac:dyDescent="0.25">
      <c r="T491" s="18"/>
    </row>
    <row r="492" spans="20:20" ht="15.75" customHeight="1" x14ac:dyDescent="0.25">
      <c r="T492" s="18"/>
    </row>
    <row r="493" spans="20:20" ht="15.75" customHeight="1" x14ac:dyDescent="0.25">
      <c r="T493" s="18"/>
    </row>
    <row r="494" spans="20:20" ht="15.75" customHeight="1" x14ac:dyDescent="0.25">
      <c r="T494" s="18"/>
    </row>
    <row r="495" spans="20:20" ht="15.75" customHeight="1" x14ac:dyDescent="0.25">
      <c r="T495" s="18"/>
    </row>
    <row r="496" spans="20:20" ht="15.75" customHeight="1" x14ac:dyDescent="0.25">
      <c r="T496" s="18"/>
    </row>
    <row r="497" spans="20:20" ht="15.75" customHeight="1" x14ac:dyDescent="0.25">
      <c r="T497" s="18"/>
    </row>
    <row r="498" spans="20:20" ht="15.75" customHeight="1" x14ac:dyDescent="0.25">
      <c r="T498" s="18"/>
    </row>
    <row r="499" spans="20:20" ht="15.75" customHeight="1" x14ac:dyDescent="0.25">
      <c r="T499" s="18"/>
    </row>
    <row r="500" spans="20:20" ht="15.75" customHeight="1" x14ac:dyDescent="0.25">
      <c r="T500" s="18"/>
    </row>
    <row r="501" spans="20:20" ht="15.75" customHeight="1" x14ac:dyDescent="0.25">
      <c r="T501" s="18"/>
    </row>
    <row r="502" spans="20:20" ht="15.75" customHeight="1" x14ac:dyDescent="0.25">
      <c r="T502" s="18"/>
    </row>
    <row r="503" spans="20:20" ht="15.75" customHeight="1" x14ac:dyDescent="0.25">
      <c r="T503" s="18"/>
    </row>
    <row r="504" spans="20:20" ht="15.75" customHeight="1" x14ac:dyDescent="0.25">
      <c r="T504" s="18"/>
    </row>
    <row r="505" spans="20:20" ht="15.75" customHeight="1" x14ac:dyDescent="0.25">
      <c r="T505" s="18"/>
    </row>
    <row r="506" spans="20:20" ht="15.75" customHeight="1" x14ac:dyDescent="0.25">
      <c r="T506" s="18"/>
    </row>
    <row r="507" spans="20:20" ht="15.75" customHeight="1" x14ac:dyDescent="0.25">
      <c r="T507" s="18"/>
    </row>
    <row r="508" spans="20:20" ht="15.75" customHeight="1" x14ac:dyDescent="0.25">
      <c r="T508" s="18"/>
    </row>
    <row r="509" spans="20:20" ht="15.75" customHeight="1" x14ac:dyDescent="0.25">
      <c r="T509" s="18"/>
    </row>
    <row r="510" spans="20:20" ht="15.75" customHeight="1" x14ac:dyDescent="0.25">
      <c r="T510" s="18"/>
    </row>
    <row r="511" spans="20:20" ht="15.75" customHeight="1" x14ac:dyDescent="0.25">
      <c r="T511" s="18"/>
    </row>
    <row r="512" spans="20:20" ht="15.75" customHeight="1" x14ac:dyDescent="0.25">
      <c r="T512" s="18"/>
    </row>
    <row r="513" spans="20:20" ht="15.75" customHeight="1" x14ac:dyDescent="0.25">
      <c r="T513" s="18"/>
    </row>
    <row r="514" spans="20:20" ht="15.75" customHeight="1" x14ac:dyDescent="0.25">
      <c r="T514" s="18"/>
    </row>
    <row r="515" spans="20:20" ht="15.75" customHeight="1" x14ac:dyDescent="0.25">
      <c r="T515" s="18"/>
    </row>
    <row r="516" spans="20:20" ht="15.75" customHeight="1" x14ac:dyDescent="0.25">
      <c r="T516" s="18"/>
    </row>
    <row r="517" spans="20:20" ht="15.75" customHeight="1" x14ac:dyDescent="0.25">
      <c r="T517" s="18"/>
    </row>
    <row r="518" spans="20:20" ht="15.75" customHeight="1" x14ac:dyDescent="0.25">
      <c r="T518" s="18"/>
    </row>
    <row r="519" spans="20:20" ht="15.75" customHeight="1" x14ac:dyDescent="0.25">
      <c r="T519" s="18"/>
    </row>
    <row r="520" spans="20:20" ht="15.75" customHeight="1" x14ac:dyDescent="0.25">
      <c r="T520" s="18"/>
    </row>
    <row r="521" spans="20:20" ht="15.75" customHeight="1" x14ac:dyDescent="0.25">
      <c r="T521" s="18"/>
    </row>
    <row r="522" spans="20:20" ht="15.75" customHeight="1" x14ac:dyDescent="0.25">
      <c r="T522" s="18"/>
    </row>
    <row r="523" spans="20:20" ht="15.75" customHeight="1" x14ac:dyDescent="0.25">
      <c r="T523" s="18"/>
    </row>
    <row r="524" spans="20:20" ht="15.75" customHeight="1" x14ac:dyDescent="0.25">
      <c r="T524" s="18"/>
    </row>
    <row r="525" spans="20:20" ht="15.75" customHeight="1" x14ac:dyDescent="0.25">
      <c r="T525" s="18"/>
    </row>
    <row r="526" spans="20:20" ht="15.75" customHeight="1" x14ac:dyDescent="0.25">
      <c r="T526" s="18"/>
    </row>
    <row r="527" spans="20:20" ht="15.75" customHeight="1" x14ac:dyDescent="0.25">
      <c r="T527" s="18"/>
    </row>
    <row r="528" spans="20:20" ht="15.75" customHeight="1" x14ac:dyDescent="0.25">
      <c r="T528" s="18"/>
    </row>
    <row r="529" spans="20:20" ht="15.75" customHeight="1" x14ac:dyDescent="0.25">
      <c r="T529" s="18"/>
    </row>
    <row r="530" spans="20:20" ht="15.75" customHeight="1" x14ac:dyDescent="0.25">
      <c r="T530" s="18"/>
    </row>
    <row r="531" spans="20:20" ht="15.75" customHeight="1" x14ac:dyDescent="0.25">
      <c r="T531" s="18"/>
    </row>
    <row r="532" spans="20:20" ht="15.75" customHeight="1" x14ac:dyDescent="0.25">
      <c r="T532" s="18"/>
    </row>
    <row r="533" spans="20:20" ht="15.75" customHeight="1" x14ac:dyDescent="0.25">
      <c r="T533" s="18"/>
    </row>
    <row r="534" spans="20:20" ht="15.75" customHeight="1" x14ac:dyDescent="0.25">
      <c r="T534" s="18"/>
    </row>
    <row r="535" spans="20:20" ht="15.75" customHeight="1" x14ac:dyDescent="0.25">
      <c r="T535" s="18"/>
    </row>
    <row r="536" spans="20:20" ht="15.75" customHeight="1" x14ac:dyDescent="0.25">
      <c r="T536" s="18"/>
    </row>
    <row r="537" spans="20:20" ht="15.75" customHeight="1" x14ac:dyDescent="0.25">
      <c r="T537" s="18"/>
    </row>
    <row r="538" spans="20:20" ht="15.75" customHeight="1" x14ac:dyDescent="0.25">
      <c r="T538" s="18"/>
    </row>
    <row r="539" spans="20:20" ht="15.75" customHeight="1" x14ac:dyDescent="0.25">
      <c r="T539" s="18"/>
    </row>
    <row r="540" spans="20:20" ht="15.75" customHeight="1" x14ac:dyDescent="0.25">
      <c r="T540" s="18"/>
    </row>
    <row r="541" spans="20:20" ht="15.75" customHeight="1" x14ac:dyDescent="0.25">
      <c r="T541" s="18"/>
    </row>
    <row r="542" spans="20:20" ht="15.75" customHeight="1" x14ac:dyDescent="0.25">
      <c r="T542" s="18"/>
    </row>
    <row r="543" spans="20:20" ht="15.75" customHeight="1" x14ac:dyDescent="0.25">
      <c r="T543" s="18"/>
    </row>
    <row r="544" spans="20:20" ht="15.75" customHeight="1" x14ac:dyDescent="0.25">
      <c r="T544" s="18"/>
    </row>
    <row r="545" spans="20:20" ht="15.75" customHeight="1" x14ac:dyDescent="0.25">
      <c r="T545" s="18"/>
    </row>
    <row r="546" spans="20:20" ht="15.75" customHeight="1" x14ac:dyDescent="0.25">
      <c r="T546" s="18"/>
    </row>
    <row r="547" spans="20:20" ht="15.75" customHeight="1" x14ac:dyDescent="0.25">
      <c r="T547" s="18"/>
    </row>
    <row r="548" spans="20:20" ht="15.75" customHeight="1" x14ac:dyDescent="0.25">
      <c r="T548" s="18"/>
    </row>
    <row r="549" spans="20:20" ht="15.75" customHeight="1" x14ac:dyDescent="0.25">
      <c r="T549" s="18"/>
    </row>
    <row r="550" spans="20:20" ht="15.75" customHeight="1" x14ac:dyDescent="0.25">
      <c r="T550" s="18"/>
    </row>
    <row r="551" spans="20:20" ht="15.75" customHeight="1" x14ac:dyDescent="0.25">
      <c r="T551" s="18"/>
    </row>
    <row r="552" spans="20:20" ht="15.75" customHeight="1" x14ac:dyDescent="0.25">
      <c r="T552" s="18"/>
    </row>
    <row r="553" spans="20:20" ht="15.75" customHeight="1" x14ac:dyDescent="0.25">
      <c r="T553" s="18"/>
    </row>
    <row r="554" spans="20:20" ht="15.75" customHeight="1" x14ac:dyDescent="0.25">
      <c r="T554" s="18"/>
    </row>
    <row r="555" spans="20:20" ht="15.75" customHeight="1" x14ac:dyDescent="0.25">
      <c r="T555" s="18"/>
    </row>
    <row r="556" spans="20:20" ht="15.75" customHeight="1" x14ac:dyDescent="0.25">
      <c r="T556" s="18"/>
    </row>
    <row r="557" spans="20:20" ht="15.75" customHeight="1" x14ac:dyDescent="0.25">
      <c r="T557" s="18"/>
    </row>
    <row r="558" spans="20:20" ht="15.75" customHeight="1" x14ac:dyDescent="0.25">
      <c r="T558" s="18"/>
    </row>
    <row r="559" spans="20:20" ht="15.75" customHeight="1" x14ac:dyDescent="0.25">
      <c r="T559" s="18"/>
    </row>
    <row r="560" spans="20:20" ht="15.75" customHeight="1" x14ac:dyDescent="0.25">
      <c r="T560" s="18"/>
    </row>
    <row r="561" spans="20:20" ht="15.75" customHeight="1" x14ac:dyDescent="0.25">
      <c r="T561" s="18"/>
    </row>
    <row r="562" spans="20:20" ht="15.75" customHeight="1" x14ac:dyDescent="0.25">
      <c r="T562" s="18"/>
    </row>
    <row r="563" spans="20:20" ht="15.75" customHeight="1" x14ac:dyDescent="0.25">
      <c r="T563" s="18"/>
    </row>
    <row r="564" spans="20:20" ht="15.75" customHeight="1" x14ac:dyDescent="0.25">
      <c r="T564" s="18"/>
    </row>
    <row r="565" spans="20:20" ht="15.75" customHeight="1" x14ac:dyDescent="0.25">
      <c r="T565" s="18"/>
    </row>
    <row r="566" spans="20:20" ht="15.75" customHeight="1" x14ac:dyDescent="0.25">
      <c r="T566" s="18"/>
    </row>
    <row r="567" spans="20:20" ht="15.75" customHeight="1" x14ac:dyDescent="0.25">
      <c r="T567" s="18"/>
    </row>
    <row r="568" spans="20:20" ht="15.75" customHeight="1" x14ac:dyDescent="0.25">
      <c r="T568" s="18"/>
    </row>
    <row r="569" spans="20:20" ht="15.75" customHeight="1" x14ac:dyDescent="0.25">
      <c r="T569" s="18"/>
    </row>
    <row r="570" spans="20:20" ht="15.75" customHeight="1" x14ac:dyDescent="0.25">
      <c r="T570" s="18"/>
    </row>
    <row r="571" spans="20:20" ht="15.75" customHeight="1" x14ac:dyDescent="0.25">
      <c r="T571" s="18"/>
    </row>
    <row r="572" spans="20:20" ht="15.75" customHeight="1" x14ac:dyDescent="0.25">
      <c r="T572" s="18"/>
    </row>
    <row r="573" spans="20:20" ht="15.75" customHeight="1" x14ac:dyDescent="0.25">
      <c r="T573" s="18"/>
    </row>
    <row r="574" spans="20:20" ht="15.75" customHeight="1" x14ac:dyDescent="0.25">
      <c r="T574" s="18"/>
    </row>
    <row r="575" spans="20:20" ht="15.75" customHeight="1" x14ac:dyDescent="0.25">
      <c r="T575" s="18"/>
    </row>
    <row r="576" spans="20:20" ht="15.75" customHeight="1" x14ac:dyDescent="0.25">
      <c r="T576" s="18"/>
    </row>
    <row r="577" spans="20:20" ht="15.75" customHeight="1" x14ac:dyDescent="0.25">
      <c r="T577" s="18"/>
    </row>
    <row r="578" spans="20:20" ht="15.75" customHeight="1" x14ac:dyDescent="0.25">
      <c r="T578" s="18"/>
    </row>
    <row r="579" spans="20:20" ht="15.75" customHeight="1" x14ac:dyDescent="0.25">
      <c r="T579" s="18"/>
    </row>
    <row r="580" spans="20:20" ht="15.75" customHeight="1" x14ac:dyDescent="0.25">
      <c r="T580" s="18"/>
    </row>
    <row r="581" spans="20:20" ht="15.75" customHeight="1" x14ac:dyDescent="0.25">
      <c r="T581" s="18"/>
    </row>
    <row r="582" spans="20:20" ht="15.75" customHeight="1" x14ac:dyDescent="0.25">
      <c r="T582" s="18"/>
    </row>
    <row r="583" spans="20:20" ht="15.75" customHeight="1" x14ac:dyDescent="0.25">
      <c r="T583" s="18"/>
    </row>
    <row r="584" spans="20:20" ht="15.75" customHeight="1" x14ac:dyDescent="0.25">
      <c r="T584" s="18"/>
    </row>
    <row r="585" spans="20:20" ht="15.75" customHeight="1" x14ac:dyDescent="0.25">
      <c r="T585" s="18"/>
    </row>
    <row r="586" spans="20:20" ht="15.75" customHeight="1" x14ac:dyDescent="0.25">
      <c r="T586" s="18"/>
    </row>
    <row r="587" spans="20:20" ht="15.75" customHeight="1" x14ac:dyDescent="0.25">
      <c r="T587" s="18"/>
    </row>
    <row r="588" spans="20:20" ht="15.75" customHeight="1" x14ac:dyDescent="0.25">
      <c r="T588" s="18"/>
    </row>
    <row r="589" spans="20:20" ht="15.75" customHeight="1" x14ac:dyDescent="0.25">
      <c r="T589" s="18"/>
    </row>
    <row r="590" spans="20:20" ht="15.75" customHeight="1" x14ac:dyDescent="0.25">
      <c r="T590" s="18"/>
    </row>
    <row r="591" spans="20:20" ht="15.75" customHeight="1" x14ac:dyDescent="0.25">
      <c r="T591" s="18"/>
    </row>
    <row r="592" spans="20:20" ht="15.75" customHeight="1" x14ac:dyDescent="0.25">
      <c r="T592" s="18"/>
    </row>
    <row r="593" spans="20:20" ht="15.75" customHeight="1" x14ac:dyDescent="0.25">
      <c r="T593" s="18"/>
    </row>
    <row r="594" spans="20:20" ht="15.75" customHeight="1" x14ac:dyDescent="0.25">
      <c r="T594" s="18"/>
    </row>
    <row r="595" spans="20:20" ht="15.75" customHeight="1" x14ac:dyDescent="0.25">
      <c r="T595" s="18"/>
    </row>
    <row r="596" spans="20:20" ht="15.75" customHeight="1" x14ac:dyDescent="0.25">
      <c r="T596" s="18"/>
    </row>
    <row r="597" spans="20:20" ht="15.75" customHeight="1" x14ac:dyDescent="0.25">
      <c r="T597" s="18"/>
    </row>
    <row r="598" spans="20:20" ht="15.75" customHeight="1" x14ac:dyDescent="0.25">
      <c r="T598" s="18"/>
    </row>
    <row r="599" spans="20:20" ht="15.75" customHeight="1" x14ac:dyDescent="0.25">
      <c r="T599" s="18"/>
    </row>
    <row r="600" spans="20:20" ht="15.75" customHeight="1" x14ac:dyDescent="0.25">
      <c r="T600" s="18"/>
    </row>
    <row r="601" spans="20:20" ht="15.75" customHeight="1" x14ac:dyDescent="0.25">
      <c r="T601" s="18"/>
    </row>
    <row r="602" spans="20:20" ht="15.75" customHeight="1" x14ac:dyDescent="0.25">
      <c r="T602" s="18"/>
    </row>
    <row r="603" spans="20:20" ht="15.75" customHeight="1" x14ac:dyDescent="0.25">
      <c r="T603" s="18"/>
    </row>
    <row r="604" spans="20:20" ht="15.75" customHeight="1" x14ac:dyDescent="0.25">
      <c r="T604" s="18"/>
    </row>
    <row r="605" spans="20:20" ht="15.75" customHeight="1" x14ac:dyDescent="0.25">
      <c r="T605" s="18"/>
    </row>
    <row r="606" spans="20:20" ht="15.75" customHeight="1" x14ac:dyDescent="0.25">
      <c r="T606" s="18"/>
    </row>
    <row r="607" spans="20:20" ht="15.75" customHeight="1" x14ac:dyDescent="0.25">
      <c r="T607" s="18"/>
    </row>
    <row r="608" spans="20:20" ht="15.75" customHeight="1" x14ac:dyDescent="0.25">
      <c r="T608" s="18"/>
    </row>
    <row r="609" spans="20:20" ht="15.75" customHeight="1" x14ac:dyDescent="0.25">
      <c r="T609" s="18"/>
    </row>
    <row r="610" spans="20:20" ht="15.75" customHeight="1" x14ac:dyDescent="0.25">
      <c r="T610" s="18"/>
    </row>
    <row r="611" spans="20:20" ht="15.75" customHeight="1" x14ac:dyDescent="0.25">
      <c r="T611" s="18"/>
    </row>
    <row r="612" spans="20:20" ht="15.75" customHeight="1" x14ac:dyDescent="0.25">
      <c r="T612" s="18"/>
    </row>
    <row r="613" spans="20:20" ht="15.75" customHeight="1" x14ac:dyDescent="0.25">
      <c r="T613" s="18"/>
    </row>
    <row r="614" spans="20:20" ht="15.75" customHeight="1" x14ac:dyDescent="0.25">
      <c r="T614" s="18"/>
    </row>
    <row r="615" spans="20:20" ht="15.75" customHeight="1" x14ac:dyDescent="0.25">
      <c r="T615" s="18"/>
    </row>
    <row r="616" spans="20:20" ht="15.75" customHeight="1" x14ac:dyDescent="0.25">
      <c r="T616" s="18"/>
    </row>
    <row r="617" spans="20:20" ht="15.75" customHeight="1" x14ac:dyDescent="0.25">
      <c r="T617" s="18"/>
    </row>
    <row r="618" spans="20:20" ht="15.75" customHeight="1" x14ac:dyDescent="0.25">
      <c r="T618" s="18"/>
    </row>
    <row r="619" spans="20:20" ht="15.75" customHeight="1" x14ac:dyDescent="0.25">
      <c r="T619" s="18"/>
    </row>
    <row r="620" spans="20:20" ht="15.75" customHeight="1" x14ac:dyDescent="0.25">
      <c r="T620" s="18"/>
    </row>
    <row r="621" spans="20:20" ht="15.75" customHeight="1" x14ac:dyDescent="0.25">
      <c r="T621" s="18"/>
    </row>
    <row r="622" spans="20:20" ht="15.75" customHeight="1" x14ac:dyDescent="0.25">
      <c r="T622" s="18"/>
    </row>
    <row r="623" spans="20:20" ht="15.75" customHeight="1" x14ac:dyDescent="0.25">
      <c r="T623" s="18"/>
    </row>
    <row r="624" spans="20:20" ht="15.75" customHeight="1" x14ac:dyDescent="0.25">
      <c r="T624" s="18"/>
    </row>
    <row r="625" spans="20:20" ht="15.75" customHeight="1" x14ac:dyDescent="0.25">
      <c r="T625" s="18"/>
    </row>
    <row r="626" spans="20:20" ht="15.75" customHeight="1" x14ac:dyDescent="0.25">
      <c r="T626" s="18"/>
    </row>
    <row r="627" spans="20:20" ht="15.75" customHeight="1" x14ac:dyDescent="0.25">
      <c r="T627" s="18"/>
    </row>
    <row r="628" spans="20:20" ht="15.75" customHeight="1" x14ac:dyDescent="0.25">
      <c r="T628" s="18"/>
    </row>
    <row r="629" spans="20:20" ht="15.75" customHeight="1" x14ac:dyDescent="0.25">
      <c r="T629" s="18"/>
    </row>
    <row r="630" spans="20:20" ht="15.75" customHeight="1" x14ac:dyDescent="0.25">
      <c r="T630" s="18"/>
    </row>
    <row r="631" spans="20:20" ht="15.75" customHeight="1" x14ac:dyDescent="0.25">
      <c r="T631" s="18"/>
    </row>
    <row r="632" spans="20:20" ht="15.75" customHeight="1" x14ac:dyDescent="0.25">
      <c r="T632" s="18"/>
    </row>
    <row r="633" spans="20:20" ht="15.75" customHeight="1" x14ac:dyDescent="0.25">
      <c r="T633" s="18"/>
    </row>
    <row r="634" spans="20:20" ht="15.75" customHeight="1" x14ac:dyDescent="0.25">
      <c r="T634" s="18"/>
    </row>
    <row r="635" spans="20:20" ht="15.75" customHeight="1" x14ac:dyDescent="0.25">
      <c r="T635" s="18"/>
    </row>
    <row r="636" spans="20:20" ht="15.75" customHeight="1" x14ac:dyDescent="0.25">
      <c r="T636" s="18"/>
    </row>
    <row r="637" spans="20:20" ht="15.75" customHeight="1" x14ac:dyDescent="0.25">
      <c r="T637" s="18"/>
    </row>
    <row r="638" spans="20:20" ht="15.75" customHeight="1" x14ac:dyDescent="0.25">
      <c r="T638" s="18"/>
    </row>
    <row r="639" spans="20:20" ht="15.75" customHeight="1" x14ac:dyDescent="0.25">
      <c r="T639" s="18"/>
    </row>
    <row r="640" spans="20:20" ht="15.75" customHeight="1" x14ac:dyDescent="0.25">
      <c r="T640" s="18"/>
    </row>
    <row r="641" spans="20:20" ht="15.75" customHeight="1" x14ac:dyDescent="0.25">
      <c r="T641" s="18"/>
    </row>
    <row r="642" spans="20:20" ht="15.75" customHeight="1" x14ac:dyDescent="0.25">
      <c r="T642" s="18"/>
    </row>
    <row r="643" spans="20:20" ht="15.75" customHeight="1" x14ac:dyDescent="0.25">
      <c r="T643" s="18"/>
    </row>
    <row r="644" spans="20:20" ht="15.75" customHeight="1" x14ac:dyDescent="0.25">
      <c r="T644" s="18"/>
    </row>
    <row r="645" spans="20:20" ht="15.75" customHeight="1" x14ac:dyDescent="0.25">
      <c r="T645" s="18"/>
    </row>
    <row r="646" spans="20:20" ht="15.75" customHeight="1" x14ac:dyDescent="0.25">
      <c r="T646" s="18"/>
    </row>
    <row r="647" spans="20:20" ht="15.75" customHeight="1" x14ac:dyDescent="0.25">
      <c r="T647" s="18"/>
    </row>
    <row r="648" spans="20:20" ht="15.75" customHeight="1" x14ac:dyDescent="0.25">
      <c r="T648" s="18"/>
    </row>
    <row r="649" spans="20:20" ht="15.75" customHeight="1" x14ac:dyDescent="0.25">
      <c r="T649" s="18"/>
    </row>
    <row r="650" spans="20:20" ht="15.75" customHeight="1" x14ac:dyDescent="0.25">
      <c r="T650" s="18"/>
    </row>
    <row r="651" spans="20:20" ht="15.75" customHeight="1" x14ac:dyDescent="0.25">
      <c r="T651" s="18"/>
    </row>
    <row r="652" spans="20:20" ht="15.75" customHeight="1" x14ac:dyDescent="0.25">
      <c r="T652" s="18"/>
    </row>
    <row r="653" spans="20:20" ht="15.75" customHeight="1" x14ac:dyDescent="0.25">
      <c r="T653" s="18"/>
    </row>
    <row r="654" spans="20:20" ht="15.75" customHeight="1" x14ac:dyDescent="0.25">
      <c r="T654" s="18"/>
    </row>
    <row r="655" spans="20:20" ht="15.75" customHeight="1" x14ac:dyDescent="0.25">
      <c r="T655" s="18"/>
    </row>
    <row r="656" spans="20:20" ht="15.75" customHeight="1" x14ac:dyDescent="0.25">
      <c r="T656" s="18"/>
    </row>
    <row r="657" spans="20:20" ht="15.75" customHeight="1" x14ac:dyDescent="0.25">
      <c r="T657" s="18"/>
    </row>
    <row r="658" spans="20:20" ht="15.75" customHeight="1" x14ac:dyDescent="0.25">
      <c r="T658" s="18"/>
    </row>
    <row r="659" spans="20:20" ht="15.75" customHeight="1" x14ac:dyDescent="0.25">
      <c r="T659" s="18"/>
    </row>
    <row r="660" spans="20:20" ht="15.75" customHeight="1" x14ac:dyDescent="0.25">
      <c r="T660" s="18"/>
    </row>
    <row r="661" spans="20:20" ht="15.75" customHeight="1" x14ac:dyDescent="0.25">
      <c r="T661" s="18"/>
    </row>
    <row r="662" spans="20:20" ht="15.75" customHeight="1" x14ac:dyDescent="0.25">
      <c r="T662" s="18"/>
    </row>
    <row r="663" spans="20:20" ht="15.75" customHeight="1" x14ac:dyDescent="0.25">
      <c r="T663" s="18"/>
    </row>
    <row r="664" spans="20:20" ht="15.75" customHeight="1" x14ac:dyDescent="0.25">
      <c r="T664" s="18"/>
    </row>
    <row r="665" spans="20:20" ht="15.75" customHeight="1" x14ac:dyDescent="0.25">
      <c r="T665" s="18"/>
    </row>
    <row r="666" spans="20:20" ht="15.75" customHeight="1" x14ac:dyDescent="0.25">
      <c r="T666" s="18"/>
    </row>
    <row r="667" spans="20:20" ht="15.75" customHeight="1" x14ac:dyDescent="0.25">
      <c r="T667" s="18"/>
    </row>
    <row r="668" spans="20:20" ht="15.75" customHeight="1" x14ac:dyDescent="0.25">
      <c r="T668" s="18"/>
    </row>
    <row r="669" spans="20:20" ht="15.75" customHeight="1" x14ac:dyDescent="0.25">
      <c r="T669" s="18"/>
    </row>
    <row r="670" spans="20:20" ht="15.75" customHeight="1" x14ac:dyDescent="0.25">
      <c r="T670" s="18"/>
    </row>
    <row r="671" spans="20:20" ht="15.75" customHeight="1" x14ac:dyDescent="0.25">
      <c r="T671" s="18"/>
    </row>
    <row r="672" spans="20:20" ht="15.75" customHeight="1" x14ac:dyDescent="0.25">
      <c r="T672" s="18"/>
    </row>
    <row r="673" spans="20:20" ht="15.75" customHeight="1" x14ac:dyDescent="0.25">
      <c r="T673" s="18"/>
    </row>
    <row r="674" spans="20:20" ht="15.75" customHeight="1" x14ac:dyDescent="0.25">
      <c r="T674" s="18"/>
    </row>
    <row r="675" spans="20:20" ht="15.75" customHeight="1" x14ac:dyDescent="0.25">
      <c r="T675" s="18"/>
    </row>
    <row r="676" spans="20:20" ht="15.75" customHeight="1" x14ac:dyDescent="0.25">
      <c r="T676" s="18"/>
    </row>
    <row r="677" spans="20:20" ht="15.75" customHeight="1" x14ac:dyDescent="0.25">
      <c r="T677" s="18"/>
    </row>
    <row r="678" spans="20:20" ht="15.75" customHeight="1" x14ac:dyDescent="0.25">
      <c r="T678" s="18"/>
    </row>
    <row r="679" spans="20:20" ht="15.75" customHeight="1" x14ac:dyDescent="0.25">
      <c r="T679" s="18"/>
    </row>
    <row r="680" spans="20:20" ht="15.75" customHeight="1" x14ac:dyDescent="0.25">
      <c r="T680" s="18"/>
    </row>
    <row r="681" spans="20:20" ht="15.75" customHeight="1" x14ac:dyDescent="0.25">
      <c r="T681" s="18"/>
    </row>
    <row r="682" spans="20:20" ht="15.75" customHeight="1" x14ac:dyDescent="0.25">
      <c r="T682" s="18"/>
    </row>
    <row r="683" spans="20:20" ht="15.75" customHeight="1" x14ac:dyDescent="0.25">
      <c r="T683" s="18"/>
    </row>
    <row r="684" spans="20:20" ht="15.75" customHeight="1" x14ac:dyDescent="0.25">
      <c r="T684" s="18"/>
    </row>
    <row r="685" spans="20:20" ht="15.75" customHeight="1" x14ac:dyDescent="0.25">
      <c r="T685" s="18"/>
    </row>
    <row r="686" spans="20:20" ht="15.75" customHeight="1" x14ac:dyDescent="0.25">
      <c r="T686" s="18"/>
    </row>
    <row r="687" spans="20:20" ht="15.75" customHeight="1" x14ac:dyDescent="0.25">
      <c r="T687" s="18"/>
    </row>
    <row r="688" spans="20:20" ht="15.75" customHeight="1" x14ac:dyDescent="0.25">
      <c r="T688" s="18"/>
    </row>
    <row r="689" spans="20:20" ht="15.75" customHeight="1" x14ac:dyDescent="0.25">
      <c r="T689" s="18"/>
    </row>
    <row r="690" spans="20:20" ht="15.75" customHeight="1" x14ac:dyDescent="0.25">
      <c r="T690" s="18"/>
    </row>
    <row r="691" spans="20:20" ht="15.75" customHeight="1" x14ac:dyDescent="0.25">
      <c r="T691" s="18"/>
    </row>
    <row r="692" spans="20:20" ht="15.75" customHeight="1" x14ac:dyDescent="0.25">
      <c r="T692" s="18"/>
    </row>
    <row r="693" spans="20:20" ht="15.75" customHeight="1" x14ac:dyDescent="0.25">
      <c r="T693" s="18"/>
    </row>
    <row r="694" spans="20:20" ht="15.75" customHeight="1" x14ac:dyDescent="0.25">
      <c r="T694" s="18"/>
    </row>
    <row r="695" spans="20:20" ht="15.75" customHeight="1" x14ac:dyDescent="0.25">
      <c r="T695" s="18"/>
    </row>
    <row r="696" spans="20:20" ht="15.75" customHeight="1" x14ac:dyDescent="0.25">
      <c r="T696" s="18"/>
    </row>
    <row r="697" spans="20:20" ht="15.75" customHeight="1" x14ac:dyDescent="0.25">
      <c r="T697" s="18"/>
    </row>
    <row r="698" spans="20:20" ht="15.75" customHeight="1" x14ac:dyDescent="0.25">
      <c r="T698" s="18"/>
    </row>
    <row r="699" spans="20:20" ht="15.75" customHeight="1" x14ac:dyDescent="0.25">
      <c r="T699" s="18"/>
    </row>
    <row r="700" spans="20:20" ht="15.75" customHeight="1" x14ac:dyDescent="0.25">
      <c r="T700" s="18"/>
    </row>
    <row r="701" spans="20:20" ht="15.75" customHeight="1" x14ac:dyDescent="0.25">
      <c r="T701" s="18"/>
    </row>
    <row r="702" spans="20:20" ht="15.75" customHeight="1" x14ac:dyDescent="0.25">
      <c r="T702" s="18"/>
    </row>
    <row r="703" spans="20:20" ht="15.75" customHeight="1" x14ac:dyDescent="0.25">
      <c r="T703" s="18"/>
    </row>
    <row r="704" spans="20:20" ht="15.75" customHeight="1" x14ac:dyDescent="0.25">
      <c r="T704" s="18"/>
    </row>
    <row r="705" spans="20:20" ht="15.75" customHeight="1" x14ac:dyDescent="0.25">
      <c r="T705" s="18"/>
    </row>
    <row r="706" spans="20:20" ht="15.75" customHeight="1" x14ac:dyDescent="0.25">
      <c r="T706" s="18"/>
    </row>
    <row r="707" spans="20:20" ht="15.75" customHeight="1" x14ac:dyDescent="0.25">
      <c r="T707" s="18"/>
    </row>
    <row r="708" spans="20:20" ht="15.75" customHeight="1" x14ac:dyDescent="0.25">
      <c r="T708" s="18"/>
    </row>
    <row r="709" spans="20:20" ht="15.75" customHeight="1" x14ac:dyDescent="0.25">
      <c r="T709" s="18"/>
    </row>
    <row r="710" spans="20:20" ht="15.75" customHeight="1" x14ac:dyDescent="0.25">
      <c r="T710" s="18"/>
    </row>
    <row r="711" spans="20:20" ht="15.75" customHeight="1" x14ac:dyDescent="0.25">
      <c r="T711" s="18"/>
    </row>
    <row r="712" spans="20:20" ht="15.75" customHeight="1" x14ac:dyDescent="0.25">
      <c r="T712" s="18"/>
    </row>
    <row r="713" spans="20:20" ht="15.75" customHeight="1" x14ac:dyDescent="0.25">
      <c r="T713" s="18"/>
    </row>
    <row r="714" spans="20:20" ht="15.75" customHeight="1" x14ac:dyDescent="0.25">
      <c r="T714" s="18"/>
    </row>
    <row r="715" spans="20:20" ht="15.75" customHeight="1" x14ac:dyDescent="0.25">
      <c r="T715" s="18"/>
    </row>
    <row r="716" spans="20:20" ht="15.75" customHeight="1" x14ac:dyDescent="0.25">
      <c r="T716" s="18"/>
    </row>
    <row r="717" spans="20:20" ht="15.75" customHeight="1" x14ac:dyDescent="0.25">
      <c r="T717" s="18"/>
    </row>
    <row r="718" spans="20:20" ht="15.75" customHeight="1" x14ac:dyDescent="0.25">
      <c r="T718" s="18"/>
    </row>
    <row r="719" spans="20:20" ht="15.75" customHeight="1" x14ac:dyDescent="0.25">
      <c r="T719" s="18"/>
    </row>
    <row r="720" spans="20:20" ht="15.75" customHeight="1" x14ac:dyDescent="0.25">
      <c r="T720" s="18"/>
    </row>
    <row r="721" spans="20:20" ht="15.75" customHeight="1" x14ac:dyDescent="0.25">
      <c r="T721" s="18"/>
    </row>
    <row r="722" spans="20:20" ht="15.75" customHeight="1" x14ac:dyDescent="0.25">
      <c r="T722" s="18"/>
    </row>
    <row r="723" spans="20:20" ht="15.75" customHeight="1" x14ac:dyDescent="0.25">
      <c r="T723" s="18"/>
    </row>
    <row r="724" spans="20:20" ht="15.75" customHeight="1" x14ac:dyDescent="0.25">
      <c r="T724" s="18"/>
    </row>
    <row r="725" spans="20:20" ht="15.75" customHeight="1" x14ac:dyDescent="0.25">
      <c r="T725" s="18"/>
    </row>
    <row r="726" spans="20:20" ht="15.75" customHeight="1" x14ac:dyDescent="0.25">
      <c r="T726" s="18"/>
    </row>
    <row r="727" spans="20:20" ht="15.75" customHeight="1" x14ac:dyDescent="0.25">
      <c r="T727" s="18"/>
    </row>
    <row r="728" spans="20:20" ht="15.75" customHeight="1" x14ac:dyDescent="0.25">
      <c r="T728" s="18"/>
    </row>
    <row r="729" spans="20:20" ht="15.75" customHeight="1" x14ac:dyDescent="0.25">
      <c r="T729" s="18"/>
    </row>
    <row r="730" spans="20:20" ht="15.75" customHeight="1" x14ac:dyDescent="0.25">
      <c r="T730" s="18"/>
    </row>
    <row r="731" spans="20:20" ht="15.75" customHeight="1" x14ac:dyDescent="0.25">
      <c r="T731" s="18"/>
    </row>
    <row r="732" spans="20:20" ht="15.75" customHeight="1" x14ac:dyDescent="0.25">
      <c r="T732" s="18"/>
    </row>
    <row r="733" spans="20:20" ht="15.75" customHeight="1" x14ac:dyDescent="0.25">
      <c r="T733" s="18"/>
    </row>
    <row r="734" spans="20:20" ht="15.75" customHeight="1" x14ac:dyDescent="0.25">
      <c r="T734" s="18"/>
    </row>
    <row r="735" spans="20:20" ht="15.75" customHeight="1" x14ac:dyDescent="0.25">
      <c r="T735" s="18"/>
    </row>
    <row r="736" spans="20:20" ht="15.75" customHeight="1" x14ac:dyDescent="0.25">
      <c r="T736" s="18"/>
    </row>
    <row r="737" spans="20:20" ht="15.75" customHeight="1" x14ac:dyDescent="0.25">
      <c r="T737" s="18"/>
    </row>
    <row r="738" spans="20:20" ht="15.75" customHeight="1" x14ac:dyDescent="0.25">
      <c r="T738" s="18"/>
    </row>
    <row r="739" spans="20:20" ht="15.75" customHeight="1" x14ac:dyDescent="0.25">
      <c r="T739" s="18"/>
    </row>
    <row r="740" spans="20:20" ht="15.75" customHeight="1" x14ac:dyDescent="0.25">
      <c r="T740" s="18"/>
    </row>
    <row r="741" spans="20:20" ht="15.75" customHeight="1" x14ac:dyDescent="0.25">
      <c r="T741" s="18"/>
    </row>
    <row r="742" spans="20:20" ht="15.75" customHeight="1" x14ac:dyDescent="0.25">
      <c r="T742" s="18"/>
    </row>
    <row r="743" spans="20:20" ht="15.75" customHeight="1" x14ac:dyDescent="0.25">
      <c r="T743" s="18"/>
    </row>
    <row r="744" spans="20:20" ht="15.75" customHeight="1" x14ac:dyDescent="0.25">
      <c r="T744" s="18"/>
    </row>
    <row r="745" spans="20:20" ht="15.75" customHeight="1" x14ac:dyDescent="0.25">
      <c r="T745" s="18"/>
    </row>
    <row r="746" spans="20:20" ht="15.75" customHeight="1" x14ac:dyDescent="0.25">
      <c r="T746" s="18"/>
    </row>
    <row r="747" spans="20:20" ht="15.75" customHeight="1" x14ac:dyDescent="0.25">
      <c r="T747" s="18"/>
    </row>
    <row r="748" spans="20:20" ht="15.75" customHeight="1" x14ac:dyDescent="0.25">
      <c r="T748" s="18"/>
    </row>
    <row r="749" spans="20:20" ht="15.75" customHeight="1" x14ac:dyDescent="0.25">
      <c r="T749" s="18"/>
    </row>
    <row r="750" spans="20:20" ht="15.75" customHeight="1" x14ac:dyDescent="0.25">
      <c r="T750" s="18"/>
    </row>
    <row r="751" spans="20:20" ht="15.75" customHeight="1" x14ac:dyDescent="0.25">
      <c r="T751" s="18"/>
    </row>
    <row r="752" spans="20:20" ht="15.75" customHeight="1" x14ac:dyDescent="0.25">
      <c r="T752" s="18"/>
    </row>
    <row r="753" spans="20:20" ht="15.75" customHeight="1" x14ac:dyDescent="0.25">
      <c r="T753" s="18"/>
    </row>
    <row r="754" spans="20:20" ht="15.75" customHeight="1" x14ac:dyDescent="0.25">
      <c r="T754" s="18"/>
    </row>
    <row r="755" spans="20:20" ht="15.75" customHeight="1" x14ac:dyDescent="0.25">
      <c r="T755" s="18"/>
    </row>
    <row r="756" spans="20:20" ht="15.75" customHeight="1" x14ac:dyDescent="0.25">
      <c r="T756" s="18"/>
    </row>
    <row r="757" spans="20:20" ht="15.75" customHeight="1" x14ac:dyDescent="0.25">
      <c r="T757" s="18"/>
    </row>
    <row r="758" spans="20:20" ht="15.75" customHeight="1" x14ac:dyDescent="0.25">
      <c r="T758" s="18"/>
    </row>
    <row r="759" spans="20:20" ht="15.75" customHeight="1" x14ac:dyDescent="0.25">
      <c r="T759" s="18"/>
    </row>
    <row r="760" spans="20:20" ht="15.75" customHeight="1" x14ac:dyDescent="0.25">
      <c r="T760" s="18"/>
    </row>
    <row r="761" spans="20:20" ht="15.75" customHeight="1" x14ac:dyDescent="0.25">
      <c r="T761" s="18"/>
    </row>
    <row r="762" spans="20:20" ht="15.75" customHeight="1" x14ac:dyDescent="0.25">
      <c r="T762" s="18"/>
    </row>
    <row r="763" spans="20:20" ht="15.75" customHeight="1" x14ac:dyDescent="0.25">
      <c r="T763" s="18"/>
    </row>
    <row r="764" spans="20:20" ht="15.75" customHeight="1" x14ac:dyDescent="0.25">
      <c r="T764" s="18"/>
    </row>
    <row r="765" spans="20:20" ht="15.75" customHeight="1" x14ac:dyDescent="0.25">
      <c r="T765" s="18"/>
    </row>
    <row r="766" spans="20:20" ht="15.75" customHeight="1" x14ac:dyDescent="0.25">
      <c r="T766" s="18"/>
    </row>
    <row r="767" spans="20:20" ht="15.75" customHeight="1" x14ac:dyDescent="0.25">
      <c r="T767" s="18"/>
    </row>
    <row r="768" spans="20:20" ht="15.75" customHeight="1" x14ac:dyDescent="0.25">
      <c r="T768" s="18"/>
    </row>
    <row r="769" spans="20:20" ht="15.75" customHeight="1" x14ac:dyDescent="0.25">
      <c r="T769" s="18"/>
    </row>
    <row r="770" spans="20:20" ht="15.75" customHeight="1" x14ac:dyDescent="0.25">
      <c r="T770" s="18"/>
    </row>
    <row r="771" spans="20:20" ht="15.75" customHeight="1" x14ac:dyDescent="0.25">
      <c r="T771" s="18"/>
    </row>
    <row r="772" spans="20:20" ht="15.75" customHeight="1" x14ac:dyDescent="0.25">
      <c r="T772" s="18"/>
    </row>
    <row r="773" spans="20:20" ht="15.75" customHeight="1" x14ac:dyDescent="0.25">
      <c r="T773" s="18"/>
    </row>
    <row r="774" spans="20:20" ht="15.75" customHeight="1" x14ac:dyDescent="0.25">
      <c r="T774" s="18"/>
    </row>
    <row r="775" spans="20:20" ht="15.75" customHeight="1" x14ac:dyDescent="0.25">
      <c r="T775" s="18"/>
    </row>
    <row r="776" spans="20:20" ht="15.75" customHeight="1" x14ac:dyDescent="0.25">
      <c r="T776" s="18"/>
    </row>
    <row r="777" spans="20:20" ht="15.75" customHeight="1" x14ac:dyDescent="0.25">
      <c r="T777" s="18"/>
    </row>
    <row r="778" spans="20:20" ht="15.75" customHeight="1" x14ac:dyDescent="0.25">
      <c r="T778" s="18"/>
    </row>
    <row r="779" spans="20:20" ht="15.75" customHeight="1" x14ac:dyDescent="0.25">
      <c r="T779" s="18"/>
    </row>
    <row r="780" spans="20:20" ht="15.75" customHeight="1" x14ac:dyDescent="0.25">
      <c r="T780" s="18"/>
    </row>
    <row r="781" spans="20:20" ht="15.75" customHeight="1" x14ac:dyDescent="0.25">
      <c r="T781" s="18"/>
    </row>
    <row r="782" spans="20:20" ht="15.75" customHeight="1" x14ac:dyDescent="0.25">
      <c r="T782" s="18"/>
    </row>
    <row r="783" spans="20:20" ht="15.75" customHeight="1" x14ac:dyDescent="0.25">
      <c r="T783" s="18"/>
    </row>
    <row r="784" spans="20:20" ht="15.75" customHeight="1" x14ac:dyDescent="0.25">
      <c r="T784" s="18"/>
    </row>
    <row r="785" spans="20:20" ht="15.75" customHeight="1" x14ac:dyDescent="0.25">
      <c r="T785" s="18"/>
    </row>
    <row r="786" spans="20:20" ht="15.75" customHeight="1" x14ac:dyDescent="0.25">
      <c r="T786" s="18"/>
    </row>
    <row r="787" spans="20:20" ht="15.75" customHeight="1" x14ac:dyDescent="0.25">
      <c r="T787" s="18"/>
    </row>
    <row r="788" spans="20:20" ht="15.75" customHeight="1" x14ac:dyDescent="0.25">
      <c r="T788" s="18"/>
    </row>
    <row r="789" spans="20:20" ht="15.75" customHeight="1" x14ac:dyDescent="0.25">
      <c r="T789" s="18"/>
    </row>
    <row r="790" spans="20:20" ht="15.75" customHeight="1" x14ac:dyDescent="0.25">
      <c r="T790" s="18"/>
    </row>
    <row r="791" spans="20:20" ht="15.75" customHeight="1" x14ac:dyDescent="0.25">
      <c r="T791" s="18"/>
    </row>
    <row r="792" spans="20:20" ht="15.75" customHeight="1" x14ac:dyDescent="0.25">
      <c r="T792" s="18"/>
    </row>
    <row r="793" spans="20:20" ht="15.75" customHeight="1" x14ac:dyDescent="0.25">
      <c r="T793" s="18"/>
    </row>
    <row r="794" spans="20:20" ht="15.75" customHeight="1" x14ac:dyDescent="0.25">
      <c r="T794" s="18"/>
    </row>
    <row r="795" spans="20:20" ht="15.75" customHeight="1" x14ac:dyDescent="0.25">
      <c r="T795" s="18"/>
    </row>
    <row r="796" spans="20:20" ht="15.75" customHeight="1" x14ac:dyDescent="0.25">
      <c r="T796" s="18"/>
    </row>
    <row r="797" spans="20:20" ht="15.75" customHeight="1" x14ac:dyDescent="0.25">
      <c r="T797" s="18"/>
    </row>
    <row r="798" spans="20:20" ht="15.75" customHeight="1" x14ac:dyDescent="0.25">
      <c r="T798" s="18"/>
    </row>
    <row r="799" spans="20:20" ht="15.75" customHeight="1" x14ac:dyDescent="0.25">
      <c r="T799" s="18"/>
    </row>
    <row r="800" spans="20:20" ht="15.75" customHeight="1" x14ac:dyDescent="0.25">
      <c r="T800" s="18"/>
    </row>
    <row r="801" spans="20:20" ht="15.75" customHeight="1" x14ac:dyDescent="0.25">
      <c r="T801" s="18"/>
    </row>
    <row r="802" spans="20:20" ht="15.75" customHeight="1" x14ac:dyDescent="0.25">
      <c r="T802" s="18"/>
    </row>
    <row r="803" spans="20:20" ht="15.75" customHeight="1" x14ac:dyDescent="0.25">
      <c r="T803" s="18"/>
    </row>
    <row r="804" spans="20:20" ht="15.75" customHeight="1" x14ac:dyDescent="0.25">
      <c r="T804" s="18"/>
    </row>
    <row r="805" spans="20:20" ht="15.75" customHeight="1" x14ac:dyDescent="0.25">
      <c r="T805" s="18"/>
    </row>
    <row r="806" spans="20:20" ht="15.75" customHeight="1" x14ac:dyDescent="0.25">
      <c r="T806" s="18"/>
    </row>
    <row r="807" spans="20:20" ht="15.75" customHeight="1" x14ac:dyDescent="0.25">
      <c r="T807" s="18"/>
    </row>
    <row r="808" spans="20:20" ht="15.75" customHeight="1" x14ac:dyDescent="0.25">
      <c r="T808" s="18"/>
    </row>
    <row r="809" spans="20:20" ht="15.75" customHeight="1" x14ac:dyDescent="0.25">
      <c r="T809" s="18"/>
    </row>
    <row r="810" spans="20:20" ht="15.75" customHeight="1" x14ac:dyDescent="0.25">
      <c r="T810" s="18"/>
    </row>
    <row r="811" spans="20:20" ht="15.75" customHeight="1" x14ac:dyDescent="0.25">
      <c r="T811" s="18"/>
    </row>
    <row r="812" spans="20:20" ht="15.75" customHeight="1" x14ac:dyDescent="0.25">
      <c r="T812" s="18"/>
    </row>
    <row r="813" spans="20:20" ht="15.75" customHeight="1" x14ac:dyDescent="0.25">
      <c r="T813" s="18"/>
    </row>
    <row r="814" spans="20:20" ht="15.75" customHeight="1" x14ac:dyDescent="0.25">
      <c r="T814" s="18"/>
    </row>
    <row r="815" spans="20:20" ht="15.75" customHeight="1" x14ac:dyDescent="0.25">
      <c r="T815" s="18"/>
    </row>
    <row r="816" spans="20:20" ht="15.75" customHeight="1" x14ac:dyDescent="0.25">
      <c r="T816" s="18"/>
    </row>
    <row r="817" spans="20:20" ht="15.75" customHeight="1" x14ac:dyDescent="0.25">
      <c r="T817" s="18"/>
    </row>
    <row r="818" spans="20:20" ht="15.75" customHeight="1" x14ac:dyDescent="0.25">
      <c r="T818" s="18"/>
    </row>
    <row r="819" spans="20:20" ht="15.75" customHeight="1" x14ac:dyDescent="0.25">
      <c r="T819" s="18"/>
    </row>
    <row r="820" spans="20:20" ht="15.75" customHeight="1" x14ac:dyDescent="0.25">
      <c r="T820" s="18"/>
    </row>
    <row r="821" spans="20:20" ht="15.75" customHeight="1" x14ac:dyDescent="0.25">
      <c r="T821" s="18"/>
    </row>
    <row r="822" spans="20:20" ht="15.75" customHeight="1" x14ac:dyDescent="0.25">
      <c r="T822" s="18"/>
    </row>
    <row r="823" spans="20:20" ht="15.75" customHeight="1" x14ac:dyDescent="0.25">
      <c r="T823" s="18"/>
    </row>
    <row r="824" spans="20:20" ht="15.75" customHeight="1" x14ac:dyDescent="0.25">
      <c r="T824" s="18"/>
    </row>
    <row r="825" spans="20:20" ht="15.75" customHeight="1" x14ac:dyDescent="0.25">
      <c r="T825" s="18"/>
    </row>
    <row r="826" spans="20:20" ht="15.75" customHeight="1" x14ac:dyDescent="0.25">
      <c r="T826" s="18"/>
    </row>
    <row r="827" spans="20:20" ht="15.75" customHeight="1" x14ac:dyDescent="0.25">
      <c r="T827" s="18"/>
    </row>
    <row r="828" spans="20:20" ht="15.75" customHeight="1" x14ac:dyDescent="0.25">
      <c r="T828" s="18"/>
    </row>
    <row r="829" spans="20:20" ht="15.75" customHeight="1" x14ac:dyDescent="0.25">
      <c r="T829" s="18"/>
    </row>
    <row r="830" spans="20:20" ht="15.75" customHeight="1" x14ac:dyDescent="0.25">
      <c r="T830" s="18"/>
    </row>
    <row r="831" spans="20:20" ht="15.75" customHeight="1" x14ac:dyDescent="0.25">
      <c r="T831" s="18"/>
    </row>
    <row r="832" spans="20:20" ht="15.75" customHeight="1" x14ac:dyDescent="0.25">
      <c r="T832" s="18"/>
    </row>
    <row r="833" spans="20:20" ht="15.75" customHeight="1" x14ac:dyDescent="0.25">
      <c r="T833" s="18"/>
    </row>
    <row r="834" spans="20:20" ht="15.75" customHeight="1" x14ac:dyDescent="0.25">
      <c r="T834" s="18"/>
    </row>
    <row r="835" spans="20:20" ht="15.75" customHeight="1" x14ac:dyDescent="0.25">
      <c r="T835" s="18"/>
    </row>
    <row r="836" spans="20:20" ht="15.75" customHeight="1" x14ac:dyDescent="0.25">
      <c r="T836" s="18"/>
    </row>
    <row r="837" spans="20:20" ht="15.75" customHeight="1" x14ac:dyDescent="0.25">
      <c r="T837" s="18"/>
    </row>
    <row r="838" spans="20:20" ht="15.75" customHeight="1" x14ac:dyDescent="0.25">
      <c r="T838" s="18"/>
    </row>
    <row r="839" spans="20:20" ht="15.75" customHeight="1" x14ac:dyDescent="0.25">
      <c r="T839" s="18"/>
    </row>
    <row r="840" spans="20:20" ht="15.75" customHeight="1" x14ac:dyDescent="0.25">
      <c r="T840" s="18"/>
    </row>
    <row r="841" spans="20:20" ht="15.75" customHeight="1" x14ac:dyDescent="0.25">
      <c r="T841" s="18"/>
    </row>
    <row r="842" spans="20:20" ht="15.75" customHeight="1" x14ac:dyDescent="0.25">
      <c r="T842" s="18"/>
    </row>
    <row r="843" spans="20:20" ht="15.75" customHeight="1" x14ac:dyDescent="0.25">
      <c r="T843" s="18"/>
    </row>
    <row r="844" spans="20:20" ht="15.75" customHeight="1" x14ac:dyDescent="0.25">
      <c r="T844" s="18"/>
    </row>
    <row r="845" spans="20:20" ht="15.75" customHeight="1" x14ac:dyDescent="0.25">
      <c r="T845" s="18"/>
    </row>
    <row r="846" spans="20:20" ht="15.75" customHeight="1" x14ac:dyDescent="0.25">
      <c r="T846" s="18"/>
    </row>
    <row r="847" spans="20:20" ht="15.75" customHeight="1" x14ac:dyDescent="0.25">
      <c r="T847" s="18"/>
    </row>
    <row r="848" spans="20:20" ht="15.75" customHeight="1" x14ac:dyDescent="0.25">
      <c r="T848" s="18"/>
    </row>
    <row r="849" spans="20:20" ht="15.75" customHeight="1" x14ac:dyDescent="0.25">
      <c r="T849" s="18"/>
    </row>
    <row r="850" spans="20:20" ht="15.75" customHeight="1" x14ac:dyDescent="0.25">
      <c r="T850" s="18"/>
    </row>
    <row r="851" spans="20:20" ht="15.75" customHeight="1" x14ac:dyDescent="0.25">
      <c r="T851" s="18"/>
    </row>
    <row r="852" spans="20:20" ht="15.75" customHeight="1" x14ac:dyDescent="0.25">
      <c r="T852" s="18"/>
    </row>
    <row r="853" spans="20:20" ht="15.75" customHeight="1" x14ac:dyDescent="0.25">
      <c r="T853" s="18"/>
    </row>
    <row r="854" spans="20:20" ht="15.75" customHeight="1" x14ac:dyDescent="0.25">
      <c r="T854" s="18"/>
    </row>
    <row r="855" spans="20:20" ht="15.75" customHeight="1" x14ac:dyDescent="0.25">
      <c r="T855" s="18"/>
    </row>
    <row r="856" spans="20:20" ht="15.75" customHeight="1" x14ac:dyDescent="0.25">
      <c r="T856" s="18"/>
    </row>
    <row r="857" spans="20:20" ht="15.75" customHeight="1" x14ac:dyDescent="0.25">
      <c r="T857" s="18"/>
    </row>
    <row r="858" spans="20:20" ht="15.75" customHeight="1" x14ac:dyDescent="0.25">
      <c r="T858" s="18"/>
    </row>
    <row r="859" spans="20:20" ht="15.75" customHeight="1" x14ac:dyDescent="0.25">
      <c r="T859" s="18"/>
    </row>
    <row r="860" spans="20:20" ht="15.75" customHeight="1" x14ac:dyDescent="0.25">
      <c r="T860" s="18"/>
    </row>
    <row r="861" spans="20:20" ht="15.75" customHeight="1" x14ac:dyDescent="0.25">
      <c r="T861" s="18"/>
    </row>
    <row r="862" spans="20:20" ht="15.75" customHeight="1" x14ac:dyDescent="0.25">
      <c r="T862" s="18"/>
    </row>
    <row r="863" spans="20:20" ht="15.75" customHeight="1" x14ac:dyDescent="0.25">
      <c r="T863" s="18"/>
    </row>
    <row r="864" spans="20:20" ht="15.75" customHeight="1" x14ac:dyDescent="0.25">
      <c r="T864" s="18"/>
    </row>
    <row r="865" spans="20:20" ht="15.75" customHeight="1" x14ac:dyDescent="0.25">
      <c r="T865" s="18"/>
    </row>
    <row r="866" spans="20:20" ht="15.75" customHeight="1" x14ac:dyDescent="0.25">
      <c r="T866" s="18"/>
    </row>
    <row r="867" spans="20:20" ht="15.75" customHeight="1" x14ac:dyDescent="0.25">
      <c r="T867" s="18"/>
    </row>
    <row r="868" spans="20:20" ht="15.75" customHeight="1" x14ac:dyDescent="0.25">
      <c r="T868" s="18"/>
    </row>
    <row r="869" spans="20:20" ht="15.75" customHeight="1" x14ac:dyDescent="0.25">
      <c r="T869" s="18"/>
    </row>
    <row r="870" spans="20:20" ht="15.75" customHeight="1" x14ac:dyDescent="0.25">
      <c r="T870" s="18"/>
    </row>
    <row r="871" spans="20:20" ht="15.75" customHeight="1" x14ac:dyDescent="0.25">
      <c r="T871" s="18"/>
    </row>
    <row r="872" spans="20:20" ht="15.75" customHeight="1" x14ac:dyDescent="0.25">
      <c r="T872" s="18"/>
    </row>
    <row r="873" spans="20:20" ht="15.75" customHeight="1" x14ac:dyDescent="0.25">
      <c r="T873" s="18"/>
    </row>
    <row r="874" spans="20:20" ht="15.75" customHeight="1" x14ac:dyDescent="0.25">
      <c r="T874" s="18"/>
    </row>
    <row r="875" spans="20:20" ht="15.75" customHeight="1" x14ac:dyDescent="0.25">
      <c r="T875" s="18"/>
    </row>
    <row r="876" spans="20:20" ht="15.75" customHeight="1" x14ac:dyDescent="0.25">
      <c r="T876" s="18"/>
    </row>
    <row r="877" spans="20:20" ht="15.75" customHeight="1" x14ac:dyDescent="0.25">
      <c r="T877" s="18"/>
    </row>
    <row r="878" spans="20:20" ht="15.75" customHeight="1" x14ac:dyDescent="0.25">
      <c r="T878" s="18"/>
    </row>
    <row r="879" spans="20:20" ht="15.75" customHeight="1" x14ac:dyDescent="0.25">
      <c r="T879" s="18"/>
    </row>
    <row r="880" spans="20:20" ht="15.75" customHeight="1" x14ac:dyDescent="0.25">
      <c r="T880" s="18"/>
    </row>
    <row r="881" spans="20:20" ht="15.75" customHeight="1" x14ac:dyDescent="0.25">
      <c r="T881" s="18"/>
    </row>
    <row r="882" spans="20:20" ht="15.75" customHeight="1" x14ac:dyDescent="0.25">
      <c r="T882" s="18"/>
    </row>
    <row r="883" spans="20:20" ht="15.75" customHeight="1" x14ac:dyDescent="0.25">
      <c r="T883" s="18"/>
    </row>
    <row r="884" spans="20:20" ht="15.75" customHeight="1" x14ac:dyDescent="0.25">
      <c r="T884" s="18"/>
    </row>
    <row r="885" spans="20:20" ht="15.75" customHeight="1" x14ac:dyDescent="0.25">
      <c r="T885" s="18"/>
    </row>
    <row r="886" spans="20:20" ht="15.75" customHeight="1" x14ac:dyDescent="0.25">
      <c r="T886" s="18"/>
    </row>
    <row r="887" spans="20:20" ht="15.75" customHeight="1" x14ac:dyDescent="0.25">
      <c r="T887" s="18"/>
    </row>
    <row r="888" spans="20:20" ht="15.75" customHeight="1" x14ac:dyDescent="0.25">
      <c r="T888" s="18"/>
    </row>
    <row r="889" spans="20:20" ht="15.75" customHeight="1" x14ac:dyDescent="0.25">
      <c r="T889" s="18"/>
    </row>
    <row r="890" spans="20:20" ht="15.75" customHeight="1" x14ac:dyDescent="0.25">
      <c r="T890" s="18"/>
    </row>
    <row r="891" spans="20:20" ht="15.75" customHeight="1" x14ac:dyDescent="0.25">
      <c r="T891" s="18"/>
    </row>
    <row r="892" spans="20:20" ht="15.75" customHeight="1" x14ac:dyDescent="0.25">
      <c r="T892" s="18"/>
    </row>
    <row r="893" spans="20:20" ht="15.75" customHeight="1" x14ac:dyDescent="0.25">
      <c r="T893" s="18"/>
    </row>
    <row r="894" spans="20:20" ht="15.75" customHeight="1" x14ac:dyDescent="0.25">
      <c r="T894" s="18"/>
    </row>
    <row r="895" spans="20:20" ht="15.75" customHeight="1" x14ac:dyDescent="0.25">
      <c r="T895" s="18"/>
    </row>
    <row r="896" spans="20:20" ht="15.75" customHeight="1" x14ac:dyDescent="0.25">
      <c r="T896" s="18"/>
    </row>
    <row r="897" spans="20:20" ht="15.75" customHeight="1" x14ac:dyDescent="0.25">
      <c r="T897" s="18"/>
    </row>
    <row r="898" spans="20:20" ht="15.75" customHeight="1" x14ac:dyDescent="0.25">
      <c r="T898" s="18"/>
    </row>
    <row r="899" spans="20:20" ht="15.75" customHeight="1" x14ac:dyDescent="0.25">
      <c r="T899" s="18"/>
    </row>
    <row r="900" spans="20:20" ht="15.75" customHeight="1" x14ac:dyDescent="0.25">
      <c r="T900" s="18"/>
    </row>
    <row r="901" spans="20:20" ht="15.75" customHeight="1" x14ac:dyDescent="0.25">
      <c r="T901" s="18"/>
    </row>
    <row r="902" spans="20:20" ht="15.75" customHeight="1" x14ac:dyDescent="0.25">
      <c r="T902" s="18"/>
    </row>
    <row r="903" spans="20:20" ht="15.75" customHeight="1" x14ac:dyDescent="0.25">
      <c r="T903" s="18"/>
    </row>
    <row r="904" spans="20:20" ht="15.75" customHeight="1" x14ac:dyDescent="0.25">
      <c r="T904" s="18"/>
    </row>
    <row r="905" spans="20:20" ht="15.75" customHeight="1" x14ac:dyDescent="0.25">
      <c r="T905" s="18"/>
    </row>
    <row r="906" spans="20:20" ht="15.75" customHeight="1" x14ac:dyDescent="0.25">
      <c r="T906" s="18"/>
    </row>
    <row r="907" spans="20:20" ht="15.75" customHeight="1" x14ac:dyDescent="0.25">
      <c r="T907" s="18"/>
    </row>
    <row r="908" spans="20:20" ht="15.75" customHeight="1" x14ac:dyDescent="0.25">
      <c r="T908" s="18"/>
    </row>
    <row r="909" spans="20:20" ht="15.75" customHeight="1" x14ac:dyDescent="0.25">
      <c r="T909" s="18"/>
    </row>
    <row r="910" spans="20:20" ht="15.75" customHeight="1" x14ac:dyDescent="0.25">
      <c r="T910" s="18"/>
    </row>
    <row r="911" spans="20:20" ht="15.75" customHeight="1" x14ac:dyDescent="0.25">
      <c r="T911" s="18"/>
    </row>
    <row r="912" spans="20:20" ht="15.75" customHeight="1" x14ac:dyDescent="0.25">
      <c r="T912" s="18"/>
    </row>
    <row r="913" spans="20:20" ht="15.75" customHeight="1" x14ac:dyDescent="0.25">
      <c r="T913" s="18"/>
    </row>
    <row r="914" spans="20:20" ht="15.75" customHeight="1" x14ac:dyDescent="0.25">
      <c r="T914" s="18"/>
    </row>
    <row r="915" spans="20:20" ht="15.75" customHeight="1" x14ac:dyDescent="0.25">
      <c r="T915" s="18"/>
    </row>
    <row r="916" spans="20:20" ht="15.75" customHeight="1" x14ac:dyDescent="0.25">
      <c r="T916" s="18"/>
    </row>
    <row r="917" spans="20:20" ht="15.75" customHeight="1" x14ac:dyDescent="0.25">
      <c r="T917" s="18"/>
    </row>
    <row r="918" spans="20:20" ht="15.75" customHeight="1" x14ac:dyDescent="0.25">
      <c r="T918" s="18"/>
    </row>
    <row r="919" spans="20:20" ht="15.75" customHeight="1" x14ac:dyDescent="0.25">
      <c r="T919" s="18"/>
    </row>
    <row r="920" spans="20:20" ht="15.75" customHeight="1" x14ac:dyDescent="0.25">
      <c r="T920" s="18"/>
    </row>
    <row r="921" spans="20:20" ht="15.75" customHeight="1" x14ac:dyDescent="0.25">
      <c r="T921" s="18"/>
    </row>
    <row r="922" spans="20:20" ht="15.75" customHeight="1" x14ac:dyDescent="0.25">
      <c r="T922" s="18"/>
    </row>
    <row r="923" spans="20:20" ht="15.75" customHeight="1" x14ac:dyDescent="0.25">
      <c r="T923" s="18"/>
    </row>
    <row r="924" spans="20:20" ht="15.75" customHeight="1" x14ac:dyDescent="0.25">
      <c r="T924" s="18"/>
    </row>
    <row r="925" spans="20:20" ht="15.75" customHeight="1" x14ac:dyDescent="0.25">
      <c r="T925" s="18"/>
    </row>
    <row r="926" spans="20:20" ht="15.75" customHeight="1" x14ac:dyDescent="0.25">
      <c r="T926" s="18"/>
    </row>
    <row r="927" spans="20:20" ht="15.75" customHeight="1" x14ac:dyDescent="0.25">
      <c r="T927" s="18"/>
    </row>
    <row r="928" spans="20:20" ht="15.75" customHeight="1" x14ac:dyDescent="0.25">
      <c r="T928" s="18"/>
    </row>
    <row r="929" spans="20:20" ht="15.75" customHeight="1" x14ac:dyDescent="0.25">
      <c r="T929" s="18"/>
    </row>
    <row r="930" spans="20:20" ht="15.75" customHeight="1" x14ac:dyDescent="0.25">
      <c r="T930" s="18"/>
    </row>
    <row r="931" spans="20:20" ht="15.75" customHeight="1" x14ac:dyDescent="0.25">
      <c r="T931" s="18"/>
    </row>
    <row r="932" spans="20:20" ht="15.75" customHeight="1" x14ac:dyDescent="0.25">
      <c r="T932" s="18"/>
    </row>
    <row r="933" spans="20:20" ht="15.75" customHeight="1" x14ac:dyDescent="0.25">
      <c r="T933" s="18"/>
    </row>
    <row r="934" spans="20:20" ht="15.75" customHeight="1" x14ac:dyDescent="0.25">
      <c r="T934" s="18"/>
    </row>
    <row r="935" spans="20:20" ht="15.75" customHeight="1" x14ac:dyDescent="0.25">
      <c r="T935" s="18"/>
    </row>
    <row r="936" spans="20:20" ht="15.75" customHeight="1" x14ac:dyDescent="0.25">
      <c r="T936" s="18"/>
    </row>
    <row r="937" spans="20:20" ht="15.75" customHeight="1" x14ac:dyDescent="0.25">
      <c r="T937" s="18"/>
    </row>
    <row r="938" spans="20:20" ht="15.75" customHeight="1" x14ac:dyDescent="0.25">
      <c r="T938" s="18"/>
    </row>
    <row r="939" spans="20:20" ht="15.75" customHeight="1" x14ac:dyDescent="0.25">
      <c r="T939" s="18"/>
    </row>
    <row r="940" spans="20:20" ht="15.75" customHeight="1" x14ac:dyDescent="0.25">
      <c r="T940" s="18"/>
    </row>
    <row r="941" spans="20:20" ht="15.75" customHeight="1" x14ac:dyDescent="0.25">
      <c r="T941" s="18"/>
    </row>
    <row r="942" spans="20:20" ht="15.75" customHeight="1" x14ac:dyDescent="0.25">
      <c r="T942" s="18"/>
    </row>
    <row r="943" spans="20:20" ht="15.75" customHeight="1" x14ac:dyDescent="0.25">
      <c r="T943" s="18"/>
    </row>
    <row r="944" spans="20:20" ht="15.75" customHeight="1" x14ac:dyDescent="0.25">
      <c r="T944" s="18"/>
    </row>
    <row r="945" spans="20:20" ht="15.75" customHeight="1" x14ac:dyDescent="0.25">
      <c r="T945" s="18"/>
    </row>
    <row r="946" spans="20:20" ht="15.75" customHeight="1" x14ac:dyDescent="0.25">
      <c r="T946" s="18"/>
    </row>
    <row r="947" spans="20:20" ht="15.75" customHeight="1" x14ac:dyDescent="0.25">
      <c r="T947" s="18"/>
    </row>
    <row r="948" spans="20:20" ht="15.75" customHeight="1" x14ac:dyDescent="0.25">
      <c r="T948" s="18"/>
    </row>
    <row r="949" spans="20:20" ht="15.75" customHeight="1" x14ac:dyDescent="0.25">
      <c r="T949" s="18"/>
    </row>
    <row r="950" spans="20:20" ht="15.75" customHeight="1" x14ac:dyDescent="0.25">
      <c r="T950" s="18"/>
    </row>
    <row r="951" spans="20:20" ht="15.75" customHeight="1" x14ac:dyDescent="0.25">
      <c r="T951" s="18"/>
    </row>
    <row r="952" spans="20:20" ht="15.75" customHeight="1" x14ac:dyDescent="0.25">
      <c r="T952" s="18"/>
    </row>
    <row r="953" spans="20:20" ht="15.75" customHeight="1" x14ac:dyDescent="0.25">
      <c r="T953" s="18"/>
    </row>
    <row r="954" spans="20:20" ht="15.75" customHeight="1" x14ac:dyDescent="0.25">
      <c r="T954" s="18"/>
    </row>
    <row r="955" spans="20:20" ht="15.75" customHeight="1" x14ac:dyDescent="0.25">
      <c r="T955" s="18"/>
    </row>
    <row r="956" spans="20:20" ht="15.75" customHeight="1" x14ac:dyDescent="0.25">
      <c r="T956" s="18"/>
    </row>
    <row r="957" spans="20:20" ht="15.75" customHeight="1" x14ac:dyDescent="0.25">
      <c r="T957" s="18"/>
    </row>
    <row r="958" spans="20:20" ht="15.75" customHeight="1" x14ac:dyDescent="0.25">
      <c r="T958" s="18"/>
    </row>
    <row r="959" spans="20:20" ht="15.75" customHeight="1" x14ac:dyDescent="0.25">
      <c r="T959" s="18"/>
    </row>
    <row r="960" spans="20:20" ht="15.75" customHeight="1" x14ac:dyDescent="0.25">
      <c r="T960" s="18"/>
    </row>
    <row r="961" spans="20:20" ht="15.75" customHeight="1" x14ac:dyDescent="0.25">
      <c r="T961" s="18"/>
    </row>
    <row r="962" spans="20:20" ht="15.75" customHeight="1" x14ac:dyDescent="0.25">
      <c r="T962" s="18"/>
    </row>
    <row r="963" spans="20:20" ht="15.75" customHeight="1" x14ac:dyDescent="0.25">
      <c r="T963" s="18"/>
    </row>
    <row r="964" spans="20:20" ht="15.75" customHeight="1" x14ac:dyDescent="0.25">
      <c r="T964" s="18"/>
    </row>
    <row r="965" spans="20:20" ht="15.75" customHeight="1" x14ac:dyDescent="0.25">
      <c r="T965" s="18"/>
    </row>
    <row r="966" spans="20:20" ht="15.75" customHeight="1" x14ac:dyDescent="0.25">
      <c r="T966" s="18"/>
    </row>
    <row r="967" spans="20:20" ht="15.75" customHeight="1" x14ac:dyDescent="0.25">
      <c r="T967" s="18"/>
    </row>
    <row r="968" spans="20:20" ht="15.75" customHeight="1" x14ac:dyDescent="0.25">
      <c r="T968" s="18"/>
    </row>
    <row r="969" spans="20:20" ht="15.75" customHeight="1" x14ac:dyDescent="0.25">
      <c r="T969" s="18"/>
    </row>
    <row r="970" spans="20:20" ht="15.75" customHeight="1" x14ac:dyDescent="0.25">
      <c r="T970" s="18"/>
    </row>
    <row r="971" spans="20:20" ht="15.75" customHeight="1" x14ac:dyDescent="0.25">
      <c r="T971" s="18"/>
    </row>
    <row r="972" spans="20:20" ht="15.75" customHeight="1" x14ac:dyDescent="0.25">
      <c r="T972" s="18"/>
    </row>
    <row r="973" spans="20:20" ht="15.75" customHeight="1" x14ac:dyDescent="0.25">
      <c r="T973" s="18"/>
    </row>
    <row r="974" spans="20:20" ht="15.75" customHeight="1" x14ac:dyDescent="0.25">
      <c r="T974" s="18"/>
    </row>
    <row r="975" spans="20:20" ht="15.75" customHeight="1" x14ac:dyDescent="0.25">
      <c r="T975" s="18"/>
    </row>
    <row r="976" spans="20:20" ht="15.75" customHeight="1" x14ac:dyDescent="0.25">
      <c r="T976" s="18"/>
    </row>
    <row r="977" spans="20:20" ht="15.75" customHeight="1" x14ac:dyDescent="0.25">
      <c r="T977" s="18"/>
    </row>
    <row r="978" spans="20:20" ht="15.75" customHeight="1" x14ac:dyDescent="0.25">
      <c r="T978" s="18"/>
    </row>
    <row r="979" spans="20:20" ht="15.75" customHeight="1" x14ac:dyDescent="0.25">
      <c r="T979" s="18"/>
    </row>
    <row r="980" spans="20:20" ht="15.75" customHeight="1" x14ac:dyDescent="0.25">
      <c r="T980" s="18"/>
    </row>
    <row r="981" spans="20:20" ht="15.75" customHeight="1" x14ac:dyDescent="0.25">
      <c r="T981" s="18"/>
    </row>
    <row r="982" spans="20:20" ht="15.75" customHeight="1" x14ac:dyDescent="0.25">
      <c r="T982" s="18"/>
    </row>
    <row r="983" spans="20:20" ht="15.75" customHeight="1" x14ac:dyDescent="0.25">
      <c r="T983" s="18"/>
    </row>
    <row r="984" spans="20:20" ht="15.75" customHeight="1" x14ac:dyDescent="0.25">
      <c r="T984" s="18"/>
    </row>
    <row r="985" spans="20:20" ht="15.75" customHeight="1" x14ac:dyDescent="0.25">
      <c r="T985" s="18"/>
    </row>
    <row r="986" spans="20:20" ht="15.75" customHeight="1" x14ac:dyDescent="0.25">
      <c r="T986" s="18"/>
    </row>
    <row r="987" spans="20:20" ht="15.75" customHeight="1" x14ac:dyDescent="0.25">
      <c r="T987" s="18"/>
    </row>
    <row r="988" spans="20:20" ht="15.75" customHeight="1" x14ac:dyDescent="0.25">
      <c r="T988" s="18"/>
    </row>
    <row r="989" spans="20:20" ht="15.75" customHeight="1" x14ac:dyDescent="0.25">
      <c r="T989" s="18"/>
    </row>
    <row r="990" spans="20:20" ht="15.75" customHeight="1" x14ac:dyDescent="0.25">
      <c r="T990" s="18"/>
    </row>
    <row r="991" spans="20:20" ht="15.75" customHeight="1" x14ac:dyDescent="0.25">
      <c r="T991" s="18"/>
    </row>
    <row r="992" spans="20:20" ht="15.75" customHeight="1" x14ac:dyDescent="0.25">
      <c r="T992" s="18"/>
    </row>
    <row r="993" spans="20:20" ht="15.75" customHeight="1" x14ac:dyDescent="0.25">
      <c r="T993" s="18"/>
    </row>
    <row r="994" spans="20:20" ht="15.75" customHeight="1" x14ac:dyDescent="0.25">
      <c r="T994" s="18"/>
    </row>
    <row r="995" spans="20:20" ht="15.75" customHeight="1" x14ac:dyDescent="0.25">
      <c r="T995" s="18"/>
    </row>
    <row r="996" spans="20:20" ht="15.75" customHeight="1" x14ac:dyDescent="0.25">
      <c r="T996" s="18"/>
    </row>
    <row r="997" spans="20:20" ht="15.75" customHeight="1" x14ac:dyDescent="0.25">
      <c r="T997" s="18"/>
    </row>
    <row r="998" spans="20:20" ht="15.75" customHeight="1" x14ac:dyDescent="0.25">
      <c r="T998" s="18"/>
    </row>
    <row r="999" spans="20:20" ht="15.75" customHeight="1" x14ac:dyDescent="0.25">
      <c r="T999" s="18"/>
    </row>
    <row r="1000" spans="20:20" ht="15.75" customHeight="1" x14ac:dyDescent="0.25">
      <c r="T1000" s="18"/>
    </row>
    <row r="1001" spans="20:20" ht="15.75" customHeight="1" x14ac:dyDescent="0.25">
      <c r="T1001" s="18"/>
    </row>
  </sheetData>
  <mergeCells count="11">
    <mergeCell ref="Y2:Y4"/>
    <mergeCell ref="V2:V4"/>
    <mergeCell ref="W2:W4"/>
    <mergeCell ref="X2:X4"/>
    <mergeCell ref="A2:B3"/>
    <mergeCell ref="D2:F3"/>
    <mergeCell ref="G2:I3"/>
    <mergeCell ref="J2:L3"/>
    <mergeCell ref="M2:O3"/>
    <mergeCell ref="P2:R3"/>
    <mergeCell ref="S2:U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selection activeCell="H40" sqref="H40"/>
    </sheetView>
  </sheetViews>
  <sheetFormatPr defaultColWidth="12.625" defaultRowHeight="15" customHeight="1" x14ac:dyDescent="0.2"/>
  <cols>
    <col min="1" max="1" width="7.625" customWidth="1"/>
    <col min="2" max="2" width="12.75" customWidth="1"/>
    <col min="3" max="3" width="28.125" customWidth="1"/>
    <col min="4" max="4" width="4.375" customWidth="1"/>
    <col min="5" max="5" width="4.125" customWidth="1"/>
    <col min="6" max="6" width="5.25" customWidth="1"/>
    <col min="7" max="8" width="4.375" customWidth="1"/>
    <col min="9" max="9" width="5.25" customWidth="1"/>
    <col min="10" max="11" width="4.375" customWidth="1"/>
    <col min="12" max="12" width="5.25" customWidth="1"/>
    <col min="13" max="13" width="4.125" customWidth="1"/>
    <col min="14" max="14" width="4.375" customWidth="1"/>
    <col min="15" max="15" width="5.25" customWidth="1"/>
    <col min="16" max="16" width="4.125" customWidth="1"/>
    <col min="17" max="17" width="4.375" customWidth="1"/>
    <col min="18" max="18" width="5.25" customWidth="1"/>
    <col min="19" max="19" width="4.125" customWidth="1"/>
    <col min="20" max="20" width="4.375" customWidth="1"/>
    <col min="21" max="21" width="5.25" customWidth="1"/>
    <col min="22" max="22" width="9.625" customWidth="1"/>
    <col min="23" max="23" width="10.375" customWidth="1"/>
    <col min="24" max="27" width="7.625" customWidth="1"/>
  </cols>
  <sheetData>
    <row r="1" spans="1:24" ht="15" customHeight="1" x14ac:dyDescent="0.2">
      <c r="A1" s="123" t="s">
        <v>137</v>
      </c>
      <c r="B1" s="137"/>
      <c r="C1" s="138"/>
      <c r="D1" s="140" t="s">
        <v>1</v>
      </c>
      <c r="E1" s="124"/>
      <c r="F1" s="138"/>
      <c r="G1" s="140" t="s">
        <v>2</v>
      </c>
      <c r="H1" s="124"/>
      <c r="I1" s="138"/>
      <c r="J1" s="140" t="s">
        <v>3</v>
      </c>
      <c r="K1" s="124"/>
      <c r="L1" s="138"/>
      <c r="M1" s="140" t="s">
        <v>4</v>
      </c>
      <c r="N1" s="124"/>
      <c r="O1" s="138"/>
      <c r="P1" s="140" t="s">
        <v>5</v>
      </c>
      <c r="Q1" s="124"/>
      <c r="R1" s="138"/>
      <c r="S1" s="141" t="s">
        <v>6</v>
      </c>
      <c r="T1" s="124"/>
      <c r="U1" s="138"/>
      <c r="V1" s="134" t="s">
        <v>138</v>
      </c>
      <c r="W1" s="135" t="s">
        <v>8</v>
      </c>
      <c r="X1" s="136" t="s">
        <v>139</v>
      </c>
    </row>
    <row r="2" spans="1:24" ht="15" customHeight="1" x14ac:dyDescent="0.2">
      <c r="A2" s="125"/>
      <c r="B2" s="131"/>
      <c r="C2" s="139"/>
      <c r="D2" s="125"/>
      <c r="E2" s="131"/>
      <c r="F2" s="139"/>
      <c r="G2" s="125"/>
      <c r="H2" s="131"/>
      <c r="I2" s="139"/>
      <c r="J2" s="125"/>
      <c r="K2" s="131"/>
      <c r="L2" s="139"/>
      <c r="M2" s="125"/>
      <c r="N2" s="131"/>
      <c r="O2" s="139"/>
      <c r="P2" s="125"/>
      <c r="Q2" s="131"/>
      <c r="R2" s="139"/>
      <c r="S2" s="125"/>
      <c r="T2" s="131"/>
      <c r="U2" s="139"/>
      <c r="V2" s="121"/>
      <c r="W2" s="121"/>
      <c r="X2" s="121"/>
    </row>
    <row r="3" spans="1:24" x14ac:dyDescent="0.25">
      <c r="A3" s="1" t="s">
        <v>10</v>
      </c>
      <c r="B3" s="1" t="s">
        <v>167</v>
      </c>
      <c r="C3" s="57" t="s">
        <v>11</v>
      </c>
      <c r="D3" s="58" t="s">
        <v>12</v>
      </c>
      <c r="E3" s="58" t="s">
        <v>13</v>
      </c>
      <c r="F3" s="59" t="s">
        <v>14</v>
      </c>
      <c r="G3" s="58" t="s">
        <v>12</v>
      </c>
      <c r="H3" s="58" t="s">
        <v>13</v>
      </c>
      <c r="I3" s="59" t="s">
        <v>14</v>
      </c>
      <c r="J3" s="58" t="s">
        <v>12</v>
      </c>
      <c r="K3" s="58" t="s">
        <v>13</v>
      </c>
      <c r="L3" s="59" t="s">
        <v>14</v>
      </c>
      <c r="M3" s="58" t="s">
        <v>12</v>
      </c>
      <c r="N3" s="58" t="s">
        <v>13</v>
      </c>
      <c r="O3" s="59" t="s">
        <v>14</v>
      </c>
      <c r="P3" s="58" t="s">
        <v>12</v>
      </c>
      <c r="Q3" s="58" t="s">
        <v>13</v>
      </c>
      <c r="R3" s="59" t="s">
        <v>14</v>
      </c>
      <c r="S3" s="58" t="s">
        <v>12</v>
      </c>
      <c r="T3" s="58" t="s">
        <v>13</v>
      </c>
      <c r="U3" s="59" t="s">
        <v>14</v>
      </c>
      <c r="V3" s="122"/>
      <c r="W3" s="122"/>
      <c r="X3" s="122"/>
    </row>
    <row r="4" spans="1:24" x14ac:dyDescent="0.25">
      <c r="A4" s="6">
        <v>1</v>
      </c>
      <c r="B4" s="88">
        <v>190755140122</v>
      </c>
      <c r="C4" s="60" t="s">
        <v>140</v>
      </c>
      <c r="D4" s="61">
        <v>26</v>
      </c>
      <c r="E4" s="61">
        <v>68</v>
      </c>
      <c r="F4" s="62">
        <f t="shared" ref="F4:F13" si="0">D4+E4</f>
        <v>94</v>
      </c>
      <c r="G4" s="61">
        <v>28</v>
      </c>
      <c r="H4" s="61">
        <v>51</v>
      </c>
      <c r="I4" s="62">
        <f t="shared" ref="I4:I13" si="1">G4+H4</f>
        <v>79</v>
      </c>
      <c r="J4" s="61">
        <v>28</v>
      </c>
      <c r="K4" s="61">
        <v>63</v>
      </c>
      <c r="L4" s="62">
        <f t="shared" ref="L4:L13" si="2">J4+K4</f>
        <v>91</v>
      </c>
      <c r="M4" s="61">
        <v>24</v>
      </c>
      <c r="N4" s="61">
        <v>44</v>
      </c>
      <c r="O4" s="62">
        <f t="shared" ref="O4:O13" si="3">M4+N4</f>
        <v>68</v>
      </c>
      <c r="P4" s="61">
        <v>13</v>
      </c>
      <c r="Q4" s="61">
        <v>35</v>
      </c>
      <c r="R4" s="62">
        <f t="shared" ref="R4:R13" si="4">P4+Q4</f>
        <v>48</v>
      </c>
      <c r="S4" s="58">
        <v>27</v>
      </c>
      <c r="T4" s="58">
        <v>42</v>
      </c>
      <c r="U4" s="62">
        <f t="shared" ref="U4:U13" si="5">S4+T4</f>
        <v>69</v>
      </c>
      <c r="V4" s="69">
        <f t="shared" ref="V4:V13" si="6">U4+R4+O4+L4+I4+F4</f>
        <v>449</v>
      </c>
      <c r="W4" s="63">
        <f t="shared" ref="W4:W13" si="7">V4/6</f>
        <v>74.833333333333329</v>
      </c>
      <c r="X4" s="64" t="s">
        <v>18</v>
      </c>
    </row>
    <row r="5" spans="1:24" x14ac:dyDescent="0.25">
      <c r="A5" s="6">
        <v>2</v>
      </c>
      <c r="B5" s="88">
        <v>190755140134</v>
      </c>
      <c r="C5" s="60" t="s">
        <v>141</v>
      </c>
      <c r="D5" s="6">
        <v>26</v>
      </c>
      <c r="E5" s="6">
        <v>62</v>
      </c>
      <c r="F5" s="62">
        <f t="shared" si="0"/>
        <v>88</v>
      </c>
      <c r="G5" s="6">
        <v>26</v>
      </c>
      <c r="H5" s="6">
        <v>53</v>
      </c>
      <c r="I5" s="62">
        <f t="shared" si="1"/>
        <v>79</v>
      </c>
      <c r="J5" s="6">
        <v>27</v>
      </c>
      <c r="K5" s="6">
        <v>62</v>
      </c>
      <c r="L5" s="62">
        <f t="shared" si="2"/>
        <v>89</v>
      </c>
      <c r="M5" s="6">
        <v>22</v>
      </c>
      <c r="N5" s="6">
        <v>42</v>
      </c>
      <c r="O5" s="62">
        <f t="shared" si="3"/>
        <v>64</v>
      </c>
      <c r="P5" s="6">
        <v>18</v>
      </c>
      <c r="Q5" s="6">
        <v>28</v>
      </c>
      <c r="R5" s="62">
        <f t="shared" si="4"/>
        <v>46</v>
      </c>
      <c r="S5" s="58">
        <v>26</v>
      </c>
      <c r="T5" s="58">
        <v>37</v>
      </c>
      <c r="U5" s="62">
        <f t="shared" si="5"/>
        <v>63</v>
      </c>
      <c r="V5" s="69">
        <f t="shared" si="6"/>
        <v>429</v>
      </c>
      <c r="W5" s="63">
        <f t="shared" si="7"/>
        <v>71.5</v>
      </c>
      <c r="X5" s="64" t="s">
        <v>18</v>
      </c>
    </row>
    <row r="6" spans="1:24" x14ac:dyDescent="0.25">
      <c r="A6" s="6">
        <v>3</v>
      </c>
      <c r="B6" s="88">
        <v>190755140143</v>
      </c>
      <c r="C6" s="60" t="s">
        <v>142</v>
      </c>
      <c r="D6" s="6">
        <v>28</v>
      </c>
      <c r="E6" s="6">
        <v>62</v>
      </c>
      <c r="F6" s="62">
        <f t="shared" si="0"/>
        <v>90</v>
      </c>
      <c r="G6" s="6">
        <v>28</v>
      </c>
      <c r="H6" s="6">
        <v>52</v>
      </c>
      <c r="I6" s="62">
        <f t="shared" si="1"/>
        <v>80</v>
      </c>
      <c r="J6" s="6">
        <v>28</v>
      </c>
      <c r="K6" s="6">
        <v>51</v>
      </c>
      <c r="L6" s="62">
        <f t="shared" si="2"/>
        <v>79</v>
      </c>
      <c r="M6" s="6">
        <v>27</v>
      </c>
      <c r="N6" s="6">
        <v>46</v>
      </c>
      <c r="O6" s="62">
        <f t="shared" si="3"/>
        <v>73</v>
      </c>
      <c r="P6" s="6">
        <v>13</v>
      </c>
      <c r="Q6" s="6">
        <v>27</v>
      </c>
      <c r="R6" s="62">
        <f t="shared" si="4"/>
        <v>40</v>
      </c>
      <c r="S6" s="58">
        <v>22</v>
      </c>
      <c r="T6" s="58">
        <v>30</v>
      </c>
      <c r="U6" s="62">
        <f t="shared" si="5"/>
        <v>52</v>
      </c>
      <c r="V6" s="69">
        <f t="shared" si="6"/>
        <v>414</v>
      </c>
      <c r="W6" s="63">
        <f t="shared" si="7"/>
        <v>69</v>
      </c>
      <c r="X6" s="64" t="s">
        <v>18</v>
      </c>
    </row>
    <row r="7" spans="1:24" x14ac:dyDescent="0.25">
      <c r="A7" s="6">
        <v>4</v>
      </c>
      <c r="B7" s="87">
        <v>190755141221</v>
      </c>
      <c r="C7" s="60" t="s">
        <v>143</v>
      </c>
      <c r="D7" s="6">
        <v>28</v>
      </c>
      <c r="E7" s="6">
        <v>55</v>
      </c>
      <c r="F7" s="62">
        <f t="shared" si="0"/>
        <v>83</v>
      </c>
      <c r="G7" s="6">
        <v>28</v>
      </c>
      <c r="H7" s="6">
        <v>51</v>
      </c>
      <c r="I7" s="62">
        <f t="shared" si="1"/>
        <v>79</v>
      </c>
      <c r="J7" s="6">
        <v>28</v>
      </c>
      <c r="K7" s="6">
        <v>50</v>
      </c>
      <c r="L7" s="62">
        <f t="shared" si="2"/>
        <v>78</v>
      </c>
      <c r="M7" s="6">
        <v>23</v>
      </c>
      <c r="N7" s="6">
        <v>45</v>
      </c>
      <c r="O7" s="62">
        <f t="shared" si="3"/>
        <v>68</v>
      </c>
      <c r="P7" s="6">
        <v>19</v>
      </c>
      <c r="Q7" s="6">
        <v>32</v>
      </c>
      <c r="R7" s="62">
        <f t="shared" si="4"/>
        <v>51</v>
      </c>
      <c r="S7" s="58">
        <v>25</v>
      </c>
      <c r="T7" s="58">
        <v>31</v>
      </c>
      <c r="U7" s="62">
        <f t="shared" si="5"/>
        <v>56</v>
      </c>
      <c r="V7" s="69">
        <f t="shared" si="6"/>
        <v>415</v>
      </c>
      <c r="W7" s="63">
        <f t="shared" si="7"/>
        <v>69.166666666666671</v>
      </c>
      <c r="X7" s="64" t="s">
        <v>18</v>
      </c>
    </row>
    <row r="8" spans="1:24" x14ac:dyDescent="0.25">
      <c r="A8" s="6">
        <v>5</v>
      </c>
      <c r="B8" s="87">
        <v>190755141232</v>
      </c>
      <c r="C8" s="60" t="s">
        <v>144</v>
      </c>
      <c r="D8" s="6">
        <v>27</v>
      </c>
      <c r="E8" s="6">
        <v>62</v>
      </c>
      <c r="F8" s="62">
        <f t="shared" si="0"/>
        <v>89</v>
      </c>
      <c r="G8" s="6">
        <v>27</v>
      </c>
      <c r="H8" s="6">
        <v>43</v>
      </c>
      <c r="I8" s="62">
        <f t="shared" si="1"/>
        <v>70</v>
      </c>
      <c r="J8" s="6">
        <v>27</v>
      </c>
      <c r="K8" s="6">
        <v>30</v>
      </c>
      <c r="L8" s="62">
        <f t="shared" si="2"/>
        <v>57</v>
      </c>
      <c r="M8" s="6">
        <v>23</v>
      </c>
      <c r="N8" s="6">
        <v>47</v>
      </c>
      <c r="O8" s="62">
        <f t="shared" si="3"/>
        <v>70</v>
      </c>
      <c r="P8" s="6">
        <v>13</v>
      </c>
      <c r="Q8" s="6">
        <v>55</v>
      </c>
      <c r="R8" s="62">
        <f t="shared" si="4"/>
        <v>68</v>
      </c>
      <c r="S8" s="58">
        <v>24</v>
      </c>
      <c r="T8" s="58">
        <v>36</v>
      </c>
      <c r="U8" s="62">
        <f t="shared" si="5"/>
        <v>60</v>
      </c>
      <c r="V8" s="69">
        <f t="shared" si="6"/>
        <v>414</v>
      </c>
      <c r="W8" s="63">
        <f t="shared" si="7"/>
        <v>69</v>
      </c>
      <c r="X8" s="64" t="s">
        <v>18</v>
      </c>
    </row>
    <row r="9" spans="1:24" ht="15.75" customHeight="1" x14ac:dyDescent="0.25">
      <c r="A9" s="6">
        <v>6</v>
      </c>
      <c r="B9" s="88">
        <v>190755140147</v>
      </c>
      <c r="C9" s="60" t="s">
        <v>145</v>
      </c>
      <c r="D9" s="6">
        <v>29</v>
      </c>
      <c r="E9" s="6">
        <v>70</v>
      </c>
      <c r="F9" s="62">
        <f t="shared" si="0"/>
        <v>99</v>
      </c>
      <c r="G9" s="6">
        <v>28</v>
      </c>
      <c r="H9" s="6">
        <v>66</v>
      </c>
      <c r="I9" s="62">
        <f t="shared" si="1"/>
        <v>94</v>
      </c>
      <c r="J9" s="6">
        <v>29</v>
      </c>
      <c r="K9" s="6">
        <v>65</v>
      </c>
      <c r="L9" s="62">
        <f t="shared" si="2"/>
        <v>94</v>
      </c>
      <c r="M9" s="6">
        <v>25</v>
      </c>
      <c r="N9" s="6">
        <v>42</v>
      </c>
      <c r="O9" s="62">
        <f t="shared" si="3"/>
        <v>67</v>
      </c>
      <c r="P9" s="6">
        <v>13</v>
      </c>
      <c r="Q9" s="6">
        <v>48</v>
      </c>
      <c r="R9" s="62">
        <f t="shared" si="4"/>
        <v>61</v>
      </c>
      <c r="S9" s="58">
        <v>18</v>
      </c>
      <c r="T9" s="58">
        <v>38</v>
      </c>
      <c r="U9" s="62">
        <f t="shared" si="5"/>
        <v>56</v>
      </c>
      <c r="V9" s="69">
        <f t="shared" si="6"/>
        <v>471</v>
      </c>
      <c r="W9" s="63">
        <f t="shared" si="7"/>
        <v>78.5</v>
      </c>
      <c r="X9" s="64" t="s">
        <v>18</v>
      </c>
    </row>
    <row r="10" spans="1:24" x14ac:dyDescent="0.25">
      <c r="A10" s="6">
        <v>7</v>
      </c>
      <c r="B10" s="88">
        <v>190755140130</v>
      </c>
      <c r="C10" s="60" t="s">
        <v>146</v>
      </c>
      <c r="D10" s="6">
        <v>26</v>
      </c>
      <c r="E10" s="6">
        <v>50</v>
      </c>
      <c r="F10" s="62">
        <f t="shared" si="0"/>
        <v>76</v>
      </c>
      <c r="G10" s="6">
        <v>26</v>
      </c>
      <c r="H10" s="6">
        <v>47</v>
      </c>
      <c r="I10" s="62">
        <f t="shared" si="1"/>
        <v>73</v>
      </c>
      <c r="J10" s="6">
        <v>26</v>
      </c>
      <c r="K10" s="6">
        <v>37</v>
      </c>
      <c r="L10" s="62">
        <f t="shared" si="2"/>
        <v>63</v>
      </c>
      <c r="M10" s="6">
        <v>27</v>
      </c>
      <c r="N10" s="6">
        <v>48</v>
      </c>
      <c r="O10" s="62">
        <f t="shared" si="3"/>
        <v>75</v>
      </c>
      <c r="P10" s="6">
        <v>14</v>
      </c>
      <c r="Q10" s="6">
        <v>37</v>
      </c>
      <c r="R10" s="62">
        <f t="shared" si="4"/>
        <v>51</v>
      </c>
      <c r="S10" s="58">
        <v>20</v>
      </c>
      <c r="T10" s="58">
        <v>37</v>
      </c>
      <c r="U10" s="62">
        <f t="shared" si="5"/>
        <v>57</v>
      </c>
      <c r="V10" s="69">
        <f t="shared" si="6"/>
        <v>395</v>
      </c>
      <c r="W10" s="63">
        <f t="shared" si="7"/>
        <v>65.833333333333329</v>
      </c>
      <c r="X10" s="64" t="s">
        <v>18</v>
      </c>
    </row>
    <row r="11" spans="1:24" x14ac:dyDescent="0.25">
      <c r="A11" s="6">
        <v>8</v>
      </c>
      <c r="B11" s="88">
        <v>190755140155</v>
      </c>
      <c r="C11" s="65" t="s">
        <v>147</v>
      </c>
      <c r="D11" s="6">
        <v>28</v>
      </c>
      <c r="E11" s="6">
        <v>29</v>
      </c>
      <c r="F11" s="62">
        <f t="shared" si="0"/>
        <v>57</v>
      </c>
      <c r="G11" s="6">
        <v>28</v>
      </c>
      <c r="H11" s="6">
        <v>30</v>
      </c>
      <c r="I11" s="62">
        <f t="shared" si="1"/>
        <v>58</v>
      </c>
      <c r="J11" s="6">
        <v>28</v>
      </c>
      <c r="K11" s="6">
        <v>34</v>
      </c>
      <c r="L11" s="62">
        <f t="shared" si="2"/>
        <v>62</v>
      </c>
      <c r="M11" s="6">
        <v>26</v>
      </c>
      <c r="N11" s="6">
        <v>43</v>
      </c>
      <c r="O11" s="62">
        <f t="shared" si="3"/>
        <v>69</v>
      </c>
      <c r="P11" s="6">
        <v>18</v>
      </c>
      <c r="Q11" s="6">
        <v>38</v>
      </c>
      <c r="R11" s="62">
        <f t="shared" si="4"/>
        <v>56</v>
      </c>
      <c r="S11" s="58">
        <v>21</v>
      </c>
      <c r="T11" s="58">
        <v>20</v>
      </c>
      <c r="U11" s="62">
        <f t="shared" si="5"/>
        <v>41</v>
      </c>
      <c r="V11" s="69">
        <f t="shared" si="6"/>
        <v>343</v>
      </c>
      <c r="W11" s="63">
        <f t="shared" si="7"/>
        <v>57.166666666666664</v>
      </c>
      <c r="X11" s="64" t="s">
        <v>18</v>
      </c>
    </row>
    <row r="12" spans="1:24" x14ac:dyDescent="0.25">
      <c r="A12" s="6">
        <v>9</v>
      </c>
      <c r="B12" s="87">
        <v>190755141216</v>
      </c>
      <c r="C12" s="60" t="s">
        <v>148</v>
      </c>
      <c r="D12" s="6">
        <v>28</v>
      </c>
      <c r="E12" s="6">
        <v>46</v>
      </c>
      <c r="F12" s="62">
        <f t="shared" si="0"/>
        <v>74</v>
      </c>
      <c r="G12" s="6">
        <v>28</v>
      </c>
      <c r="H12" s="6">
        <v>34</v>
      </c>
      <c r="I12" s="62">
        <f t="shared" si="1"/>
        <v>62</v>
      </c>
      <c r="J12" s="6">
        <v>28</v>
      </c>
      <c r="K12" s="6">
        <v>45</v>
      </c>
      <c r="L12" s="62">
        <f t="shared" si="2"/>
        <v>73</v>
      </c>
      <c r="M12" s="6">
        <v>27</v>
      </c>
      <c r="N12" s="6">
        <v>46</v>
      </c>
      <c r="O12" s="62">
        <f t="shared" si="3"/>
        <v>73</v>
      </c>
      <c r="P12" s="6">
        <v>13</v>
      </c>
      <c r="Q12" s="6">
        <v>32</v>
      </c>
      <c r="R12" s="62">
        <f t="shared" si="4"/>
        <v>45</v>
      </c>
      <c r="S12" s="58">
        <v>18</v>
      </c>
      <c r="T12" s="58">
        <v>37</v>
      </c>
      <c r="U12" s="62">
        <f t="shared" si="5"/>
        <v>55</v>
      </c>
      <c r="V12" s="69">
        <f t="shared" si="6"/>
        <v>382</v>
      </c>
      <c r="W12" s="63">
        <f t="shared" si="7"/>
        <v>63.666666666666664</v>
      </c>
      <c r="X12" s="64" t="s">
        <v>18</v>
      </c>
    </row>
    <row r="13" spans="1:24" x14ac:dyDescent="0.25">
      <c r="A13" s="6">
        <v>10</v>
      </c>
      <c r="B13" s="6"/>
      <c r="C13" s="60" t="s">
        <v>149</v>
      </c>
      <c r="D13" s="6">
        <v>26</v>
      </c>
      <c r="E13" s="6">
        <v>30</v>
      </c>
      <c r="F13" s="62">
        <f t="shared" si="0"/>
        <v>56</v>
      </c>
      <c r="G13" s="6">
        <v>26</v>
      </c>
      <c r="H13" s="6">
        <v>41</v>
      </c>
      <c r="I13" s="62">
        <f t="shared" si="1"/>
        <v>67</v>
      </c>
      <c r="J13" s="6">
        <v>26</v>
      </c>
      <c r="K13" s="6">
        <v>34</v>
      </c>
      <c r="L13" s="62">
        <f t="shared" si="2"/>
        <v>60</v>
      </c>
      <c r="M13" s="6">
        <v>26</v>
      </c>
      <c r="N13" s="6">
        <v>42</v>
      </c>
      <c r="O13" s="62">
        <f t="shared" si="3"/>
        <v>68</v>
      </c>
      <c r="P13" s="6">
        <v>15</v>
      </c>
      <c r="Q13" s="6">
        <v>46</v>
      </c>
      <c r="R13" s="62">
        <f t="shared" si="4"/>
        <v>61</v>
      </c>
      <c r="S13" s="58">
        <v>24</v>
      </c>
      <c r="T13" s="58">
        <v>25</v>
      </c>
      <c r="U13" s="62">
        <f t="shared" si="5"/>
        <v>49</v>
      </c>
      <c r="V13" s="69">
        <f t="shared" si="6"/>
        <v>361</v>
      </c>
      <c r="W13" s="63">
        <f t="shared" si="7"/>
        <v>60.166666666666664</v>
      </c>
      <c r="X13" s="64" t="s">
        <v>18</v>
      </c>
    </row>
    <row r="14" spans="1:24" x14ac:dyDescent="0.25">
      <c r="A14" s="1"/>
      <c r="B14" s="1"/>
      <c r="C14" s="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58"/>
      <c r="T14" s="58"/>
      <c r="U14" s="6"/>
      <c r="V14" s="6"/>
      <c r="W14" s="1"/>
      <c r="X14" s="1"/>
    </row>
    <row r="15" spans="1:24" x14ac:dyDescent="0.2"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</row>
    <row r="16" spans="1:24" x14ac:dyDescent="0.2"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</row>
    <row r="17" spans="4:22" x14ac:dyDescent="0.2"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</row>
    <row r="18" spans="4:22" x14ac:dyDescent="0.2"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</row>
    <row r="19" spans="4:22" x14ac:dyDescent="0.2"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</row>
    <row r="20" spans="4:22" x14ac:dyDescent="0.2"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</row>
    <row r="21" spans="4:22" ht="15.75" customHeight="1" x14ac:dyDescent="0.2"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</row>
    <row r="22" spans="4:22" ht="15.75" customHeight="1" x14ac:dyDescent="0.2"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</row>
    <row r="23" spans="4:22" ht="15.75" customHeight="1" x14ac:dyDescent="0.2"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</row>
    <row r="24" spans="4:22" ht="15.75" customHeight="1" x14ac:dyDescent="0.2"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</row>
    <row r="25" spans="4:22" ht="15.75" customHeight="1" x14ac:dyDescent="0.2"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</row>
    <row r="26" spans="4:22" ht="15.75" customHeight="1" x14ac:dyDescent="0.2"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</row>
    <row r="27" spans="4:22" ht="15.75" customHeight="1" x14ac:dyDescent="0.2"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</row>
    <row r="28" spans="4:22" ht="15.75" customHeight="1" x14ac:dyDescent="0.2"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</row>
    <row r="29" spans="4:22" ht="15.75" customHeight="1" x14ac:dyDescent="0.2"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</row>
    <row r="30" spans="4:22" ht="15.75" customHeight="1" x14ac:dyDescent="0.2"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</row>
    <row r="31" spans="4:22" ht="15.75" customHeight="1" x14ac:dyDescent="0.2"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</row>
    <row r="32" spans="4:22" ht="15.75" customHeight="1" x14ac:dyDescent="0.2"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</row>
    <row r="33" spans="4:22" ht="15.75" customHeight="1" x14ac:dyDescent="0.2"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</row>
    <row r="34" spans="4:22" ht="15.75" customHeight="1" x14ac:dyDescent="0.2"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</row>
    <row r="35" spans="4:22" ht="15.75" customHeight="1" x14ac:dyDescent="0.2"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</row>
    <row r="36" spans="4:22" ht="15.75" customHeight="1" x14ac:dyDescent="0.2"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</row>
    <row r="37" spans="4:22" ht="15.75" customHeight="1" x14ac:dyDescent="0.2"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</row>
    <row r="38" spans="4:22" ht="15.75" customHeight="1" x14ac:dyDescent="0.2"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</row>
    <row r="39" spans="4:22" ht="15.75" customHeight="1" x14ac:dyDescent="0.2"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</row>
    <row r="40" spans="4:22" ht="15.75" customHeight="1" x14ac:dyDescent="0.2"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</row>
    <row r="41" spans="4:22" ht="15.75" customHeight="1" x14ac:dyDescent="0.2"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</row>
    <row r="42" spans="4:22" ht="15.75" customHeight="1" x14ac:dyDescent="0.2"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</row>
    <row r="43" spans="4:22" ht="15.75" customHeight="1" x14ac:dyDescent="0.2"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</row>
    <row r="44" spans="4:22" ht="15.75" customHeight="1" x14ac:dyDescent="0.2"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</row>
    <row r="45" spans="4:22" ht="15.75" customHeight="1" x14ac:dyDescent="0.2"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</row>
    <row r="46" spans="4:22" ht="15.75" customHeight="1" x14ac:dyDescent="0.2"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</row>
    <row r="47" spans="4:22" ht="15.75" customHeight="1" x14ac:dyDescent="0.2"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</row>
    <row r="48" spans="4:22" ht="15.75" customHeight="1" x14ac:dyDescent="0.2"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</row>
    <row r="49" spans="4:22" ht="15.75" customHeight="1" x14ac:dyDescent="0.2"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</row>
    <row r="50" spans="4:22" ht="15.75" customHeight="1" x14ac:dyDescent="0.2"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</row>
    <row r="51" spans="4:22" ht="15.75" customHeight="1" x14ac:dyDescent="0.2"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</row>
    <row r="52" spans="4:22" ht="15.75" customHeight="1" x14ac:dyDescent="0.2"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</row>
    <row r="53" spans="4:22" ht="15.75" customHeight="1" x14ac:dyDescent="0.2"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</row>
    <row r="54" spans="4:22" ht="15.75" customHeight="1" x14ac:dyDescent="0.2"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</row>
    <row r="55" spans="4:22" ht="15.75" customHeight="1" x14ac:dyDescent="0.2"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</row>
    <row r="56" spans="4:22" ht="15.75" customHeight="1" x14ac:dyDescent="0.2"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</row>
    <row r="57" spans="4:22" ht="15.75" customHeight="1" x14ac:dyDescent="0.2"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</row>
    <row r="58" spans="4:22" ht="15.75" customHeight="1" x14ac:dyDescent="0.2"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</row>
    <row r="59" spans="4:22" ht="15.75" customHeight="1" x14ac:dyDescent="0.2"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</row>
    <row r="60" spans="4:22" ht="15.75" customHeight="1" x14ac:dyDescent="0.2"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</row>
    <row r="61" spans="4:22" ht="15.75" customHeight="1" x14ac:dyDescent="0.2"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</row>
    <row r="62" spans="4:22" ht="15.75" customHeight="1" x14ac:dyDescent="0.2"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</row>
    <row r="63" spans="4:22" ht="15.75" customHeight="1" x14ac:dyDescent="0.2"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</row>
    <row r="64" spans="4:22" ht="15.75" customHeight="1" x14ac:dyDescent="0.2"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</row>
    <row r="65" spans="4:22" ht="15.75" customHeight="1" x14ac:dyDescent="0.2"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</row>
    <row r="66" spans="4:22" ht="15.75" customHeight="1" x14ac:dyDescent="0.2"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</row>
    <row r="67" spans="4:22" ht="15.75" customHeight="1" x14ac:dyDescent="0.2"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</row>
    <row r="68" spans="4:22" ht="15.75" customHeight="1" x14ac:dyDescent="0.2"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</row>
    <row r="69" spans="4:22" ht="15.75" customHeight="1" x14ac:dyDescent="0.2"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</row>
    <row r="70" spans="4:22" ht="15.75" customHeight="1" x14ac:dyDescent="0.2"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</row>
    <row r="71" spans="4:22" ht="15.75" customHeight="1" x14ac:dyDescent="0.2"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</row>
    <row r="72" spans="4:22" ht="15.75" customHeight="1" x14ac:dyDescent="0.2"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</row>
    <row r="73" spans="4:22" ht="15.75" customHeight="1" x14ac:dyDescent="0.2"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</row>
    <row r="74" spans="4:22" ht="15.75" customHeight="1" x14ac:dyDescent="0.2"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</row>
    <row r="75" spans="4:22" ht="15.75" customHeight="1" x14ac:dyDescent="0.2"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</row>
    <row r="76" spans="4:22" ht="15.75" customHeight="1" x14ac:dyDescent="0.2"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</row>
    <row r="77" spans="4:22" ht="15.75" customHeight="1" x14ac:dyDescent="0.2"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</row>
    <row r="78" spans="4:22" ht="15.75" customHeight="1" x14ac:dyDescent="0.2"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</row>
    <row r="79" spans="4:22" ht="15.75" customHeight="1" x14ac:dyDescent="0.2"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</row>
    <row r="80" spans="4:22" ht="15.75" customHeight="1" x14ac:dyDescent="0.2"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</row>
    <row r="81" spans="4:22" ht="15.75" customHeight="1" x14ac:dyDescent="0.2"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</row>
    <row r="82" spans="4:22" ht="15.75" customHeight="1" x14ac:dyDescent="0.2"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</row>
    <row r="83" spans="4:22" ht="15.75" customHeight="1" x14ac:dyDescent="0.2"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</row>
    <row r="84" spans="4:22" ht="15.75" customHeight="1" x14ac:dyDescent="0.2"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</row>
    <row r="85" spans="4:22" ht="15.75" customHeight="1" x14ac:dyDescent="0.2"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</row>
    <row r="86" spans="4:22" ht="15.75" customHeight="1" x14ac:dyDescent="0.2"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</row>
    <row r="87" spans="4:22" ht="15.75" customHeight="1" x14ac:dyDescent="0.2"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</row>
    <row r="88" spans="4:22" ht="15.75" customHeight="1" x14ac:dyDescent="0.2"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</row>
    <row r="89" spans="4:22" ht="15.75" customHeight="1" x14ac:dyDescent="0.2"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V89" s="66"/>
    </row>
    <row r="90" spans="4:22" ht="15.75" customHeight="1" x14ac:dyDescent="0.2"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</row>
    <row r="91" spans="4:22" ht="15.75" customHeight="1" x14ac:dyDescent="0.2"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</row>
    <row r="92" spans="4:22" ht="15.75" customHeight="1" x14ac:dyDescent="0.2"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V92" s="66"/>
    </row>
    <row r="93" spans="4:22" ht="15.75" customHeight="1" x14ac:dyDescent="0.2"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V93" s="66"/>
    </row>
    <row r="94" spans="4:22" ht="15.75" customHeight="1" x14ac:dyDescent="0.2"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</row>
    <row r="95" spans="4:22" ht="15.75" customHeight="1" x14ac:dyDescent="0.2"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</row>
    <row r="96" spans="4:22" ht="15.75" customHeight="1" x14ac:dyDescent="0.2"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</row>
    <row r="97" spans="4:22" ht="15.75" customHeight="1" x14ac:dyDescent="0.2"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</row>
    <row r="98" spans="4:22" ht="15.75" customHeight="1" x14ac:dyDescent="0.2"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</row>
    <row r="99" spans="4:22" ht="15.75" customHeight="1" x14ac:dyDescent="0.2"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</row>
    <row r="100" spans="4:22" ht="15.75" customHeight="1" x14ac:dyDescent="0.2"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</row>
    <row r="101" spans="4:22" ht="15.75" customHeight="1" x14ac:dyDescent="0.2"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</row>
    <row r="102" spans="4:22" ht="15.75" customHeight="1" x14ac:dyDescent="0.2"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</row>
    <row r="103" spans="4:22" ht="15.75" customHeight="1" x14ac:dyDescent="0.2"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</row>
    <row r="104" spans="4:22" ht="15.75" customHeight="1" x14ac:dyDescent="0.2"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</row>
    <row r="105" spans="4:22" ht="15.75" customHeight="1" x14ac:dyDescent="0.2"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</row>
    <row r="106" spans="4:22" ht="15.75" customHeight="1" x14ac:dyDescent="0.2"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</row>
    <row r="107" spans="4:22" ht="15.75" customHeight="1" x14ac:dyDescent="0.2"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</row>
    <row r="108" spans="4:22" ht="15.75" customHeight="1" x14ac:dyDescent="0.2"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</row>
    <row r="109" spans="4:22" ht="15.75" customHeight="1" x14ac:dyDescent="0.2"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</row>
    <row r="110" spans="4:22" ht="15.75" customHeight="1" x14ac:dyDescent="0.2"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</row>
    <row r="111" spans="4:22" ht="15.75" customHeight="1" x14ac:dyDescent="0.2"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</row>
    <row r="112" spans="4:22" ht="15.75" customHeight="1" x14ac:dyDescent="0.2"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</row>
    <row r="113" spans="4:22" ht="15.75" customHeight="1" x14ac:dyDescent="0.2"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  <c r="V113" s="66"/>
    </row>
    <row r="114" spans="4:22" ht="15.75" customHeight="1" x14ac:dyDescent="0.2"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</row>
    <row r="115" spans="4:22" ht="15.75" customHeight="1" x14ac:dyDescent="0.2"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  <c r="V115" s="66"/>
    </row>
    <row r="116" spans="4:22" ht="15.75" customHeight="1" x14ac:dyDescent="0.2"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</row>
    <row r="117" spans="4:22" ht="15.75" customHeight="1" x14ac:dyDescent="0.2"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</row>
    <row r="118" spans="4:22" ht="15.75" customHeight="1" x14ac:dyDescent="0.2"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</row>
    <row r="119" spans="4:22" ht="15.75" customHeight="1" x14ac:dyDescent="0.2"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  <c r="V119" s="66"/>
    </row>
    <row r="120" spans="4:22" ht="15.75" customHeight="1" x14ac:dyDescent="0.2"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</row>
    <row r="121" spans="4:22" ht="15.75" customHeight="1" x14ac:dyDescent="0.2"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  <c r="V121" s="66"/>
    </row>
    <row r="122" spans="4:22" ht="15.75" customHeight="1" x14ac:dyDescent="0.2"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</row>
    <row r="123" spans="4:22" ht="15.75" customHeight="1" x14ac:dyDescent="0.2"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</row>
    <row r="124" spans="4:22" ht="15.75" customHeight="1" x14ac:dyDescent="0.2"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  <c r="V124" s="66"/>
    </row>
    <row r="125" spans="4:22" ht="15.75" customHeight="1" x14ac:dyDescent="0.2"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  <c r="V125" s="66"/>
    </row>
    <row r="126" spans="4:22" ht="15.75" customHeight="1" x14ac:dyDescent="0.2"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</row>
    <row r="127" spans="4:22" ht="15.75" customHeight="1" x14ac:dyDescent="0.2"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</row>
    <row r="128" spans="4:22" ht="15.75" customHeight="1" x14ac:dyDescent="0.2"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  <c r="V128" s="66"/>
    </row>
    <row r="129" spans="4:22" ht="15.75" customHeight="1" x14ac:dyDescent="0.2"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  <c r="V129" s="66"/>
    </row>
    <row r="130" spans="4:22" ht="15.75" customHeight="1" x14ac:dyDescent="0.2"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  <c r="V130" s="66"/>
    </row>
    <row r="131" spans="4:22" ht="15.75" customHeight="1" x14ac:dyDescent="0.2"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</row>
    <row r="132" spans="4:22" ht="15.75" customHeight="1" x14ac:dyDescent="0.2"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  <c r="V132" s="66"/>
    </row>
    <row r="133" spans="4:22" ht="15.75" customHeight="1" x14ac:dyDescent="0.2"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  <c r="V133" s="66"/>
    </row>
    <row r="134" spans="4:22" ht="15.75" customHeight="1" x14ac:dyDescent="0.2"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</row>
    <row r="135" spans="4:22" ht="15.75" customHeight="1" x14ac:dyDescent="0.2"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  <c r="V135" s="66"/>
    </row>
    <row r="136" spans="4:22" ht="15.75" customHeight="1" x14ac:dyDescent="0.2"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  <c r="V136" s="66"/>
    </row>
    <row r="137" spans="4:22" ht="15.75" customHeight="1" x14ac:dyDescent="0.2"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  <c r="V137" s="66"/>
    </row>
    <row r="138" spans="4:22" ht="15.75" customHeight="1" x14ac:dyDescent="0.2"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  <c r="V138" s="66"/>
    </row>
    <row r="139" spans="4:22" ht="15.75" customHeight="1" x14ac:dyDescent="0.2"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  <c r="V139" s="66"/>
    </row>
    <row r="140" spans="4:22" ht="15.75" customHeight="1" x14ac:dyDescent="0.2"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  <c r="V140" s="66"/>
    </row>
    <row r="141" spans="4:22" ht="15.75" customHeight="1" x14ac:dyDescent="0.2"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  <c r="V141" s="66"/>
    </row>
    <row r="142" spans="4:22" ht="15.75" customHeight="1" x14ac:dyDescent="0.2"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</row>
    <row r="143" spans="4:22" ht="15.75" customHeight="1" x14ac:dyDescent="0.2"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</row>
    <row r="144" spans="4:22" ht="15.75" customHeight="1" x14ac:dyDescent="0.2"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</row>
    <row r="145" spans="4:22" ht="15.75" customHeight="1" x14ac:dyDescent="0.2"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</row>
    <row r="146" spans="4:22" ht="15.75" customHeight="1" x14ac:dyDescent="0.2"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  <c r="V146" s="66"/>
    </row>
    <row r="147" spans="4:22" ht="15.75" customHeight="1" x14ac:dyDescent="0.2"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  <c r="V147" s="66"/>
    </row>
    <row r="148" spans="4:22" ht="15.75" customHeight="1" x14ac:dyDescent="0.2"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  <c r="V148" s="66"/>
    </row>
    <row r="149" spans="4:22" ht="15.75" customHeight="1" x14ac:dyDescent="0.2"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  <c r="V149" s="66"/>
    </row>
    <row r="150" spans="4:22" ht="15.75" customHeight="1" x14ac:dyDescent="0.2"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  <c r="V150" s="66"/>
    </row>
    <row r="151" spans="4:22" ht="15.75" customHeight="1" x14ac:dyDescent="0.2"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</row>
    <row r="152" spans="4:22" ht="15.75" customHeight="1" x14ac:dyDescent="0.2"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  <c r="V152" s="66"/>
    </row>
    <row r="153" spans="4:22" ht="15.75" customHeight="1" x14ac:dyDescent="0.2"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  <c r="V153" s="66"/>
    </row>
    <row r="154" spans="4:22" ht="15.75" customHeight="1" x14ac:dyDescent="0.2"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</row>
    <row r="155" spans="4:22" ht="15.75" customHeight="1" x14ac:dyDescent="0.2"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  <c r="V155" s="66"/>
    </row>
    <row r="156" spans="4:22" ht="15.75" customHeight="1" x14ac:dyDescent="0.2"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  <c r="V156" s="66"/>
    </row>
    <row r="157" spans="4:22" ht="15.75" customHeight="1" x14ac:dyDescent="0.2"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  <c r="V157" s="66"/>
    </row>
    <row r="158" spans="4:22" ht="15.75" customHeight="1" x14ac:dyDescent="0.2"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  <c r="V158" s="66"/>
    </row>
    <row r="159" spans="4:22" ht="15.75" customHeight="1" x14ac:dyDescent="0.2"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  <c r="V159" s="66"/>
    </row>
    <row r="160" spans="4:22" ht="15.75" customHeight="1" x14ac:dyDescent="0.2"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</row>
    <row r="161" spans="4:22" ht="15.75" customHeight="1" x14ac:dyDescent="0.2"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  <c r="V161" s="66"/>
    </row>
    <row r="162" spans="4:22" ht="15.75" customHeight="1" x14ac:dyDescent="0.2"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  <c r="V162" s="66"/>
    </row>
    <row r="163" spans="4:22" ht="15.75" customHeight="1" x14ac:dyDescent="0.2"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</row>
    <row r="164" spans="4:22" ht="15.75" customHeight="1" x14ac:dyDescent="0.2"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  <c r="V164" s="66"/>
    </row>
    <row r="165" spans="4:22" ht="15.75" customHeight="1" x14ac:dyDescent="0.2"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  <c r="V165" s="66"/>
    </row>
    <row r="166" spans="4:22" ht="15.75" customHeight="1" x14ac:dyDescent="0.2"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</row>
    <row r="167" spans="4:22" ht="15.75" customHeight="1" x14ac:dyDescent="0.2"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  <c r="V167" s="66"/>
    </row>
    <row r="168" spans="4:22" ht="15.75" customHeight="1" x14ac:dyDescent="0.2"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  <c r="V168" s="66"/>
    </row>
    <row r="169" spans="4:22" ht="15.75" customHeight="1" x14ac:dyDescent="0.2"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</row>
    <row r="170" spans="4:22" ht="15.75" customHeight="1" x14ac:dyDescent="0.2"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</row>
    <row r="171" spans="4:22" ht="15.75" customHeight="1" x14ac:dyDescent="0.2"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</row>
    <row r="172" spans="4:22" ht="15.75" customHeight="1" x14ac:dyDescent="0.2"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</row>
    <row r="173" spans="4:22" ht="15.75" customHeight="1" x14ac:dyDescent="0.2"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</row>
    <row r="174" spans="4:22" ht="15.75" customHeight="1" x14ac:dyDescent="0.2"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</row>
    <row r="175" spans="4:22" ht="15.75" customHeight="1" x14ac:dyDescent="0.2"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</row>
    <row r="176" spans="4:22" ht="15.75" customHeight="1" x14ac:dyDescent="0.2"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</row>
    <row r="177" spans="4:22" ht="15.75" customHeight="1" x14ac:dyDescent="0.2"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</row>
    <row r="178" spans="4:22" ht="15.75" customHeight="1" x14ac:dyDescent="0.2"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</row>
    <row r="179" spans="4:22" ht="15.75" customHeight="1" x14ac:dyDescent="0.2"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</row>
    <row r="180" spans="4:22" ht="15.75" customHeight="1" x14ac:dyDescent="0.2"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</row>
    <row r="181" spans="4:22" ht="15.75" customHeight="1" x14ac:dyDescent="0.2"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</row>
    <row r="182" spans="4:22" ht="15.75" customHeight="1" x14ac:dyDescent="0.2"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</row>
    <row r="183" spans="4:22" ht="15.75" customHeight="1" x14ac:dyDescent="0.2"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</row>
    <row r="184" spans="4:22" ht="15.75" customHeight="1" x14ac:dyDescent="0.2"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</row>
    <row r="185" spans="4:22" ht="15.75" customHeight="1" x14ac:dyDescent="0.2"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</row>
    <row r="186" spans="4:22" ht="15.75" customHeight="1" x14ac:dyDescent="0.2"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</row>
    <row r="187" spans="4:22" ht="15.75" customHeight="1" x14ac:dyDescent="0.2"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</row>
    <row r="188" spans="4:22" ht="15.75" customHeight="1" x14ac:dyDescent="0.2"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</row>
    <row r="189" spans="4:22" ht="15.75" customHeight="1" x14ac:dyDescent="0.2"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</row>
    <row r="190" spans="4:22" ht="15.75" customHeight="1" x14ac:dyDescent="0.2"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</row>
    <row r="191" spans="4:22" ht="15.75" customHeight="1" x14ac:dyDescent="0.2"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</row>
    <row r="192" spans="4:22" ht="15.75" customHeight="1" x14ac:dyDescent="0.2"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</row>
    <row r="193" spans="4:22" ht="15.75" customHeight="1" x14ac:dyDescent="0.2"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</row>
    <row r="194" spans="4:22" ht="15.75" customHeight="1" x14ac:dyDescent="0.2"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</row>
    <row r="195" spans="4:22" ht="15.75" customHeight="1" x14ac:dyDescent="0.2"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</row>
    <row r="196" spans="4:22" ht="15.75" customHeight="1" x14ac:dyDescent="0.2"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</row>
    <row r="197" spans="4:22" ht="15.75" customHeight="1" x14ac:dyDescent="0.2"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</row>
    <row r="198" spans="4:22" ht="15.75" customHeight="1" x14ac:dyDescent="0.2"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</row>
    <row r="199" spans="4:22" ht="15.75" customHeight="1" x14ac:dyDescent="0.2"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</row>
    <row r="200" spans="4:22" ht="15.75" customHeight="1" x14ac:dyDescent="0.2"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</row>
    <row r="201" spans="4:22" ht="15.75" customHeight="1" x14ac:dyDescent="0.2"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</row>
    <row r="202" spans="4:22" ht="15.75" customHeight="1" x14ac:dyDescent="0.2"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</row>
    <row r="203" spans="4:22" ht="15.75" customHeight="1" x14ac:dyDescent="0.2"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</row>
    <row r="204" spans="4:22" ht="15.75" customHeight="1" x14ac:dyDescent="0.2"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</row>
    <row r="205" spans="4:22" ht="15.75" customHeight="1" x14ac:dyDescent="0.2"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</row>
    <row r="206" spans="4:22" ht="15.75" customHeight="1" x14ac:dyDescent="0.2"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</row>
    <row r="207" spans="4:22" ht="15.75" customHeight="1" x14ac:dyDescent="0.2"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</row>
    <row r="208" spans="4:22" ht="15.75" customHeight="1" x14ac:dyDescent="0.2"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</row>
    <row r="209" spans="4:22" ht="15.75" customHeight="1" x14ac:dyDescent="0.2"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</row>
    <row r="210" spans="4:22" ht="15.75" customHeight="1" x14ac:dyDescent="0.2"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</row>
    <row r="211" spans="4:22" ht="15.75" customHeight="1" x14ac:dyDescent="0.2"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</row>
    <row r="212" spans="4:22" ht="15.75" customHeight="1" x14ac:dyDescent="0.2"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</row>
    <row r="213" spans="4:22" ht="15.75" customHeight="1" x14ac:dyDescent="0.2"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</row>
    <row r="214" spans="4:22" ht="15.75" customHeight="1" x14ac:dyDescent="0.2"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</row>
    <row r="215" spans="4:22" ht="15.75" customHeight="1" x14ac:dyDescent="0.2"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</row>
    <row r="216" spans="4:22" ht="15.75" customHeight="1" x14ac:dyDescent="0.2"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</row>
    <row r="217" spans="4:22" ht="15.75" customHeight="1" x14ac:dyDescent="0.2"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</row>
    <row r="218" spans="4:22" ht="15.75" customHeight="1" x14ac:dyDescent="0.2"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</row>
    <row r="219" spans="4:22" ht="15.75" customHeight="1" x14ac:dyDescent="0.2"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</row>
    <row r="220" spans="4:22" ht="15.75" customHeight="1" x14ac:dyDescent="0.2"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</row>
    <row r="221" spans="4:22" ht="15.75" customHeight="1" x14ac:dyDescent="0.2"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</row>
    <row r="222" spans="4:22" ht="15.75" customHeight="1" x14ac:dyDescent="0.2"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</row>
    <row r="223" spans="4:22" ht="15.75" customHeight="1" x14ac:dyDescent="0.2"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</row>
    <row r="224" spans="4:22" ht="15.75" customHeight="1" x14ac:dyDescent="0.2"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</row>
    <row r="225" spans="4:22" ht="15.75" customHeight="1" x14ac:dyDescent="0.2"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</row>
    <row r="226" spans="4:22" ht="15.75" customHeight="1" x14ac:dyDescent="0.2"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</row>
    <row r="227" spans="4:22" ht="15.75" customHeight="1" x14ac:dyDescent="0.2"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</row>
    <row r="228" spans="4:22" ht="15.75" customHeight="1" x14ac:dyDescent="0.2"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</row>
    <row r="229" spans="4:22" ht="15.75" customHeight="1" x14ac:dyDescent="0.2"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</row>
    <row r="230" spans="4:22" ht="15.75" customHeight="1" x14ac:dyDescent="0.2"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</row>
    <row r="231" spans="4:22" ht="15.75" customHeight="1" x14ac:dyDescent="0.2"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</row>
    <row r="232" spans="4:22" ht="15.75" customHeight="1" x14ac:dyDescent="0.2"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</row>
    <row r="233" spans="4:22" ht="15.75" customHeight="1" x14ac:dyDescent="0.2"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</row>
    <row r="234" spans="4:22" ht="15.75" customHeight="1" x14ac:dyDescent="0.2"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</row>
    <row r="235" spans="4:22" ht="15.75" customHeight="1" x14ac:dyDescent="0.2"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</row>
    <row r="236" spans="4:22" ht="15.75" customHeight="1" x14ac:dyDescent="0.2"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</row>
    <row r="237" spans="4:22" ht="15.75" customHeight="1" x14ac:dyDescent="0.2"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</row>
    <row r="238" spans="4:22" ht="15.75" customHeight="1" x14ac:dyDescent="0.2"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</row>
    <row r="239" spans="4:22" ht="15.75" customHeight="1" x14ac:dyDescent="0.2"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</row>
    <row r="240" spans="4:22" ht="15.75" customHeight="1" x14ac:dyDescent="0.2"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</row>
    <row r="241" spans="4:22" ht="15.75" customHeight="1" x14ac:dyDescent="0.2"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</row>
    <row r="242" spans="4:22" ht="15.75" customHeight="1" x14ac:dyDescent="0.2"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</row>
    <row r="243" spans="4:22" ht="15.75" customHeight="1" x14ac:dyDescent="0.2"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</row>
    <row r="244" spans="4:22" ht="15.75" customHeight="1" x14ac:dyDescent="0.2"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</row>
    <row r="245" spans="4:22" ht="15.75" customHeight="1" x14ac:dyDescent="0.2"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</row>
    <row r="246" spans="4:22" ht="15.75" customHeight="1" x14ac:dyDescent="0.2"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</row>
    <row r="247" spans="4:22" ht="15.75" customHeight="1" x14ac:dyDescent="0.2"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</row>
    <row r="248" spans="4:22" ht="15.75" customHeight="1" x14ac:dyDescent="0.2"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</row>
    <row r="249" spans="4:22" ht="15.75" customHeight="1" x14ac:dyDescent="0.2"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</row>
    <row r="250" spans="4:22" ht="15.75" customHeight="1" x14ac:dyDescent="0.2"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</row>
    <row r="251" spans="4:22" ht="15.75" customHeight="1" x14ac:dyDescent="0.2"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</row>
    <row r="252" spans="4:22" ht="15.75" customHeight="1" x14ac:dyDescent="0.2"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</row>
    <row r="253" spans="4:22" ht="15.75" customHeight="1" x14ac:dyDescent="0.2"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</row>
    <row r="254" spans="4:22" ht="15.75" customHeight="1" x14ac:dyDescent="0.2"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</row>
    <row r="255" spans="4:22" ht="15.75" customHeight="1" x14ac:dyDescent="0.2"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</row>
    <row r="256" spans="4:22" ht="15.75" customHeight="1" x14ac:dyDescent="0.2"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</row>
    <row r="257" spans="4:22" ht="15.75" customHeight="1" x14ac:dyDescent="0.2"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</row>
    <row r="258" spans="4:22" ht="15.75" customHeight="1" x14ac:dyDescent="0.2"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</row>
    <row r="259" spans="4:22" ht="15.75" customHeight="1" x14ac:dyDescent="0.2"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</row>
    <row r="260" spans="4:22" ht="15.75" customHeight="1" x14ac:dyDescent="0.2"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</row>
    <row r="261" spans="4:22" ht="15.75" customHeight="1" x14ac:dyDescent="0.2"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</row>
    <row r="262" spans="4:22" ht="15.75" customHeight="1" x14ac:dyDescent="0.2"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</row>
    <row r="263" spans="4:22" ht="15.75" customHeight="1" x14ac:dyDescent="0.2"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</row>
    <row r="264" spans="4:22" ht="15.75" customHeight="1" x14ac:dyDescent="0.2"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</row>
    <row r="265" spans="4:22" ht="15.75" customHeight="1" x14ac:dyDescent="0.2"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</row>
    <row r="266" spans="4:22" ht="15.75" customHeight="1" x14ac:dyDescent="0.2"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</row>
    <row r="267" spans="4:22" ht="15.75" customHeight="1" x14ac:dyDescent="0.2"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</row>
    <row r="268" spans="4:22" ht="15.75" customHeight="1" x14ac:dyDescent="0.2"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</row>
    <row r="269" spans="4:22" ht="15.75" customHeight="1" x14ac:dyDescent="0.2"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</row>
    <row r="270" spans="4:22" ht="15.75" customHeight="1" x14ac:dyDescent="0.2"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</row>
    <row r="271" spans="4:22" ht="15.75" customHeight="1" x14ac:dyDescent="0.2"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</row>
    <row r="272" spans="4:22" ht="15.75" customHeight="1" x14ac:dyDescent="0.2"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</row>
    <row r="273" spans="4:22" ht="15.75" customHeight="1" x14ac:dyDescent="0.2"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</row>
    <row r="274" spans="4:22" ht="15.75" customHeight="1" x14ac:dyDescent="0.2"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</row>
    <row r="275" spans="4:22" ht="15.75" customHeight="1" x14ac:dyDescent="0.2"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</row>
    <row r="276" spans="4:22" ht="15.75" customHeight="1" x14ac:dyDescent="0.2"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</row>
    <row r="277" spans="4:22" ht="15.75" customHeight="1" x14ac:dyDescent="0.2"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</row>
    <row r="278" spans="4:22" ht="15.75" customHeight="1" x14ac:dyDescent="0.2"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</row>
    <row r="279" spans="4:22" ht="15.75" customHeight="1" x14ac:dyDescent="0.2"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</row>
    <row r="280" spans="4:22" ht="15.75" customHeight="1" x14ac:dyDescent="0.2"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</row>
    <row r="281" spans="4:22" ht="15.75" customHeight="1" x14ac:dyDescent="0.2"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</row>
    <row r="282" spans="4:22" ht="15.75" customHeight="1" x14ac:dyDescent="0.2"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</row>
    <row r="283" spans="4:22" ht="15.75" customHeight="1" x14ac:dyDescent="0.2"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</row>
    <row r="284" spans="4:22" ht="15.75" customHeight="1" x14ac:dyDescent="0.2"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</row>
    <row r="285" spans="4:22" ht="15.75" customHeight="1" x14ac:dyDescent="0.2"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</row>
    <row r="286" spans="4:22" ht="15.75" customHeight="1" x14ac:dyDescent="0.2"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</row>
    <row r="287" spans="4:22" ht="15.75" customHeight="1" x14ac:dyDescent="0.2"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</row>
    <row r="288" spans="4:22" ht="15.75" customHeight="1" x14ac:dyDescent="0.2"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</row>
    <row r="289" spans="4:22" ht="15.75" customHeight="1" x14ac:dyDescent="0.2"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</row>
    <row r="290" spans="4:22" ht="15.75" customHeight="1" x14ac:dyDescent="0.2"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</row>
    <row r="291" spans="4:22" ht="15.75" customHeight="1" x14ac:dyDescent="0.2"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</row>
    <row r="292" spans="4:22" ht="15.75" customHeight="1" x14ac:dyDescent="0.2"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</row>
    <row r="293" spans="4:22" ht="15.75" customHeight="1" x14ac:dyDescent="0.2"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</row>
    <row r="294" spans="4:22" ht="15.75" customHeight="1" x14ac:dyDescent="0.2"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</row>
    <row r="295" spans="4:22" ht="15.75" customHeight="1" x14ac:dyDescent="0.2"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</row>
    <row r="296" spans="4:22" ht="15.75" customHeight="1" x14ac:dyDescent="0.2"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</row>
    <row r="297" spans="4:22" ht="15.75" customHeight="1" x14ac:dyDescent="0.2"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</row>
    <row r="298" spans="4:22" ht="15.75" customHeight="1" x14ac:dyDescent="0.2"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</row>
    <row r="299" spans="4:22" ht="15.75" customHeight="1" x14ac:dyDescent="0.2"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</row>
    <row r="300" spans="4:22" ht="15.75" customHeight="1" x14ac:dyDescent="0.2"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</row>
    <row r="301" spans="4:22" ht="15.75" customHeight="1" x14ac:dyDescent="0.2"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</row>
    <row r="302" spans="4:22" ht="15.75" customHeight="1" x14ac:dyDescent="0.2"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</row>
    <row r="303" spans="4:22" ht="15.75" customHeight="1" x14ac:dyDescent="0.2"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</row>
    <row r="304" spans="4:22" ht="15.75" customHeight="1" x14ac:dyDescent="0.2"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</row>
    <row r="305" spans="4:22" ht="15.75" customHeight="1" x14ac:dyDescent="0.2"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</row>
    <row r="306" spans="4:22" ht="15.75" customHeight="1" x14ac:dyDescent="0.2"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</row>
    <row r="307" spans="4:22" ht="15.75" customHeight="1" x14ac:dyDescent="0.2"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</row>
    <row r="308" spans="4:22" ht="15.75" customHeight="1" x14ac:dyDescent="0.2"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</row>
    <row r="309" spans="4:22" ht="15.75" customHeight="1" x14ac:dyDescent="0.2"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</row>
    <row r="310" spans="4:22" ht="15.75" customHeight="1" x14ac:dyDescent="0.2"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</row>
    <row r="311" spans="4:22" ht="15.75" customHeight="1" x14ac:dyDescent="0.2"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</row>
    <row r="312" spans="4:22" ht="15.75" customHeight="1" x14ac:dyDescent="0.2"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</row>
    <row r="313" spans="4:22" ht="15.75" customHeight="1" x14ac:dyDescent="0.2"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</row>
    <row r="314" spans="4:22" ht="15.75" customHeight="1" x14ac:dyDescent="0.2"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</row>
    <row r="315" spans="4:22" ht="15.75" customHeight="1" x14ac:dyDescent="0.2"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</row>
    <row r="316" spans="4:22" ht="15.75" customHeight="1" x14ac:dyDescent="0.2"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</row>
    <row r="317" spans="4:22" ht="15.75" customHeight="1" x14ac:dyDescent="0.2"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</row>
    <row r="318" spans="4:22" ht="15.75" customHeight="1" x14ac:dyDescent="0.2"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</row>
    <row r="319" spans="4:22" ht="15.75" customHeight="1" x14ac:dyDescent="0.2"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</row>
    <row r="320" spans="4:22" ht="15.75" customHeight="1" x14ac:dyDescent="0.2"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</row>
    <row r="321" spans="4:22" ht="15.75" customHeight="1" x14ac:dyDescent="0.2"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</row>
    <row r="322" spans="4:22" ht="15.75" customHeight="1" x14ac:dyDescent="0.2"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</row>
    <row r="323" spans="4:22" ht="15.75" customHeight="1" x14ac:dyDescent="0.2"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</row>
    <row r="324" spans="4:22" ht="15.75" customHeight="1" x14ac:dyDescent="0.2"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</row>
    <row r="325" spans="4:22" ht="15.75" customHeight="1" x14ac:dyDescent="0.2"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</row>
    <row r="326" spans="4:22" ht="15.75" customHeight="1" x14ac:dyDescent="0.2"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</row>
    <row r="327" spans="4:22" ht="15.75" customHeight="1" x14ac:dyDescent="0.2"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</row>
    <row r="328" spans="4:22" ht="15.75" customHeight="1" x14ac:dyDescent="0.2"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</row>
    <row r="329" spans="4:22" ht="15.75" customHeight="1" x14ac:dyDescent="0.2"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</row>
    <row r="330" spans="4:22" ht="15.75" customHeight="1" x14ac:dyDescent="0.2"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</row>
    <row r="331" spans="4:22" ht="15.75" customHeight="1" x14ac:dyDescent="0.2"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</row>
    <row r="332" spans="4:22" ht="15.75" customHeight="1" x14ac:dyDescent="0.2"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</row>
    <row r="333" spans="4:22" ht="15.75" customHeight="1" x14ac:dyDescent="0.2"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</row>
    <row r="334" spans="4:22" ht="15.75" customHeight="1" x14ac:dyDescent="0.2"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</row>
    <row r="335" spans="4:22" ht="15.75" customHeight="1" x14ac:dyDescent="0.2"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</row>
    <row r="336" spans="4:22" ht="15.75" customHeight="1" x14ac:dyDescent="0.2"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</row>
    <row r="337" spans="4:22" ht="15.75" customHeight="1" x14ac:dyDescent="0.2"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</row>
    <row r="338" spans="4:22" ht="15.75" customHeight="1" x14ac:dyDescent="0.2"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</row>
    <row r="339" spans="4:22" ht="15.75" customHeight="1" x14ac:dyDescent="0.2"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</row>
    <row r="340" spans="4:22" ht="15.75" customHeight="1" x14ac:dyDescent="0.2"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</row>
    <row r="341" spans="4:22" ht="15.75" customHeight="1" x14ac:dyDescent="0.2"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</row>
    <row r="342" spans="4:22" ht="15.75" customHeight="1" x14ac:dyDescent="0.2"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</row>
    <row r="343" spans="4:22" ht="15.75" customHeight="1" x14ac:dyDescent="0.2"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</row>
    <row r="344" spans="4:22" ht="15.75" customHeight="1" x14ac:dyDescent="0.2"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</row>
    <row r="345" spans="4:22" ht="15.75" customHeight="1" x14ac:dyDescent="0.2"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</row>
    <row r="346" spans="4:22" ht="15.75" customHeight="1" x14ac:dyDescent="0.2"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</row>
    <row r="347" spans="4:22" ht="15.75" customHeight="1" x14ac:dyDescent="0.2"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</row>
    <row r="348" spans="4:22" ht="15.75" customHeight="1" x14ac:dyDescent="0.2"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</row>
    <row r="349" spans="4:22" ht="15.75" customHeight="1" x14ac:dyDescent="0.2"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</row>
    <row r="350" spans="4:22" ht="15.75" customHeight="1" x14ac:dyDescent="0.2"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</row>
    <row r="351" spans="4:22" ht="15.75" customHeight="1" x14ac:dyDescent="0.2"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</row>
    <row r="352" spans="4:22" ht="15.75" customHeight="1" x14ac:dyDescent="0.2"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</row>
    <row r="353" spans="4:22" ht="15.75" customHeight="1" x14ac:dyDescent="0.2"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</row>
    <row r="354" spans="4:22" ht="15.75" customHeight="1" x14ac:dyDescent="0.2"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</row>
    <row r="355" spans="4:22" ht="15.75" customHeight="1" x14ac:dyDescent="0.2"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</row>
    <row r="356" spans="4:22" ht="15.75" customHeight="1" x14ac:dyDescent="0.2"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</row>
    <row r="357" spans="4:22" ht="15.75" customHeight="1" x14ac:dyDescent="0.2"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</row>
    <row r="358" spans="4:22" ht="15.75" customHeight="1" x14ac:dyDescent="0.2"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</row>
    <row r="359" spans="4:22" ht="15.75" customHeight="1" x14ac:dyDescent="0.2"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</row>
    <row r="360" spans="4:22" ht="15.75" customHeight="1" x14ac:dyDescent="0.2"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</row>
    <row r="361" spans="4:22" ht="15.75" customHeight="1" x14ac:dyDescent="0.2"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</row>
    <row r="362" spans="4:22" ht="15.75" customHeight="1" x14ac:dyDescent="0.2"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</row>
    <row r="363" spans="4:22" ht="15.75" customHeight="1" x14ac:dyDescent="0.2"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</row>
    <row r="364" spans="4:22" ht="15.75" customHeight="1" x14ac:dyDescent="0.2"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</row>
    <row r="365" spans="4:22" ht="15.75" customHeight="1" x14ac:dyDescent="0.2"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</row>
    <row r="366" spans="4:22" ht="15.75" customHeight="1" x14ac:dyDescent="0.2"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</row>
    <row r="367" spans="4:22" ht="15.75" customHeight="1" x14ac:dyDescent="0.2"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</row>
    <row r="368" spans="4:22" ht="15.75" customHeight="1" x14ac:dyDescent="0.2"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</row>
    <row r="369" spans="4:22" ht="15.75" customHeight="1" x14ac:dyDescent="0.2"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</row>
    <row r="370" spans="4:22" ht="15.75" customHeight="1" x14ac:dyDescent="0.2"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</row>
    <row r="371" spans="4:22" ht="15.75" customHeight="1" x14ac:dyDescent="0.2"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</row>
    <row r="372" spans="4:22" ht="15.75" customHeight="1" x14ac:dyDescent="0.2"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</row>
    <row r="373" spans="4:22" ht="15.75" customHeight="1" x14ac:dyDescent="0.2"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</row>
    <row r="374" spans="4:22" ht="15.75" customHeight="1" x14ac:dyDescent="0.2"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</row>
    <row r="375" spans="4:22" ht="15.75" customHeight="1" x14ac:dyDescent="0.2"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</row>
    <row r="376" spans="4:22" ht="15.75" customHeight="1" x14ac:dyDescent="0.2"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</row>
    <row r="377" spans="4:22" ht="15.75" customHeight="1" x14ac:dyDescent="0.2"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</row>
    <row r="378" spans="4:22" ht="15.75" customHeight="1" x14ac:dyDescent="0.2"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</row>
    <row r="379" spans="4:22" ht="15.75" customHeight="1" x14ac:dyDescent="0.2"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</row>
    <row r="380" spans="4:22" ht="15.75" customHeight="1" x14ac:dyDescent="0.2"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</row>
    <row r="381" spans="4:22" ht="15.75" customHeight="1" x14ac:dyDescent="0.2"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</row>
    <row r="382" spans="4:22" ht="15.75" customHeight="1" x14ac:dyDescent="0.2"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</row>
    <row r="383" spans="4:22" ht="15.75" customHeight="1" x14ac:dyDescent="0.2"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</row>
    <row r="384" spans="4:22" ht="15.75" customHeight="1" x14ac:dyDescent="0.2"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</row>
    <row r="385" spans="4:22" ht="15.75" customHeight="1" x14ac:dyDescent="0.2"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</row>
    <row r="386" spans="4:22" ht="15.75" customHeight="1" x14ac:dyDescent="0.2"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</row>
    <row r="387" spans="4:22" ht="15.75" customHeight="1" x14ac:dyDescent="0.2"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</row>
    <row r="388" spans="4:22" ht="15.75" customHeight="1" x14ac:dyDescent="0.2"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</row>
    <row r="389" spans="4:22" ht="15.75" customHeight="1" x14ac:dyDescent="0.2"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</row>
    <row r="390" spans="4:22" ht="15.75" customHeight="1" x14ac:dyDescent="0.2"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</row>
    <row r="391" spans="4:22" ht="15.75" customHeight="1" x14ac:dyDescent="0.2"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</row>
    <row r="392" spans="4:22" ht="15.75" customHeight="1" x14ac:dyDescent="0.2"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</row>
    <row r="393" spans="4:22" ht="15.75" customHeight="1" x14ac:dyDescent="0.2"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</row>
    <row r="394" spans="4:22" ht="15.75" customHeight="1" x14ac:dyDescent="0.2"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</row>
    <row r="395" spans="4:22" ht="15.75" customHeight="1" x14ac:dyDescent="0.2"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</row>
    <row r="396" spans="4:22" ht="15.75" customHeight="1" x14ac:dyDescent="0.2"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</row>
    <row r="397" spans="4:22" ht="15.75" customHeight="1" x14ac:dyDescent="0.2"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</row>
    <row r="398" spans="4:22" ht="15.75" customHeight="1" x14ac:dyDescent="0.2"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</row>
    <row r="399" spans="4:22" ht="15.75" customHeight="1" x14ac:dyDescent="0.2"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</row>
    <row r="400" spans="4:22" ht="15.75" customHeight="1" x14ac:dyDescent="0.2"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</row>
    <row r="401" spans="4:22" ht="15.75" customHeight="1" x14ac:dyDescent="0.2"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</row>
    <row r="402" spans="4:22" ht="15.75" customHeight="1" x14ac:dyDescent="0.2"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</row>
    <row r="403" spans="4:22" ht="15.75" customHeight="1" x14ac:dyDescent="0.2"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</row>
    <row r="404" spans="4:22" ht="15.75" customHeight="1" x14ac:dyDescent="0.2"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</row>
    <row r="405" spans="4:22" ht="15.75" customHeight="1" x14ac:dyDescent="0.2"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</row>
    <row r="406" spans="4:22" ht="15.75" customHeight="1" x14ac:dyDescent="0.2"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</row>
    <row r="407" spans="4:22" ht="15.75" customHeight="1" x14ac:dyDescent="0.2"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</row>
    <row r="408" spans="4:22" ht="15.75" customHeight="1" x14ac:dyDescent="0.2"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</row>
    <row r="409" spans="4:22" ht="15.75" customHeight="1" x14ac:dyDescent="0.2"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</row>
    <row r="410" spans="4:22" ht="15.75" customHeight="1" x14ac:dyDescent="0.2"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</row>
    <row r="411" spans="4:22" ht="15.75" customHeight="1" x14ac:dyDescent="0.2"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</row>
    <row r="412" spans="4:22" ht="15.75" customHeight="1" x14ac:dyDescent="0.2"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</row>
    <row r="413" spans="4:22" ht="15.75" customHeight="1" x14ac:dyDescent="0.2"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</row>
    <row r="414" spans="4:22" ht="15.75" customHeight="1" x14ac:dyDescent="0.2"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</row>
    <row r="415" spans="4:22" ht="15.75" customHeight="1" x14ac:dyDescent="0.2"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</row>
    <row r="416" spans="4:22" ht="15.75" customHeight="1" x14ac:dyDescent="0.2"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</row>
    <row r="417" spans="4:22" ht="15.75" customHeight="1" x14ac:dyDescent="0.2"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</row>
    <row r="418" spans="4:22" ht="15.75" customHeight="1" x14ac:dyDescent="0.2"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</row>
    <row r="419" spans="4:22" ht="15.75" customHeight="1" x14ac:dyDescent="0.2"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</row>
    <row r="420" spans="4:22" ht="15.75" customHeight="1" x14ac:dyDescent="0.2"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</row>
    <row r="421" spans="4:22" ht="15.75" customHeight="1" x14ac:dyDescent="0.2"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</row>
    <row r="422" spans="4:22" ht="15.75" customHeight="1" x14ac:dyDescent="0.2"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</row>
    <row r="423" spans="4:22" ht="15.75" customHeight="1" x14ac:dyDescent="0.2"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</row>
    <row r="424" spans="4:22" ht="15.75" customHeight="1" x14ac:dyDescent="0.2"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</row>
    <row r="425" spans="4:22" ht="15.75" customHeight="1" x14ac:dyDescent="0.2"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</row>
    <row r="426" spans="4:22" ht="15.75" customHeight="1" x14ac:dyDescent="0.2"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</row>
    <row r="427" spans="4:22" ht="15.75" customHeight="1" x14ac:dyDescent="0.2"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</row>
    <row r="428" spans="4:22" ht="15.75" customHeight="1" x14ac:dyDescent="0.2"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</row>
    <row r="429" spans="4:22" ht="15.75" customHeight="1" x14ac:dyDescent="0.2"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</row>
    <row r="430" spans="4:22" ht="15.75" customHeight="1" x14ac:dyDescent="0.2"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</row>
    <row r="431" spans="4:22" ht="15.75" customHeight="1" x14ac:dyDescent="0.2"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</row>
    <row r="432" spans="4:22" ht="15.75" customHeight="1" x14ac:dyDescent="0.2"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</row>
    <row r="433" spans="4:22" ht="15.75" customHeight="1" x14ac:dyDescent="0.2"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</row>
    <row r="434" spans="4:22" ht="15.75" customHeight="1" x14ac:dyDescent="0.2"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</row>
    <row r="435" spans="4:22" ht="15.75" customHeight="1" x14ac:dyDescent="0.2"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</row>
    <row r="436" spans="4:22" ht="15.75" customHeight="1" x14ac:dyDescent="0.2"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</row>
    <row r="437" spans="4:22" ht="15.75" customHeight="1" x14ac:dyDescent="0.2"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</row>
    <row r="438" spans="4:22" ht="15.75" customHeight="1" x14ac:dyDescent="0.2"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</row>
    <row r="439" spans="4:22" ht="15.75" customHeight="1" x14ac:dyDescent="0.2"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</row>
    <row r="440" spans="4:22" ht="15.75" customHeight="1" x14ac:dyDescent="0.2"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</row>
    <row r="441" spans="4:22" ht="15.75" customHeight="1" x14ac:dyDescent="0.2"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</row>
    <row r="442" spans="4:22" ht="15.75" customHeight="1" x14ac:dyDescent="0.2"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</row>
    <row r="443" spans="4:22" ht="15.75" customHeight="1" x14ac:dyDescent="0.2"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</row>
    <row r="444" spans="4:22" ht="15.75" customHeight="1" x14ac:dyDescent="0.2"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</row>
    <row r="445" spans="4:22" ht="15.75" customHeight="1" x14ac:dyDescent="0.2"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</row>
    <row r="446" spans="4:22" ht="15.75" customHeight="1" x14ac:dyDescent="0.2"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</row>
    <row r="447" spans="4:22" ht="15.75" customHeight="1" x14ac:dyDescent="0.2"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</row>
    <row r="448" spans="4:22" ht="15.75" customHeight="1" x14ac:dyDescent="0.2"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</row>
    <row r="449" spans="4:22" ht="15.75" customHeight="1" x14ac:dyDescent="0.2"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</row>
    <row r="450" spans="4:22" ht="15.75" customHeight="1" x14ac:dyDescent="0.2"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</row>
    <row r="451" spans="4:22" ht="15.75" customHeight="1" x14ac:dyDescent="0.2"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</row>
    <row r="452" spans="4:22" ht="15.75" customHeight="1" x14ac:dyDescent="0.2"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</row>
    <row r="453" spans="4:22" ht="15.75" customHeight="1" x14ac:dyDescent="0.2"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</row>
    <row r="454" spans="4:22" ht="15.75" customHeight="1" x14ac:dyDescent="0.2"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</row>
    <row r="455" spans="4:22" ht="15.75" customHeight="1" x14ac:dyDescent="0.2"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</row>
    <row r="456" spans="4:22" ht="15.75" customHeight="1" x14ac:dyDescent="0.2"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</row>
    <row r="457" spans="4:22" ht="15.75" customHeight="1" x14ac:dyDescent="0.2"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</row>
    <row r="458" spans="4:22" ht="15.75" customHeight="1" x14ac:dyDescent="0.2"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</row>
    <row r="459" spans="4:22" ht="15.75" customHeight="1" x14ac:dyDescent="0.2"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</row>
    <row r="460" spans="4:22" ht="15.75" customHeight="1" x14ac:dyDescent="0.2"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</row>
    <row r="461" spans="4:22" ht="15.75" customHeight="1" x14ac:dyDescent="0.2"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</row>
    <row r="462" spans="4:22" ht="15.75" customHeight="1" x14ac:dyDescent="0.2"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</row>
    <row r="463" spans="4:22" ht="15.75" customHeight="1" x14ac:dyDescent="0.2"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</row>
    <row r="464" spans="4:22" ht="15.75" customHeight="1" x14ac:dyDescent="0.2"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</row>
    <row r="465" spans="4:22" ht="15.75" customHeight="1" x14ac:dyDescent="0.2"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</row>
    <row r="466" spans="4:22" ht="15.75" customHeight="1" x14ac:dyDescent="0.2"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</row>
    <row r="467" spans="4:22" ht="15.75" customHeight="1" x14ac:dyDescent="0.2"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</row>
    <row r="468" spans="4:22" ht="15.75" customHeight="1" x14ac:dyDescent="0.2"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</row>
    <row r="469" spans="4:22" ht="15.75" customHeight="1" x14ac:dyDescent="0.2"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</row>
    <row r="470" spans="4:22" ht="15.75" customHeight="1" x14ac:dyDescent="0.2"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</row>
    <row r="471" spans="4:22" ht="15.75" customHeight="1" x14ac:dyDescent="0.2"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</row>
    <row r="472" spans="4:22" ht="15.75" customHeight="1" x14ac:dyDescent="0.2"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</row>
    <row r="473" spans="4:22" ht="15.75" customHeight="1" x14ac:dyDescent="0.2"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</row>
    <row r="474" spans="4:22" ht="15.75" customHeight="1" x14ac:dyDescent="0.2"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</row>
    <row r="475" spans="4:22" ht="15.75" customHeight="1" x14ac:dyDescent="0.2"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</row>
    <row r="476" spans="4:22" ht="15.75" customHeight="1" x14ac:dyDescent="0.2"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</row>
    <row r="477" spans="4:22" ht="15.75" customHeight="1" x14ac:dyDescent="0.2"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</row>
    <row r="478" spans="4:22" ht="15.75" customHeight="1" x14ac:dyDescent="0.2"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</row>
    <row r="479" spans="4:22" ht="15.75" customHeight="1" x14ac:dyDescent="0.2"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</row>
    <row r="480" spans="4:22" ht="15.75" customHeight="1" x14ac:dyDescent="0.2"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</row>
    <row r="481" spans="4:22" ht="15.75" customHeight="1" x14ac:dyDescent="0.2"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</row>
    <row r="482" spans="4:22" ht="15.75" customHeight="1" x14ac:dyDescent="0.2"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</row>
    <row r="483" spans="4:22" ht="15.75" customHeight="1" x14ac:dyDescent="0.2"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</row>
    <row r="484" spans="4:22" ht="15.75" customHeight="1" x14ac:dyDescent="0.2"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</row>
    <row r="485" spans="4:22" ht="15.75" customHeight="1" x14ac:dyDescent="0.2"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</row>
    <row r="486" spans="4:22" ht="15.75" customHeight="1" x14ac:dyDescent="0.2"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</row>
    <row r="487" spans="4:22" ht="15.75" customHeight="1" x14ac:dyDescent="0.2"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</row>
    <row r="488" spans="4:22" ht="15.75" customHeight="1" x14ac:dyDescent="0.2"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</row>
    <row r="489" spans="4:22" ht="15.75" customHeight="1" x14ac:dyDescent="0.2"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</row>
    <row r="490" spans="4:22" ht="15.75" customHeight="1" x14ac:dyDescent="0.2"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</row>
    <row r="491" spans="4:22" ht="15.75" customHeight="1" x14ac:dyDescent="0.2"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</row>
    <row r="492" spans="4:22" ht="15.75" customHeight="1" x14ac:dyDescent="0.2"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</row>
    <row r="493" spans="4:22" ht="15.75" customHeight="1" x14ac:dyDescent="0.2"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</row>
    <row r="494" spans="4:22" ht="15.75" customHeight="1" x14ac:dyDescent="0.2"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</row>
    <row r="495" spans="4:22" ht="15.75" customHeight="1" x14ac:dyDescent="0.2"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</row>
    <row r="496" spans="4:22" ht="15.75" customHeight="1" x14ac:dyDescent="0.2"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</row>
    <row r="497" spans="4:22" ht="15.75" customHeight="1" x14ac:dyDescent="0.2"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</row>
    <row r="498" spans="4:22" ht="15.75" customHeight="1" x14ac:dyDescent="0.2"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</row>
    <row r="499" spans="4:22" ht="15.75" customHeight="1" x14ac:dyDescent="0.2"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</row>
    <row r="500" spans="4:22" ht="15.75" customHeight="1" x14ac:dyDescent="0.2"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</row>
    <row r="501" spans="4:22" ht="15.75" customHeight="1" x14ac:dyDescent="0.2"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</row>
    <row r="502" spans="4:22" ht="15.75" customHeight="1" x14ac:dyDescent="0.2"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</row>
    <row r="503" spans="4:22" ht="15.75" customHeight="1" x14ac:dyDescent="0.2"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</row>
    <row r="504" spans="4:22" ht="15.75" customHeight="1" x14ac:dyDescent="0.2"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</row>
    <row r="505" spans="4:22" ht="15.75" customHeight="1" x14ac:dyDescent="0.2"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</row>
    <row r="506" spans="4:22" ht="15.75" customHeight="1" x14ac:dyDescent="0.2"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</row>
    <row r="507" spans="4:22" ht="15.75" customHeight="1" x14ac:dyDescent="0.2"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</row>
    <row r="508" spans="4:22" ht="15.75" customHeight="1" x14ac:dyDescent="0.2"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</row>
    <row r="509" spans="4:22" ht="15.75" customHeight="1" x14ac:dyDescent="0.2"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</row>
    <row r="510" spans="4:22" ht="15.75" customHeight="1" x14ac:dyDescent="0.2"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</row>
    <row r="511" spans="4:22" ht="15.75" customHeight="1" x14ac:dyDescent="0.2"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</row>
    <row r="512" spans="4:22" ht="15.75" customHeight="1" x14ac:dyDescent="0.2"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</row>
    <row r="513" spans="4:22" ht="15.75" customHeight="1" x14ac:dyDescent="0.2"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</row>
    <row r="514" spans="4:22" ht="15.75" customHeight="1" x14ac:dyDescent="0.2"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</row>
    <row r="515" spans="4:22" ht="15.75" customHeight="1" x14ac:dyDescent="0.2"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</row>
    <row r="516" spans="4:22" ht="15.75" customHeight="1" x14ac:dyDescent="0.2"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</row>
    <row r="517" spans="4:22" ht="15.75" customHeight="1" x14ac:dyDescent="0.2"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</row>
    <row r="518" spans="4:22" ht="15.75" customHeight="1" x14ac:dyDescent="0.2"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</row>
    <row r="519" spans="4:22" ht="15.75" customHeight="1" x14ac:dyDescent="0.2"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</row>
    <row r="520" spans="4:22" ht="15.75" customHeight="1" x14ac:dyDescent="0.2"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</row>
    <row r="521" spans="4:22" ht="15.75" customHeight="1" x14ac:dyDescent="0.2"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</row>
    <row r="522" spans="4:22" ht="15.75" customHeight="1" x14ac:dyDescent="0.2"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</row>
    <row r="523" spans="4:22" ht="15.75" customHeight="1" x14ac:dyDescent="0.2"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</row>
    <row r="524" spans="4:22" ht="15.75" customHeight="1" x14ac:dyDescent="0.2"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</row>
    <row r="525" spans="4:22" ht="15.75" customHeight="1" x14ac:dyDescent="0.2"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</row>
    <row r="526" spans="4:22" ht="15.75" customHeight="1" x14ac:dyDescent="0.2"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</row>
    <row r="527" spans="4:22" ht="15.75" customHeight="1" x14ac:dyDescent="0.2"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</row>
    <row r="528" spans="4:22" ht="15.75" customHeight="1" x14ac:dyDescent="0.2"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</row>
    <row r="529" spans="4:22" ht="15.75" customHeight="1" x14ac:dyDescent="0.2"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</row>
    <row r="530" spans="4:22" ht="15.75" customHeight="1" x14ac:dyDescent="0.2"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</row>
    <row r="531" spans="4:22" ht="15.75" customHeight="1" x14ac:dyDescent="0.2"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</row>
    <row r="532" spans="4:22" ht="15.75" customHeight="1" x14ac:dyDescent="0.2"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</row>
    <row r="533" spans="4:22" ht="15.75" customHeight="1" x14ac:dyDescent="0.2"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</row>
    <row r="534" spans="4:22" ht="15.75" customHeight="1" x14ac:dyDescent="0.2"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</row>
    <row r="535" spans="4:22" ht="15.75" customHeight="1" x14ac:dyDescent="0.2"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</row>
    <row r="536" spans="4:22" ht="15.75" customHeight="1" x14ac:dyDescent="0.2"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</row>
    <row r="537" spans="4:22" ht="15.75" customHeight="1" x14ac:dyDescent="0.2"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</row>
    <row r="538" spans="4:22" ht="15.75" customHeight="1" x14ac:dyDescent="0.2"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</row>
    <row r="539" spans="4:22" ht="15.75" customHeight="1" x14ac:dyDescent="0.2"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</row>
    <row r="540" spans="4:22" ht="15.75" customHeight="1" x14ac:dyDescent="0.2"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</row>
    <row r="541" spans="4:22" ht="15.75" customHeight="1" x14ac:dyDescent="0.2"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</row>
    <row r="542" spans="4:22" ht="15.75" customHeight="1" x14ac:dyDescent="0.2"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</row>
    <row r="543" spans="4:22" ht="15.75" customHeight="1" x14ac:dyDescent="0.2"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</row>
    <row r="544" spans="4:22" ht="15.75" customHeight="1" x14ac:dyDescent="0.2"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</row>
    <row r="545" spans="4:22" ht="15.75" customHeight="1" x14ac:dyDescent="0.2"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</row>
    <row r="546" spans="4:22" ht="15.75" customHeight="1" x14ac:dyDescent="0.2"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</row>
    <row r="547" spans="4:22" ht="15.75" customHeight="1" x14ac:dyDescent="0.2"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</row>
    <row r="548" spans="4:22" ht="15.75" customHeight="1" x14ac:dyDescent="0.2"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</row>
    <row r="549" spans="4:22" ht="15.75" customHeight="1" x14ac:dyDescent="0.2"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</row>
    <row r="550" spans="4:22" ht="15.75" customHeight="1" x14ac:dyDescent="0.2"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</row>
    <row r="551" spans="4:22" ht="15.75" customHeight="1" x14ac:dyDescent="0.2"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</row>
    <row r="552" spans="4:22" ht="15.75" customHeight="1" x14ac:dyDescent="0.2"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</row>
    <row r="553" spans="4:22" ht="15.75" customHeight="1" x14ac:dyDescent="0.2"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</row>
    <row r="554" spans="4:22" ht="15.75" customHeight="1" x14ac:dyDescent="0.2"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</row>
    <row r="555" spans="4:22" ht="15.75" customHeight="1" x14ac:dyDescent="0.2"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</row>
    <row r="556" spans="4:22" ht="15.75" customHeight="1" x14ac:dyDescent="0.2"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</row>
    <row r="557" spans="4:22" ht="15.75" customHeight="1" x14ac:dyDescent="0.2"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</row>
    <row r="558" spans="4:22" ht="15.75" customHeight="1" x14ac:dyDescent="0.2"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</row>
    <row r="559" spans="4:22" ht="15.75" customHeight="1" x14ac:dyDescent="0.2"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</row>
    <row r="560" spans="4:22" ht="15.75" customHeight="1" x14ac:dyDescent="0.2"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</row>
    <row r="561" spans="4:22" ht="15.75" customHeight="1" x14ac:dyDescent="0.2"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</row>
    <row r="562" spans="4:22" ht="15.75" customHeight="1" x14ac:dyDescent="0.2"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</row>
    <row r="563" spans="4:22" ht="15.75" customHeight="1" x14ac:dyDescent="0.2"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</row>
    <row r="564" spans="4:22" ht="15.75" customHeight="1" x14ac:dyDescent="0.2"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</row>
    <row r="565" spans="4:22" ht="15.75" customHeight="1" x14ac:dyDescent="0.2"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</row>
    <row r="566" spans="4:22" ht="15.75" customHeight="1" x14ac:dyDescent="0.2"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</row>
    <row r="567" spans="4:22" ht="15.75" customHeight="1" x14ac:dyDescent="0.2"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</row>
    <row r="568" spans="4:22" ht="15.75" customHeight="1" x14ac:dyDescent="0.2"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</row>
    <row r="569" spans="4:22" ht="15.75" customHeight="1" x14ac:dyDescent="0.2"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</row>
    <row r="570" spans="4:22" ht="15.75" customHeight="1" x14ac:dyDescent="0.2"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</row>
    <row r="571" spans="4:22" ht="15.75" customHeight="1" x14ac:dyDescent="0.2"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</row>
    <row r="572" spans="4:22" ht="15.75" customHeight="1" x14ac:dyDescent="0.2"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</row>
    <row r="573" spans="4:22" ht="15.75" customHeight="1" x14ac:dyDescent="0.2"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</row>
    <row r="574" spans="4:22" ht="15.75" customHeight="1" x14ac:dyDescent="0.2"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</row>
    <row r="575" spans="4:22" ht="15.75" customHeight="1" x14ac:dyDescent="0.2"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</row>
    <row r="576" spans="4:22" ht="15.75" customHeight="1" x14ac:dyDescent="0.2"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</row>
    <row r="577" spans="4:22" ht="15.75" customHeight="1" x14ac:dyDescent="0.2"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</row>
    <row r="578" spans="4:22" ht="15.75" customHeight="1" x14ac:dyDescent="0.2"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</row>
    <row r="579" spans="4:22" ht="15.75" customHeight="1" x14ac:dyDescent="0.2"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</row>
    <row r="580" spans="4:22" ht="15.75" customHeight="1" x14ac:dyDescent="0.2"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</row>
    <row r="581" spans="4:22" ht="15.75" customHeight="1" x14ac:dyDescent="0.2"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</row>
    <row r="582" spans="4:22" ht="15.75" customHeight="1" x14ac:dyDescent="0.2"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</row>
    <row r="583" spans="4:22" ht="15.75" customHeight="1" x14ac:dyDescent="0.2"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</row>
    <row r="584" spans="4:22" ht="15.75" customHeight="1" x14ac:dyDescent="0.2"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</row>
    <row r="585" spans="4:22" ht="15.75" customHeight="1" x14ac:dyDescent="0.2"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</row>
    <row r="586" spans="4:22" ht="15.75" customHeight="1" x14ac:dyDescent="0.2"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</row>
    <row r="587" spans="4:22" ht="15.75" customHeight="1" x14ac:dyDescent="0.2"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</row>
    <row r="588" spans="4:22" ht="15.75" customHeight="1" x14ac:dyDescent="0.2"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</row>
    <row r="589" spans="4:22" ht="15.75" customHeight="1" x14ac:dyDescent="0.2"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</row>
    <row r="590" spans="4:22" ht="15.75" customHeight="1" x14ac:dyDescent="0.2"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</row>
    <row r="591" spans="4:22" ht="15.75" customHeight="1" x14ac:dyDescent="0.2"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</row>
    <row r="592" spans="4:22" ht="15.75" customHeight="1" x14ac:dyDescent="0.2"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</row>
    <row r="593" spans="4:22" ht="15.75" customHeight="1" x14ac:dyDescent="0.2"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</row>
    <row r="594" spans="4:22" ht="15.75" customHeight="1" x14ac:dyDescent="0.2"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</row>
    <row r="595" spans="4:22" ht="15.75" customHeight="1" x14ac:dyDescent="0.2"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</row>
    <row r="596" spans="4:22" ht="15.75" customHeight="1" x14ac:dyDescent="0.2"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</row>
    <row r="597" spans="4:22" ht="15.75" customHeight="1" x14ac:dyDescent="0.2"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</row>
    <row r="598" spans="4:22" ht="15.75" customHeight="1" x14ac:dyDescent="0.2"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</row>
    <row r="599" spans="4:22" ht="15.75" customHeight="1" x14ac:dyDescent="0.2"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</row>
    <row r="600" spans="4:22" ht="15.75" customHeight="1" x14ac:dyDescent="0.2"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</row>
    <row r="601" spans="4:22" ht="15.75" customHeight="1" x14ac:dyDescent="0.2"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</row>
    <row r="602" spans="4:22" ht="15.75" customHeight="1" x14ac:dyDescent="0.2"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</row>
    <row r="603" spans="4:22" ht="15.75" customHeight="1" x14ac:dyDescent="0.2"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</row>
    <row r="604" spans="4:22" ht="15.75" customHeight="1" x14ac:dyDescent="0.2"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</row>
    <row r="605" spans="4:22" ht="15.75" customHeight="1" x14ac:dyDescent="0.2"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</row>
    <row r="606" spans="4:22" ht="15.75" customHeight="1" x14ac:dyDescent="0.2"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</row>
    <row r="607" spans="4:22" ht="15.75" customHeight="1" x14ac:dyDescent="0.2"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</row>
    <row r="608" spans="4:22" ht="15.75" customHeight="1" x14ac:dyDescent="0.2"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</row>
    <row r="609" spans="4:22" ht="15.75" customHeight="1" x14ac:dyDescent="0.2"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</row>
    <row r="610" spans="4:22" ht="15.75" customHeight="1" x14ac:dyDescent="0.2"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</row>
    <row r="611" spans="4:22" ht="15.75" customHeight="1" x14ac:dyDescent="0.2"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</row>
    <row r="612" spans="4:22" ht="15.75" customHeight="1" x14ac:dyDescent="0.2"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</row>
    <row r="613" spans="4:22" ht="15.75" customHeight="1" x14ac:dyDescent="0.2"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</row>
    <row r="614" spans="4:22" ht="15.75" customHeight="1" x14ac:dyDescent="0.2"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</row>
    <row r="615" spans="4:22" ht="15.75" customHeight="1" x14ac:dyDescent="0.2"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</row>
    <row r="616" spans="4:22" ht="15.75" customHeight="1" x14ac:dyDescent="0.2"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</row>
    <row r="617" spans="4:22" ht="15.75" customHeight="1" x14ac:dyDescent="0.2"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</row>
    <row r="618" spans="4:22" ht="15.75" customHeight="1" x14ac:dyDescent="0.2"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</row>
    <row r="619" spans="4:22" ht="15.75" customHeight="1" x14ac:dyDescent="0.2"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</row>
    <row r="620" spans="4:22" ht="15.75" customHeight="1" x14ac:dyDescent="0.2"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</row>
    <row r="621" spans="4:22" ht="15.75" customHeight="1" x14ac:dyDescent="0.2"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</row>
    <row r="622" spans="4:22" ht="15.75" customHeight="1" x14ac:dyDescent="0.2"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</row>
    <row r="623" spans="4:22" ht="15.75" customHeight="1" x14ac:dyDescent="0.2"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</row>
    <row r="624" spans="4:22" ht="15.75" customHeight="1" x14ac:dyDescent="0.2"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</row>
    <row r="625" spans="4:22" ht="15.75" customHeight="1" x14ac:dyDescent="0.2"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</row>
    <row r="626" spans="4:22" ht="15.75" customHeight="1" x14ac:dyDescent="0.2"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</row>
    <row r="627" spans="4:22" ht="15.75" customHeight="1" x14ac:dyDescent="0.2"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</row>
    <row r="628" spans="4:22" ht="15.75" customHeight="1" x14ac:dyDescent="0.2"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</row>
    <row r="629" spans="4:22" ht="15.75" customHeight="1" x14ac:dyDescent="0.2"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</row>
    <row r="630" spans="4:22" ht="15.75" customHeight="1" x14ac:dyDescent="0.2"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</row>
    <row r="631" spans="4:22" ht="15.75" customHeight="1" x14ac:dyDescent="0.2"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</row>
    <row r="632" spans="4:22" ht="15.75" customHeight="1" x14ac:dyDescent="0.2"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</row>
    <row r="633" spans="4:22" ht="15.75" customHeight="1" x14ac:dyDescent="0.2"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</row>
    <row r="634" spans="4:22" ht="15.75" customHeight="1" x14ac:dyDescent="0.2"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</row>
    <row r="635" spans="4:22" ht="15.75" customHeight="1" x14ac:dyDescent="0.2"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</row>
    <row r="636" spans="4:22" ht="15.75" customHeight="1" x14ac:dyDescent="0.2"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</row>
    <row r="637" spans="4:22" ht="15.75" customHeight="1" x14ac:dyDescent="0.2"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</row>
    <row r="638" spans="4:22" ht="15.75" customHeight="1" x14ac:dyDescent="0.2"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</row>
    <row r="639" spans="4:22" ht="15.75" customHeight="1" x14ac:dyDescent="0.2"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</row>
    <row r="640" spans="4:22" ht="15.75" customHeight="1" x14ac:dyDescent="0.2"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</row>
    <row r="641" spans="4:22" ht="15.75" customHeight="1" x14ac:dyDescent="0.2"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</row>
    <row r="642" spans="4:22" ht="15.75" customHeight="1" x14ac:dyDescent="0.2"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</row>
    <row r="643" spans="4:22" ht="15.75" customHeight="1" x14ac:dyDescent="0.2"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</row>
    <row r="644" spans="4:22" ht="15.75" customHeight="1" x14ac:dyDescent="0.2"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</row>
    <row r="645" spans="4:22" ht="15.75" customHeight="1" x14ac:dyDescent="0.2"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</row>
    <row r="646" spans="4:22" ht="15.75" customHeight="1" x14ac:dyDescent="0.2"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</row>
    <row r="647" spans="4:22" ht="15.75" customHeight="1" x14ac:dyDescent="0.2"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</row>
    <row r="648" spans="4:22" ht="15.75" customHeight="1" x14ac:dyDescent="0.2"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</row>
    <row r="649" spans="4:22" ht="15.75" customHeight="1" x14ac:dyDescent="0.2"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</row>
    <row r="650" spans="4:22" ht="15.75" customHeight="1" x14ac:dyDescent="0.2"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</row>
    <row r="651" spans="4:22" ht="15.75" customHeight="1" x14ac:dyDescent="0.2"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</row>
    <row r="652" spans="4:22" ht="15.75" customHeight="1" x14ac:dyDescent="0.2"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</row>
    <row r="653" spans="4:22" ht="15.75" customHeight="1" x14ac:dyDescent="0.2"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</row>
    <row r="654" spans="4:22" ht="15.75" customHeight="1" x14ac:dyDescent="0.2"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</row>
    <row r="655" spans="4:22" ht="15.75" customHeight="1" x14ac:dyDescent="0.2"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</row>
    <row r="656" spans="4:22" ht="15.75" customHeight="1" x14ac:dyDescent="0.2"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</row>
    <row r="657" spans="4:22" ht="15.75" customHeight="1" x14ac:dyDescent="0.2"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</row>
    <row r="658" spans="4:22" ht="15.75" customHeight="1" x14ac:dyDescent="0.2"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</row>
    <row r="659" spans="4:22" ht="15.75" customHeight="1" x14ac:dyDescent="0.2"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</row>
    <row r="660" spans="4:22" ht="15.75" customHeight="1" x14ac:dyDescent="0.2"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</row>
    <row r="661" spans="4:22" ht="15.75" customHeight="1" x14ac:dyDescent="0.2"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</row>
    <row r="662" spans="4:22" ht="15.75" customHeight="1" x14ac:dyDescent="0.2"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</row>
    <row r="663" spans="4:22" ht="15.75" customHeight="1" x14ac:dyDescent="0.2"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</row>
    <row r="664" spans="4:22" ht="15.75" customHeight="1" x14ac:dyDescent="0.2"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</row>
    <row r="665" spans="4:22" ht="15.75" customHeight="1" x14ac:dyDescent="0.2"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</row>
    <row r="666" spans="4:22" ht="15.75" customHeight="1" x14ac:dyDescent="0.2"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</row>
    <row r="667" spans="4:22" ht="15.75" customHeight="1" x14ac:dyDescent="0.2"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</row>
    <row r="668" spans="4:22" ht="15.75" customHeight="1" x14ac:dyDescent="0.2"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</row>
    <row r="669" spans="4:22" ht="15.75" customHeight="1" x14ac:dyDescent="0.2"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</row>
    <row r="670" spans="4:22" ht="15.75" customHeight="1" x14ac:dyDescent="0.2"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</row>
    <row r="671" spans="4:22" ht="15.75" customHeight="1" x14ac:dyDescent="0.2"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</row>
    <row r="672" spans="4:22" ht="15.75" customHeight="1" x14ac:dyDescent="0.2"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</row>
    <row r="673" spans="4:22" ht="15.75" customHeight="1" x14ac:dyDescent="0.2"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</row>
    <row r="674" spans="4:22" ht="15.75" customHeight="1" x14ac:dyDescent="0.2"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</row>
    <row r="675" spans="4:22" ht="15.75" customHeight="1" x14ac:dyDescent="0.2"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</row>
    <row r="676" spans="4:22" ht="15.75" customHeight="1" x14ac:dyDescent="0.2"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</row>
    <row r="677" spans="4:22" ht="15.75" customHeight="1" x14ac:dyDescent="0.2"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</row>
    <row r="678" spans="4:22" ht="15.75" customHeight="1" x14ac:dyDescent="0.2"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</row>
    <row r="679" spans="4:22" ht="15.75" customHeight="1" x14ac:dyDescent="0.2"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</row>
    <row r="680" spans="4:22" ht="15.75" customHeight="1" x14ac:dyDescent="0.2"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</row>
    <row r="681" spans="4:22" ht="15.75" customHeight="1" x14ac:dyDescent="0.2"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</row>
    <row r="682" spans="4:22" ht="15.75" customHeight="1" x14ac:dyDescent="0.2"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</row>
    <row r="683" spans="4:22" ht="15.75" customHeight="1" x14ac:dyDescent="0.2"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</row>
    <row r="684" spans="4:22" ht="15.75" customHeight="1" x14ac:dyDescent="0.2"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</row>
    <row r="685" spans="4:22" ht="15.75" customHeight="1" x14ac:dyDescent="0.2"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</row>
    <row r="686" spans="4:22" ht="15.75" customHeight="1" x14ac:dyDescent="0.2"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</row>
    <row r="687" spans="4:22" ht="15.75" customHeight="1" x14ac:dyDescent="0.2"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</row>
    <row r="688" spans="4:22" ht="15.75" customHeight="1" x14ac:dyDescent="0.2"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</row>
    <row r="689" spans="4:22" ht="15.75" customHeight="1" x14ac:dyDescent="0.2"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</row>
    <row r="690" spans="4:22" ht="15.75" customHeight="1" x14ac:dyDescent="0.2"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</row>
    <row r="691" spans="4:22" ht="15.75" customHeight="1" x14ac:dyDescent="0.2"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</row>
    <row r="692" spans="4:22" ht="15.75" customHeight="1" x14ac:dyDescent="0.2"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</row>
    <row r="693" spans="4:22" ht="15.75" customHeight="1" x14ac:dyDescent="0.2"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</row>
    <row r="694" spans="4:22" ht="15.75" customHeight="1" x14ac:dyDescent="0.2"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</row>
    <row r="695" spans="4:22" ht="15.75" customHeight="1" x14ac:dyDescent="0.2"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</row>
    <row r="696" spans="4:22" ht="15.75" customHeight="1" x14ac:dyDescent="0.2"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</row>
    <row r="697" spans="4:22" ht="15.75" customHeight="1" x14ac:dyDescent="0.2"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</row>
    <row r="698" spans="4:22" ht="15.75" customHeight="1" x14ac:dyDescent="0.2"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</row>
    <row r="699" spans="4:22" ht="15.75" customHeight="1" x14ac:dyDescent="0.2"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</row>
    <row r="700" spans="4:22" ht="15.75" customHeight="1" x14ac:dyDescent="0.2"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</row>
    <row r="701" spans="4:22" ht="15.75" customHeight="1" x14ac:dyDescent="0.2"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</row>
    <row r="702" spans="4:22" ht="15.75" customHeight="1" x14ac:dyDescent="0.2"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</row>
    <row r="703" spans="4:22" ht="15.75" customHeight="1" x14ac:dyDescent="0.2"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</row>
    <row r="704" spans="4:22" ht="15.75" customHeight="1" x14ac:dyDescent="0.2"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</row>
    <row r="705" spans="4:22" ht="15.75" customHeight="1" x14ac:dyDescent="0.2"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</row>
    <row r="706" spans="4:22" ht="15.75" customHeight="1" x14ac:dyDescent="0.2"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</row>
    <row r="707" spans="4:22" ht="15.75" customHeight="1" x14ac:dyDescent="0.2"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</row>
    <row r="708" spans="4:22" ht="15.75" customHeight="1" x14ac:dyDescent="0.2"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</row>
    <row r="709" spans="4:22" ht="15.75" customHeight="1" x14ac:dyDescent="0.2"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</row>
    <row r="710" spans="4:22" ht="15.75" customHeight="1" x14ac:dyDescent="0.2"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</row>
    <row r="711" spans="4:22" ht="15.75" customHeight="1" x14ac:dyDescent="0.2"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</row>
    <row r="712" spans="4:22" ht="15.75" customHeight="1" x14ac:dyDescent="0.2"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</row>
    <row r="713" spans="4:22" ht="15.75" customHeight="1" x14ac:dyDescent="0.2"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</row>
    <row r="714" spans="4:22" ht="15.75" customHeight="1" x14ac:dyDescent="0.2"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</row>
    <row r="715" spans="4:22" ht="15.75" customHeight="1" x14ac:dyDescent="0.2"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</row>
    <row r="716" spans="4:22" ht="15.75" customHeight="1" x14ac:dyDescent="0.2"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</row>
    <row r="717" spans="4:22" ht="15.75" customHeight="1" x14ac:dyDescent="0.2"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</row>
    <row r="718" spans="4:22" ht="15.75" customHeight="1" x14ac:dyDescent="0.2"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</row>
    <row r="719" spans="4:22" ht="15.75" customHeight="1" x14ac:dyDescent="0.2"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</row>
    <row r="720" spans="4:22" ht="15.75" customHeight="1" x14ac:dyDescent="0.2"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</row>
    <row r="721" spans="4:22" ht="15.75" customHeight="1" x14ac:dyDescent="0.2"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</row>
    <row r="722" spans="4:22" ht="15.75" customHeight="1" x14ac:dyDescent="0.2"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</row>
    <row r="723" spans="4:22" ht="15.75" customHeight="1" x14ac:dyDescent="0.2"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</row>
    <row r="724" spans="4:22" ht="15.75" customHeight="1" x14ac:dyDescent="0.2"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</row>
    <row r="725" spans="4:22" ht="15.75" customHeight="1" x14ac:dyDescent="0.2"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</row>
    <row r="726" spans="4:22" ht="15.75" customHeight="1" x14ac:dyDescent="0.2"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</row>
    <row r="727" spans="4:22" ht="15.75" customHeight="1" x14ac:dyDescent="0.2"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</row>
    <row r="728" spans="4:22" ht="15.75" customHeight="1" x14ac:dyDescent="0.2"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</row>
    <row r="729" spans="4:22" ht="15.75" customHeight="1" x14ac:dyDescent="0.2"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</row>
    <row r="730" spans="4:22" ht="15.75" customHeight="1" x14ac:dyDescent="0.2"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</row>
    <row r="731" spans="4:22" ht="15.75" customHeight="1" x14ac:dyDescent="0.2"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</row>
    <row r="732" spans="4:22" ht="15.75" customHeight="1" x14ac:dyDescent="0.2"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</row>
    <row r="733" spans="4:22" ht="15.75" customHeight="1" x14ac:dyDescent="0.2"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</row>
    <row r="734" spans="4:22" ht="15.75" customHeight="1" x14ac:dyDescent="0.2"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</row>
    <row r="735" spans="4:22" ht="15.75" customHeight="1" x14ac:dyDescent="0.2"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</row>
    <row r="736" spans="4:22" ht="15.75" customHeight="1" x14ac:dyDescent="0.2"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</row>
    <row r="737" spans="4:22" ht="15.75" customHeight="1" x14ac:dyDescent="0.2"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</row>
    <row r="738" spans="4:22" ht="15.75" customHeight="1" x14ac:dyDescent="0.2"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</row>
    <row r="739" spans="4:22" ht="15.75" customHeight="1" x14ac:dyDescent="0.2"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</row>
    <row r="740" spans="4:22" ht="15.75" customHeight="1" x14ac:dyDescent="0.2"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</row>
    <row r="741" spans="4:22" ht="15.75" customHeight="1" x14ac:dyDescent="0.2"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</row>
    <row r="742" spans="4:22" ht="15.75" customHeight="1" x14ac:dyDescent="0.2"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</row>
    <row r="743" spans="4:22" ht="15.75" customHeight="1" x14ac:dyDescent="0.2"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</row>
    <row r="744" spans="4:22" ht="15.75" customHeight="1" x14ac:dyDescent="0.2"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</row>
    <row r="745" spans="4:22" ht="15.75" customHeight="1" x14ac:dyDescent="0.2"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</row>
    <row r="746" spans="4:22" ht="15.75" customHeight="1" x14ac:dyDescent="0.2"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</row>
    <row r="747" spans="4:22" ht="15.75" customHeight="1" x14ac:dyDescent="0.2"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</row>
    <row r="748" spans="4:22" ht="15.75" customHeight="1" x14ac:dyDescent="0.2"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</row>
    <row r="749" spans="4:22" ht="15.75" customHeight="1" x14ac:dyDescent="0.2"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</row>
    <row r="750" spans="4:22" ht="15.75" customHeight="1" x14ac:dyDescent="0.2"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</row>
    <row r="751" spans="4:22" ht="15.75" customHeight="1" x14ac:dyDescent="0.2"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</row>
    <row r="752" spans="4:22" ht="15.75" customHeight="1" x14ac:dyDescent="0.2"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</row>
    <row r="753" spans="4:22" ht="15.75" customHeight="1" x14ac:dyDescent="0.2"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</row>
    <row r="754" spans="4:22" ht="15.75" customHeight="1" x14ac:dyDescent="0.2"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</row>
    <row r="755" spans="4:22" ht="15.75" customHeight="1" x14ac:dyDescent="0.2"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</row>
    <row r="756" spans="4:22" ht="15.75" customHeight="1" x14ac:dyDescent="0.2"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</row>
    <row r="757" spans="4:22" ht="15.75" customHeight="1" x14ac:dyDescent="0.2"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</row>
    <row r="758" spans="4:22" ht="15.75" customHeight="1" x14ac:dyDescent="0.2"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</row>
    <row r="759" spans="4:22" ht="15.75" customHeight="1" x14ac:dyDescent="0.2"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</row>
    <row r="760" spans="4:22" ht="15.75" customHeight="1" x14ac:dyDescent="0.2"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</row>
    <row r="761" spans="4:22" ht="15.75" customHeight="1" x14ac:dyDescent="0.2"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</row>
    <row r="762" spans="4:22" ht="15.75" customHeight="1" x14ac:dyDescent="0.2"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</row>
    <row r="763" spans="4:22" ht="15.75" customHeight="1" x14ac:dyDescent="0.2"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</row>
    <row r="764" spans="4:22" ht="15.75" customHeight="1" x14ac:dyDescent="0.2"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</row>
    <row r="765" spans="4:22" ht="15.75" customHeight="1" x14ac:dyDescent="0.2"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</row>
    <row r="766" spans="4:22" ht="15.75" customHeight="1" x14ac:dyDescent="0.2"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</row>
    <row r="767" spans="4:22" ht="15.75" customHeight="1" x14ac:dyDescent="0.2"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</row>
    <row r="768" spans="4:22" ht="15.75" customHeight="1" x14ac:dyDescent="0.2"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</row>
    <row r="769" spans="4:22" ht="15.75" customHeight="1" x14ac:dyDescent="0.2"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</row>
    <row r="770" spans="4:22" ht="15.75" customHeight="1" x14ac:dyDescent="0.2"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</row>
    <row r="771" spans="4:22" ht="15.75" customHeight="1" x14ac:dyDescent="0.2"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</row>
    <row r="772" spans="4:22" ht="15.75" customHeight="1" x14ac:dyDescent="0.2"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</row>
    <row r="773" spans="4:22" ht="15.75" customHeight="1" x14ac:dyDescent="0.2"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</row>
    <row r="774" spans="4:22" ht="15.75" customHeight="1" x14ac:dyDescent="0.2"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</row>
    <row r="775" spans="4:22" ht="15.75" customHeight="1" x14ac:dyDescent="0.2"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</row>
    <row r="776" spans="4:22" ht="15.75" customHeight="1" x14ac:dyDescent="0.2"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</row>
    <row r="777" spans="4:22" ht="15.75" customHeight="1" x14ac:dyDescent="0.2"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</row>
    <row r="778" spans="4:22" ht="15.75" customHeight="1" x14ac:dyDescent="0.2"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</row>
    <row r="779" spans="4:22" ht="15.75" customHeight="1" x14ac:dyDescent="0.2"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</row>
    <row r="780" spans="4:22" ht="15.75" customHeight="1" x14ac:dyDescent="0.2"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</row>
    <row r="781" spans="4:22" ht="15.75" customHeight="1" x14ac:dyDescent="0.2"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</row>
    <row r="782" spans="4:22" ht="15.75" customHeight="1" x14ac:dyDescent="0.2"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</row>
    <row r="783" spans="4:22" ht="15.75" customHeight="1" x14ac:dyDescent="0.2"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</row>
    <row r="784" spans="4:22" ht="15.75" customHeight="1" x14ac:dyDescent="0.2"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</row>
    <row r="785" spans="4:22" ht="15.75" customHeight="1" x14ac:dyDescent="0.2"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</row>
    <row r="786" spans="4:22" ht="15.75" customHeight="1" x14ac:dyDescent="0.2"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</row>
    <row r="787" spans="4:22" ht="15.75" customHeight="1" x14ac:dyDescent="0.2"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</row>
    <row r="788" spans="4:22" ht="15.75" customHeight="1" x14ac:dyDescent="0.2"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</row>
    <row r="789" spans="4:22" ht="15.75" customHeight="1" x14ac:dyDescent="0.2"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</row>
    <row r="790" spans="4:22" ht="15.75" customHeight="1" x14ac:dyDescent="0.2"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</row>
    <row r="791" spans="4:22" ht="15.75" customHeight="1" x14ac:dyDescent="0.2"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</row>
    <row r="792" spans="4:22" ht="15.75" customHeight="1" x14ac:dyDescent="0.2"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</row>
    <row r="793" spans="4:22" ht="15.75" customHeight="1" x14ac:dyDescent="0.2"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</row>
    <row r="794" spans="4:22" ht="15.75" customHeight="1" x14ac:dyDescent="0.2"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</row>
    <row r="795" spans="4:22" ht="15.75" customHeight="1" x14ac:dyDescent="0.2"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</row>
    <row r="796" spans="4:22" ht="15.75" customHeight="1" x14ac:dyDescent="0.2"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</row>
    <row r="797" spans="4:22" ht="15.75" customHeight="1" x14ac:dyDescent="0.2"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</row>
    <row r="798" spans="4:22" ht="15.75" customHeight="1" x14ac:dyDescent="0.2"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</row>
    <row r="799" spans="4:22" ht="15.75" customHeight="1" x14ac:dyDescent="0.2"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</row>
    <row r="800" spans="4:22" ht="15.75" customHeight="1" x14ac:dyDescent="0.2"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</row>
    <row r="801" spans="4:22" ht="15.75" customHeight="1" x14ac:dyDescent="0.2"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</row>
    <row r="802" spans="4:22" ht="15.75" customHeight="1" x14ac:dyDescent="0.2"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</row>
    <row r="803" spans="4:22" ht="15.75" customHeight="1" x14ac:dyDescent="0.2"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</row>
    <row r="804" spans="4:22" ht="15.75" customHeight="1" x14ac:dyDescent="0.2"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</row>
    <row r="805" spans="4:22" ht="15.75" customHeight="1" x14ac:dyDescent="0.2"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</row>
    <row r="806" spans="4:22" ht="15.75" customHeight="1" x14ac:dyDescent="0.2"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</row>
    <row r="807" spans="4:22" ht="15.75" customHeight="1" x14ac:dyDescent="0.2"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</row>
    <row r="808" spans="4:22" ht="15.75" customHeight="1" x14ac:dyDescent="0.2"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</row>
    <row r="809" spans="4:22" ht="15.75" customHeight="1" x14ac:dyDescent="0.2"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</row>
    <row r="810" spans="4:22" ht="15.75" customHeight="1" x14ac:dyDescent="0.2"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</row>
    <row r="811" spans="4:22" ht="15.75" customHeight="1" x14ac:dyDescent="0.2"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</row>
    <row r="812" spans="4:22" ht="15.75" customHeight="1" x14ac:dyDescent="0.2"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</row>
    <row r="813" spans="4:22" ht="15.75" customHeight="1" x14ac:dyDescent="0.2"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</row>
    <row r="814" spans="4:22" ht="15.75" customHeight="1" x14ac:dyDescent="0.2"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</row>
    <row r="815" spans="4:22" ht="15.75" customHeight="1" x14ac:dyDescent="0.2"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</row>
    <row r="816" spans="4:22" ht="15.75" customHeight="1" x14ac:dyDescent="0.2"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</row>
    <row r="817" spans="4:22" ht="15.75" customHeight="1" x14ac:dyDescent="0.2"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</row>
    <row r="818" spans="4:22" ht="15.75" customHeight="1" x14ac:dyDescent="0.2"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</row>
    <row r="819" spans="4:22" ht="15.75" customHeight="1" x14ac:dyDescent="0.2"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</row>
    <row r="820" spans="4:22" ht="15.75" customHeight="1" x14ac:dyDescent="0.2"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</row>
    <row r="821" spans="4:22" ht="15.75" customHeight="1" x14ac:dyDescent="0.2"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</row>
    <row r="822" spans="4:22" ht="15.75" customHeight="1" x14ac:dyDescent="0.2"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</row>
    <row r="823" spans="4:22" ht="15.75" customHeight="1" x14ac:dyDescent="0.2"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</row>
    <row r="824" spans="4:22" ht="15.75" customHeight="1" x14ac:dyDescent="0.2"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</row>
    <row r="825" spans="4:22" ht="15.75" customHeight="1" x14ac:dyDescent="0.2"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</row>
    <row r="826" spans="4:22" ht="15.75" customHeight="1" x14ac:dyDescent="0.2"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</row>
    <row r="827" spans="4:22" ht="15.75" customHeight="1" x14ac:dyDescent="0.2"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</row>
    <row r="828" spans="4:22" ht="15.75" customHeight="1" x14ac:dyDescent="0.2"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</row>
    <row r="829" spans="4:22" ht="15.75" customHeight="1" x14ac:dyDescent="0.2"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</row>
    <row r="830" spans="4:22" ht="15.75" customHeight="1" x14ac:dyDescent="0.2"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</row>
    <row r="831" spans="4:22" ht="15.75" customHeight="1" x14ac:dyDescent="0.2"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</row>
    <row r="832" spans="4:22" ht="15.75" customHeight="1" x14ac:dyDescent="0.2"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</row>
    <row r="833" spans="4:22" ht="15.75" customHeight="1" x14ac:dyDescent="0.2"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</row>
    <row r="834" spans="4:22" ht="15.75" customHeight="1" x14ac:dyDescent="0.2"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</row>
    <row r="835" spans="4:22" ht="15.75" customHeight="1" x14ac:dyDescent="0.2"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</row>
    <row r="836" spans="4:22" ht="15.75" customHeight="1" x14ac:dyDescent="0.2"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</row>
    <row r="837" spans="4:22" ht="15.75" customHeight="1" x14ac:dyDescent="0.2"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</row>
    <row r="838" spans="4:22" ht="15.75" customHeight="1" x14ac:dyDescent="0.2"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</row>
    <row r="839" spans="4:22" ht="15.75" customHeight="1" x14ac:dyDescent="0.2"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</row>
    <row r="840" spans="4:22" ht="15.75" customHeight="1" x14ac:dyDescent="0.2"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</row>
    <row r="841" spans="4:22" ht="15.75" customHeight="1" x14ac:dyDescent="0.2"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</row>
    <row r="842" spans="4:22" ht="15.75" customHeight="1" x14ac:dyDescent="0.2"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</row>
    <row r="843" spans="4:22" ht="15.75" customHeight="1" x14ac:dyDescent="0.2"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</row>
    <row r="844" spans="4:22" ht="15.75" customHeight="1" x14ac:dyDescent="0.2"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</row>
    <row r="845" spans="4:22" ht="15.75" customHeight="1" x14ac:dyDescent="0.2"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</row>
    <row r="846" spans="4:22" ht="15.75" customHeight="1" x14ac:dyDescent="0.2"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</row>
    <row r="847" spans="4:22" ht="15.75" customHeight="1" x14ac:dyDescent="0.2"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</row>
    <row r="848" spans="4:22" ht="15.75" customHeight="1" x14ac:dyDescent="0.2"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</row>
    <row r="849" spans="4:22" ht="15.75" customHeight="1" x14ac:dyDescent="0.2"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</row>
    <row r="850" spans="4:22" ht="15.75" customHeight="1" x14ac:dyDescent="0.2"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</row>
    <row r="851" spans="4:22" ht="15.75" customHeight="1" x14ac:dyDescent="0.2"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</row>
    <row r="852" spans="4:22" ht="15.75" customHeight="1" x14ac:dyDescent="0.2"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</row>
    <row r="853" spans="4:22" ht="15.75" customHeight="1" x14ac:dyDescent="0.2"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</row>
    <row r="854" spans="4:22" ht="15.75" customHeight="1" x14ac:dyDescent="0.2"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</row>
    <row r="855" spans="4:22" ht="15.75" customHeight="1" x14ac:dyDescent="0.2"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</row>
    <row r="856" spans="4:22" ht="15.75" customHeight="1" x14ac:dyDescent="0.2"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</row>
    <row r="857" spans="4:22" ht="15.75" customHeight="1" x14ac:dyDescent="0.2"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</row>
    <row r="858" spans="4:22" ht="15.75" customHeight="1" x14ac:dyDescent="0.2"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</row>
    <row r="859" spans="4:22" ht="15.75" customHeight="1" x14ac:dyDescent="0.2"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</row>
    <row r="860" spans="4:22" ht="15.75" customHeight="1" x14ac:dyDescent="0.2"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</row>
    <row r="861" spans="4:22" ht="15.75" customHeight="1" x14ac:dyDescent="0.2"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</row>
    <row r="862" spans="4:22" ht="15.75" customHeight="1" x14ac:dyDescent="0.2"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</row>
    <row r="863" spans="4:22" ht="15.75" customHeight="1" x14ac:dyDescent="0.2"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</row>
    <row r="864" spans="4:22" ht="15.75" customHeight="1" x14ac:dyDescent="0.2"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</row>
    <row r="865" spans="4:22" ht="15.75" customHeight="1" x14ac:dyDescent="0.2"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</row>
    <row r="866" spans="4:22" ht="15.75" customHeight="1" x14ac:dyDescent="0.2"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</row>
    <row r="867" spans="4:22" ht="15.75" customHeight="1" x14ac:dyDescent="0.2"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</row>
    <row r="868" spans="4:22" ht="15.75" customHeight="1" x14ac:dyDescent="0.2"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</row>
    <row r="869" spans="4:22" ht="15.75" customHeight="1" x14ac:dyDescent="0.2"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</row>
    <row r="870" spans="4:22" ht="15.75" customHeight="1" x14ac:dyDescent="0.2"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</row>
    <row r="871" spans="4:22" ht="15.75" customHeight="1" x14ac:dyDescent="0.2"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</row>
    <row r="872" spans="4:22" ht="15.75" customHeight="1" x14ac:dyDescent="0.2"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</row>
    <row r="873" spans="4:22" ht="15.75" customHeight="1" x14ac:dyDescent="0.2"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</row>
    <row r="874" spans="4:22" ht="15.75" customHeight="1" x14ac:dyDescent="0.2"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</row>
    <row r="875" spans="4:22" ht="15.75" customHeight="1" x14ac:dyDescent="0.2"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</row>
    <row r="876" spans="4:22" ht="15.75" customHeight="1" x14ac:dyDescent="0.2"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</row>
    <row r="877" spans="4:22" ht="15.75" customHeight="1" x14ac:dyDescent="0.2"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</row>
    <row r="878" spans="4:22" ht="15.75" customHeight="1" x14ac:dyDescent="0.2"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</row>
    <row r="879" spans="4:22" ht="15.75" customHeight="1" x14ac:dyDescent="0.2"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</row>
    <row r="880" spans="4:22" ht="15.75" customHeight="1" x14ac:dyDescent="0.2"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</row>
    <row r="881" spans="4:22" ht="15.75" customHeight="1" x14ac:dyDescent="0.2"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</row>
    <row r="882" spans="4:22" ht="15.75" customHeight="1" x14ac:dyDescent="0.2"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</row>
    <row r="883" spans="4:22" ht="15.75" customHeight="1" x14ac:dyDescent="0.2"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</row>
    <row r="884" spans="4:22" ht="15.75" customHeight="1" x14ac:dyDescent="0.2"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</row>
    <row r="885" spans="4:22" ht="15.75" customHeight="1" x14ac:dyDescent="0.2"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</row>
    <row r="886" spans="4:22" ht="15.75" customHeight="1" x14ac:dyDescent="0.2"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</row>
    <row r="887" spans="4:22" ht="15.75" customHeight="1" x14ac:dyDescent="0.2"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</row>
    <row r="888" spans="4:22" ht="15.75" customHeight="1" x14ac:dyDescent="0.2"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</row>
    <row r="889" spans="4:22" ht="15.75" customHeight="1" x14ac:dyDescent="0.2"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</row>
    <row r="890" spans="4:22" ht="15.75" customHeight="1" x14ac:dyDescent="0.2"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</row>
    <row r="891" spans="4:22" ht="15.75" customHeight="1" x14ac:dyDescent="0.2"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</row>
    <row r="892" spans="4:22" ht="15.75" customHeight="1" x14ac:dyDescent="0.2"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</row>
    <row r="893" spans="4:22" ht="15.75" customHeight="1" x14ac:dyDescent="0.2"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</row>
    <row r="894" spans="4:22" ht="15.75" customHeight="1" x14ac:dyDescent="0.2"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</row>
    <row r="895" spans="4:22" ht="15.75" customHeight="1" x14ac:dyDescent="0.2"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</row>
    <row r="896" spans="4:22" ht="15.75" customHeight="1" x14ac:dyDescent="0.2"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</row>
    <row r="897" spans="4:22" ht="15.75" customHeight="1" x14ac:dyDescent="0.2"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</row>
    <row r="898" spans="4:22" ht="15.75" customHeight="1" x14ac:dyDescent="0.2"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</row>
    <row r="899" spans="4:22" ht="15.75" customHeight="1" x14ac:dyDescent="0.2"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</row>
    <row r="900" spans="4:22" ht="15.75" customHeight="1" x14ac:dyDescent="0.2"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</row>
    <row r="901" spans="4:22" ht="15.75" customHeight="1" x14ac:dyDescent="0.2"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</row>
    <row r="902" spans="4:22" ht="15.75" customHeight="1" x14ac:dyDescent="0.2"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</row>
    <row r="903" spans="4:22" ht="15.75" customHeight="1" x14ac:dyDescent="0.2"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</row>
    <row r="904" spans="4:22" ht="15.75" customHeight="1" x14ac:dyDescent="0.2"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</row>
    <row r="905" spans="4:22" ht="15.75" customHeight="1" x14ac:dyDescent="0.2"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</row>
    <row r="906" spans="4:22" ht="15.75" customHeight="1" x14ac:dyDescent="0.2"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</row>
    <row r="907" spans="4:22" ht="15.75" customHeight="1" x14ac:dyDescent="0.2"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</row>
    <row r="908" spans="4:22" ht="15.75" customHeight="1" x14ac:dyDescent="0.2"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</row>
    <row r="909" spans="4:22" ht="15.75" customHeight="1" x14ac:dyDescent="0.2"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</row>
    <row r="910" spans="4:22" ht="15.75" customHeight="1" x14ac:dyDescent="0.2"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</row>
    <row r="911" spans="4:22" ht="15.75" customHeight="1" x14ac:dyDescent="0.2"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</row>
    <row r="912" spans="4:22" ht="15.75" customHeight="1" x14ac:dyDescent="0.2"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</row>
    <row r="913" spans="4:22" ht="15.75" customHeight="1" x14ac:dyDescent="0.2"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</row>
    <row r="914" spans="4:22" ht="15.75" customHeight="1" x14ac:dyDescent="0.2"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</row>
    <row r="915" spans="4:22" ht="15.75" customHeight="1" x14ac:dyDescent="0.2"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</row>
    <row r="916" spans="4:22" ht="15.75" customHeight="1" x14ac:dyDescent="0.2"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</row>
    <row r="917" spans="4:22" ht="15.75" customHeight="1" x14ac:dyDescent="0.2"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</row>
    <row r="918" spans="4:22" ht="15.75" customHeight="1" x14ac:dyDescent="0.2"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</row>
    <row r="919" spans="4:22" ht="15.75" customHeight="1" x14ac:dyDescent="0.2"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</row>
    <row r="920" spans="4:22" ht="15.75" customHeight="1" x14ac:dyDescent="0.2"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</row>
    <row r="921" spans="4:22" ht="15.75" customHeight="1" x14ac:dyDescent="0.2"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</row>
    <row r="922" spans="4:22" ht="15.75" customHeight="1" x14ac:dyDescent="0.2"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</row>
    <row r="923" spans="4:22" ht="15.75" customHeight="1" x14ac:dyDescent="0.2"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</row>
    <row r="924" spans="4:22" ht="15.75" customHeight="1" x14ac:dyDescent="0.2"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</row>
    <row r="925" spans="4:22" ht="15.75" customHeight="1" x14ac:dyDescent="0.2"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</row>
    <row r="926" spans="4:22" ht="15.75" customHeight="1" x14ac:dyDescent="0.2"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</row>
    <row r="927" spans="4:22" ht="15.75" customHeight="1" x14ac:dyDescent="0.2"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</row>
    <row r="928" spans="4:22" ht="15.75" customHeight="1" x14ac:dyDescent="0.2"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</row>
    <row r="929" spans="4:22" ht="15.75" customHeight="1" x14ac:dyDescent="0.2"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</row>
    <row r="930" spans="4:22" ht="15.75" customHeight="1" x14ac:dyDescent="0.2"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</row>
    <row r="931" spans="4:22" ht="15.75" customHeight="1" x14ac:dyDescent="0.2"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</row>
    <row r="932" spans="4:22" ht="15.75" customHeight="1" x14ac:dyDescent="0.2"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</row>
    <row r="933" spans="4:22" ht="15.75" customHeight="1" x14ac:dyDescent="0.2"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</row>
    <row r="934" spans="4:22" ht="15.75" customHeight="1" x14ac:dyDescent="0.2"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</row>
    <row r="935" spans="4:22" ht="15.75" customHeight="1" x14ac:dyDescent="0.2"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</row>
    <row r="936" spans="4:22" ht="15.75" customHeight="1" x14ac:dyDescent="0.2"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</row>
    <row r="937" spans="4:22" ht="15.75" customHeight="1" x14ac:dyDescent="0.2"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</row>
    <row r="938" spans="4:22" ht="15.75" customHeight="1" x14ac:dyDescent="0.2"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</row>
    <row r="939" spans="4:22" ht="15.75" customHeight="1" x14ac:dyDescent="0.2"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</row>
    <row r="940" spans="4:22" ht="15.75" customHeight="1" x14ac:dyDescent="0.2"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</row>
    <row r="941" spans="4:22" ht="15.75" customHeight="1" x14ac:dyDescent="0.2"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</row>
    <row r="942" spans="4:22" ht="15.75" customHeight="1" x14ac:dyDescent="0.2"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</row>
    <row r="943" spans="4:22" ht="15.75" customHeight="1" x14ac:dyDescent="0.2"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</row>
    <row r="944" spans="4:22" ht="15.75" customHeight="1" x14ac:dyDescent="0.2"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</row>
    <row r="945" spans="4:22" ht="15.75" customHeight="1" x14ac:dyDescent="0.2"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</row>
    <row r="946" spans="4:22" ht="15.75" customHeight="1" x14ac:dyDescent="0.2"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</row>
    <row r="947" spans="4:22" ht="15.75" customHeight="1" x14ac:dyDescent="0.2"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</row>
    <row r="948" spans="4:22" ht="15.75" customHeight="1" x14ac:dyDescent="0.2"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</row>
    <row r="949" spans="4:22" ht="15.75" customHeight="1" x14ac:dyDescent="0.2"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</row>
    <row r="950" spans="4:22" ht="15.75" customHeight="1" x14ac:dyDescent="0.2"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</row>
    <row r="951" spans="4:22" ht="15.75" customHeight="1" x14ac:dyDescent="0.2"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</row>
    <row r="952" spans="4:22" ht="15.75" customHeight="1" x14ac:dyDescent="0.2"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</row>
    <row r="953" spans="4:22" ht="15.75" customHeight="1" x14ac:dyDescent="0.2"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</row>
    <row r="954" spans="4:22" ht="15.75" customHeight="1" x14ac:dyDescent="0.2"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</row>
    <row r="955" spans="4:22" ht="15.75" customHeight="1" x14ac:dyDescent="0.2"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</row>
    <row r="956" spans="4:22" ht="15.75" customHeight="1" x14ac:dyDescent="0.2"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</row>
    <row r="957" spans="4:22" ht="15.75" customHeight="1" x14ac:dyDescent="0.2"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</row>
    <row r="958" spans="4:22" ht="15.75" customHeight="1" x14ac:dyDescent="0.2"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</row>
    <row r="959" spans="4:22" ht="15.75" customHeight="1" x14ac:dyDescent="0.2"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</row>
    <row r="960" spans="4:22" ht="15.75" customHeight="1" x14ac:dyDescent="0.2"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</row>
    <row r="961" spans="4:22" ht="15.75" customHeight="1" x14ac:dyDescent="0.2"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</row>
    <row r="962" spans="4:22" ht="15.75" customHeight="1" x14ac:dyDescent="0.2"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</row>
    <row r="963" spans="4:22" ht="15.75" customHeight="1" x14ac:dyDescent="0.2"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</row>
    <row r="964" spans="4:22" ht="15.75" customHeight="1" x14ac:dyDescent="0.2"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</row>
    <row r="965" spans="4:22" ht="15.75" customHeight="1" x14ac:dyDescent="0.2"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</row>
    <row r="966" spans="4:22" ht="15.75" customHeight="1" x14ac:dyDescent="0.2"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</row>
    <row r="967" spans="4:22" ht="15.75" customHeight="1" x14ac:dyDescent="0.2"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</row>
    <row r="968" spans="4:22" ht="15.75" customHeight="1" x14ac:dyDescent="0.2"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</row>
    <row r="969" spans="4:22" ht="15.75" customHeight="1" x14ac:dyDescent="0.2"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</row>
    <row r="970" spans="4:22" ht="15.75" customHeight="1" x14ac:dyDescent="0.2"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</row>
    <row r="971" spans="4:22" ht="15.75" customHeight="1" x14ac:dyDescent="0.2"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</row>
    <row r="972" spans="4:22" ht="15.75" customHeight="1" x14ac:dyDescent="0.2"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</row>
    <row r="973" spans="4:22" ht="15.75" customHeight="1" x14ac:dyDescent="0.2"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</row>
    <row r="974" spans="4:22" ht="15.75" customHeight="1" x14ac:dyDescent="0.2"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</row>
    <row r="975" spans="4:22" ht="15.75" customHeight="1" x14ac:dyDescent="0.2"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</row>
    <row r="976" spans="4:22" ht="15.75" customHeight="1" x14ac:dyDescent="0.2"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</row>
    <row r="977" spans="4:22" ht="15.75" customHeight="1" x14ac:dyDescent="0.2"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</row>
    <row r="978" spans="4:22" ht="15.75" customHeight="1" x14ac:dyDescent="0.2"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</row>
    <row r="979" spans="4:22" ht="15.75" customHeight="1" x14ac:dyDescent="0.2"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</row>
    <row r="980" spans="4:22" ht="15.75" customHeight="1" x14ac:dyDescent="0.2"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</row>
    <row r="981" spans="4:22" ht="15.75" customHeight="1" x14ac:dyDescent="0.2"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</row>
    <row r="982" spans="4:22" ht="15.75" customHeight="1" x14ac:dyDescent="0.2"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</row>
    <row r="983" spans="4:22" ht="15.75" customHeight="1" x14ac:dyDescent="0.2"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</row>
    <row r="984" spans="4:22" ht="15.75" customHeight="1" x14ac:dyDescent="0.2"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</row>
    <row r="985" spans="4:22" ht="15.75" customHeight="1" x14ac:dyDescent="0.2"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</row>
    <row r="986" spans="4:22" ht="15.75" customHeight="1" x14ac:dyDescent="0.2"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</row>
    <row r="987" spans="4:22" ht="15.75" customHeight="1" x14ac:dyDescent="0.2"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</row>
    <row r="988" spans="4:22" ht="15.75" customHeight="1" x14ac:dyDescent="0.2"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</row>
    <row r="989" spans="4:22" ht="15.75" customHeight="1" x14ac:dyDescent="0.2"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</row>
    <row r="990" spans="4:22" ht="15.75" customHeight="1" x14ac:dyDescent="0.2"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</row>
    <row r="991" spans="4:22" ht="15.75" customHeight="1" x14ac:dyDescent="0.2"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</row>
    <row r="992" spans="4:22" ht="15.75" customHeight="1" x14ac:dyDescent="0.2"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</row>
    <row r="993" spans="4:22" ht="15.75" customHeight="1" x14ac:dyDescent="0.2"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</row>
    <row r="994" spans="4:22" ht="15.75" customHeight="1" x14ac:dyDescent="0.2"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</row>
    <row r="995" spans="4:22" ht="15.75" customHeight="1" x14ac:dyDescent="0.2"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</row>
    <row r="996" spans="4:22" ht="15.75" customHeight="1" x14ac:dyDescent="0.2"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</row>
    <row r="997" spans="4:22" ht="15.75" customHeight="1" x14ac:dyDescent="0.2"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</row>
    <row r="998" spans="4:22" ht="15.75" customHeight="1" x14ac:dyDescent="0.2"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</row>
    <row r="999" spans="4:22" ht="15.75" customHeight="1" x14ac:dyDescent="0.2"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</row>
    <row r="1000" spans="4:22" ht="15.75" customHeight="1" x14ac:dyDescent="0.2"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</row>
  </sheetData>
  <mergeCells count="10">
    <mergeCell ref="V1:V3"/>
    <mergeCell ref="W1:W3"/>
    <mergeCell ref="X1:X3"/>
    <mergeCell ref="A1:C2"/>
    <mergeCell ref="D1:F2"/>
    <mergeCell ref="G1:I2"/>
    <mergeCell ref="J1:L2"/>
    <mergeCell ref="M1:O2"/>
    <mergeCell ref="P1:R2"/>
    <mergeCell ref="S1:U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workbookViewId="0">
      <selection activeCell="B11" sqref="B11"/>
    </sheetView>
  </sheetViews>
  <sheetFormatPr defaultColWidth="12.625" defaultRowHeight="15" customHeight="1" x14ac:dyDescent="0.2"/>
  <cols>
    <col min="1" max="1" width="7.625" customWidth="1"/>
    <col min="2" max="2" width="19" customWidth="1"/>
    <col min="3" max="3" width="4.375" customWidth="1"/>
    <col min="4" max="4" width="4.125" customWidth="1"/>
    <col min="5" max="5" width="5.25" customWidth="1"/>
    <col min="6" max="6" width="4.375" customWidth="1"/>
    <col min="7" max="7" width="4.125" customWidth="1"/>
    <col min="8" max="8" width="5.25" customWidth="1"/>
    <col min="9" max="9" width="4.375" customWidth="1"/>
    <col min="10" max="10" width="4.125" customWidth="1"/>
    <col min="11" max="11" width="5.25" customWidth="1"/>
    <col min="12" max="12" width="5.75" customWidth="1"/>
    <col min="13" max="13" width="4.375" customWidth="1"/>
    <col min="14" max="14" width="5.25" customWidth="1"/>
    <col min="15" max="15" width="5" customWidth="1"/>
    <col min="16" max="17" width="7.625" customWidth="1"/>
    <col min="18" max="18" width="11.375" customWidth="1"/>
    <col min="19" max="19" width="12.25" customWidth="1"/>
    <col min="20" max="26" width="7.625" customWidth="1"/>
  </cols>
  <sheetData>
    <row r="1" spans="1:20" ht="15" customHeight="1" x14ac:dyDescent="0.2">
      <c r="A1" s="123" t="s">
        <v>150</v>
      </c>
      <c r="B1" s="138"/>
      <c r="C1" s="140" t="s">
        <v>1</v>
      </c>
      <c r="D1" s="124"/>
      <c r="E1" s="138"/>
      <c r="F1" s="140" t="s">
        <v>4</v>
      </c>
      <c r="G1" s="124"/>
      <c r="H1" s="138"/>
      <c r="I1" s="140" t="s">
        <v>5</v>
      </c>
      <c r="J1" s="124"/>
      <c r="K1" s="138"/>
      <c r="L1" s="140" t="s">
        <v>151</v>
      </c>
      <c r="M1" s="124"/>
      <c r="N1" s="138"/>
      <c r="O1" s="141" t="s">
        <v>152</v>
      </c>
      <c r="P1" s="124"/>
      <c r="Q1" s="138"/>
      <c r="R1" s="134" t="s">
        <v>138</v>
      </c>
      <c r="S1" s="135" t="s">
        <v>153</v>
      </c>
      <c r="T1" s="135" t="s">
        <v>9</v>
      </c>
    </row>
    <row r="2" spans="1:20" ht="57.75" customHeight="1" x14ac:dyDescent="0.2">
      <c r="A2" s="125"/>
      <c r="B2" s="139"/>
      <c r="C2" s="125"/>
      <c r="D2" s="131"/>
      <c r="E2" s="139"/>
      <c r="F2" s="125"/>
      <c r="G2" s="131"/>
      <c r="H2" s="139"/>
      <c r="I2" s="125"/>
      <c r="J2" s="131"/>
      <c r="K2" s="139"/>
      <c r="L2" s="125"/>
      <c r="M2" s="131"/>
      <c r="N2" s="139"/>
      <c r="O2" s="125"/>
      <c r="P2" s="131"/>
      <c r="Q2" s="139"/>
      <c r="R2" s="121"/>
      <c r="S2" s="121"/>
      <c r="T2" s="121"/>
    </row>
    <row r="3" spans="1:20" x14ac:dyDescent="0.25">
      <c r="A3" s="1" t="s">
        <v>10</v>
      </c>
      <c r="B3" s="57" t="s">
        <v>11</v>
      </c>
      <c r="C3" s="58" t="s">
        <v>13</v>
      </c>
      <c r="D3" s="58" t="s">
        <v>12</v>
      </c>
      <c r="E3" s="59" t="s">
        <v>14</v>
      </c>
      <c r="F3" s="58" t="s">
        <v>13</v>
      </c>
      <c r="G3" s="58" t="s">
        <v>12</v>
      </c>
      <c r="H3" s="59" t="s">
        <v>14</v>
      </c>
      <c r="I3" s="58" t="s">
        <v>13</v>
      </c>
      <c r="J3" s="58" t="s">
        <v>12</v>
      </c>
      <c r="K3" s="59" t="s">
        <v>14</v>
      </c>
      <c r="L3" s="58" t="s">
        <v>12</v>
      </c>
      <c r="M3" s="58" t="s">
        <v>13</v>
      </c>
      <c r="N3" s="59" t="s">
        <v>14</v>
      </c>
      <c r="O3" s="58" t="s">
        <v>12</v>
      </c>
      <c r="P3" s="58" t="s">
        <v>13</v>
      </c>
      <c r="Q3" s="59" t="s">
        <v>14</v>
      </c>
      <c r="R3" s="122"/>
      <c r="S3" s="122"/>
      <c r="T3" s="122"/>
    </row>
    <row r="4" spans="1:20" x14ac:dyDescent="0.25">
      <c r="A4" s="6">
        <v>1</v>
      </c>
      <c r="B4" s="46" t="s">
        <v>154</v>
      </c>
      <c r="C4" s="1">
        <v>57</v>
      </c>
      <c r="D4" s="1">
        <v>28</v>
      </c>
      <c r="E4" s="19">
        <f t="shared" ref="E4:E13" si="0">SUM(C4:D4)</f>
        <v>85</v>
      </c>
      <c r="F4" s="67">
        <v>44</v>
      </c>
      <c r="G4" s="1">
        <v>27</v>
      </c>
      <c r="H4" s="19">
        <f t="shared" ref="H4:H13" si="1">SUM(F4:G4)</f>
        <v>71</v>
      </c>
      <c r="I4" s="1">
        <v>38</v>
      </c>
      <c r="J4" s="1">
        <v>14</v>
      </c>
      <c r="K4" s="19">
        <f t="shared" ref="K4:K13" si="2">SUM(I4:J4)</f>
        <v>52</v>
      </c>
      <c r="L4" s="1">
        <v>21</v>
      </c>
      <c r="M4" s="1">
        <v>29</v>
      </c>
      <c r="N4" s="19">
        <f t="shared" ref="N4:N13" si="3">SUM(L4:M4)</f>
        <v>50</v>
      </c>
      <c r="O4" s="30">
        <v>24</v>
      </c>
      <c r="P4" s="30">
        <v>25</v>
      </c>
      <c r="Q4" s="64">
        <f t="shared" ref="Q4:Q13" si="4">O4+P4</f>
        <v>49</v>
      </c>
      <c r="R4" s="64">
        <f t="shared" ref="R4:R13" si="5">E4+H4+K4+N4+Q4</f>
        <v>307</v>
      </c>
      <c r="S4" s="64">
        <f t="shared" ref="S4:S13" si="6">R4/5</f>
        <v>61.4</v>
      </c>
      <c r="T4" s="19" t="s">
        <v>155</v>
      </c>
    </row>
    <row r="5" spans="1:20" ht="15" customHeight="1" x14ac:dyDescent="0.25">
      <c r="A5" s="6">
        <v>2</v>
      </c>
      <c r="B5" s="46" t="s">
        <v>156</v>
      </c>
      <c r="C5" s="1">
        <v>43</v>
      </c>
      <c r="D5" s="1">
        <v>28</v>
      </c>
      <c r="E5" s="19">
        <f t="shared" si="0"/>
        <v>71</v>
      </c>
      <c r="F5" s="1">
        <v>38</v>
      </c>
      <c r="G5" s="1">
        <v>22</v>
      </c>
      <c r="H5" s="19">
        <f t="shared" si="1"/>
        <v>60</v>
      </c>
      <c r="I5" s="1">
        <v>40</v>
      </c>
      <c r="J5" s="1">
        <v>16</v>
      </c>
      <c r="K5" s="19">
        <f t="shared" si="2"/>
        <v>56</v>
      </c>
      <c r="L5" s="1">
        <v>24</v>
      </c>
      <c r="M5" s="1">
        <v>37</v>
      </c>
      <c r="N5" s="19">
        <f t="shared" si="3"/>
        <v>61</v>
      </c>
      <c r="O5" s="30">
        <v>26</v>
      </c>
      <c r="P5" s="30">
        <v>33</v>
      </c>
      <c r="Q5" s="64">
        <f t="shared" si="4"/>
        <v>59</v>
      </c>
      <c r="R5" s="64">
        <f t="shared" si="5"/>
        <v>307</v>
      </c>
      <c r="S5" s="64">
        <f t="shared" si="6"/>
        <v>61.4</v>
      </c>
      <c r="T5" s="19" t="s">
        <v>155</v>
      </c>
    </row>
    <row r="6" spans="1:20" x14ac:dyDescent="0.25">
      <c r="A6" s="6">
        <v>3</v>
      </c>
      <c r="B6" s="46" t="s">
        <v>157</v>
      </c>
      <c r="C6" s="1">
        <v>68</v>
      </c>
      <c r="D6" s="1">
        <v>28</v>
      </c>
      <c r="E6" s="19">
        <f t="shared" si="0"/>
        <v>96</v>
      </c>
      <c r="F6" s="1">
        <v>40</v>
      </c>
      <c r="G6" s="1">
        <v>25</v>
      </c>
      <c r="H6" s="19">
        <f t="shared" si="1"/>
        <v>65</v>
      </c>
      <c r="I6" s="1">
        <v>58</v>
      </c>
      <c r="J6" s="1">
        <v>17</v>
      </c>
      <c r="K6" s="19">
        <f t="shared" si="2"/>
        <v>75</v>
      </c>
      <c r="L6" s="1">
        <v>26</v>
      </c>
      <c r="M6" s="1">
        <v>57</v>
      </c>
      <c r="N6" s="19">
        <f t="shared" si="3"/>
        <v>83</v>
      </c>
      <c r="O6" s="30">
        <v>28</v>
      </c>
      <c r="P6" s="30">
        <v>55</v>
      </c>
      <c r="Q6" s="64">
        <f t="shared" si="4"/>
        <v>83</v>
      </c>
      <c r="R6" s="64">
        <f t="shared" si="5"/>
        <v>402</v>
      </c>
      <c r="S6" s="64">
        <f t="shared" si="6"/>
        <v>80.400000000000006</v>
      </c>
      <c r="T6" s="19" t="s">
        <v>155</v>
      </c>
    </row>
    <row r="7" spans="1:20" x14ac:dyDescent="0.25">
      <c r="A7" s="6">
        <v>4</v>
      </c>
      <c r="B7" s="46" t="s">
        <v>158</v>
      </c>
      <c r="C7" s="1">
        <v>49</v>
      </c>
      <c r="D7" s="1">
        <v>28</v>
      </c>
      <c r="E7" s="19">
        <f t="shared" si="0"/>
        <v>77</v>
      </c>
      <c r="F7" s="1">
        <v>42</v>
      </c>
      <c r="G7" s="1">
        <v>25</v>
      </c>
      <c r="H7" s="19">
        <f t="shared" si="1"/>
        <v>67</v>
      </c>
      <c r="I7" s="1">
        <v>53</v>
      </c>
      <c r="J7" s="1">
        <v>17</v>
      </c>
      <c r="K7" s="19">
        <f t="shared" si="2"/>
        <v>70</v>
      </c>
      <c r="L7" s="1">
        <v>25</v>
      </c>
      <c r="M7" s="1">
        <v>42</v>
      </c>
      <c r="N7" s="19">
        <f t="shared" si="3"/>
        <v>67</v>
      </c>
      <c r="O7" s="30">
        <v>23</v>
      </c>
      <c r="P7" s="30">
        <v>49</v>
      </c>
      <c r="Q7" s="64">
        <f t="shared" si="4"/>
        <v>72</v>
      </c>
      <c r="R7" s="64">
        <f t="shared" si="5"/>
        <v>353</v>
      </c>
      <c r="S7" s="64">
        <f t="shared" si="6"/>
        <v>70.599999999999994</v>
      </c>
      <c r="T7" s="19" t="s">
        <v>155</v>
      </c>
    </row>
    <row r="8" spans="1:20" x14ac:dyDescent="0.25">
      <c r="A8" s="6">
        <v>5</v>
      </c>
      <c r="B8" s="46" t="s">
        <v>159</v>
      </c>
      <c r="C8" s="1">
        <v>66</v>
      </c>
      <c r="D8" s="1">
        <v>28</v>
      </c>
      <c r="E8" s="19">
        <f t="shared" si="0"/>
        <v>94</v>
      </c>
      <c r="F8" s="1">
        <v>39</v>
      </c>
      <c r="G8" s="1">
        <v>25</v>
      </c>
      <c r="H8" s="19">
        <f t="shared" si="1"/>
        <v>64</v>
      </c>
      <c r="I8" s="1">
        <v>47</v>
      </c>
      <c r="J8" s="1">
        <v>15</v>
      </c>
      <c r="K8" s="19">
        <f t="shared" si="2"/>
        <v>62</v>
      </c>
      <c r="L8" s="1">
        <v>24</v>
      </c>
      <c r="M8" s="1">
        <v>37</v>
      </c>
      <c r="N8" s="19">
        <f t="shared" si="3"/>
        <v>61</v>
      </c>
      <c r="O8" s="30">
        <v>24</v>
      </c>
      <c r="P8" s="30">
        <v>43</v>
      </c>
      <c r="Q8" s="64">
        <f t="shared" si="4"/>
        <v>67</v>
      </c>
      <c r="R8" s="64">
        <f t="shared" si="5"/>
        <v>348</v>
      </c>
      <c r="S8" s="64">
        <f t="shared" si="6"/>
        <v>69.599999999999994</v>
      </c>
      <c r="T8" s="19" t="s">
        <v>155</v>
      </c>
    </row>
    <row r="9" spans="1:20" x14ac:dyDescent="0.25">
      <c r="A9" s="6">
        <v>6</v>
      </c>
      <c r="B9" s="46" t="s">
        <v>160</v>
      </c>
      <c r="C9" s="1">
        <v>64</v>
      </c>
      <c r="D9" s="1">
        <v>28</v>
      </c>
      <c r="E9" s="19">
        <f t="shared" si="0"/>
        <v>92</v>
      </c>
      <c r="F9" s="1">
        <v>43</v>
      </c>
      <c r="G9" s="1">
        <v>25</v>
      </c>
      <c r="H9" s="19">
        <f t="shared" si="1"/>
        <v>68</v>
      </c>
      <c r="I9" s="1">
        <v>29</v>
      </c>
      <c r="J9" s="1">
        <v>12</v>
      </c>
      <c r="K9" s="19">
        <f t="shared" si="2"/>
        <v>41</v>
      </c>
      <c r="L9" s="1">
        <v>22</v>
      </c>
      <c r="M9" s="1">
        <v>50</v>
      </c>
      <c r="N9" s="19">
        <f t="shared" si="3"/>
        <v>72</v>
      </c>
      <c r="O9" s="30">
        <v>15</v>
      </c>
      <c r="P9" s="30">
        <v>38</v>
      </c>
      <c r="Q9" s="64">
        <f t="shared" si="4"/>
        <v>53</v>
      </c>
      <c r="R9" s="64">
        <f t="shared" si="5"/>
        <v>326</v>
      </c>
      <c r="S9" s="64">
        <f t="shared" si="6"/>
        <v>65.2</v>
      </c>
      <c r="T9" s="19" t="s">
        <v>155</v>
      </c>
    </row>
    <row r="10" spans="1:20" x14ac:dyDescent="0.25">
      <c r="A10" s="6">
        <v>7</v>
      </c>
      <c r="B10" s="46" t="s">
        <v>161</v>
      </c>
      <c r="C10" s="1">
        <v>47</v>
      </c>
      <c r="D10" s="1">
        <v>28</v>
      </c>
      <c r="E10" s="19">
        <f t="shared" si="0"/>
        <v>75</v>
      </c>
      <c r="F10" s="1">
        <v>44</v>
      </c>
      <c r="G10" s="1">
        <v>25</v>
      </c>
      <c r="H10" s="19">
        <f t="shared" si="1"/>
        <v>69</v>
      </c>
      <c r="I10" s="1">
        <v>46</v>
      </c>
      <c r="J10" s="1">
        <v>15</v>
      </c>
      <c r="K10" s="19">
        <f t="shared" si="2"/>
        <v>61</v>
      </c>
      <c r="L10" s="1">
        <v>23</v>
      </c>
      <c r="M10" s="1">
        <v>37</v>
      </c>
      <c r="N10" s="19">
        <f t="shared" si="3"/>
        <v>60</v>
      </c>
      <c r="O10" s="30">
        <v>24</v>
      </c>
      <c r="P10" s="30">
        <v>21</v>
      </c>
      <c r="Q10" s="64">
        <f t="shared" si="4"/>
        <v>45</v>
      </c>
      <c r="R10" s="64">
        <f t="shared" si="5"/>
        <v>310</v>
      </c>
      <c r="S10" s="64">
        <f t="shared" si="6"/>
        <v>62</v>
      </c>
      <c r="T10" s="19" t="s">
        <v>155</v>
      </c>
    </row>
    <row r="11" spans="1:20" x14ac:dyDescent="0.25">
      <c r="A11" s="6">
        <v>8</v>
      </c>
      <c r="B11" s="46" t="s">
        <v>162</v>
      </c>
      <c r="C11" s="1">
        <v>38</v>
      </c>
      <c r="D11" s="1">
        <v>28</v>
      </c>
      <c r="E11" s="19">
        <f t="shared" si="0"/>
        <v>66</v>
      </c>
      <c r="F11" s="1">
        <v>45</v>
      </c>
      <c r="G11" s="1">
        <v>27</v>
      </c>
      <c r="H11" s="19">
        <f t="shared" si="1"/>
        <v>72</v>
      </c>
      <c r="I11" s="1">
        <v>39</v>
      </c>
      <c r="J11" s="1">
        <v>14</v>
      </c>
      <c r="K11" s="19">
        <f t="shared" si="2"/>
        <v>53</v>
      </c>
      <c r="L11" s="1">
        <v>10</v>
      </c>
      <c r="M11" s="1">
        <v>30</v>
      </c>
      <c r="N11" s="19">
        <f t="shared" si="3"/>
        <v>40</v>
      </c>
      <c r="O11" s="30">
        <v>21</v>
      </c>
      <c r="P11" s="30">
        <v>19</v>
      </c>
      <c r="Q11" s="64">
        <f t="shared" si="4"/>
        <v>40</v>
      </c>
      <c r="R11" s="64">
        <f t="shared" si="5"/>
        <v>271</v>
      </c>
      <c r="S11" s="64">
        <f t="shared" si="6"/>
        <v>54.2</v>
      </c>
      <c r="T11" s="19" t="s">
        <v>155</v>
      </c>
    </row>
    <row r="12" spans="1:20" x14ac:dyDescent="0.25">
      <c r="A12" s="6">
        <v>9</v>
      </c>
      <c r="B12" s="46" t="s">
        <v>163</v>
      </c>
      <c r="C12" s="1">
        <v>24</v>
      </c>
      <c r="D12" s="1">
        <v>28</v>
      </c>
      <c r="E12" s="19">
        <f t="shared" si="0"/>
        <v>52</v>
      </c>
      <c r="F12" s="1">
        <v>39</v>
      </c>
      <c r="G12" s="1">
        <v>26</v>
      </c>
      <c r="H12" s="19">
        <f t="shared" si="1"/>
        <v>65</v>
      </c>
      <c r="I12" s="1">
        <v>49</v>
      </c>
      <c r="J12" s="1">
        <v>16</v>
      </c>
      <c r="K12" s="19">
        <f t="shared" si="2"/>
        <v>65</v>
      </c>
      <c r="L12" s="1">
        <v>23</v>
      </c>
      <c r="M12" s="1">
        <v>31</v>
      </c>
      <c r="N12" s="19">
        <f t="shared" si="3"/>
        <v>54</v>
      </c>
      <c r="O12" s="30">
        <v>28</v>
      </c>
      <c r="P12" s="30">
        <v>22</v>
      </c>
      <c r="Q12" s="64">
        <f t="shared" si="4"/>
        <v>50</v>
      </c>
      <c r="R12" s="64">
        <f t="shared" si="5"/>
        <v>286</v>
      </c>
      <c r="S12" s="64">
        <f t="shared" si="6"/>
        <v>57.2</v>
      </c>
      <c r="T12" s="19" t="s">
        <v>155</v>
      </c>
    </row>
    <row r="13" spans="1:20" x14ac:dyDescent="0.25">
      <c r="A13" s="6">
        <v>10</v>
      </c>
      <c r="B13" s="46" t="s">
        <v>164</v>
      </c>
      <c r="C13" s="1">
        <v>55</v>
      </c>
      <c r="D13" s="1">
        <v>28</v>
      </c>
      <c r="E13" s="19">
        <f t="shared" si="0"/>
        <v>83</v>
      </c>
      <c r="F13" s="1">
        <v>41</v>
      </c>
      <c r="G13" s="1">
        <v>25</v>
      </c>
      <c r="H13" s="19">
        <f t="shared" si="1"/>
        <v>66</v>
      </c>
      <c r="I13" s="1">
        <v>49</v>
      </c>
      <c r="J13" s="1">
        <v>16</v>
      </c>
      <c r="K13" s="19">
        <f t="shared" si="2"/>
        <v>65</v>
      </c>
      <c r="L13" s="1">
        <v>22</v>
      </c>
      <c r="M13" s="1">
        <v>43</v>
      </c>
      <c r="N13" s="19">
        <f t="shared" si="3"/>
        <v>65</v>
      </c>
      <c r="O13" s="30">
        <v>18</v>
      </c>
      <c r="P13" s="30">
        <v>51</v>
      </c>
      <c r="Q13" s="64">
        <f t="shared" si="4"/>
        <v>69</v>
      </c>
      <c r="R13" s="64">
        <f t="shared" si="5"/>
        <v>348</v>
      </c>
      <c r="S13" s="64">
        <f t="shared" si="6"/>
        <v>69.599999999999994</v>
      </c>
      <c r="T13" s="19" t="s">
        <v>155</v>
      </c>
    </row>
    <row r="14" spans="1:20" x14ac:dyDescent="0.25"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S1:S3"/>
    <mergeCell ref="T1:T3"/>
    <mergeCell ref="A1:B2"/>
    <mergeCell ref="C1:E2"/>
    <mergeCell ref="F1:H2"/>
    <mergeCell ref="I1:K2"/>
    <mergeCell ref="L1:N2"/>
    <mergeCell ref="O1:Q2"/>
    <mergeCell ref="R1:R3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BBA SEM 1 BATCH 2019-22 AVI</vt:lpstr>
      <vt:lpstr>BBA SEM 1 BATCH 2019-22 LOGISTI</vt:lpstr>
      <vt:lpstr>Bsc SEM 1 Batch 2019-22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Nihal Londhe</cp:lastModifiedBy>
  <dcterms:created xsi:type="dcterms:W3CDTF">2020-08-05T08:44:15Z</dcterms:created>
  <dcterms:modified xsi:type="dcterms:W3CDTF">2020-08-17T15:10:07Z</dcterms:modified>
</cp:coreProperties>
</file>