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HP\Desktop\Excel\"/>
    </mc:Choice>
  </mc:AlternateContent>
  <xr:revisionPtr revIDLastSave="0" documentId="13_ncr:1_{7181ACA6-FB2D-40DB-A963-C0E59557F45A}" xr6:coauthVersionLast="47" xr6:coauthVersionMax="47" xr10:uidLastSave="{00000000-0000-0000-0000-000000000000}"/>
  <bookViews>
    <workbookView xWindow="-120" yWindow="-120" windowWidth="20730" windowHeight="11160" activeTab="3" xr2:uid="{0A58164B-DB3C-8C47-8D7F-DF7AA453A30A}"/>
  </bookViews>
  <sheets>
    <sheet name="Pivottables" sheetId="1" r:id="rId1"/>
    <sheet name="Income &amp; expenses" sheetId="2" r:id="rId2"/>
    <sheet name="Assets &amp; Goals" sheetId="10" r:id="rId3"/>
    <sheet name="Dashboard" sheetId="11" r:id="rId4"/>
  </sheets>
  <definedNames>
    <definedName name="Slicer_Month">#N/A</definedName>
    <definedName name="Slicer_Month1">#N/A</definedName>
  </definedNames>
  <calcPr calcId="181029"/>
  <pivotCaches>
    <pivotCache cacheId="6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15" i="1" l="1"/>
  <c r="AL12" i="1" s="1"/>
  <c r="AE13" i="1"/>
  <c r="AB10" i="1"/>
  <c r="AB9" i="1"/>
  <c r="H5" i="1"/>
  <c r="H6" i="1"/>
  <c r="H4" i="1"/>
  <c r="D5" i="1"/>
  <c r="D6" i="1"/>
  <c r="D4" i="1"/>
  <c r="D7" i="1"/>
  <c r="H7" i="1"/>
  <c r="AR9" i="1" l="1"/>
  <c r="AL9" i="1"/>
  <c r="AN9" i="1" s="1"/>
  <c r="K4" i="1"/>
</calcChain>
</file>

<file path=xl/sharedStrings.xml><?xml version="1.0" encoding="utf-8"?>
<sst xmlns="http://schemas.openxmlformats.org/spreadsheetml/2006/main" count="3773" uniqueCount="83">
  <si>
    <t>Month</t>
  </si>
  <si>
    <t>Main Type</t>
  </si>
  <si>
    <t>Category</t>
  </si>
  <si>
    <t>Sub-category</t>
  </si>
  <si>
    <t>Amount</t>
  </si>
  <si>
    <t>Bill Due Date</t>
  </si>
  <si>
    <t>Status</t>
  </si>
  <si>
    <t>Apr</t>
  </si>
  <si>
    <t>Expenses</t>
  </si>
  <si>
    <t>Housing</t>
  </si>
  <si>
    <t>Cleaning</t>
  </si>
  <si>
    <t xml:space="preserve"> Paid </t>
  </si>
  <si>
    <t>Electric</t>
  </si>
  <si>
    <t>Insurance</t>
  </si>
  <si>
    <t>Internet</t>
  </si>
  <si>
    <t>Water</t>
  </si>
  <si>
    <t>Rent</t>
  </si>
  <si>
    <t>Other</t>
  </si>
  <si>
    <t>Personal</t>
  </si>
  <si>
    <t>Transportation</t>
  </si>
  <si>
    <t>Gas</t>
  </si>
  <si>
    <t>Maintenance</t>
  </si>
  <si>
    <t>Toll</t>
  </si>
  <si>
    <t>Income</t>
  </si>
  <si>
    <t>Main Income</t>
  </si>
  <si>
    <t>Side Income</t>
  </si>
  <si>
    <t>E-commerce</t>
  </si>
  <si>
    <t>Aug</t>
  </si>
  <si>
    <t xml:space="preserve"> Late </t>
  </si>
  <si>
    <t>Dec</t>
  </si>
  <si>
    <t>Feb</t>
  </si>
  <si>
    <t>Jan</t>
  </si>
  <si>
    <t>Jul</t>
  </si>
  <si>
    <t>Jun</t>
  </si>
  <si>
    <t>Mar</t>
  </si>
  <si>
    <t>May</t>
  </si>
  <si>
    <t>Nov</t>
  </si>
  <si>
    <t>Oct</t>
  </si>
  <si>
    <t>Sep</t>
  </si>
  <si>
    <t>Gold</t>
  </si>
  <si>
    <t>Bonds</t>
  </si>
  <si>
    <t xml:space="preserve">Stock </t>
  </si>
  <si>
    <t>Warehouse</t>
  </si>
  <si>
    <t>Land</t>
  </si>
  <si>
    <t>Controller Salary</t>
  </si>
  <si>
    <t>Institution Allowance</t>
  </si>
  <si>
    <t>Foodstuff</t>
  </si>
  <si>
    <t>DSTV Subscription</t>
  </si>
  <si>
    <t>Food</t>
  </si>
  <si>
    <t>Data Bundle</t>
  </si>
  <si>
    <t>Datenight</t>
  </si>
  <si>
    <t>Fuel</t>
  </si>
  <si>
    <t>Car Maintenance</t>
  </si>
  <si>
    <t>Paid</t>
  </si>
  <si>
    <t>Jan, 2023</t>
  </si>
  <si>
    <t>Feb, 2023</t>
  </si>
  <si>
    <t>Mar, 2023</t>
  </si>
  <si>
    <t>Apr, 2023</t>
  </si>
  <si>
    <t>May, 2023</t>
  </si>
  <si>
    <t>Jul, 2023</t>
  </si>
  <si>
    <t>Sep, 2023</t>
  </si>
  <si>
    <t>Oct, 2023</t>
  </si>
  <si>
    <t>Nov, 2023</t>
  </si>
  <si>
    <t>Aug, 2023</t>
  </si>
  <si>
    <t>Dec, 2023</t>
  </si>
  <si>
    <t>Jun, 2023</t>
  </si>
  <si>
    <t>Row Labels</t>
  </si>
  <si>
    <t>Grand Total</t>
  </si>
  <si>
    <t>Sum of Amount</t>
  </si>
  <si>
    <t>Total Expenses</t>
  </si>
  <si>
    <t>Total Income</t>
  </si>
  <si>
    <t>Available Balance</t>
  </si>
  <si>
    <t>Expenses By Month</t>
  </si>
  <si>
    <t>Income By Month</t>
  </si>
  <si>
    <t>Column Labels</t>
  </si>
  <si>
    <t>Max Expense</t>
  </si>
  <si>
    <t>Max Income</t>
  </si>
  <si>
    <t>Count of Status</t>
  </si>
  <si>
    <t>Income Goal</t>
  </si>
  <si>
    <t>Slicer Selection</t>
  </si>
  <si>
    <t xml:space="preserve"> </t>
  </si>
  <si>
    <t>Percentage</t>
  </si>
  <si>
    <t>TOTAL NET WORTH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</si>
</sst>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mmm\ d\,\ yyyy;@"/>
    <numFmt numFmtId="165" formatCode="_(&quot;$&quot;* #,##0_);_(&quot;$&quot;* \(#,##0\);_(&quot;$&quot;* &quot;-&quot;??_);_(@_)"/>
    <numFmt numFmtId="166" formatCode="[$GHS]\ #,##0.00"/>
    <numFmt numFmtId="167" formatCode="[$GHS]\ #,##0"/>
    <numFmt numFmtId="172" formatCode="#,##0,&quot;K&quot;"/>
  </numFmts>
  <fonts count="35" x14ac:knownFonts="1">
    <font>
      <sz val="12"/>
      <color theme="1"/>
      <name val="Calibri"/>
      <family val="2"/>
      <scheme val="minor"/>
    </font>
    <font>
      <sz val="8"/>
      <name val="Calibri"/>
      <family val="2"/>
      <scheme val="minor"/>
    </font>
    <font>
      <sz val="12"/>
      <color theme="1"/>
      <name val="Arial"/>
      <family val="2"/>
    </font>
    <font>
      <b/>
      <sz val="14"/>
      <color theme="1"/>
      <name val="Arial"/>
      <family val="2"/>
    </font>
    <font>
      <sz val="14"/>
      <color rgb="FF003C4F"/>
      <name val="Bahnschrift"/>
      <family val="2"/>
    </font>
    <font>
      <sz val="12"/>
      <color rgb="FF003C4F"/>
      <name val="Calibri"/>
      <family val="2"/>
      <scheme val="minor"/>
    </font>
    <font>
      <sz val="12"/>
      <color rgb="FFF9F9F9"/>
      <name val="Calibri"/>
      <family val="2"/>
      <scheme val="minor"/>
    </font>
    <font>
      <sz val="14"/>
      <color rgb="FFF9F9F9"/>
      <name val="Bahnschrift"/>
      <family val="2"/>
    </font>
    <font>
      <b/>
      <sz val="14"/>
      <color rgb="FFF2617B"/>
      <name val="Bahnschrift"/>
      <family val="2"/>
    </font>
    <font>
      <b/>
      <sz val="14"/>
      <color rgb="FF09C9C8"/>
      <name val="Bahnschrift"/>
      <family val="2"/>
    </font>
    <font>
      <sz val="14"/>
      <color rgb="FF002060"/>
      <name val="Bahnschrift"/>
      <family val="2"/>
    </font>
    <font>
      <sz val="12"/>
      <color rgb="FF002060"/>
      <name val="Calibri"/>
      <family val="2"/>
      <scheme val="minor"/>
    </font>
    <font>
      <sz val="14"/>
      <color theme="0" tint="-0.499984740745262"/>
      <name val="Bahnschrift"/>
      <family val="2"/>
    </font>
    <font>
      <sz val="14"/>
      <color theme="2" tint="-0.749992370372631"/>
      <name val="Bahnschrift"/>
      <family val="2"/>
    </font>
    <font>
      <sz val="12"/>
      <color theme="2" tint="-0.749992370372631"/>
      <name val="Bahnschrift"/>
      <family val="2"/>
    </font>
    <font>
      <sz val="12"/>
      <color rgb="FFF04465"/>
      <name val="Arial"/>
      <family val="2"/>
    </font>
    <font>
      <sz val="12"/>
      <color rgb="FFF04465"/>
      <name val="Calibri"/>
      <family val="2"/>
      <scheme val="minor"/>
    </font>
    <font>
      <sz val="12"/>
      <color rgb="FF003C4F"/>
      <name val="Arial"/>
      <family val="2"/>
    </font>
    <font>
      <sz val="12"/>
      <color rgb="FFF04465"/>
      <name val="Bahnschrift"/>
      <family val="2"/>
    </font>
    <font>
      <sz val="12"/>
      <color theme="1"/>
      <name val="Bahnschrift"/>
      <family val="2"/>
    </font>
    <font>
      <sz val="12"/>
      <color rgb="FF003C4F"/>
      <name val="Bahnschrift"/>
      <family val="2"/>
    </font>
    <font>
      <sz val="12"/>
      <color theme="1" tint="0.14999847407452621"/>
      <name val="Bahnschrift"/>
      <family val="2"/>
    </font>
    <font>
      <sz val="12"/>
      <color rgb="FF09C9C8"/>
      <name val="Arial"/>
      <family val="2"/>
    </font>
    <font>
      <sz val="12"/>
      <color rgb="FF09C9C8"/>
      <name val="Bahnschrift"/>
      <family val="2"/>
    </font>
    <font>
      <sz val="14"/>
      <color rgb="FFF18E19"/>
      <name val="Bahnschrift"/>
      <family val="2"/>
    </font>
    <font>
      <sz val="12"/>
      <color theme="1"/>
      <name val="Calibri"/>
      <family val="2"/>
      <scheme val="minor"/>
    </font>
    <font>
      <sz val="12"/>
      <color rgb="FFF2617B"/>
      <name val="Arial"/>
      <family val="2"/>
    </font>
    <font>
      <sz val="14"/>
      <color rgb="FFF04465"/>
      <name val="Calibri"/>
      <family val="2"/>
      <scheme val="minor"/>
    </font>
    <font>
      <sz val="14"/>
      <color rgb="FFF04465"/>
      <name val="Arial"/>
      <family val="2"/>
    </font>
    <font>
      <sz val="14"/>
      <color theme="1"/>
      <name val="Arial"/>
      <family val="2"/>
    </font>
    <font>
      <sz val="14"/>
      <color rgb="FF003C4F"/>
      <name val="Arial"/>
      <family val="2"/>
    </font>
    <font>
      <sz val="14"/>
      <color rgb="FF09C9C8"/>
      <name val="Arial"/>
      <family val="2"/>
    </font>
    <font>
      <sz val="14"/>
      <color rgb="FFCF7326"/>
      <name val="Arial"/>
      <family val="2"/>
    </font>
    <font>
      <sz val="14"/>
      <color rgb="FFF2617B"/>
      <name val="Arial"/>
      <family val="2"/>
    </font>
    <font>
      <sz val="14"/>
      <color theme="9" tint="-0.249977111117893"/>
      <name val="Bahnschrift"/>
      <family val="2"/>
    </font>
  </fonts>
  <fills count="5">
    <fill>
      <patternFill patternType="none"/>
    </fill>
    <fill>
      <patternFill patternType="gray125"/>
    </fill>
    <fill>
      <patternFill patternType="solid">
        <fgColor rgb="FFF9F9F9"/>
        <bgColor rgb="FF000000"/>
      </patternFill>
    </fill>
    <fill>
      <patternFill patternType="solid">
        <fgColor rgb="FFF9F9F9"/>
        <bgColor indexed="64"/>
      </patternFill>
    </fill>
    <fill>
      <patternFill patternType="solid">
        <fgColor rgb="FF7F778A"/>
        <bgColor indexed="64"/>
      </patternFill>
    </fill>
  </fills>
  <borders count="3">
    <border>
      <left/>
      <right/>
      <top/>
      <bottom/>
      <diagonal/>
    </border>
    <border>
      <left/>
      <right/>
      <top/>
      <bottom style="thin">
        <color indexed="64"/>
      </bottom>
      <diagonal/>
    </border>
    <border>
      <left/>
      <right style="thin">
        <color theme="0" tint="-0.14999847407452621"/>
      </right>
      <top/>
      <bottom/>
      <diagonal/>
    </border>
  </borders>
  <cellStyleXfs count="2">
    <xf numFmtId="0" fontId="0" fillId="0" borderId="0"/>
    <xf numFmtId="9" fontId="25" fillId="0" borderId="0" applyFont="0" applyFill="0" applyBorder="0" applyAlignment="0" applyProtection="0"/>
  </cellStyleXfs>
  <cellXfs count="57">
    <xf numFmtId="0" fontId="0" fillId="0" borderId="0" xfId="0"/>
    <xf numFmtId="0" fontId="2" fillId="0" borderId="0" xfId="0" applyFont="1" applyAlignment="1">
      <alignment horizontal="center" vertical="center"/>
    </xf>
    <xf numFmtId="0" fontId="2" fillId="0" borderId="0" xfId="0" applyFont="1"/>
    <xf numFmtId="0" fontId="3" fillId="0" borderId="0" xfId="0" applyFont="1" applyAlignment="1">
      <alignment horizontal="center" vertical="center"/>
    </xf>
    <xf numFmtId="0" fontId="0" fillId="3" borderId="0" xfId="0" applyFill="1"/>
    <xf numFmtId="0" fontId="4" fillId="2" borderId="0" xfId="0" applyFont="1" applyFill="1" applyAlignment="1">
      <alignment horizontal="left" vertical="center"/>
    </xf>
    <xf numFmtId="164" fontId="4" fillId="2" borderId="0" xfId="0" applyNumberFormat="1" applyFont="1" applyFill="1" applyAlignment="1">
      <alignment horizontal="center" vertical="center"/>
    </xf>
    <xf numFmtId="0" fontId="5" fillId="3" borderId="0" xfId="0" applyFont="1" applyFill="1"/>
    <xf numFmtId="0" fontId="6" fillId="3" borderId="0" xfId="0" applyFont="1" applyFill="1"/>
    <xf numFmtId="0" fontId="7" fillId="2" borderId="0" xfId="0" applyFont="1" applyFill="1" applyAlignment="1">
      <alignment horizontal="center" vertical="center"/>
    </xf>
    <xf numFmtId="166" fontId="8" fillId="2" borderId="0" xfId="0" applyNumberFormat="1" applyFont="1" applyFill="1" applyAlignment="1">
      <alignment horizontal="center" vertical="center"/>
    </xf>
    <xf numFmtId="166" fontId="9"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0" fontId="11" fillId="4" borderId="0" xfId="0" applyFont="1" applyFill="1"/>
    <xf numFmtId="0" fontId="0" fillId="4" borderId="0" xfId="0" applyFill="1"/>
    <xf numFmtId="164" fontId="12" fillId="2" borderId="0" xfId="0" applyNumberFormat="1" applyFont="1" applyFill="1" applyAlignment="1">
      <alignment horizontal="right" vertical="center"/>
    </xf>
    <xf numFmtId="0" fontId="13" fillId="2" borderId="0" xfId="0" applyFont="1" applyFill="1" applyAlignment="1">
      <alignment horizontal="center" vertical="center"/>
    </xf>
    <xf numFmtId="0" fontId="13" fillId="3" borderId="0" xfId="0" applyFont="1" applyFill="1" applyAlignment="1">
      <alignment horizontal="center" vertical="center"/>
    </xf>
    <xf numFmtId="167" fontId="13" fillId="2" borderId="0" xfId="0" applyNumberFormat="1" applyFont="1" applyFill="1" applyAlignment="1">
      <alignment horizontal="center" vertical="center"/>
    </xf>
    <xf numFmtId="0" fontId="14" fillId="3" borderId="0" xfId="0" applyFont="1" applyFill="1" applyAlignment="1">
      <alignment horizontal="center" vertical="center"/>
    </xf>
    <xf numFmtId="0" fontId="13" fillId="2" borderId="0" xfId="0" applyFont="1" applyFill="1" applyAlignment="1">
      <alignment horizontal="left" vertical="center"/>
    </xf>
    <xf numFmtId="0" fontId="0" fillId="0" borderId="0" xfId="0" pivotButton="1"/>
    <xf numFmtId="0" fontId="0" fillId="0" borderId="0" xfId="0" applyAlignment="1">
      <alignment horizontal="left"/>
    </xf>
    <xf numFmtId="0" fontId="15" fillId="0" borderId="0" xfId="0" applyFont="1" applyAlignment="1">
      <alignment horizontal="center" vertical="center"/>
    </xf>
    <xf numFmtId="0" fontId="16" fillId="0" borderId="0" xfId="0" applyFont="1"/>
    <xf numFmtId="0" fontId="17" fillId="0" borderId="0" xfId="0" applyFont="1"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167" fontId="20" fillId="0" borderId="0" xfId="0" applyNumberFormat="1" applyFont="1" applyAlignment="1">
      <alignment horizontal="center" vertical="center"/>
    </xf>
    <xf numFmtId="167" fontId="20" fillId="0" borderId="1" xfId="0" applyNumberFormat="1" applyFont="1" applyBorder="1" applyAlignment="1">
      <alignment horizontal="center" vertical="center"/>
    </xf>
    <xf numFmtId="167" fontId="18" fillId="0" borderId="0" xfId="0" applyNumberFormat="1" applyFont="1" applyAlignment="1">
      <alignment horizontal="center" vertical="center"/>
    </xf>
    <xf numFmtId="0" fontId="21" fillId="0" borderId="0" xfId="0" applyFont="1" applyAlignment="1">
      <alignment horizontal="right" vertical="center"/>
    </xf>
    <xf numFmtId="0" fontId="21" fillId="0" borderId="1" xfId="0" applyFont="1" applyBorder="1" applyAlignment="1">
      <alignment horizontal="center" vertical="center"/>
    </xf>
    <xf numFmtId="0" fontId="22" fillId="0" borderId="0" xfId="0" applyFont="1" applyAlignment="1">
      <alignment horizontal="center" vertical="center"/>
    </xf>
    <xf numFmtId="0" fontId="23" fillId="0" borderId="0" xfId="0" applyFont="1" applyAlignment="1">
      <alignment horizontal="center" vertical="center"/>
    </xf>
    <xf numFmtId="167" fontId="23" fillId="0" borderId="0" xfId="0" applyNumberFormat="1" applyFont="1" applyAlignment="1">
      <alignment horizontal="center" vertical="center"/>
    </xf>
    <xf numFmtId="0" fontId="20" fillId="0" borderId="0" xfId="0" applyFont="1" applyAlignment="1">
      <alignment horizontal="center" vertical="center"/>
    </xf>
    <xf numFmtId="0" fontId="16" fillId="0" borderId="2" xfId="0" applyFont="1" applyBorder="1"/>
    <xf numFmtId="0" fontId="0" fillId="0" borderId="2" xfId="0" applyBorder="1"/>
    <xf numFmtId="0" fontId="5" fillId="0" borderId="2" xfId="0" applyFont="1" applyBorder="1"/>
    <xf numFmtId="0" fontId="15" fillId="0" borderId="2" xfId="0" applyFont="1" applyBorder="1" applyAlignment="1">
      <alignment horizontal="center" vertical="center"/>
    </xf>
    <xf numFmtId="0" fontId="2" fillId="0" borderId="2" xfId="0" applyFont="1" applyBorder="1" applyAlignment="1">
      <alignment horizontal="center" vertical="center"/>
    </xf>
    <xf numFmtId="0" fontId="17" fillId="0" borderId="2" xfId="0" applyFont="1" applyBorder="1" applyAlignment="1">
      <alignment horizontal="center" vertical="center"/>
    </xf>
    <xf numFmtId="1" fontId="24" fillId="0" borderId="0" xfId="0" applyNumberFormat="1" applyFont="1" applyAlignment="1">
      <alignment horizontal="center" vertical="center"/>
    </xf>
    <xf numFmtId="0" fontId="0" fillId="0" borderId="0" xfId="0" applyNumberFormat="1"/>
    <xf numFmtId="0" fontId="26" fillId="0" borderId="0" xfId="0" applyFont="1" applyAlignment="1">
      <alignment horizontal="center" vertical="center"/>
    </xf>
    <xf numFmtId="167" fontId="2" fillId="0" borderId="0" xfId="0" applyNumberFormat="1" applyFont="1" applyAlignment="1">
      <alignment horizontal="center" vertical="center"/>
    </xf>
    <xf numFmtId="0" fontId="27" fillId="0" borderId="0" xfId="0" applyFont="1"/>
    <xf numFmtId="0" fontId="29" fillId="0" borderId="0" xfId="0" applyFont="1" applyAlignment="1">
      <alignment horizontal="left" vertical="center"/>
    </xf>
    <xf numFmtId="0" fontId="3" fillId="0" borderId="0" xfId="0" applyFont="1" applyAlignment="1">
      <alignment horizontal="left" vertical="center"/>
    </xf>
    <xf numFmtId="0" fontId="28" fillId="0" borderId="0" xfId="0" applyFont="1" applyAlignment="1">
      <alignment horizontal="left" vertical="center"/>
    </xf>
    <xf numFmtId="0" fontId="30" fillId="0" borderId="0" xfId="0" applyFont="1" applyAlignment="1">
      <alignment horizontal="left" vertical="center"/>
    </xf>
    <xf numFmtId="167" fontId="31" fillId="0" borderId="0" xfId="0" applyNumberFormat="1" applyFont="1" applyAlignment="1">
      <alignment horizontal="left" vertical="center"/>
    </xf>
    <xf numFmtId="0" fontId="32" fillId="0" borderId="0" xfId="0" applyFont="1" applyAlignment="1">
      <alignment horizontal="left" vertical="center"/>
    </xf>
    <xf numFmtId="9" fontId="33" fillId="0" borderId="0" xfId="1" applyFont="1" applyAlignment="1">
      <alignment horizontal="center" vertical="center"/>
    </xf>
    <xf numFmtId="9" fontId="33" fillId="0" borderId="0" xfId="0" applyNumberFormat="1" applyFont="1" applyAlignment="1">
      <alignment horizontal="center" vertical="center"/>
    </xf>
    <xf numFmtId="172" fontId="34" fillId="0" borderId="0" xfId="0" applyNumberFormat="1" applyFont="1" applyAlignment="1">
      <alignment horizontal="left" vertical="center"/>
    </xf>
  </cellXfs>
  <cellStyles count="2">
    <cellStyle name="Normal" xfId="0" builtinId="0"/>
    <cellStyle name="Percent" xfId="1" builtinId="5"/>
  </cellStyles>
  <dxfs count="48">
    <dxf>
      <font>
        <b val="0"/>
        <i val="0"/>
        <color rgb="FFCF7326"/>
      </font>
    </dxf>
    <dxf>
      <font>
        <b val="0"/>
        <i val="0"/>
        <color rgb="FFCF7326"/>
      </font>
    </dxf>
    <dxf>
      <font>
        <b val="0"/>
        <i val="0"/>
        <color rgb="FFCF7326"/>
      </font>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rgb="FF002060"/>
        <name val="Bahnschrift"/>
        <family val="2"/>
        <scheme val="none"/>
      </font>
      <numFmt numFmtId="165" formatCode="_(&quot;$&quot;* #,##0_);_(&quot;$&quot;* \(#,##0\);_(&quot;$&quot;* &quot;-&quot;??_);_(@_)"/>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rgb="FF003C4F"/>
        <name val="Bahnschrift"/>
        <family val="2"/>
        <scheme val="none"/>
      </font>
      <numFmt numFmtId="164" formatCode="[$-409]mmm\ d\,\ yyyy;@"/>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i val="0"/>
        <strike val="0"/>
        <condense val="0"/>
        <extend val="0"/>
        <outline val="0"/>
        <shadow val="0"/>
        <u val="none"/>
        <vertAlign val="baseline"/>
        <sz val="14"/>
        <color rgb="FF00B050"/>
        <name val="Bahnschrift"/>
        <family val="2"/>
        <scheme val="none"/>
      </font>
      <numFmt numFmtId="166" formatCode="[$GHS]\ #,##0.00"/>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rgb="FF003C4F"/>
        <name val="Bahnschrift"/>
        <family val="2"/>
        <scheme val="none"/>
      </font>
      <fill>
        <patternFill patternType="solid">
          <fgColor rgb="FF000000"/>
          <bgColor rgb="FFF9F9F9"/>
        </patternFill>
      </fill>
      <alignment horizontal="left" vertical="center" textRotation="0" wrapText="0" indent="0" justifyLastLine="0" shrinkToFit="0" readingOrder="0"/>
    </dxf>
    <dxf>
      <font>
        <b val="0"/>
        <i val="0"/>
        <strike val="0"/>
        <condense val="0"/>
        <extend val="0"/>
        <outline val="0"/>
        <shadow val="0"/>
        <u val="none"/>
        <vertAlign val="baseline"/>
        <sz val="14"/>
        <color rgb="FFF9F9F9"/>
        <name val="Bahnschrift"/>
        <family val="2"/>
        <scheme val="none"/>
      </font>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F9F9F9"/>
        <name val="Bahnschrift"/>
        <family val="2"/>
        <scheme val="none"/>
      </font>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F9F9F9"/>
        <name val="Bahnschrift"/>
        <family val="2"/>
        <scheme val="none"/>
      </font>
      <fill>
        <patternFill patternType="solid">
          <fgColor rgb="FF000000"/>
          <bgColor rgb="FFF9F9F9"/>
        </patternFill>
      </fill>
      <alignment horizontal="center" vertical="center" textRotation="0" wrapText="0" indent="0" justifyLastLine="0" shrinkToFit="0" readingOrder="0"/>
    </dxf>
    <dxf>
      <font>
        <strike val="0"/>
        <outline val="0"/>
        <shadow val="0"/>
        <u val="none"/>
        <vertAlign val="baseline"/>
        <sz val="14"/>
        <name val="Bahnschrift"/>
        <family val="2"/>
        <scheme val="none"/>
      </font>
    </dxf>
    <dxf>
      <font>
        <strike val="0"/>
        <outline val="0"/>
        <shadow val="0"/>
        <u val="none"/>
        <vertAlign val="baseline"/>
        <sz val="14"/>
        <name val="Bahnschrift"/>
        <family val="2"/>
        <scheme val="none"/>
      </font>
    </dxf>
    <dxf>
      <font>
        <strike val="0"/>
        <outline val="0"/>
        <shadow val="0"/>
        <u val="none"/>
        <vertAlign val="baseline"/>
        <sz val="12"/>
        <color rgb="FFF9F9F9"/>
        <name val="Calibri"/>
        <family val="2"/>
        <scheme val="minor"/>
      </font>
      <fill>
        <patternFill patternType="solid">
          <fgColor indexed="64"/>
          <bgColor rgb="FFF9F9F9"/>
        </patternFill>
      </fill>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rgb="FF002060"/>
        <name val="Bahnschrift"/>
        <family val="2"/>
        <scheme val="none"/>
      </font>
      <numFmt numFmtId="165" formatCode="_(&quot;$&quot;* #,##0_);_(&quot;$&quot;* \(#,##0\);_(&quot;$&quot;* &quot;-&quot;??_);_(@_)"/>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rgb="FF003C4F"/>
        <name val="Bahnschrift"/>
        <family val="2"/>
        <scheme val="none"/>
      </font>
      <numFmt numFmtId="164" formatCode="[$-409]mmm\ d\,\ yyyy;@"/>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i val="0"/>
        <strike val="0"/>
        <condense val="0"/>
        <extend val="0"/>
        <outline val="0"/>
        <shadow val="0"/>
        <u val="none"/>
        <vertAlign val="baseline"/>
        <sz val="14"/>
        <color rgb="FF00B050"/>
        <name val="Bahnschrift"/>
        <family val="2"/>
        <scheme val="none"/>
      </font>
      <numFmt numFmtId="166" formatCode="[$GHS]\ #,##0.00"/>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rgb="FF003C4F"/>
        <name val="Bahnschrift"/>
        <family val="2"/>
        <scheme val="none"/>
      </font>
      <fill>
        <patternFill patternType="solid">
          <fgColor rgb="FF000000"/>
          <bgColor rgb="FFF9F9F9"/>
        </patternFill>
      </fill>
      <alignment horizontal="left" vertical="center" textRotation="0" wrapText="0" indent="0" justifyLastLine="0" shrinkToFit="0" readingOrder="0"/>
    </dxf>
    <dxf>
      <font>
        <b val="0"/>
        <i val="0"/>
        <strike val="0"/>
        <condense val="0"/>
        <extend val="0"/>
        <outline val="0"/>
        <shadow val="0"/>
        <u val="none"/>
        <vertAlign val="baseline"/>
        <sz val="14"/>
        <color rgb="FFF9F9F9"/>
        <name val="Bahnschrift"/>
        <family val="2"/>
        <scheme val="none"/>
      </font>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F9F9F9"/>
        <name val="Bahnschrift"/>
        <family val="2"/>
        <scheme val="none"/>
      </font>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F9F9F9"/>
        <name val="Bahnschrift"/>
        <family val="2"/>
        <scheme val="none"/>
      </font>
      <fill>
        <patternFill patternType="solid">
          <fgColor rgb="FF000000"/>
          <bgColor rgb="FFF9F9F9"/>
        </patternFill>
      </fill>
      <alignment horizontal="center" vertical="center" textRotation="0" wrapText="0" indent="0" justifyLastLine="0" shrinkToFit="0" readingOrder="0"/>
    </dxf>
    <dxf>
      <font>
        <strike val="0"/>
        <outline val="0"/>
        <shadow val="0"/>
        <u val="none"/>
        <vertAlign val="baseline"/>
        <sz val="14"/>
        <name val="Bahnschrift"/>
        <family val="2"/>
        <scheme val="none"/>
      </font>
    </dxf>
    <dxf>
      <font>
        <strike val="0"/>
        <outline val="0"/>
        <shadow val="0"/>
        <u val="none"/>
        <vertAlign val="baseline"/>
        <sz val="14"/>
        <name val="Bahnschrift"/>
        <family val="2"/>
        <scheme val="none"/>
      </font>
    </dxf>
    <dxf>
      <font>
        <strike val="0"/>
        <outline val="0"/>
        <shadow val="0"/>
        <u val="none"/>
        <vertAlign val="baseline"/>
        <sz val="12"/>
        <color rgb="FFF9F9F9"/>
        <name val="Calibri"/>
        <family val="2"/>
        <scheme val="minor"/>
      </font>
      <fill>
        <patternFill patternType="solid">
          <fgColor indexed="64"/>
          <bgColor rgb="FFF9F9F9"/>
        </patternFill>
      </fill>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rgb="FF002060"/>
        <name val="Bahnschrift"/>
        <family val="2"/>
        <scheme val="none"/>
      </font>
      <numFmt numFmtId="165" formatCode="_(&quot;$&quot;* #,##0_);_(&quot;$&quot;* \(#,##0\);_(&quot;$&quot;* &quot;-&quot;??_);_(@_)"/>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rgb="FF003C4F"/>
        <name val="Bahnschrift"/>
        <family val="2"/>
        <scheme val="none"/>
      </font>
      <numFmt numFmtId="164" formatCode="[$-409]mmm\ d\,\ yyyy;@"/>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i val="0"/>
        <strike val="0"/>
        <condense val="0"/>
        <extend val="0"/>
        <outline val="0"/>
        <shadow val="0"/>
        <u val="none"/>
        <vertAlign val="baseline"/>
        <sz val="14"/>
        <color rgb="FF00B050"/>
        <name val="Bahnschrift"/>
        <family val="2"/>
        <scheme val="none"/>
      </font>
      <numFmt numFmtId="166" formatCode="[$GHS]\ #,##0.00"/>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rgb="FF003C4F"/>
        <name val="Bahnschrift"/>
        <family val="2"/>
        <scheme val="none"/>
      </font>
      <fill>
        <patternFill patternType="solid">
          <fgColor rgb="FF000000"/>
          <bgColor rgb="FFF9F9F9"/>
        </patternFill>
      </fill>
      <alignment horizontal="left" vertical="center" textRotation="0" wrapText="0" indent="0" justifyLastLine="0" shrinkToFit="0" readingOrder="0"/>
    </dxf>
    <dxf>
      <font>
        <b val="0"/>
        <i val="0"/>
        <strike val="0"/>
        <condense val="0"/>
        <extend val="0"/>
        <outline val="0"/>
        <shadow val="0"/>
        <u val="none"/>
        <vertAlign val="baseline"/>
        <sz val="14"/>
        <color rgb="FFF9F9F9"/>
        <name val="Bahnschrift"/>
        <family val="2"/>
        <scheme val="none"/>
      </font>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F9F9F9"/>
        <name val="Bahnschrift"/>
        <family val="2"/>
        <scheme val="none"/>
      </font>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F9F9F9"/>
        <name val="Bahnschrift"/>
        <family val="2"/>
        <scheme val="none"/>
      </font>
      <fill>
        <patternFill patternType="solid">
          <fgColor rgb="FF000000"/>
          <bgColor rgb="FFF9F9F9"/>
        </patternFill>
      </fill>
      <alignment horizontal="center" vertical="center" textRotation="0" wrapText="0" indent="0" justifyLastLine="0" shrinkToFit="0" readingOrder="0"/>
    </dxf>
    <dxf>
      <font>
        <strike val="0"/>
        <outline val="0"/>
        <shadow val="0"/>
        <u val="none"/>
        <vertAlign val="baseline"/>
        <sz val="14"/>
        <name val="Bahnschrift"/>
        <family val="2"/>
        <scheme val="none"/>
      </font>
    </dxf>
    <dxf>
      <font>
        <strike val="0"/>
        <outline val="0"/>
        <shadow val="0"/>
        <u val="none"/>
        <vertAlign val="baseline"/>
        <sz val="14"/>
        <name val="Bahnschrift"/>
        <family val="2"/>
        <scheme val="none"/>
      </font>
    </dxf>
    <dxf>
      <font>
        <strike val="0"/>
        <outline val="0"/>
        <shadow val="0"/>
        <u val="none"/>
        <vertAlign val="baseline"/>
        <sz val="12"/>
        <color rgb="FFF9F9F9"/>
        <name val="Calibri"/>
        <family val="2"/>
        <scheme val="minor"/>
      </font>
      <fill>
        <patternFill patternType="solid">
          <fgColor indexed="64"/>
          <bgColor rgb="FFF9F9F9"/>
        </patternFill>
      </fill>
    </dxf>
    <dxf>
      <font>
        <b/>
        <color theme="1"/>
      </font>
      <border>
        <bottom style="thin">
          <color theme="6"/>
        </bottom>
        <vertical/>
        <horizontal/>
      </border>
    </dxf>
    <dxf>
      <font>
        <b val="0"/>
        <i val="0"/>
        <color theme="0"/>
        <name val="Bahnschrift"/>
        <family val="2"/>
        <scheme val="none"/>
      </font>
      <fill>
        <patternFill>
          <bgColor theme="1" tint="0.14996795556505021"/>
        </patternFill>
      </fill>
      <border>
        <vertical/>
        <horizontal/>
      </border>
    </dxf>
    <dxf>
      <font>
        <b val="0"/>
        <i val="0"/>
        <color theme="0"/>
        <name val="Bahnschrift"/>
        <family val="2"/>
        <scheme val="none"/>
      </font>
      <fill>
        <patternFill>
          <bgColor theme="1" tint="0.24994659260841701"/>
        </patternFill>
      </fill>
      <border diagonalUp="0" diagonalDown="0">
        <left/>
        <right/>
        <top/>
        <bottom/>
        <vertical/>
        <horizontal/>
      </border>
    </dxf>
  </dxfs>
  <tableStyles count="2" defaultTableStyle="TableStyleMedium2" defaultPivotStyle="PivotStyleLight16">
    <tableStyle name="Slicer Style 1" pivot="0" table="0" count="6" xr9:uid="{7347E7DD-EBE1-4BFF-997F-5394AEAA4C15}">
      <tableStyleElement type="wholeTable" dxfId="47"/>
    </tableStyle>
    <tableStyle name="SlicerStyleDark3 2" pivot="0" table="0" count="10" xr9:uid="{444B6A26-0DC6-4E30-974D-4F9512F796A9}">
      <tableStyleElement type="wholeTable" dxfId="46"/>
      <tableStyleElement type="headerRow" dxfId="45"/>
    </tableStyle>
  </tableStyles>
  <colors>
    <mruColors>
      <color rgb="FFF9F9F9"/>
      <color rgb="FFECF0F1"/>
      <color rgb="FFF2617B"/>
      <color rgb="FF003C4F"/>
      <color rgb="FFCF7326"/>
      <color rgb="FF09C9C8"/>
      <color rgb="FFF04465"/>
      <color rgb="FFDCA3A0"/>
      <color rgb="FFF5DFDD"/>
      <color rgb="FFF18E19"/>
    </mruColors>
  </colors>
  <extLst>
    <ext xmlns:x14="http://schemas.microsoft.com/office/spreadsheetml/2009/9/main" uri="{46F421CA-312F-682f-3DD2-61675219B42D}">
      <x14:dxfs count="11">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5"/>
            </patternFill>
          </fill>
        </dxf>
        <dxf>
          <fill>
            <patternFill>
              <bgColor theme="5"/>
            </patternFill>
          </fill>
        </dxf>
        <dxf>
          <fill>
            <patternFill>
              <bgColor theme="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x14:slicerStyleElement type="hoveredUnselectedItemWithData" dxfId="10"/>
            <x14:slicerStyleElement type="hoveredSelectedItemWithData" dxfId="9"/>
            <x14:slicerStyleElement type="hoveredUnselectedItemWithNoData" dxfId="8"/>
            <x14:slicerStyleElement type="hoveredSelectedItemWithNoData"/>
          </x14:slicerStyleElements>
        </x14:slicerStyle>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'Assets &amp; Goals'!$M$19:$M$23</c:f>
              <c:strCache>
                <c:ptCount val="5"/>
                <c:pt idx="0">
                  <c:v>Gold</c:v>
                </c:pt>
                <c:pt idx="1">
                  <c:v>Bonds</c:v>
                </c:pt>
                <c:pt idx="2">
                  <c:v>Stock </c:v>
                </c:pt>
                <c:pt idx="3">
                  <c:v>Warehouse</c:v>
                </c:pt>
                <c:pt idx="4">
                  <c:v>Land</c:v>
                </c:pt>
              </c:strCache>
            </c:strRef>
          </c:tx>
          <c:dPt>
            <c:idx val="0"/>
            <c:bubble3D val="0"/>
            <c:spPr>
              <a:solidFill>
                <a:srgbClr val="CF7326"/>
              </a:solidFill>
              <a:ln w="19050">
                <a:solidFill>
                  <a:schemeClr val="lt1"/>
                </a:solidFill>
              </a:ln>
              <a:effectLst/>
            </c:spPr>
            <c:extLst>
              <c:ext xmlns:c16="http://schemas.microsoft.com/office/drawing/2014/chart" uri="{C3380CC4-5D6E-409C-BE32-E72D297353CC}">
                <c16:uniqueId val="{00000005-BE1F-4B53-8257-47407325E218}"/>
              </c:ext>
            </c:extLst>
          </c:dPt>
          <c:dPt>
            <c:idx val="1"/>
            <c:bubble3D val="0"/>
            <c:spPr>
              <a:solidFill>
                <a:srgbClr val="09C9C8"/>
              </a:solidFill>
              <a:ln w="19050">
                <a:solidFill>
                  <a:schemeClr val="lt1"/>
                </a:solidFill>
              </a:ln>
              <a:effectLst/>
            </c:spPr>
            <c:extLst>
              <c:ext xmlns:c16="http://schemas.microsoft.com/office/drawing/2014/chart" uri="{C3380CC4-5D6E-409C-BE32-E72D297353CC}">
                <c16:uniqueId val="{00000006-BE1F-4B53-8257-47407325E218}"/>
              </c:ext>
            </c:extLst>
          </c:dPt>
          <c:dPt>
            <c:idx val="2"/>
            <c:bubble3D val="0"/>
            <c:spPr>
              <a:solidFill>
                <a:srgbClr val="F5DFDD"/>
              </a:solidFill>
              <a:ln w="19050">
                <a:solidFill>
                  <a:schemeClr val="lt1"/>
                </a:solidFill>
              </a:ln>
              <a:effectLst/>
            </c:spPr>
            <c:extLst>
              <c:ext xmlns:c16="http://schemas.microsoft.com/office/drawing/2014/chart" uri="{C3380CC4-5D6E-409C-BE32-E72D297353CC}">
                <c16:uniqueId val="{00000007-BE1F-4B53-8257-47407325E218}"/>
              </c:ext>
            </c:extLst>
          </c:dPt>
          <c:dPt>
            <c:idx val="3"/>
            <c:bubble3D val="0"/>
            <c:spPr>
              <a:solidFill>
                <a:srgbClr val="7F778A"/>
              </a:solidFill>
              <a:ln w="19050">
                <a:solidFill>
                  <a:schemeClr val="lt1"/>
                </a:solidFill>
              </a:ln>
              <a:effectLst/>
            </c:spPr>
            <c:extLst>
              <c:ext xmlns:c16="http://schemas.microsoft.com/office/drawing/2014/chart" uri="{C3380CC4-5D6E-409C-BE32-E72D297353CC}">
                <c16:uniqueId val="{00000003-BE1F-4B53-8257-47407325E218}"/>
              </c:ext>
            </c:extLst>
          </c:dPt>
          <c:dPt>
            <c:idx val="4"/>
            <c:bubble3D val="0"/>
            <c:spPr>
              <a:solidFill>
                <a:srgbClr val="F2617B"/>
              </a:solidFill>
              <a:ln w="19050">
                <a:solidFill>
                  <a:schemeClr val="lt1"/>
                </a:solidFill>
              </a:ln>
              <a:effectLst/>
            </c:spPr>
            <c:extLst>
              <c:ext xmlns:c16="http://schemas.microsoft.com/office/drawing/2014/chart" uri="{C3380CC4-5D6E-409C-BE32-E72D297353CC}">
                <c16:uniqueId val="{00000004-BE1F-4B53-8257-47407325E218}"/>
              </c:ext>
            </c:extLst>
          </c:dPt>
          <c:val>
            <c:numRef>
              <c:f>'Assets &amp; Goals'!$L$19:$L$23</c:f>
              <c:numCache>
                <c:formatCode>[$GHS]\ #,##0</c:formatCode>
                <c:ptCount val="5"/>
                <c:pt idx="0">
                  <c:v>5000</c:v>
                </c:pt>
                <c:pt idx="1">
                  <c:v>20000</c:v>
                </c:pt>
                <c:pt idx="2">
                  <c:v>7000</c:v>
                </c:pt>
                <c:pt idx="3">
                  <c:v>20000</c:v>
                </c:pt>
                <c:pt idx="4">
                  <c:v>40000</c:v>
                </c:pt>
              </c:numCache>
            </c:numRef>
          </c:val>
          <c:extLst>
            <c:ext xmlns:c16="http://schemas.microsoft.com/office/drawing/2014/chart" uri="{C3380CC4-5D6E-409C-BE32-E72D297353CC}">
              <c16:uniqueId val="{00000000-BE1F-4B53-8257-47407325E218}"/>
            </c:ext>
          </c:extLst>
        </c:ser>
        <c:ser>
          <c:idx val="1"/>
          <c:order val="1"/>
          <c:tx>
            <c:strRef>
              <c:f>'Assets &amp; Goals'!$M$19:$M$22</c:f>
              <c:strCache>
                <c:ptCount val="4"/>
                <c:pt idx="0">
                  <c:v>Gold</c:v>
                </c:pt>
                <c:pt idx="1">
                  <c:v>Bonds</c:v>
                </c:pt>
                <c:pt idx="2">
                  <c:v>Stock </c:v>
                </c:pt>
                <c:pt idx="3">
                  <c:v>Warehouse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C85D-4156-8179-7BCB7BF53076}"/>
              </c:ext>
            </c:extLst>
          </c:dPt>
          <c:val>
            <c:numRef>
              <c:f>'Assets &amp; Goals'!$M$23</c:f>
              <c:numCache>
                <c:formatCode>General</c:formatCode>
                <c:ptCount val="1"/>
                <c:pt idx="0">
                  <c:v>0</c:v>
                </c:pt>
              </c:numCache>
            </c:numRef>
          </c:val>
          <c:extLst>
            <c:ext xmlns:c16="http://schemas.microsoft.com/office/drawing/2014/chart" uri="{C3380CC4-5D6E-409C-BE32-E72D297353CC}">
              <c16:uniqueId val="{00000001-BE1F-4B53-8257-47407325E21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expenses.xlsx]Pivottables!No_Slicer_1</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F2617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Pivottables!$O$7</c:f>
              <c:strCache>
                <c:ptCount val="1"/>
                <c:pt idx="0">
                  <c:v>Total</c:v>
                </c:pt>
              </c:strCache>
            </c:strRef>
          </c:tx>
          <c:spPr>
            <a:ln w="19050" cap="rnd">
              <a:solidFill>
                <a:srgbClr val="F2617B"/>
              </a:solidFill>
              <a:round/>
            </a:ln>
            <a:effectLst/>
          </c:spPr>
          <c:marker>
            <c:symbol val="none"/>
          </c:marker>
          <c:cat>
            <c:strRef>
              <c:f>Pivottables!$N$8:$N$20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Pivottables!$O$8:$O$20</c:f>
              <c:numCache>
                <c:formatCode>General</c:formatCode>
                <c:ptCount val="12"/>
                <c:pt idx="0">
                  <c:v>7635</c:v>
                </c:pt>
                <c:pt idx="1">
                  <c:v>7735</c:v>
                </c:pt>
                <c:pt idx="2">
                  <c:v>7735</c:v>
                </c:pt>
                <c:pt idx="3">
                  <c:v>7735</c:v>
                </c:pt>
                <c:pt idx="4">
                  <c:v>7735</c:v>
                </c:pt>
                <c:pt idx="5">
                  <c:v>7735</c:v>
                </c:pt>
                <c:pt idx="6">
                  <c:v>7775</c:v>
                </c:pt>
                <c:pt idx="7">
                  <c:v>7735</c:v>
                </c:pt>
                <c:pt idx="8">
                  <c:v>7685</c:v>
                </c:pt>
                <c:pt idx="9">
                  <c:v>7485</c:v>
                </c:pt>
                <c:pt idx="10">
                  <c:v>7685</c:v>
                </c:pt>
                <c:pt idx="11">
                  <c:v>8285</c:v>
                </c:pt>
              </c:numCache>
            </c:numRef>
          </c:val>
          <c:smooth val="1"/>
          <c:extLst>
            <c:ext xmlns:c16="http://schemas.microsoft.com/office/drawing/2014/chart" uri="{C3380CC4-5D6E-409C-BE32-E72D297353CC}">
              <c16:uniqueId val="{00000000-6DA6-442C-BCA2-A95A539FF3EC}"/>
            </c:ext>
          </c:extLst>
        </c:ser>
        <c:dLbls>
          <c:showLegendKey val="0"/>
          <c:showVal val="0"/>
          <c:showCatName val="0"/>
          <c:showSerName val="0"/>
          <c:showPercent val="0"/>
          <c:showBubbleSize val="0"/>
        </c:dLbls>
        <c:smooth val="0"/>
        <c:axId val="427642744"/>
        <c:axId val="427643464"/>
      </c:lineChart>
      <c:catAx>
        <c:axId val="427642744"/>
        <c:scaling>
          <c:orientation val="minMax"/>
        </c:scaling>
        <c:delete val="1"/>
        <c:axPos val="b"/>
        <c:numFmt formatCode="General" sourceLinked="1"/>
        <c:majorTickMark val="none"/>
        <c:minorTickMark val="none"/>
        <c:tickLblPos val="nextTo"/>
        <c:crossAx val="427643464"/>
        <c:crosses val="autoZero"/>
        <c:auto val="1"/>
        <c:lblAlgn val="ctr"/>
        <c:lblOffset val="100"/>
        <c:noMultiLvlLbl val="0"/>
      </c:catAx>
      <c:valAx>
        <c:axId val="427643464"/>
        <c:scaling>
          <c:orientation val="minMax"/>
        </c:scaling>
        <c:delete val="1"/>
        <c:axPos val="l"/>
        <c:numFmt formatCode="General" sourceLinked="1"/>
        <c:majorTickMark val="none"/>
        <c:minorTickMark val="none"/>
        <c:tickLblPos val="nextTo"/>
        <c:crossAx val="427642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expenses.xlsx]Pivottables!No_Slicer_2</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09C9C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Pivottables!$S$7</c:f>
              <c:strCache>
                <c:ptCount val="1"/>
                <c:pt idx="0">
                  <c:v>Total</c:v>
                </c:pt>
              </c:strCache>
            </c:strRef>
          </c:tx>
          <c:spPr>
            <a:ln w="19050" cap="rnd">
              <a:solidFill>
                <a:srgbClr val="09C9C8"/>
              </a:solidFill>
              <a:round/>
            </a:ln>
            <a:effectLst/>
          </c:spPr>
          <c:marker>
            <c:symbol val="none"/>
          </c:marker>
          <c:cat>
            <c:strRef>
              <c:f>Pivottables!$R$8:$R$20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Pivottables!$S$8:$S$20</c:f>
              <c:numCache>
                <c:formatCode>General</c:formatCode>
                <c:ptCount val="12"/>
                <c:pt idx="0">
                  <c:v>8500</c:v>
                </c:pt>
                <c:pt idx="1">
                  <c:v>8200</c:v>
                </c:pt>
                <c:pt idx="2">
                  <c:v>7050</c:v>
                </c:pt>
                <c:pt idx="3">
                  <c:v>9500</c:v>
                </c:pt>
                <c:pt idx="4">
                  <c:v>8800</c:v>
                </c:pt>
                <c:pt idx="5">
                  <c:v>8800</c:v>
                </c:pt>
                <c:pt idx="6">
                  <c:v>8500</c:v>
                </c:pt>
                <c:pt idx="7">
                  <c:v>8860</c:v>
                </c:pt>
                <c:pt idx="8">
                  <c:v>9050</c:v>
                </c:pt>
                <c:pt idx="9">
                  <c:v>9000</c:v>
                </c:pt>
                <c:pt idx="10">
                  <c:v>8200</c:v>
                </c:pt>
                <c:pt idx="11">
                  <c:v>8500</c:v>
                </c:pt>
              </c:numCache>
            </c:numRef>
          </c:val>
          <c:smooth val="1"/>
          <c:extLst>
            <c:ext xmlns:c16="http://schemas.microsoft.com/office/drawing/2014/chart" uri="{C3380CC4-5D6E-409C-BE32-E72D297353CC}">
              <c16:uniqueId val="{00000000-67C8-4725-8033-274F7BEAD02F}"/>
            </c:ext>
          </c:extLst>
        </c:ser>
        <c:dLbls>
          <c:showLegendKey val="0"/>
          <c:showVal val="0"/>
          <c:showCatName val="0"/>
          <c:showSerName val="0"/>
          <c:showPercent val="0"/>
          <c:showBubbleSize val="0"/>
        </c:dLbls>
        <c:smooth val="0"/>
        <c:axId val="523939992"/>
        <c:axId val="523940712"/>
      </c:lineChart>
      <c:catAx>
        <c:axId val="523939992"/>
        <c:scaling>
          <c:orientation val="minMax"/>
        </c:scaling>
        <c:delete val="1"/>
        <c:axPos val="b"/>
        <c:numFmt formatCode="General" sourceLinked="1"/>
        <c:majorTickMark val="none"/>
        <c:minorTickMark val="none"/>
        <c:tickLblPos val="nextTo"/>
        <c:crossAx val="523940712"/>
        <c:crosses val="autoZero"/>
        <c:auto val="1"/>
        <c:lblAlgn val="ctr"/>
        <c:lblOffset val="100"/>
        <c:noMultiLvlLbl val="0"/>
      </c:catAx>
      <c:valAx>
        <c:axId val="523940712"/>
        <c:scaling>
          <c:orientation val="minMax"/>
        </c:scaling>
        <c:delete val="1"/>
        <c:axPos val="l"/>
        <c:numFmt formatCode="General" sourceLinked="1"/>
        <c:majorTickMark val="none"/>
        <c:minorTickMark val="none"/>
        <c:tickLblPos val="nextTo"/>
        <c:crossAx val="523939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expenses.xlsx]Pivottables!No_Slicer_3</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rgbClr val="DCA3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Pivottables!$W$7:$W$8</c:f>
              <c:strCache>
                <c:ptCount val="1"/>
                <c:pt idx="0">
                  <c:v>Expenses</c:v>
                </c:pt>
              </c:strCache>
            </c:strRef>
          </c:tx>
          <c:spPr>
            <a:ln w="19050" cap="rnd">
              <a:solidFill>
                <a:schemeClr val="tx1"/>
              </a:solidFill>
              <a:round/>
            </a:ln>
            <a:effectLst/>
          </c:spPr>
          <c:marker>
            <c:symbol val="none"/>
          </c:marker>
          <c:cat>
            <c:strRef>
              <c:f>Pivottables!$V$9:$V$21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Pivottables!$W$9:$W$21</c:f>
              <c:numCache>
                <c:formatCode>General</c:formatCode>
                <c:ptCount val="12"/>
                <c:pt idx="0">
                  <c:v>7635</c:v>
                </c:pt>
                <c:pt idx="1">
                  <c:v>7735</c:v>
                </c:pt>
                <c:pt idx="2">
                  <c:v>7735</c:v>
                </c:pt>
                <c:pt idx="3">
                  <c:v>7735</c:v>
                </c:pt>
                <c:pt idx="4">
                  <c:v>7735</c:v>
                </c:pt>
                <c:pt idx="5">
                  <c:v>7735</c:v>
                </c:pt>
                <c:pt idx="6">
                  <c:v>7775</c:v>
                </c:pt>
                <c:pt idx="7">
                  <c:v>7735</c:v>
                </c:pt>
                <c:pt idx="8">
                  <c:v>7685</c:v>
                </c:pt>
                <c:pt idx="9">
                  <c:v>7485</c:v>
                </c:pt>
                <c:pt idx="10">
                  <c:v>7685</c:v>
                </c:pt>
                <c:pt idx="11">
                  <c:v>8285</c:v>
                </c:pt>
              </c:numCache>
            </c:numRef>
          </c:val>
          <c:smooth val="1"/>
          <c:extLst>
            <c:ext xmlns:c16="http://schemas.microsoft.com/office/drawing/2014/chart" uri="{C3380CC4-5D6E-409C-BE32-E72D297353CC}">
              <c16:uniqueId val="{00000000-A6A9-47CA-8C5A-B448A94DAE66}"/>
            </c:ext>
          </c:extLst>
        </c:ser>
        <c:ser>
          <c:idx val="1"/>
          <c:order val="1"/>
          <c:tx>
            <c:strRef>
              <c:f>Pivottables!$X$7:$X$8</c:f>
              <c:strCache>
                <c:ptCount val="1"/>
                <c:pt idx="0">
                  <c:v>Income</c:v>
                </c:pt>
              </c:strCache>
            </c:strRef>
          </c:tx>
          <c:spPr>
            <a:ln w="19050" cap="rnd">
              <a:solidFill>
                <a:srgbClr val="DCA3A0"/>
              </a:solidFill>
              <a:round/>
            </a:ln>
            <a:effectLst/>
          </c:spPr>
          <c:marker>
            <c:symbol val="none"/>
          </c:marker>
          <c:cat>
            <c:strRef>
              <c:f>Pivottables!$V$9:$V$21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Pivottables!$X$9:$X$21</c:f>
              <c:numCache>
                <c:formatCode>General</c:formatCode>
                <c:ptCount val="12"/>
                <c:pt idx="0">
                  <c:v>8500</c:v>
                </c:pt>
                <c:pt idx="1">
                  <c:v>8200</c:v>
                </c:pt>
                <c:pt idx="2">
                  <c:v>7050</c:v>
                </c:pt>
                <c:pt idx="3">
                  <c:v>9500</c:v>
                </c:pt>
                <c:pt idx="4">
                  <c:v>8800</c:v>
                </c:pt>
                <c:pt idx="5">
                  <c:v>8800</c:v>
                </c:pt>
                <c:pt idx="6">
                  <c:v>8500</c:v>
                </c:pt>
                <c:pt idx="7">
                  <c:v>8860</c:v>
                </c:pt>
                <c:pt idx="8">
                  <c:v>9050</c:v>
                </c:pt>
                <c:pt idx="9">
                  <c:v>9000</c:v>
                </c:pt>
                <c:pt idx="10">
                  <c:v>8200</c:v>
                </c:pt>
                <c:pt idx="11">
                  <c:v>8500</c:v>
                </c:pt>
              </c:numCache>
            </c:numRef>
          </c:val>
          <c:smooth val="1"/>
          <c:extLst>
            <c:ext xmlns:c16="http://schemas.microsoft.com/office/drawing/2014/chart" uri="{C3380CC4-5D6E-409C-BE32-E72D297353CC}">
              <c16:uniqueId val="{00000001-A6A9-47CA-8C5A-B448A94DAE66}"/>
            </c:ext>
          </c:extLst>
        </c:ser>
        <c:dLbls>
          <c:showLegendKey val="0"/>
          <c:showVal val="0"/>
          <c:showCatName val="0"/>
          <c:showSerName val="0"/>
          <c:showPercent val="0"/>
          <c:showBubbleSize val="0"/>
        </c:dLbls>
        <c:smooth val="0"/>
        <c:axId val="523943232"/>
        <c:axId val="523945032"/>
      </c:lineChart>
      <c:catAx>
        <c:axId val="52394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Bahnschrift" panose="020B0502040204020203" pitchFamily="34" charset="0"/>
                <a:ea typeface="+mn-ea"/>
                <a:cs typeface="+mn-cs"/>
              </a:defRPr>
            </a:pPr>
            <a:endParaRPr lang="en-US"/>
          </a:p>
        </c:txPr>
        <c:crossAx val="523945032"/>
        <c:crosses val="autoZero"/>
        <c:auto val="1"/>
        <c:lblAlgn val="ctr"/>
        <c:lblOffset val="100"/>
        <c:noMultiLvlLbl val="0"/>
      </c:catAx>
      <c:valAx>
        <c:axId val="523945032"/>
        <c:scaling>
          <c:orientation val="minMax"/>
          <c:min val="7000"/>
        </c:scaling>
        <c:delete val="0"/>
        <c:axPos val="l"/>
        <c:majorGridlines>
          <c:spPr>
            <a:ln w="9525" cap="flat" cmpd="sng" algn="ctr">
              <a:solidFill>
                <a:schemeClr val="bg1">
                  <a:lumMod val="85000"/>
                </a:schemeClr>
              </a:solidFill>
              <a:prstDash val="sysDash"/>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Bahnschrift" panose="020B0502040204020203" pitchFamily="34" charset="0"/>
                <a:ea typeface="+mn-ea"/>
                <a:cs typeface="+mn-cs"/>
              </a:defRPr>
            </a:pPr>
            <a:endParaRPr lang="en-US"/>
          </a:p>
        </c:txPr>
        <c:crossAx val="52394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tx1"/>
            </a:solidFill>
            <a:ln>
              <a:noFill/>
            </a:ln>
            <a:effectLst/>
          </c:spPr>
          <c:invertIfNegative val="0"/>
          <c:val>
            <c:numRef>
              <c:f>Pivottables!$AN$9</c:f>
              <c:numCache>
                <c:formatCode>0%</c:formatCode>
                <c:ptCount val="1"/>
                <c:pt idx="0">
                  <c:v>0.81081081081081086</c:v>
                </c:pt>
              </c:numCache>
            </c:numRef>
          </c:val>
          <c:extLst>
            <c:ext xmlns:c16="http://schemas.microsoft.com/office/drawing/2014/chart" uri="{C3380CC4-5D6E-409C-BE32-E72D297353CC}">
              <c16:uniqueId val="{00000000-6ACC-4D54-8810-9ABDD1CDB6AA}"/>
            </c:ext>
          </c:extLst>
        </c:ser>
        <c:ser>
          <c:idx val="1"/>
          <c:order val="1"/>
          <c:spPr>
            <a:solidFill>
              <a:srgbClr val="ECF0F1"/>
            </a:solidFill>
            <a:ln>
              <a:noFill/>
            </a:ln>
            <a:effectLst/>
          </c:spPr>
          <c:invertIfNegative val="0"/>
          <c:val>
            <c:numRef>
              <c:f>Pivottables!$AO$9</c:f>
              <c:numCache>
                <c:formatCode>0%</c:formatCode>
                <c:ptCount val="1"/>
                <c:pt idx="0">
                  <c:v>1</c:v>
                </c:pt>
              </c:numCache>
            </c:numRef>
          </c:val>
          <c:extLst>
            <c:ext xmlns:c16="http://schemas.microsoft.com/office/drawing/2014/chart" uri="{C3380CC4-5D6E-409C-BE32-E72D297353CC}">
              <c16:uniqueId val="{00000001-6ACC-4D54-8810-9ABDD1CDB6AA}"/>
            </c:ext>
          </c:extLst>
        </c:ser>
        <c:dLbls>
          <c:showLegendKey val="0"/>
          <c:showVal val="0"/>
          <c:showCatName val="0"/>
          <c:showSerName val="0"/>
          <c:showPercent val="0"/>
          <c:showBubbleSize val="0"/>
        </c:dLbls>
        <c:gapWidth val="150"/>
        <c:overlap val="100"/>
        <c:axId val="596031016"/>
        <c:axId val="596033176"/>
      </c:barChart>
      <c:catAx>
        <c:axId val="596031016"/>
        <c:scaling>
          <c:orientation val="minMax"/>
        </c:scaling>
        <c:delete val="1"/>
        <c:axPos val="l"/>
        <c:majorTickMark val="none"/>
        <c:minorTickMark val="none"/>
        <c:tickLblPos val="nextTo"/>
        <c:crossAx val="596033176"/>
        <c:crosses val="autoZero"/>
        <c:auto val="1"/>
        <c:lblAlgn val="ctr"/>
        <c:lblOffset val="100"/>
        <c:noMultiLvlLbl val="0"/>
      </c:catAx>
      <c:valAx>
        <c:axId val="596033176"/>
        <c:scaling>
          <c:orientation val="minMax"/>
          <c:max val="1"/>
        </c:scaling>
        <c:delete val="1"/>
        <c:axPos val="b"/>
        <c:numFmt formatCode="0%" sourceLinked="1"/>
        <c:majorTickMark val="none"/>
        <c:minorTickMark val="none"/>
        <c:tickLblPos val="nextTo"/>
        <c:crossAx val="596031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hyperlink" Target="http://blender.stackexchange.com/questions/48931/can-i-make-3d-spheres-to-deform-pulse-in-sync-with-audio/48933" TargetMode="External"/><Relationship Id="rId3" Type="http://schemas.openxmlformats.org/officeDocument/2006/relationships/hyperlink" Target="#'Assets &amp; Goals'!A1"/><Relationship Id="rId7" Type="http://schemas.openxmlformats.org/officeDocument/2006/relationships/image" Target="../media/image4.gif"/><Relationship Id="rId2" Type="http://schemas.openxmlformats.org/officeDocument/2006/relationships/hyperlink" Target="#'Income &amp; expenses'!A1"/><Relationship Id="rId1" Type="http://schemas.openxmlformats.org/officeDocument/2006/relationships/hyperlink" Target="#Dashboard!A1"/><Relationship Id="rId6" Type="http://schemas.openxmlformats.org/officeDocument/2006/relationships/image" Target="../media/image3.png"/><Relationship Id="rId5" Type="http://schemas.openxmlformats.org/officeDocument/2006/relationships/image" Target="../media/image2.jpe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4.gif"/><Relationship Id="rId3" Type="http://schemas.openxmlformats.org/officeDocument/2006/relationships/hyperlink" Target="#'Assets &amp; Goals'!A1"/><Relationship Id="rId7" Type="http://schemas.openxmlformats.org/officeDocument/2006/relationships/chart" Target="../charts/chart1.xml"/><Relationship Id="rId2" Type="http://schemas.openxmlformats.org/officeDocument/2006/relationships/hyperlink" Target="#'Income &amp; expenses'!A1"/><Relationship Id="rId1" Type="http://schemas.openxmlformats.org/officeDocument/2006/relationships/hyperlink" Target="#Dashboard!A1"/><Relationship Id="rId6" Type="http://schemas.openxmlformats.org/officeDocument/2006/relationships/image" Target="../media/image3.png"/><Relationship Id="rId5" Type="http://schemas.openxmlformats.org/officeDocument/2006/relationships/image" Target="../media/image2.jpeg"/><Relationship Id="rId4" Type="http://schemas.openxmlformats.org/officeDocument/2006/relationships/image" Target="../media/image1.png"/><Relationship Id="rId9" Type="http://schemas.openxmlformats.org/officeDocument/2006/relationships/hyperlink" Target="http://blender.stackexchange.com/questions/48931/can-i-make-3d-spheres-to-deform-pulse-in-sync-with-audio/48933" TargetMode="External"/></Relationships>
</file>

<file path=xl/drawings/_rels/drawing4.xml.rels><?xml version="1.0" encoding="UTF-8" standalone="yes"?>
<Relationships xmlns="http://schemas.openxmlformats.org/package/2006/relationships"><Relationship Id="rId8" Type="http://schemas.microsoft.com/office/2007/relationships/hdphoto" Target="../media/hdphoto1.wdp"/><Relationship Id="rId13" Type="http://schemas.openxmlformats.org/officeDocument/2006/relationships/image" Target="../media/image10.png"/><Relationship Id="rId18" Type="http://schemas.openxmlformats.org/officeDocument/2006/relationships/image" Target="../media/image4.gif"/><Relationship Id="rId3" Type="http://schemas.openxmlformats.org/officeDocument/2006/relationships/hyperlink" Target="#'Assets &amp; Goals'!A1"/><Relationship Id="rId7" Type="http://schemas.openxmlformats.org/officeDocument/2006/relationships/image" Target="../media/image5.png"/><Relationship Id="rId12" Type="http://schemas.openxmlformats.org/officeDocument/2006/relationships/image" Target="../media/image9.png"/><Relationship Id="rId17" Type="http://schemas.openxmlformats.org/officeDocument/2006/relationships/chart" Target="../charts/chart5.xml"/><Relationship Id="rId2" Type="http://schemas.openxmlformats.org/officeDocument/2006/relationships/hyperlink" Target="#'Income &amp; expenses'!A1"/><Relationship Id="rId16" Type="http://schemas.openxmlformats.org/officeDocument/2006/relationships/chart" Target="../charts/chart4.xml"/><Relationship Id="rId1" Type="http://schemas.openxmlformats.org/officeDocument/2006/relationships/hyperlink" Target="#Dashboard!A1"/><Relationship Id="rId6" Type="http://schemas.openxmlformats.org/officeDocument/2006/relationships/image" Target="../media/image3.png"/><Relationship Id="rId11" Type="http://schemas.openxmlformats.org/officeDocument/2006/relationships/image" Target="../media/image8.png"/><Relationship Id="rId5" Type="http://schemas.openxmlformats.org/officeDocument/2006/relationships/image" Target="../media/image2.jpeg"/><Relationship Id="rId15" Type="http://schemas.openxmlformats.org/officeDocument/2006/relationships/chart" Target="../charts/chart3.xml"/><Relationship Id="rId10" Type="http://schemas.openxmlformats.org/officeDocument/2006/relationships/image" Target="../media/image7.png"/><Relationship Id="rId19" Type="http://schemas.openxmlformats.org/officeDocument/2006/relationships/hyperlink" Target="http://blender.stackexchange.com/questions/48931/can-i-make-3d-spheres-to-deform-pulse-in-sync-with-audio/48933" TargetMode="External"/><Relationship Id="rId4" Type="http://schemas.openxmlformats.org/officeDocument/2006/relationships/image" Target="../media/image1.png"/><Relationship Id="rId9" Type="http://schemas.openxmlformats.org/officeDocument/2006/relationships/image" Target="../media/image6.png"/><Relationship Id="rId1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787400</xdr:colOff>
      <xdr:row>24</xdr:row>
      <xdr:rowOff>0</xdr:rowOff>
    </xdr:from>
    <xdr:to>
      <xdr:col>1</xdr:col>
      <xdr:colOff>244475</xdr:colOff>
      <xdr:row>25</xdr:row>
      <xdr:rowOff>123825</xdr:rowOff>
    </xdr:to>
    <xdr:sp macro="" textlink="">
      <xdr:nvSpPr>
        <xdr:cNvPr id="2" name="Rectangle 1">
          <a:extLst>
            <a:ext uri="{FF2B5EF4-FFF2-40B4-BE49-F238E27FC236}">
              <a16:creationId xmlns:a16="http://schemas.microsoft.com/office/drawing/2014/main" id="{7E10F72A-1D12-1C9F-EB6F-ECA293748BCC}"/>
            </a:ext>
          </a:extLst>
        </xdr:cNvPr>
        <xdr:cNvSpPr>
          <a:spLocks noChangeAspect="1"/>
        </xdr:cNvSpPr>
      </xdr:nvSpPr>
      <xdr:spPr>
        <a:xfrm>
          <a:off x="14884400" y="8699500"/>
          <a:ext cx="520700" cy="355600"/>
        </a:xfrm>
        <a:prstGeom prst="rect">
          <a:avLst/>
        </a:prstGeom>
        <a:solidFill>
          <a:srgbClr val="F9F9F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8</xdr:col>
      <xdr:colOff>933450</xdr:colOff>
      <xdr:row>8</xdr:row>
      <xdr:rowOff>47624</xdr:rowOff>
    </xdr:from>
    <xdr:to>
      <xdr:col>9</xdr:col>
      <xdr:colOff>1428751</xdr:colOff>
      <xdr:row>10</xdr:row>
      <xdr:rowOff>9524</xdr:rowOff>
    </xdr:to>
    <xdr:sp macro="" textlink="">
      <xdr:nvSpPr>
        <xdr:cNvPr id="71" name="TextBox 70">
          <a:extLst>
            <a:ext uri="{FF2B5EF4-FFF2-40B4-BE49-F238E27FC236}">
              <a16:creationId xmlns:a16="http://schemas.microsoft.com/office/drawing/2014/main" id="{B071ABAB-631D-C656-4DE3-FA2CA2999816}"/>
            </a:ext>
          </a:extLst>
        </xdr:cNvPr>
        <xdr:cNvSpPr txBox="1"/>
      </xdr:nvSpPr>
      <xdr:spPr>
        <a:xfrm>
          <a:off x="6953250" y="2028824"/>
          <a:ext cx="1762126"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lumMod val="50000"/>
                </a:schemeClr>
              </a:solidFill>
              <a:latin typeface="Arial" panose="020B0604020202020204" pitchFamily="34" charset="0"/>
              <a:cs typeface="Arial" panose="020B0604020202020204" pitchFamily="34" charset="0"/>
            </a:rPr>
            <a:t>Sub-category</a:t>
          </a:r>
        </a:p>
      </xdr:txBody>
    </xdr:sp>
    <xdr:clientData/>
  </xdr:twoCellAnchor>
  <xdr:twoCellAnchor editAs="absolute">
    <xdr:from>
      <xdr:col>10</xdr:col>
      <xdr:colOff>0</xdr:colOff>
      <xdr:row>8</xdr:row>
      <xdr:rowOff>19050</xdr:rowOff>
    </xdr:from>
    <xdr:to>
      <xdr:col>10</xdr:col>
      <xdr:colOff>1419225</xdr:colOff>
      <xdr:row>9</xdr:row>
      <xdr:rowOff>228600</xdr:rowOff>
    </xdr:to>
    <xdr:sp macro="" textlink="">
      <xdr:nvSpPr>
        <xdr:cNvPr id="73" name="TextBox 72">
          <a:extLst>
            <a:ext uri="{FF2B5EF4-FFF2-40B4-BE49-F238E27FC236}">
              <a16:creationId xmlns:a16="http://schemas.microsoft.com/office/drawing/2014/main" id="{572ABB46-706F-4D27-A835-0B6370418625}"/>
            </a:ext>
          </a:extLst>
        </xdr:cNvPr>
        <xdr:cNvSpPr txBox="1"/>
      </xdr:nvSpPr>
      <xdr:spPr>
        <a:xfrm>
          <a:off x="9315450" y="2000250"/>
          <a:ext cx="14192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lumMod val="50000"/>
                </a:schemeClr>
              </a:solidFill>
              <a:latin typeface="Arial" panose="020B0604020202020204" pitchFamily="34" charset="0"/>
              <a:cs typeface="Arial" panose="020B0604020202020204" pitchFamily="34" charset="0"/>
            </a:rPr>
            <a:t>Amount</a:t>
          </a:r>
        </a:p>
      </xdr:txBody>
    </xdr:sp>
    <xdr:clientData/>
  </xdr:twoCellAnchor>
  <xdr:twoCellAnchor editAs="absolute">
    <xdr:from>
      <xdr:col>10</xdr:col>
      <xdr:colOff>1438275</xdr:colOff>
      <xdr:row>8</xdr:row>
      <xdr:rowOff>19050</xdr:rowOff>
    </xdr:from>
    <xdr:to>
      <xdr:col>12</xdr:col>
      <xdr:colOff>352426</xdr:colOff>
      <xdr:row>9</xdr:row>
      <xdr:rowOff>228600</xdr:rowOff>
    </xdr:to>
    <xdr:sp macro="" textlink="">
      <xdr:nvSpPr>
        <xdr:cNvPr id="74" name="TextBox 73">
          <a:extLst>
            <a:ext uri="{FF2B5EF4-FFF2-40B4-BE49-F238E27FC236}">
              <a16:creationId xmlns:a16="http://schemas.microsoft.com/office/drawing/2014/main" id="{F0110317-EB8D-4631-A62D-CCB8969A0E2A}"/>
            </a:ext>
          </a:extLst>
        </xdr:cNvPr>
        <xdr:cNvSpPr txBox="1"/>
      </xdr:nvSpPr>
      <xdr:spPr>
        <a:xfrm>
          <a:off x="10753725" y="2000250"/>
          <a:ext cx="2000251"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lumMod val="50000"/>
                </a:schemeClr>
              </a:solidFill>
              <a:latin typeface="Arial" panose="020B0604020202020204" pitchFamily="34" charset="0"/>
              <a:cs typeface="Arial" panose="020B0604020202020204" pitchFamily="34" charset="0"/>
            </a:rPr>
            <a:t>Bill</a:t>
          </a:r>
          <a:r>
            <a:rPr lang="en-US" sz="1400" baseline="0">
              <a:solidFill>
                <a:schemeClr val="bg1">
                  <a:lumMod val="50000"/>
                </a:schemeClr>
              </a:solidFill>
              <a:latin typeface="Arial" panose="020B0604020202020204" pitchFamily="34" charset="0"/>
              <a:cs typeface="Arial" panose="020B0604020202020204" pitchFamily="34" charset="0"/>
            </a:rPr>
            <a:t> Date Due</a:t>
          </a:r>
          <a:endParaRPr lang="en-US" sz="14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editAs="absolute">
    <xdr:from>
      <xdr:col>11</xdr:col>
      <xdr:colOff>1343025</xdr:colOff>
      <xdr:row>8</xdr:row>
      <xdr:rowOff>9525</xdr:rowOff>
    </xdr:from>
    <xdr:to>
      <xdr:col>13</xdr:col>
      <xdr:colOff>228601</xdr:colOff>
      <xdr:row>9</xdr:row>
      <xdr:rowOff>219075</xdr:rowOff>
    </xdr:to>
    <xdr:sp macro="" textlink="">
      <xdr:nvSpPr>
        <xdr:cNvPr id="75" name="TextBox 74">
          <a:extLst>
            <a:ext uri="{FF2B5EF4-FFF2-40B4-BE49-F238E27FC236}">
              <a16:creationId xmlns:a16="http://schemas.microsoft.com/office/drawing/2014/main" id="{84AB8405-A98C-44D0-91FB-B77D17F1FBE5}"/>
            </a:ext>
          </a:extLst>
        </xdr:cNvPr>
        <xdr:cNvSpPr txBox="1"/>
      </xdr:nvSpPr>
      <xdr:spPr>
        <a:xfrm>
          <a:off x="12268200" y="1990725"/>
          <a:ext cx="1762126"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lumMod val="50000"/>
                </a:schemeClr>
              </a:solidFill>
              <a:latin typeface="Arial" panose="020B0604020202020204" pitchFamily="34" charset="0"/>
              <a:cs typeface="Arial" panose="020B0604020202020204" pitchFamily="34" charset="0"/>
            </a:rPr>
            <a:t>Status</a:t>
          </a:r>
        </a:p>
      </xdr:txBody>
    </xdr:sp>
    <xdr:clientData/>
  </xdr:twoCellAnchor>
  <xdr:twoCellAnchor editAs="absolute">
    <xdr:from>
      <xdr:col>8</xdr:col>
      <xdr:colOff>933450</xdr:colOff>
      <xdr:row>9</xdr:row>
      <xdr:rowOff>114300</xdr:rowOff>
    </xdr:from>
    <xdr:to>
      <xdr:col>12</xdr:col>
      <xdr:colOff>1323975</xdr:colOff>
      <xdr:row>9</xdr:row>
      <xdr:rowOff>161925</xdr:rowOff>
    </xdr:to>
    <xdr:cxnSp macro="">
      <xdr:nvCxnSpPr>
        <xdr:cNvPr id="77" name="Straight Connector 76">
          <a:extLst>
            <a:ext uri="{FF2B5EF4-FFF2-40B4-BE49-F238E27FC236}">
              <a16:creationId xmlns:a16="http://schemas.microsoft.com/office/drawing/2014/main" id="{D727F536-2CCC-81CE-0B4B-4056E7F2D618}"/>
            </a:ext>
          </a:extLst>
        </xdr:cNvPr>
        <xdr:cNvCxnSpPr/>
      </xdr:nvCxnSpPr>
      <xdr:spPr>
        <a:xfrm flipV="1">
          <a:off x="6953250" y="2343150"/>
          <a:ext cx="6772275" cy="47625"/>
        </a:xfrm>
        <a:prstGeom prst="line">
          <a:avLst/>
        </a:prstGeom>
        <a:ln w="9525">
          <a:solidFill>
            <a:schemeClr val="bg1">
              <a:lumMod val="6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154780</xdr:colOff>
      <xdr:row>21</xdr:row>
      <xdr:rowOff>95249</xdr:rowOff>
    </xdr:from>
    <xdr:to>
      <xdr:col>8</xdr:col>
      <xdr:colOff>781050</xdr:colOff>
      <xdr:row>23</xdr:row>
      <xdr:rowOff>57149</xdr:rowOff>
    </xdr:to>
    <xdr:sp macro="" textlink="">
      <xdr:nvSpPr>
        <xdr:cNvPr id="90" name="TextBox 89">
          <a:extLst>
            <a:ext uri="{FF2B5EF4-FFF2-40B4-BE49-F238E27FC236}">
              <a16:creationId xmlns:a16="http://schemas.microsoft.com/office/drawing/2014/main" id="{950D4E83-E008-4BBB-9283-ED2ABCEE7329}"/>
            </a:ext>
          </a:extLst>
        </xdr:cNvPr>
        <xdr:cNvSpPr txBox="1"/>
      </xdr:nvSpPr>
      <xdr:spPr>
        <a:xfrm>
          <a:off x="5048249" y="5345905"/>
          <a:ext cx="1638301" cy="461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400">
            <a:solidFill>
              <a:srgbClr val="FF0000"/>
            </a:solidFill>
            <a:latin typeface="Arial" panose="020B0604020202020204" pitchFamily="34" charset="0"/>
            <a:cs typeface="Arial" panose="020B0604020202020204" pitchFamily="34" charset="0"/>
          </a:endParaRPr>
        </a:p>
      </xdr:txBody>
    </xdr:sp>
    <xdr:clientData/>
  </xdr:twoCellAnchor>
  <xdr:twoCellAnchor editAs="absolute">
    <xdr:from>
      <xdr:col>4</xdr:col>
      <xdr:colOff>595313</xdr:colOff>
      <xdr:row>9</xdr:row>
      <xdr:rowOff>119063</xdr:rowOff>
    </xdr:from>
    <xdr:to>
      <xdr:col>8</xdr:col>
      <xdr:colOff>857250</xdr:colOff>
      <xdr:row>274</xdr:row>
      <xdr:rowOff>23813</xdr:rowOff>
    </xdr:to>
    <xdr:grpSp>
      <xdr:nvGrpSpPr>
        <xdr:cNvPr id="155" name="Group 154">
          <a:extLst>
            <a:ext uri="{FF2B5EF4-FFF2-40B4-BE49-F238E27FC236}">
              <a16:creationId xmlns:a16="http://schemas.microsoft.com/office/drawing/2014/main" id="{CE38370A-D8BB-07C6-EEC6-48CBC3CEC6DA}"/>
            </a:ext>
          </a:extLst>
        </xdr:cNvPr>
        <xdr:cNvGrpSpPr/>
      </xdr:nvGrpSpPr>
      <xdr:grpSpPr>
        <a:xfrm>
          <a:off x="3357563" y="2369344"/>
          <a:ext cx="3405187" cy="5655469"/>
          <a:chOff x="3357563" y="2369344"/>
          <a:chExt cx="3405187" cy="5655469"/>
        </a:xfrm>
      </xdr:grpSpPr>
      <xdr:grpSp>
        <xdr:nvGrpSpPr>
          <xdr:cNvPr id="145" name="Group 144">
            <a:extLst>
              <a:ext uri="{FF2B5EF4-FFF2-40B4-BE49-F238E27FC236}">
                <a16:creationId xmlns:a16="http://schemas.microsoft.com/office/drawing/2014/main" id="{7FF6DC97-0F50-C1AD-C4FA-510F9E51726E}"/>
              </a:ext>
            </a:extLst>
          </xdr:cNvPr>
          <xdr:cNvGrpSpPr/>
        </xdr:nvGrpSpPr>
        <xdr:grpSpPr>
          <a:xfrm>
            <a:off x="3357563" y="2369344"/>
            <a:ext cx="3405187" cy="4845842"/>
            <a:chOff x="3357563" y="2369344"/>
            <a:chExt cx="3405187" cy="4845842"/>
          </a:xfrm>
        </xdr:grpSpPr>
        <xdr:grpSp>
          <xdr:nvGrpSpPr>
            <xdr:cNvPr id="139" name="Group 138">
              <a:extLst>
                <a:ext uri="{FF2B5EF4-FFF2-40B4-BE49-F238E27FC236}">
                  <a16:creationId xmlns:a16="http://schemas.microsoft.com/office/drawing/2014/main" id="{FF864651-922F-8EC4-8A75-37E803720DF6}"/>
                </a:ext>
              </a:extLst>
            </xdr:cNvPr>
            <xdr:cNvGrpSpPr/>
          </xdr:nvGrpSpPr>
          <xdr:grpSpPr>
            <a:xfrm>
              <a:off x="3357563" y="2369344"/>
              <a:ext cx="3405187" cy="4845842"/>
              <a:chOff x="3357563" y="2369344"/>
              <a:chExt cx="3405187" cy="4845842"/>
            </a:xfrm>
            <a:solidFill>
              <a:schemeClr val="bg1"/>
            </a:solidFill>
            <a:effectLst>
              <a:outerShdw blurRad="127000" dist="38100" dir="5400000" sx="101000" sy="101000" algn="tr" rotWithShape="0">
                <a:prstClr val="black">
                  <a:alpha val="8000"/>
                </a:prstClr>
              </a:outerShdw>
            </a:effectLst>
          </xdr:grpSpPr>
          <xdr:sp macro="" textlink="">
            <xdr:nvSpPr>
              <xdr:cNvPr id="123" name="Rectangle: Rounded Corners 122">
                <a:extLst>
                  <a:ext uri="{FF2B5EF4-FFF2-40B4-BE49-F238E27FC236}">
                    <a16:creationId xmlns:a16="http://schemas.microsoft.com/office/drawing/2014/main" id="{DFB50ACA-6F3B-DA7F-6095-676DA032E949}"/>
                  </a:ext>
                </a:extLst>
              </xdr:cNvPr>
              <xdr:cNvSpPr/>
            </xdr:nvSpPr>
            <xdr:spPr>
              <a:xfrm>
                <a:off x="3357563" y="2405061"/>
                <a:ext cx="1678781" cy="481012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4" name="Rectangle: Rounded Corners 123">
                <a:extLst>
                  <a:ext uri="{FF2B5EF4-FFF2-40B4-BE49-F238E27FC236}">
                    <a16:creationId xmlns:a16="http://schemas.microsoft.com/office/drawing/2014/main" id="{738B234B-955E-42C3-BE53-05321768BFD3}"/>
                  </a:ext>
                </a:extLst>
              </xdr:cNvPr>
              <xdr:cNvSpPr/>
            </xdr:nvSpPr>
            <xdr:spPr>
              <a:xfrm>
                <a:off x="5083969" y="2369344"/>
                <a:ext cx="1678781" cy="265509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5" name="Rectangle: Rounded Corners 124">
                <a:extLst>
                  <a:ext uri="{FF2B5EF4-FFF2-40B4-BE49-F238E27FC236}">
                    <a16:creationId xmlns:a16="http://schemas.microsoft.com/office/drawing/2014/main" id="{222BEA1A-0250-4A83-9201-53934E7608E0}"/>
                  </a:ext>
                </a:extLst>
              </xdr:cNvPr>
              <xdr:cNvSpPr/>
            </xdr:nvSpPr>
            <xdr:spPr>
              <a:xfrm>
                <a:off x="5083969" y="5066108"/>
                <a:ext cx="1678781" cy="96440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6" name="Rectangle: Rounded Corners 125">
                <a:extLst>
                  <a:ext uri="{FF2B5EF4-FFF2-40B4-BE49-F238E27FC236}">
                    <a16:creationId xmlns:a16="http://schemas.microsoft.com/office/drawing/2014/main" id="{80E24662-0067-4649-8ED7-A1C80F1C1F02}"/>
                  </a:ext>
                </a:extLst>
              </xdr:cNvPr>
              <xdr:cNvSpPr/>
            </xdr:nvSpPr>
            <xdr:spPr>
              <a:xfrm>
                <a:off x="5072063" y="6072187"/>
                <a:ext cx="1678781" cy="1142999"/>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0" name="TextBox 139">
              <a:extLst>
                <a:ext uri="{FF2B5EF4-FFF2-40B4-BE49-F238E27FC236}">
                  <a16:creationId xmlns:a16="http://schemas.microsoft.com/office/drawing/2014/main" id="{B18B75BE-0CD7-49BD-8FCD-C4A755F8D737}"/>
                </a:ext>
              </a:extLst>
            </xdr:cNvPr>
            <xdr:cNvSpPr txBox="1"/>
          </xdr:nvSpPr>
          <xdr:spPr>
            <a:xfrm>
              <a:off x="3393281" y="4845843"/>
              <a:ext cx="1638301" cy="452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F2617B"/>
                  </a:solidFill>
                  <a:latin typeface="Arial" panose="020B0604020202020204" pitchFamily="34" charset="0"/>
                  <a:cs typeface="Arial" panose="020B0604020202020204" pitchFamily="34" charset="0"/>
                </a:rPr>
                <a:t>Expenses</a:t>
              </a:r>
            </a:p>
          </xdr:txBody>
        </xdr:sp>
        <xdr:sp macro="" textlink="">
          <xdr:nvSpPr>
            <xdr:cNvPr id="142" name="TextBox 141">
              <a:extLst>
                <a:ext uri="{FF2B5EF4-FFF2-40B4-BE49-F238E27FC236}">
                  <a16:creationId xmlns:a16="http://schemas.microsoft.com/office/drawing/2014/main" id="{F336E821-871F-4E46-B976-24CA2BE36B60}"/>
                </a:ext>
              </a:extLst>
            </xdr:cNvPr>
            <xdr:cNvSpPr txBox="1"/>
          </xdr:nvSpPr>
          <xdr:spPr>
            <a:xfrm>
              <a:off x="5095875" y="3464719"/>
              <a:ext cx="1638301" cy="452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F2617B"/>
                  </a:solidFill>
                  <a:latin typeface="Arial" panose="020B0604020202020204" pitchFamily="34" charset="0"/>
                  <a:cs typeface="Arial" panose="020B0604020202020204" pitchFamily="34" charset="0"/>
                </a:rPr>
                <a:t>Housing</a:t>
              </a:r>
            </a:p>
          </xdr:txBody>
        </xdr:sp>
        <xdr:sp macro="" textlink="">
          <xdr:nvSpPr>
            <xdr:cNvPr id="143" name="TextBox 142">
              <a:extLst>
                <a:ext uri="{FF2B5EF4-FFF2-40B4-BE49-F238E27FC236}">
                  <a16:creationId xmlns:a16="http://schemas.microsoft.com/office/drawing/2014/main" id="{E6211F8F-062A-45DC-AA15-1D99657DD96F}"/>
                </a:ext>
              </a:extLst>
            </xdr:cNvPr>
            <xdr:cNvSpPr txBox="1"/>
          </xdr:nvSpPr>
          <xdr:spPr>
            <a:xfrm>
              <a:off x="5095875" y="5357813"/>
              <a:ext cx="1638301" cy="452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F2617B"/>
                  </a:solidFill>
                  <a:latin typeface="Arial" panose="020B0604020202020204" pitchFamily="34" charset="0"/>
                  <a:cs typeface="Arial" panose="020B0604020202020204" pitchFamily="34" charset="0"/>
                </a:rPr>
                <a:t>Personal</a:t>
              </a:r>
            </a:p>
          </xdr:txBody>
        </xdr:sp>
        <xdr:sp macro="" textlink="">
          <xdr:nvSpPr>
            <xdr:cNvPr id="144" name="TextBox 143">
              <a:extLst>
                <a:ext uri="{FF2B5EF4-FFF2-40B4-BE49-F238E27FC236}">
                  <a16:creationId xmlns:a16="http://schemas.microsoft.com/office/drawing/2014/main" id="{5A49F00E-4BEF-426A-B7BF-4173A09D450F}"/>
                </a:ext>
              </a:extLst>
            </xdr:cNvPr>
            <xdr:cNvSpPr txBox="1"/>
          </xdr:nvSpPr>
          <xdr:spPr>
            <a:xfrm>
              <a:off x="5083970" y="6512719"/>
              <a:ext cx="1638301" cy="452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F2617B"/>
                  </a:solidFill>
                  <a:latin typeface="Arial" panose="020B0604020202020204" pitchFamily="34" charset="0"/>
                  <a:cs typeface="Arial" panose="020B0604020202020204" pitchFamily="34" charset="0"/>
                </a:rPr>
                <a:t>Transportation</a:t>
              </a:r>
            </a:p>
          </xdr:txBody>
        </xdr:sp>
      </xdr:grpSp>
      <xdr:grpSp>
        <xdr:nvGrpSpPr>
          <xdr:cNvPr id="154" name="Group 153">
            <a:extLst>
              <a:ext uri="{FF2B5EF4-FFF2-40B4-BE49-F238E27FC236}">
                <a16:creationId xmlns:a16="http://schemas.microsoft.com/office/drawing/2014/main" id="{38C51BF6-B557-9FD8-6808-CCC15A2DA118}"/>
              </a:ext>
            </a:extLst>
          </xdr:cNvPr>
          <xdr:cNvGrpSpPr/>
        </xdr:nvGrpSpPr>
        <xdr:grpSpPr>
          <a:xfrm>
            <a:off x="3369469" y="7250905"/>
            <a:ext cx="3393281" cy="773908"/>
            <a:chOff x="3369469" y="7250905"/>
            <a:chExt cx="3393281" cy="773908"/>
          </a:xfrm>
        </xdr:grpSpPr>
        <xdr:sp macro="" textlink="">
          <xdr:nvSpPr>
            <xdr:cNvPr id="146" name="Rectangle: Rounded Corners 145">
              <a:extLst>
                <a:ext uri="{FF2B5EF4-FFF2-40B4-BE49-F238E27FC236}">
                  <a16:creationId xmlns:a16="http://schemas.microsoft.com/office/drawing/2014/main" id="{C8A61A6A-A168-4229-A5CF-ECD33D681080}"/>
                </a:ext>
              </a:extLst>
            </xdr:cNvPr>
            <xdr:cNvSpPr/>
          </xdr:nvSpPr>
          <xdr:spPr>
            <a:xfrm>
              <a:off x="5072063" y="7274721"/>
              <a:ext cx="1678781" cy="41671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7" name="Rectangle: Rounded Corners 146">
              <a:extLst>
                <a:ext uri="{FF2B5EF4-FFF2-40B4-BE49-F238E27FC236}">
                  <a16:creationId xmlns:a16="http://schemas.microsoft.com/office/drawing/2014/main" id="{A2765A95-7CC6-46C7-8AD0-E11D7097C592}"/>
                </a:ext>
              </a:extLst>
            </xdr:cNvPr>
            <xdr:cNvSpPr/>
          </xdr:nvSpPr>
          <xdr:spPr>
            <a:xfrm>
              <a:off x="5083969" y="7715251"/>
              <a:ext cx="1678781" cy="29765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Rectangle: Rounded Corners 148">
              <a:extLst>
                <a:ext uri="{FF2B5EF4-FFF2-40B4-BE49-F238E27FC236}">
                  <a16:creationId xmlns:a16="http://schemas.microsoft.com/office/drawing/2014/main" id="{61AC0351-36C0-44E5-B454-C1DA2D306FA1}"/>
                </a:ext>
              </a:extLst>
            </xdr:cNvPr>
            <xdr:cNvSpPr/>
          </xdr:nvSpPr>
          <xdr:spPr>
            <a:xfrm>
              <a:off x="3381375" y="7250905"/>
              <a:ext cx="1678781" cy="75009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0" name="TextBox 149">
              <a:extLst>
                <a:ext uri="{FF2B5EF4-FFF2-40B4-BE49-F238E27FC236}">
                  <a16:creationId xmlns:a16="http://schemas.microsoft.com/office/drawing/2014/main" id="{878C5C11-E43A-4982-BED4-C5AC0D62F3E7}"/>
                </a:ext>
              </a:extLst>
            </xdr:cNvPr>
            <xdr:cNvSpPr txBox="1"/>
          </xdr:nvSpPr>
          <xdr:spPr>
            <a:xfrm>
              <a:off x="3369469" y="7453313"/>
              <a:ext cx="1638301" cy="452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09C9C8"/>
                  </a:solidFill>
                  <a:latin typeface="Arial" panose="020B0604020202020204" pitchFamily="34" charset="0"/>
                  <a:cs typeface="Arial" panose="020B0604020202020204" pitchFamily="34" charset="0"/>
                </a:rPr>
                <a:t>Income</a:t>
              </a:r>
            </a:p>
          </xdr:txBody>
        </xdr:sp>
        <xdr:sp macro="" textlink="">
          <xdr:nvSpPr>
            <xdr:cNvPr id="152" name="TextBox 151">
              <a:extLst>
                <a:ext uri="{FF2B5EF4-FFF2-40B4-BE49-F238E27FC236}">
                  <a16:creationId xmlns:a16="http://schemas.microsoft.com/office/drawing/2014/main" id="{76A6B8E0-B9BD-453C-B7C7-F86DCCBCF4C3}"/>
                </a:ext>
              </a:extLst>
            </xdr:cNvPr>
            <xdr:cNvSpPr txBox="1"/>
          </xdr:nvSpPr>
          <xdr:spPr>
            <a:xfrm>
              <a:off x="5083969" y="7298533"/>
              <a:ext cx="1638301"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09C9C8"/>
                  </a:solidFill>
                  <a:latin typeface="Arial" panose="020B0604020202020204" pitchFamily="34" charset="0"/>
                  <a:cs typeface="Arial" panose="020B0604020202020204" pitchFamily="34" charset="0"/>
                </a:rPr>
                <a:t>Main income</a:t>
              </a:r>
            </a:p>
          </xdr:txBody>
        </xdr:sp>
        <xdr:sp macro="" textlink="">
          <xdr:nvSpPr>
            <xdr:cNvPr id="153" name="TextBox 152">
              <a:extLst>
                <a:ext uri="{FF2B5EF4-FFF2-40B4-BE49-F238E27FC236}">
                  <a16:creationId xmlns:a16="http://schemas.microsoft.com/office/drawing/2014/main" id="{23A8C325-8CA7-408B-8151-B3A1FF45CEAC}"/>
                </a:ext>
              </a:extLst>
            </xdr:cNvPr>
            <xdr:cNvSpPr txBox="1"/>
          </xdr:nvSpPr>
          <xdr:spPr>
            <a:xfrm>
              <a:off x="5083969" y="7715251"/>
              <a:ext cx="1638301"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09C9C8"/>
                  </a:solidFill>
                  <a:latin typeface="Arial" panose="020B0604020202020204" pitchFamily="34" charset="0"/>
                  <a:cs typeface="Arial" panose="020B0604020202020204" pitchFamily="34" charset="0"/>
                </a:rPr>
                <a:t>Side income</a:t>
              </a:r>
            </a:p>
          </xdr:txBody>
        </xdr:sp>
      </xdr:grpSp>
    </xdr:grpSp>
    <xdr:clientData/>
  </xdr:twoCellAnchor>
  <xdr:twoCellAnchor editAs="absolute">
    <xdr:from>
      <xdr:col>0</xdr:col>
      <xdr:colOff>500062</xdr:colOff>
      <xdr:row>274</xdr:row>
      <xdr:rowOff>166688</xdr:rowOff>
    </xdr:from>
    <xdr:to>
      <xdr:col>4</xdr:col>
      <xdr:colOff>47625</xdr:colOff>
      <xdr:row>276</xdr:row>
      <xdr:rowOff>119063</xdr:rowOff>
    </xdr:to>
    <xdr:sp macro="" textlink="">
      <xdr:nvSpPr>
        <xdr:cNvPr id="160" name="TextBox 159">
          <a:extLst>
            <a:ext uri="{FF2B5EF4-FFF2-40B4-BE49-F238E27FC236}">
              <a16:creationId xmlns:a16="http://schemas.microsoft.com/office/drawing/2014/main" id="{5FE8773D-2434-475E-9813-D329E5B33B94}"/>
            </a:ext>
          </a:extLst>
        </xdr:cNvPr>
        <xdr:cNvSpPr txBox="1"/>
      </xdr:nvSpPr>
      <xdr:spPr>
        <a:xfrm>
          <a:off x="500062" y="8167688"/>
          <a:ext cx="2309813"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Arial" panose="020B0604020202020204" pitchFamily="34" charset="0"/>
              <a:cs typeface="Arial" panose="020B0604020202020204" pitchFamily="34" charset="0"/>
            </a:rPr>
            <a:t>Personal Finance Tracker</a:t>
          </a:r>
        </a:p>
      </xdr:txBody>
    </xdr:sp>
    <xdr:clientData/>
  </xdr:twoCellAnchor>
  <xdr:twoCellAnchor editAs="absolute">
    <xdr:from>
      <xdr:col>0</xdr:col>
      <xdr:colOff>0</xdr:colOff>
      <xdr:row>0</xdr:row>
      <xdr:rowOff>0</xdr:rowOff>
    </xdr:from>
    <xdr:to>
      <xdr:col>14</xdr:col>
      <xdr:colOff>450056</xdr:colOff>
      <xdr:row>280</xdr:row>
      <xdr:rowOff>166687</xdr:rowOff>
    </xdr:to>
    <xdr:grpSp>
      <xdr:nvGrpSpPr>
        <xdr:cNvPr id="17" name="Group 16">
          <a:extLst>
            <a:ext uri="{FF2B5EF4-FFF2-40B4-BE49-F238E27FC236}">
              <a16:creationId xmlns:a16="http://schemas.microsoft.com/office/drawing/2014/main" id="{EFD299FE-334C-9AFD-3FCE-FBA203223579}"/>
            </a:ext>
          </a:extLst>
        </xdr:cNvPr>
        <xdr:cNvGrpSpPr/>
      </xdr:nvGrpSpPr>
      <xdr:grpSpPr>
        <a:xfrm>
          <a:off x="0" y="0"/>
          <a:ext cx="14701837" cy="9667875"/>
          <a:chOff x="0" y="0"/>
          <a:chExt cx="14701837" cy="9667875"/>
        </a:xfrm>
      </xdr:grpSpPr>
      <xdr:grpSp>
        <xdr:nvGrpSpPr>
          <xdr:cNvPr id="67" name="Group 66">
            <a:extLst>
              <a:ext uri="{FF2B5EF4-FFF2-40B4-BE49-F238E27FC236}">
                <a16:creationId xmlns:a16="http://schemas.microsoft.com/office/drawing/2014/main" id="{401B2AAC-9678-E6A7-80CF-90477858B748}"/>
              </a:ext>
            </a:extLst>
          </xdr:cNvPr>
          <xdr:cNvGrpSpPr/>
        </xdr:nvGrpSpPr>
        <xdr:grpSpPr>
          <a:xfrm>
            <a:off x="0" y="0"/>
            <a:ext cx="14701837" cy="9667875"/>
            <a:chOff x="0" y="0"/>
            <a:chExt cx="14670881" cy="9577387"/>
          </a:xfrm>
        </xdr:grpSpPr>
        <xdr:grpSp>
          <xdr:nvGrpSpPr>
            <xdr:cNvPr id="57" name="Group 56">
              <a:extLst>
                <a:ext uri="{FF2B5EF4-FFF2-40B4-BE49-F238E27FC236}">
                  <a16:creationId xmlns:a16="http://schemas.microsoft.com/office/drawing/2014/main" id="{956EFAEB-11F3-E765-3038-D951A5ED65DA}"/>
                </a:ext>
              </a:extLst>
            </xdr:cNvPr>
            <xdr:cNvGrpSpPr/>
          </xdr:nvGrpSpPr>
          <xdr:grpSpPr>
            <a:xfrm>
              <a:off x="0" y="19048"/>
              <a:ext cx="14502003" cy="1532004"/>
              <a:chOff x="0" y="19048"/>
              <a:chExt cx="14502003" cy="1532004"/>
            </a:xfrm>
          </xdr:grpSpPr>
          <xdr:sp macro="" textlink="">
            <xdr:nvSpPr>
              <xdr:cNvPr id="4" name="Rectangle 3">
                <a:extLst>
                  <a:ext uri="{FF2B5EF4-FFF2-40B4-BE49-F238E27FC236}">
                    <a16:creationId xmlns:a16="http://schemas.microsoft.com/office/drawing/2014/main" id="{A624DF16-F4FD-419B-ACEB-751A451FE425}"/>
                  </a:ext>
                </a:extLst>
              </xdr:cNvPr>
              <xdr:cNvSpPr/>
            </xdr:nvSpPr>
            <xdr:spPr>
              <a:xfrm>
                <a:off x="0" y="771525"/>
                <a:ext cx="1581150"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D7BCC489-5807-4098-99A0-8C8227E06047}"/>
                  </a:ext>
                </a:extLst>
              </xdr:cNvPr>
              <xdr:cNvSpPr/>
            </xdr:nvSpPr>
            <xdr:spPr>
              <a:xfrm>
                <a:off x="1571625" y="771525"/>
                <a:ext cx="2167128" cy="768096"/>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CCE68A64-064D-41C8-992E-45A2CB119B13}"/>
                  </a:ext>
                </a:extLst>
              </xdr:cNvPr>
              <xdr:cNvSpPr/>
            </xdr:nvSpPr>
            <xdr:spPr>
              <a:xfrm>
                <a:off x="2171700" y="19049"/>
                <a:ext cx="800100" cy="768096"/>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4" name="Group 53">
                <a:extLst>
                  <a:ext uri="{FF2B5EF4-FFF2-40B4-BE49-F238E27FC236}">
                    <a16:creationId xmlns:a16="http://schemas.microsoft.com/office/drawing/2014/main" id="{C5B4A479-7C84-D3C2-DFB8-223E099BC1B9}"/>
                  </a:ext>
                </a:extLst>
              </xdr:cNvPr>
              <xdr:cNvGrpSpPr/>
            </xdr:nvGrpSpPr>
            <xdr:grpSpPr>
              <a:xfrm>
                <a:off x="9525" y="19049"/>
                <a:ext cx="2167128" cy="768096"/>
                <a:chOff x="9525" y="19049"/>
                <a:chExt cx="2167128" cy="768096"/>
              </a:xfrm>
            </xdr:grpSpPr>
            <xdr:sp macro="" textlink="">
              <xdr:nvSpPr>
                <xdr:cNvPr id="2" name="Rectangle 1">
                  <a:extLst>
                    <a:ext uri="{FF2B5EF4-FFF2-40B4-BE49-F238E27FC236}">
                      <a16:creationId xmlns:a16="http://schemas.microsoft.com/office/drawing/2014/main" id="{D84F0329-CBE9-7E84-4E4D-303E9F3F7258}"/>
                    </a:ext>
                  </a:extLst>
                </xdr:cNvPr>
                <xdr:cNvSpPr/>
              </xdr:nvSpPr>
              <xdr:spPr>
                <a:xfrm>
                  <a:off x="9525" y="19049"/>
                  <a:ext cx="2167128" cy="768096"/>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Oval 10">
                  <a:extLst>
                    <a:ext uri="{FF2B5EF4-FFF2-40B4-BE49-F238E27FC236}">
                      <a16:creationId xmlns:a16="http://schemas.microsoft.com/office/drawing/2014/main" id="{B7E10AD2-5B5A-1FF5-C01C-A68222EAE8BB}"/>
                    </a:ext>
                  </a:extLst>
                </xdr:cNvPr>
                <xdr:cNvSpPr/>
              </xdr:nvSpPr>
              <xdr:spPr>
                <a:xfrm>
                  <a:off x="495300" y="209548"/>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Oval 12">
                  <a:extLst>
                    <a:ext uri="{FF2B5EF4-FFF2-40B4-BE49-F238E27FC236}">
                      <a16:creationId xmlns:a16="http://schemas.microsoft.com/office/drawing/2014/main" id="{A6CB071C-1F04-471D-9753-22FDE6B4F522}"/>
                    </a:ext>
                  </a:extLst>
                </xdr:cNvPr>
                <xdr:cNvSpPr/>
              </xdr:nvSpPr>
              <xdr:spPr>
                <a:xfrm>
                  <a:off x="866775" y="209548"/>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Oval 13">
                  <a:extLst>
                    <a:ext uri="{FF2B5EF4-FFF2-40B4-BE49-F238E27FC236}">
                      <a16:creationId xmlns:a16="http://schemas.microsoft.com/office/drawing/2014/main" id="{EA5A8335-FB99-4E8B-A40A-4F3F40725558}"/>
                    </a:ext>
                  </a:extLst>
                </xdr:cNvPr>
                <xdr:cNvSpPr/>
              </xdr:nvSpPr>
              <xdr:spPr>
                <a:xfrm>
                  <a:off x="1238250" y="209548"/>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Oval 14">
                  <a:extLst>
                    <a:ext uri="{FF2B5EF4-FFF2-40B4-BE49-F238E27FC236}">
                      <a16:creationId xmlns:a16="http://schemas.microsoft.com/office/drawing/2014/main" id="{3E70034B-3F2A-4FDD-8C51-DBD6F5249E9F}"/>
                    </a:ext>
                  </a:extLst>
                </xdr:cNvPr>
                <xdr:cNvSpPr/>
              </xdr:nvSpPr>
              <xdr:spPr>
                <a:xfrm>
                  <a:off x="1609725" y="209548"/>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3" name="Group 32">
                <a:extLst>
                  <a:ext uri="{FF2B5EF4-FFF2-40B4-BE49-F238E27FC236}">
                    <a16:creationId xmlns:a16="http://schemas.microsoft.com/office/drawing/2014/main" id="{A57796F3-A6B9-1B3E-F939-77BB5729D9BF}"/>
                  </a:ext>
                </a:extLst>
              </xdr:cNvPr>
              <xdr:cNvGrpSpPr/>
            </xdr:nvGrpSpPr>
            <xdr:grpSpPr>
              <a:xfrm>
                <a:off x="3724275" y="771525"/>
                <a:ext cx="2110738" cy="768096"/>
                <a:chOff x="3724275" y="790575"/>
                <a:chExt cx="2110738" cy="768096"/>
              </a:xfrm>
            </xdr:grpSpPr>
            <xdr:sp macro="" textlink="">
              <xdr:nvSpPr>
                <xdr:cNvPr id="16" name="Right Triangle 15">
                  <a:extLst>
                    <a:ext uri="{FF2B5EF4-FFF2-40B4-BE49-F238E27FC236}">
                      <a16:creationId xmlns:a16="http://schemas.microsoft.com/office/drawing/2014/main" id="{251F621B-D666-5B99-9E8A-18E0F822C050}"/>
                    </a:ext>
                  </a:extLst>
                </xdr:cNvPr>
                <xdr:cNvSpPr/>
              </xdr:nvSpPr>
              <xdr:spPr>
                <a:xfrm flipH="1">
                  <a:off x="3724275" y="790575"/>
                  <a:ext cx="2103120" cy="768096"/>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ight Triangle 17">
                  <a:extLst>
                    <a:ext uri="{FF2B5EF4-FFF2-40B4-BE49-F238E27FC236}">
                      <a16:creationId xmlns:a16="http://schemas.microsoft.com/office/drawing/2014/main" id="{72CD41BA-E13E-4E6D-89EE-609396BD0C3B}"/>
                    </a:ext>
                  </a:extLst>
                </xdr:cNvPr>
                <xdr:cNvSpPr/>
              </xdr:nvSpPr>
              <xdr:spPr>
                <a:xfrm rot="10800000" flipH="1">
                  <a:off x="3731893" y="790575"/>
                  <a:ext cx="2103120" cy="768096"/>
                </a:xfrm>
                <a:prstGeom prst="rtTriangle">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2" name="Group 31">
                <a:extLst>
                  <a:ext uri="{FF2B5EF4-FFF2-40B4-BE49-F238E27FC236}">
                    <a16:creationId xmlns:a16="http://schemas.microsoft.com/office/drawing/2014/main" id="{690E7E85-11AB-917C-F966-173D316B1794}"/>
                  </a:ext>
                </a:extLst>
              </xdr:cNvPr>
              <xdr:cNvGrpSpPr/>
            </xdr:nvGrpSpPr>
            <xdr:grpSpPr>
              <a:xfrm>
                <a:off x="2971800" y="19049"/>
                <a:ext cx="2924177" cy="768097"/>
                <a:chOff x="2971800" y="19049"/>
                <a:chExt cx="2924177" cy="768097"/>
              </a:xfrm>
            </xdr:grpSpPr>
            <xdr:sp macro="" textlink="">
              <xdr:nvSpPr>
                <xdr:cNvPr id="10" name="Rectangle 9">
                  <a:extLst>
                    <a:ext uri="{FF2B5EF4-FFF2-40B4-BE49-F238E27FC236}">
                      <a16:creationId xmlns:a16="http://schemas.microsoft.com/office/drawing/2014/main" id="{95B11259-8B8D-461F-9652-EE27CB4FB364}"/>
                    </a:ext>
                  </a:extLst>
                </xdr:cNvPr>
                <xdr:cNvSpPr/>
              </xdr:nvSpPr>
              <xdr:spPr>
                <a:xfrm>
                  <a:off x="2971800" y="19050"/>
                  <a:ext cx="2167128" cy="768096"/>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Partial Circle 18">
                  <a:extLst>
                    <a:ext uri="{FF2B5EF4-FFF2-40B4-BE49-F238E27FC236}">
                      <a16:creationId xmlns:a16="http://schemas.microsoft.com/office/drawing/2014/main" id="{5EE40F32-0AAB-8AF5-0B9B-F6A6915A8171}"/>
                    </a:ext>
                  </a:extLst>
                </xdr:cNvPr>
                <xdr:cNvSpPr/>
              </xdr:nvSpPr>
              <xdr:spPr>
                <a:xfrm>
                  <a:off x="4419600" y="19049"/>
                  <a:ext cx="1476377" cy="768096"/>
                </a:xfrm>
                <a:prstGeom prst="pie">
                  <a:avLst>
                    <a:gd name="adj1" fmla="val 5438196"/>
                    <a:gd name="adj2" fmla="val 162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20" name="Rectangle 19">
                <a:extLst>
                  <a:ext uri="{FF2B5EF4-FFF2-40B4-BE49-F238E27FC236}">
                    <a16:creationId xmlns:a16="http://schemas.microsoft.com/office/drawing/2014/main" id="{644EF001-DD49-4456-A627-767F76AFD7E5}"/>
                  </a:ext>
                </a:extLst>
              </xdr:cNvPr>
              <xdr:cNvSpPr/>
            </xdr:nvSpPr>
            <xdr:spPr>
              <a:xfrm>
                <a:off x="5153025" y="19049"/>
                <a:ext cx="1581150"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ectangle 22">
                <a:extLst>
                  <a:ext uri="{FF2B5EF4-FFF2-40B4-BE49-F238E27FC236}">
                    <a16:creationId xmlns:a16="http://schemas.microsoft.com/office/drawing/2014/main" id="{69BA19B0-0A53-45EC-B8A6-9EFE21BA49DD}"/>
                  </a:ext>
                </a:extLst>
              </xdr:cNvPr>
              <xdr:cNvSpPr/>
            </xdr:nvSpPr>
            <xdr:spPr>
              <a:xfrm>
                <a:off x="6734175" y="19049"/>
                <a:ext cx="2167128" cy="768096"/>
              </a:xfrm>
              <a:prstGeom prst="rect">
                <a:avLst/>
              </a:prstGeom>
              <a:solidFill>
                <a:srgbClr val="72727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BC0562E7-CF52-42F9-A5A3-8FF5290EE843}"/>
                  </a:ext>
                </a:extLst>
              </xdr:cNvPr>
              <xdr:cNvSpPr/>
            </xdr:nvSpPr>
            <xdr:spPr>
              <a:xfrm>
                <a:off x="8886825" y="19049"/>
                <a:ext cx="1276350" cy="768096"/>
              </a:xfrm>
              <a:prstGeom prst="rect">
                <a:avLst/>
              </a:prstGeom>
              <a:solidFill>
                <a:srgbClr val="72727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4" name="Group 33">
                <a:extLst>
                  <a:ext uri="{FF2B5EF4-FFF2-40B4-BE49-F238E27FC236}">
                    <a16:creationId xmlns:a16="http://schemas.microsoft.com/office/drawing/2014/main" id="{4961663F-1BF0-9CD7-DEBE-B1EAD20D17B8}"/>
                  </a:ext>
                </a:extLst>
              </xdr:cNvPr>
              <xdr:cNvGrpSpPr/>
            </xdr:nvGrpSpPr>
            <xdr:grpSpPr>
              <a:xfrm>
                <a:off x="7976997" y="771525"/>
                <a:ext cx="2181606" cy="779527"/>
                <a:chOff x="7976997" y="788669"/>
                <a:chExt cx="2181606" cy="779527"/>
              </a:xfrm>
            </xdr:grpSpPr>
            <xdr:sp macro="" textlink="">
              <xdr:nvSpPr>
                <xdr:cNvPr id="26" name="Rectangle 25">
                  <a:extLst>
                    <a:ext uri="{FF2B5EF4-FFF2-40B4-BE49-F238E27FC236}">
                      <a16:creationId xmlns:a16="http://schemas.microsoft.com/office/drawing/2014/main" id="{ADA91494-AC4E-4484-AA99-C826B34A0AB4}"/>
                    </a:ext>
                  </a:extLst>
                </xdr:cNvPr>
                <xdr:cNvSpPr/>
              </xdr:nvSpPr>
              <xdr:spPr>
                <a:xfrm>
                  <a:off x="7991475" y="800100"/>
                  <a:ext cx="2167128" cy="768096"/>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Isosceles Triangle 26">
                  <a:extLst>
                    <a:ext uri="{FF2B5EF4-FFF2-40B4-BE49-F238E27FC236}">
                      <a16:creationId xmlns:a16="http://schemas.microsoft.com/office/drawing/2014/main" id="{4C36222D-8EF4-6BB8-9D52-77790722F763}"/>
                    </a:ext>
                  </a:extLst>
                </xdr:cNvPr>
                <xdr:cNvSpPr/>
              </xdr:nvSpPr>
              <xdr:spPr>
                <a:xfrm rot="10800000">
                  <a:off x="7976997" y="788669"/>
                  <a:ext cx="2167128" cy="640080"/>
                </a:xfrm>
                <a:prstGeom prst="triangle">
                  <a:avLst/>
                </a:prstGeom>
                <a:solidFill>
                  <a:srgbClr val="003C4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5" name="Group 34">
                <a:extLst>
                  <a:ext uri="{FF2B5EF4-FFF2-40B4-BE49-F238E27FC236}">
                    <a16:creationId xmlns:a16="http://schemas.microsoft.com/office/drawing/2014/main" id="{63CDBBDC-552E-9210-FA6E-3BC28DB87404}"/>
                  </a:ext>
                </a:extLst>
              </xdr:cNvPr>
              <xdr:cNvGrpSpPr/>
            </xdr:nvGrpSpPr>
            <xdr:grpSpPr>
              <a:xfrm>
                <a:off x="10163175" y="19048"/>
                <a:ext cx="2167128" cy="765048"/>
                <a:chOff x="10163175" y="19050"/>
                <a:chExt cx="2167128" cy="765048"/>
              </a:xfrm>
            </xdr:grpSpPr>
            <xdr:sp macro="" textlink="">
              <xdr:nvSpPr>
                <xdr:cNvPr id="28" name="Rectangle 27">
                  <a:extLst>
                    <a:ext uri="{FF2B5EF4-FFF2-40B4-BE49-F238E27FC236}">
                      <a16:creationId xmlns:a16="http://schemas.microsoft.com/office/drawing/2014/main" id="{272BE667-6DE4-4C28-919B-6237EA99AAC0}"/>
                    </a:ext>
                  </a:extLst>
                </xdr:cNvPr>
                <xdr:cNvSpPr/>
              </xdr:nvSpPr>
              <xdr:spPr>
                <a:xfrm>
                  <a:off x="10163175" y="19050"/>
                  <a:ext cx="2167128" cy="384048"/>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ectangle 28">
                  <a:extLst>
                    <a:ext uri="{FF2B5EF4-FFF2-40B4-BE49-F238E27FC236}">
                      <a16:creationId xmlns:a16="http://schemas.microsoft.com/office/drawing/2014/main" id="{A603E0D8-B27B-4EC5-B0BE-1F4AD9DA3ACB}"/>
                    </a:ext>
                  </a:extLst>
                </xdr:cNvPr>
                <xdr:cNvSpPr/>
              </xdr:nvSpPr>
              <xdr:spPr>
                <a:xfrm>
                  <a:off x="10163175" y="400050"/>
                  <a:ext cx="2167128" cy="384048"/>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0" name="Rectangle 29">
                <a:extLst>
                  <a:ext uri="{FF2B5EF4-FFF2-40B4-BE49-F238E27FC236}">
                    <a16:creationId xmlns:a16="http://schemas.microsoft.com/office/drawing/2014/main" id="{B8C692B4-0A43-430C-9AAB-9CBA1A22D22F}"/>
                  </a:ext>
                </a:extLst>
              </xdr:cNvPr>
              <xdr:cNvSpPr/>
            </xdr:nvSpPr>
            <xdr:spPr>
              <a:xfrm>
                <a:off x="10163175" y="771525"/>
                <a:ext cx="2167128" cy="768096"/>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0" name="Group 39">
                <a:extLst>
                  <a:ext uri="{FF2B5EF4-FFF2-40B4-BE49-F238E27FC236}">
                    <a16:creationId xmlns:a16="http://schemas.microsoft.com/office/drawing/2014/main" id="{1C9C1CC8-D197-4A64-8F13-A75DEF3E0A68}"/>
                  </a:ext>
                </a:extLst>
              </xdr:cNvPr>
              <xdr:cNvGrpSpPr/>
            </xdr:nvGrpSpPr>
            <xdr:grpSpPr>
              <a:xfrm rot="10800000">
                <a:off x="12325350" y="19049"/>
                <a:ext cx="2167128" cy="768096"/>
                <a:chOff x="3724275" y="790575"/>
                <a:chExt cx="2110738" cy="768096"/>
              </a:xfrm>
            </xdr:grpSpPr>
            <xdr:sp macro="" textlink="">
              <xdr:nvSpPr>
                <xdr:cNvPr id="41" name="Right Triangle 40">
                  <a:extLst>
                    <a:ext uri="{FF2B5EF4-FFF2-40B4-BE49-F238E27FC236}">
                      <a16:creationId xmlns:a16="http://schemas.microsoft.com/office/drawing/2014/main" id="{C86713E5-4521-3063-DFE1-3E116D80BB54}"/>
                    </a:ext>
                  </a:extLst>
                </xdr:cNvPr>
                <xdr:cNvSpPr/>
              </xdr:nvSpPr>
              <xdr:spPr>
                <a:xfrm flipH="1">
                  <a:off x="3724275" y="790575"/>
                  <a:ext cx="2103120" cy="768096"/>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Right Triangle 41">
                  <a:extLst>
                    <a:ext uri="{FF2B5EF4-FFF2-40B4-BE49-F238E27FC236}">
                      <a16:creationId xmlns:a16="http://schemas.microsoft.com/office/drawing/2014/main" id="{BF5FE151-2244-8F97-14BE-046BD0E5EAC8}"/>
                    </a:ext>
                  </a:extLst>
                </xdr:cNvPr>
                <xdr:cNvSpPr/>
              </xdr:nvSpPr>
              <xdr:spPr>
                <a:xfrm rot="10800000" flipH="1">
                  <a:off x="3731893" y="790575"/>
                  <a:ext cx="2103120" cy="768096"/>
                </a:xfrm>
                <a:prstGeom prst="rtTriangle">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5" name="Group 44">
                <a:extLst>
                  <a:ext uri="{FF2B5EF4-FFF2-40B4-BE49-F238E27FC236}">
                    <a16:creationId xmlns:a16="http://schemas.microsoft.com/office/drawing/2014/main" id="{BBE14B0C-085A-9D36-C03B-BCB371635E51}"/>
                  </a:ext>
                </a:extLst>
              </xdr:cNvPr>
              <xdr:cNvGrpSpPr/>
            </xdr:nvGrpSpPr>
            <xdr:grpSpPr>
              <a:xfrm>
                <a:off x="11487149" y="771525"/>
                <a:ext cx="3014854" cy="768096"/>
                <a:chOff x="11487149" y="771525"/>
                <a:chExt cx="3014854" cy="768096"/>
              </a:xfrm>
            </xdr:grpSpPr>
            <xdr:sp macro="" textlink="">
              <xdr:nvSpPr>
                <xdr:cNvPr id="43" name="Rectangle 42">
                  <a:extLst>
                    <a:ext uri="{FF2B5EF4-FFF2-40B4-BE49-F238E27FC236}">
                      <a16:creationId xmlns:a16="http://schemas.microsoft.com/office/drawing/2014/main" id="{81523454-EE38-4738-A6C3-FB78067E0068}"/>
                    </a:ext>
                  </a:extLst>
                </xdr:cNvPr>
                <xdr:cNvSpPr/>
              </xdr:nvSpPr>
              <xdr:spPr>
                <a:xfrm>
                  <a:off x="12334875" y="771525"/>
                  <a:ext cx="2167128" cy="768096"/>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Partial Circle 43">
                  <a:extLst>
                    <a:ext uri="{FF2B5EF4-FFF2-40B4-BE49-F238E27FC236}">
                      <a16:creationId xmlns:a16="http://schemas.microsoft.com/office/drawing/2014/main" id="{11B657C8-1DB7-A97D-C63B-5960407288AB}"/>
                    </a:ext>
                  </a:extLst>
                </xdr:cNvPr>
                <xdr:cNvSpPr/>
              </xdr:nvSpPr>
              <xdr:spPr>
                <a:xfrm flipH="1">
                  <a:off x="11487149" y="771525"/>
                  <a:ext cx="1695450" cy="768096"/>
                </a:xfrm>
                <a:prstGeom prst="pie">
                  <a:avLst>
                    <a:gd name="adj1" fmla="val 5400000"/>
                    <a:gd name="adj2" fmla="val 162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nvGrpSpPr>
              <xdr:cNvPr id="55" name="Group 54">
                <a:extLst>
                  <a:ext uri="{FF2B5EF4-FFF2-40B4-BE49-F238E27FC236}">
                    <a16:creationId xmlns:a16="http://schemas.microsoft.com/office/drawing/2014/main" id="{966C90E6-6D35-C302-9661-7F861AFB79F7}"/>
                  </a:ext>
                </a:extLst>
              </xdr:cNvPr>
              <xdr:cNvGrpSpPr/>
            </xdr:nvGrpSpPr>
            <xdr:grpSpPr>
              <a:xfrm>
                <a:off x="5829300" y="771525"/>
                <a:ext cx="2167128" cy="768096"/>
                <a:chOff x="5829300" y="771525"/>
                <a:chExt cx="2167128" cy="768096"/>
              </a:xfrm>
            </xdr:grpSpPr>
            <xdr:sp macro="" textlink="">
              <xdr:nvSpPr>
                <xdr:cNvPr id="22" name="Rectangle 21">
                  <a:extLst>
                    <a:ext uri="{FF2B5EF4-FFF2-40B4-BE49-F238E27FC236}">
                      <a16:creationId xmlns:a16="http://schemas.microsoft.com/office/drawing/2014/main" id="{BDB69120-FBF5-42E0-A615-909BED79F034}"/>
                    </a:ext>
                  </a:extLst>
                </xdr:cNvPr>
                <xdr:cNvSpPr/>
              </xdr:nvSpPr>
              <xdr:spPr>
                <a:xfrm>
                  <a:off x="5829300" y="771525"/>
                  <a:ext cx="2167128" cy="768096"/>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Oval 49">
                  <a:extLst>
                    <a:ext uri="{FF2B5EF4-FFF2-40B4-BE49-F238E27FC236}">
                      <a16:creationId xmlns:a16="http://schemas.microsoft.com/office/drawing/2014/main" id="{5B6ED1E6-A5B6-4126-9482-22738D168D22}"/>
                    </a:ext>
                  </a:extLst>
                </xdr:cNvPr>
                <xdr:cNvSpPr/>
              </xdr:nvSpPr>
              <xdr:spPr>
                <a:xfrm>
                  <a:off x="6248400" y="1000125"/>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Oval 50">
                  <a:extLst>
                    <a:ext uri="{FF2B5EF4-FFF2-40B4-BE49-F238E27FC236}">
                      <a16:creationId xmlns:a16="http://schemas.microsoft.com/office/drawing/2014/main" id="{7C60A1F9-CE41-4277-960C-F2F9C517B5DB}"/>
                    </a:ext>
                  </a:extLst>
                </xdr:cNvPr>
                <xdr:cNvSpPr/>
              </xdr:nvSpPr>
              <xdr:spPr>
                <a:xfrm>
                  <a:off x="6619875" y="1000125"/>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Oval 51">
                  <a:extLst>
                    <a:ext uri="{FF2B5EF4-FFF2-40B4-BE49-F238E27FC236}">
                      <a16:creationId xmlns:a16="http://schemas.microsoft.com/office/drawing/2014/main" id="{CC536396-EA2F-45AF-9D74-01524C28E842}"/>
                    </a:ext>
                  </a:extLst>
                </xdr:cNvPr>
                <xdr:cNvSpPr/>
              </xdr:nvSpPr>
              <xdr:spPr>
                <a:xfrm>
                  <a:off x="6991350" y="1000125"/>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Oval 52">
                  <a:extLst>
                    <a:ext uri="{FF2B5EF4-FFF2-40B4-BE49-F238E27FC236}">
                      <a16:creationId xmlns:a16="http://schemas.microsoft.com/office/drawing/2014/main" id="{EDABD2CA-19F7-45C8-ABC2-1E14954E58D9}"/>
                    </a:ext>
                  </a:extLst>
                </xdr:cNvPr>
                <xdr:cNvSpPr/>
              </xdr:nvSpPr>
              <xdr:spPr>
                <a:xfrm>
                  <a:off x="7362825" y="1000125"/>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56" name="Rectangle: Rounded Corners 55">
              <a:extLst>
                <a:ext uri="{FF2B5EF4-FFF2-40B4-BE49-F238E27FC236}">
                  <a16:creationId xmlns:a16="http://schemas.microsoft.com/office/drawing/2014/main" id="{4C0AFC38-E257-5133-532E-C742A9543813}"/>
                </a:ext>
              </a:extLst>
            </xdr:cNvPr>
            <xdr:cNvSpPr/>
          </xdr:nvSpPr>
          <xdr:spPr>
            <a:xfrm>
              <a:off x="1" y="0"/>
              <a:ext cx="14497050" cy="9400032"/>
            </a:xfrm>
            <a:prstGeom prst="roundRect">
              <a:avLst>
                <a:gd name="adj" fmla="val 8865"/>
              </a:avLst>
            </a:prstGeom>
            <a:noFill/>
            <a:ln w="339725">
              <a:solidFill>
                <a:srgbClr val="7F778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Isosceles Triangle 61">
              <a:extLst>
                <a:ext uri="{FF2B5EF4-FFF2-40B4-BE49-F238E27FC236}">
                  <a16:creationId xmlns:a16="http://schemas.microsoft.com/office/drawing/2014/main" id="{54E8A896-7F25-7226-C2B4-C499607EAB3F}"/>
                </a:ext>
              </a:extLst>
            </xdr:cNvPr>
            <xdr:cNvSpPr/>
          </xdr:nvSpPr>
          <xdr:spPr>
            <a:xfrm rot="5400000">
              <a:off x="-23812" y="23812"/>
              <a:ext cx="361950" cy="314325"/>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Isosceles Triangle 62">
              <a:extLst>
                <a:ext uri="{FF2B5EF4-FFF2-40B4-BE49-F238E27FC236}">
                  <a16:creationId xmlns:a16="http://schemas.microsoft.com/office/drawing/2014/main" id="{687FE4CB-3FEF-43D4-B85B-03AEEC49E906}"/>
                </a:ext>
              </a:extLst>
            </xdr:cNvPr>
            <xdr:cNvSpPr/>
          </xdr:nvSpPr>
          <xdr:spPr>
            <a:xfrm>
              <a:off x="0" y="9091613"/>
              <a:ext cx="857250" cy="481012"/>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Isosceles Triangle 63">
              <a:extLst>
                <a:ext uri="{FF2B5EF4-FFF2-40B4-BE49-F238E27FC236}">
                  <a16:creationId xmlns:a16="http://schemas.microsoft.com/office/drawing/2014/main" id="{99CC9960-A16C-498C-8F7F-77328372CF7A}"/>
                </a:ext>
              </a:extLst>
            </xdr:cNvPr>
            <xdr:cNvSpPr/>
          </xdr:nvSpPr>
          <xdr:spPr>
            <a:xfrm flipH="1">
              <a:off x="13706475" y="8667750"/>
              <a:ext cx="962025" cy="909637"/>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9574CC60-0347-469A-9748-81A22B642AA0}"/>
                </a:ext>
              </a:extLst>
            </xdr:cNvPr>
            <xdr:cNvSpPr/>
          </xdr:nvSpPr>
          <xdr:spPr>
            <a:xfrm rot="5400000" flipV="1">
              <a:off x="13996988" y="192881"/>
              <a:ext cx="866774" cy="481012"/>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8" name="Rectangle: Rounded Corners 67">
            <a:extLst>
              <a:ext uri="{FF2B5EF4-FFF2-40B4-BE49-F238E27FC236}">
                <a16:creationId xmlns:a16="http://schemas.microsoft.com/office/drawing/2014/main" id="{D4D92D4B-8F1D-4E4F-EF74-BB949E26227D}"/>
              </a:ext>
            </a:extLst>
          </xdr:cNvPr>
          <xdr:cNvSpPr/>
        </xdr:nvSpPr>
        <xdr:spPr>
          <a:xfrm>
            <a:off x="429529" y="451905"/>
            <a:ext cx="2547396" cy="8436579"/>
          </a:xfrm>
          <a:prstGeom prst="roundRect">
            <a:avLst>
              <a:gd name="adj" fmla="val 11421"/>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sle15="http://schemas.microsoft.com/office/drawing/2012/slicer" Requires="sle15">
          <xdr:graphicFrame macro="">
            <xdr:nvGraphicFramePr>
              <xdr:cNvPr id="70" name="Month">
                <a:extLst>
                  <a:ext uri="{FF2B5EF4-FFF2-40B4-BE49-F238E27FC236}">
                    <a16:creationId xmlns:a16="http://schemas.microsoft.com/office/drawing/2014/main" id="{136FC9F1-2252-1AD6-F4A7-E5C7A1CB137B}"/>
                  </a:ext>
                </a:extLst>
              </xdr:cNvPr>
              <xdr:cNvGraphicFramePr>
                <a:graphicFrameLocks/>
              </xdr:cNvGraphicFramePr>
            </xdr:nvGraphicFramePr>
            <xdr:xfrm>
              <a:off x="616744" y="6440329"/>
              <a:ext cx="2258568" cy="1429702"/>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16744" y="6440329"/>
                <a:ext cx="2258568" cy="142970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sp macro="" textlink="">
        <xdr:nvSpPr>
          <xdr:cNvPr id="157" name="TextBox 156">
            <a:hlinkClick xmlns:r="http://schemas.openxmlformats.org/officeDocument/2006/relationships" r:id="rId1" tooltip="Dashboard"/>
            <a:extLst>
              <a:ext uri="{FF2B5EF4-FFF2-40B4-BE49-F238E27FC236}">
                <a16:creationId xmlns:a16="http://schemas.microsoft.com/office/drawing/2014/main" id="{C4428026-EEF5-45DA-BF88-9593A614A086}"/>
              </a:ext>
            </a:extLst>
          </xdr:cNvPr>
          <xdr:cNvSpPr txBox="1"/>
        </xdr:nvSpPr>
        <xdr:spPr>
          <a:xfrm>
            <a:off x="833436" y="3643313"/>
            <a:ext cx="1638301"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chemeClr val="bg1">
                    <a:lumMod val="50000"/>
                  </a:schemeClr>
                </a:solidFill>
                <a:latin typeface="Arial" panose="020B0604020202020204" pitchFamily="34" charset="0"/>
                <a:cs typeface="Arial" panose="020B0604020202020204" pitchFamily="34" charset="0"/>
              </a:rPr>
              <a:t>Dashboard</a:t>
            </a:r>
          </a:p>
        </xdr:txBody>
      </xdr:sp>
      <xdr:sp macro="" textlink="">
        <xdr:nvSpPr>
          <xdr:cNvPr id="158" name="TextBox 157">
            <a:hlinkClick xmlns:r="http://schemas.openxmlformats.org/officeDocument/2006/relationships" r:id="rId2" tooltip="Income &amp; expenses"/>
            <a:extLst>
              <a:ext uri="{FF2B5EF4-FFF2-40B4-BE49-F238E27FC236}">
                <a16:creationId xmlns:a16="http://schemas.microsoft.com/office/drawing/2014/main" id="{19651DC6-8FC8-488A-A33D-365CFB6C0E81}"/>
              </a:ext>
            </a:extLst>
          </xdr:cNvPr>
          <xdr:cNvSpPr txBox="1"/>
        </xdr:nvSpPr>
        <xdr:spPr>
          <a:xfrm>
            <a:off x="857249" y="4238624"/>
            <a:ext cx="1857375"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chemeClr val="bg1"/>
                </a:solidFill>
                <a:latin typeface="Arial" panose="020B0604020202020204" pitchFamily="34" charset="0"/>
                <a:cs typeface="Arial" panose="020B0604020202020204" pitchFamily="34" charset="0"/>
              </a:rPr>
              <a:t>Income</a:t>
            </a:r>
            <a:r>
              <a:rPr lang="en-US" sz="1400" baseline="0">
                <a:solidFill>
                  <a:schemeClr val="bg1"/>
                </a:solidFill>
                <a:latin typeface="Arial" panose="020B0604020202020204" pitchFamily="34" charset="0"/>
                <a:cs typeface="Arial" panose="020B0604020202020204" pitchFamily="34" charset="0"/>
              </a:rPr>
              <a:t> &amp; Expenses</a:t>
            </a:r>
            <a:endParaRPr lang="en-US" sz="1400">
              <a:solidFill>
                <a:schemeClr val="bg1"/>
              </a:solidFill>
              <a:latin typeface="Arial" panose="020B0604020202020204" pitchFamily="34" charset="0"/>
              <a:cs typeface="Arial" panose="020B0604020202020204" pitchFamily="34" charset="0"/>
            </a:endParaRPr>
          </a:p>
        </xdr:txBody>
      </xdr:sp>
      <xdr:sp macro="" textlink="">
        <xdr:nvSpPr>
          <xdr:cNvPr id="159" name="TextBox 158">
            <a:hlinkClick xmlns:r="http://schemas.openxmlformats.org/officeDocument/2006/relationships" r:id="rId3" tooltip="Assets &amp; Goals"/>
            <a:extLst>
              <a:ext uri="{FF2B5EF4-FFF2-40B4-BE49-F238E27FC236}">
                <a16:creationId xmlns:a16="http://schemas.microsoft.com/office/drawing/2014/main" id="{57AAEFF4-2727-4D0D-8D38-A98A299662B8}"/>
              </a:ext>
            </a:extLst>
          </xdr:cNvPr>
          <xdr:cNvSpPr txBox="1"/>
        </xdr:nvSpPr>
        <xdr:spPr>
          <a:xfrm>
            <a:off x="857249" y="4881561"/>
            <a:ext cx="1638301"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chemeClr val="bg1">
                    <a:lumMod val="50000"/>
                  </a:schemeClr>
                </a:solidFill>
                <a:latin typeface="Arial" panose="020B0604020202020204" pitchFamily="34" charset="0"/>
                <a:cs typeface="Arial" panose="020B0604020202020204" pitchFamily="34" charset="0"/>
              </a:rPr>
              <a:t>Assets</a:t>
            </a:r>
            <a:r>
              <a:rPr lang="en-US" sz="1400" baseline="0">
                <a:solidFill>
                  <a:schemeClr val="bg1">
                    <a:lumMod val="50000"/>
                  </a:schemeClr>
                </a:solidFill>
                <a:latin typeface="Arial" panose="020B0604020202020204" pitchFamily="34" charset="0"/>
                <a:cs typeface="Arial" panose="020B0604020202020204" pitchFamily="34" charset="0"/>
              </a:rPr>
              <a:t> &amp; Goals</a:t>
            </a:r>
            <a:endParaRPr lang="en-US" sz="1400">
              <a:solidFill>
                <a:schemeClr val="bg1">
                  <a:lumMod val="50000"/>
                </a:schemeClr>
              </a:solidFill>
              <a:latin typeface="Arial" panose="020B0604020202020204" pitchFamily="34" charset="0"/>
              <a:cs typeface="Arial" panose="020B0604020202020204" pitchFamily="34" charset="0"/>
            </a:endParaRPr>
          </a:p>
        </xdr:txBody>
      </xdr:sp>
      <xdr:pic>
        <xdr:nvPicPr>
          <xdr:cNvPr id="162" name="Picture 161">
            <a:extLst>
              <a:ext uri="{FF2B5EF4-FFF2-40B4-BE49-F238E27FC236}">
                <a16:creationId xmlns:a16="http://schemas.microsoft.com/office/drawing/2014/main" id="{37693080-F945-EDF9-EC1B-34ABAF10D41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87737" y="3702844"/>
            <a:ext cx="257607" cy="202405"/>
          </a:xfrm>
          <a:prstGeom prst="rect">
            <a:avLst/>
          </a:prstGeom>
        </xdr:spPr>
      </xdr:pic>
      <xdr:pic>
        <xdr:nvPicPr>
          <xdr:cNvPr id="164" name="Picture 163">
            <a:extLst>
              <a:ext uri="{FF2B5EF4-FFF2-40B4-BE49-F238E27FC236}">
                <a16:creationId xmlns:a16="http://schemas.microsoft.com/office/drawing/2014/main" id="{D53DD6D9-957A-262C-1D32-52639F4E659F}"/>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3039" t="1450" r="1216" b="9360"/>
          <a:stretch/>
        </xdr:blipFill>
        <xdr:spPr>
          <a:xfrm>
            <a:off x="583406" y="4286249"/>
            <a:ext cx="295604" cy="226220"/>
          </a:xfrm>
          <a:prstGeom prst="rect">
            <a:avLst/>
          </a:prstGeom>
        </xdr:spPr>
      </xdr:pic>
      <xdr:pic>
        <xdr:nvPicPr>
          <xdr:cNvPr id="166" name="Picture 165">
            <a:extLst>
              <a:ext uri="{FF2B5EF4-FFF2-40B4-BE49-F238E27FC236}">
                <a16:creationId xmlns:a16="http://schemas.microsoft.com/office/drawing/2014/main" id="{40E769C0-0F1E-6285-6E69-18AA64BC83C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59594" y="4905375"/>
            <a:ext cx="373070" cy="261937"/>
          </a:xfrm>
          <a:prstGeom prst="rect">
            <a:avLst/>
          </a:prstGeom>
        </xdr:spPr>
      </xdr:pic>
    </xdr:grpSp>
    <xdr:clientData/>
  </xdr:twoCellAnchor>
  <xdr:twoCellAnchor editAs="absolute">
    <xdr:from>
      <xdr:col>12</xdr:col>
      <xdr:colOff>1309688</xdr:colOff>
      <xdr:row>31</xdr:row>
      <xdr:rowOff>154781</xdr:rowOff>
    </xdr:from>
    <xdr:to>
      <xdr:col>13</xdr:col>
      <xdr:colOff>71437</xdr:colOff>
      <xdr:row>274</xdr:row>
      <xdr:rowOff>59531</xdr:rowOff>
    </xdr:to>
    <xdr:sp macro="" textlink="">
      <xdr:nvSpPr>
        <xdr:cNvPr id="167" name="Oval 166">
          <a:extLst>
            <a:ext uri="{FF2B5EF4-FFF2-40B4-BE49-F238E27FC236}">
              <a16:creationId xmlns:a16="http://schemas.microsoft.com/office/drawing/2014/main" id="{A57C853A-EA6E-A7C6-3ED9-6B3C2FB5C3AA}"/>
            </a:ext>
          </a:extLst>
        </xdr:cNvPr>
        <xdr:cNvSpPr/>
      </xdr:nvSpPr>
      <xdr:spPr>
        <a:xfrm>
          <a:off x="13465969" y="7905750"/>
          <a:ext cx="166687" cy="154781"/>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488155</xdr:colOff>
      <xdr:row>3</xdr:row>
      <xdr:rowOff>154780</xdr:rowOff>
    </xdr:from>
    <xdr:to>
      <xdr:col>4</xdr:col>
      <xdr:colOff>238124</xdr:colOff>
      <xdr:row>145</xdr:row>
      <xdr:rowOff>66675</xdr:rowOff>
    </xdr:to>
    <xdr:grpSp>
      <xdr:nvGrpSpPr>
        <xdr:cNvPr id="3" name="Group 2">
          <a:extLst>
            <a:ext uri="{FF2B5EF4-FFF2-40B4-BE49-F238E27FC236}">
              <a16:creationId xmlns:a16="http://schemas.microsoft.com/office/drawing/2014/main" id="{400736DA-FD4F-49E8-9B0A-8D68C184A83A}"/>
            </a:ext>
          </a:extLst>
        </xdr:cNvPr>
        <xdr:cNvGrpSpPr/>
      </xdr:nvGrpSpPr>
      <xdr:grpSpPr>
        <a:xfrm>
          <a:off x="488155" y="904874"/>
          <a:ext cx="2512219" cy="2412207"/>
          <a:chOff x="488155" y="904874"/>
          <a:chExt cx="2512219" cy="2412207"/>
        </a:xfrm>
      </xdr:grpSpPr>
      <xdr:pic>
        <xdr:nvPicPr>
          <xdr:cNvPr id="5" name="Picture 4">
            <a:extLst>
              <a:ext uri="{FF2B5EF4-FFF2-40B4-BE49-F238E27FC236}">
                <a16:creationId xmlns:a16="http://schemas.microsoft.com/office/drawing/2014/main" id="{8AA3FB71-4A51-F027-66C5-1848559C0AD6}"/>
              </a:ext>
            </a:extLst>
          </xdr:cNvPr>
          <xdr:cNvPicPr>
            <a:picLocks noChangeAspect="1"/>
          </xdr:cNvPicPr>
        </xdr:nvPicPr>
        <xdr:blipFill>
          <a:blip xmlns:r="http://schemas.openxmlformats.org/officeDocument/2006/relationships" r:embed="rId7">
            <a:clrChange>
              <a:clrFrom>
                <a:srgbClr val="090301"/>
              </a:clrFrom>
              <a:clrTo>
                <a:srgbClr val="090301">
                  <a:alpha val="0"/>
                </a:srgbClr>
              </a:clrTo>
            </a:clrChange>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488155" y="904874"/>
            <a:ext cx="2512219" cy="2412207"/>
          </a:xfrm>
          <a:prstGeom prst="rect">
            <a:avLst/>
          </a:prstGeom>
        </xdr:spPr>
      </xdr:pic>
      <xdr:grpSp>
        <xdr:nvGrpSpPr>
          <xdr:cNvPr id="7" name="Group 6">
            <a:extLst>
              <a:ext uri="{FF2B5EF4-FFF2-40B4-BE49-F238E27FC236}">
                <a16:creationId xmlns:a16="http://schemas.microsoft.com/office/drawing/2014/main" id="{BD49F2DA-68B7-DD79-BCC9-69CA050267C7}"/>
              </a:ext>
            </a:extLst>
          </xdr:cNvPr>
          <xdr:cNvGrpSpPr/>
        </xdr:nvGrpSpPr>
        <xdr:grpSpPr>
          <a:xfrm>
            <a:off x="785812" y="1595437"/>
            <a:ext cx="1869281" cy="1083469"/>
            <a:chOff x="631031" y="1595437"/>
            <a:chExt cx="2214563" cy="1178720"/>
          </a:xfrm>
        </xdr:grpSpPr>
        <xdr:sp macro="" textlink="">
          <xdr:nvSpPr>
            <xdr:cNvPr id="12" name="TextBox 11">
              <a:extLst>
                <a:ext uri="{FF2B5EF4-FFF2-40B4-BE49-F238E27FC236}">
                  <a16:creationId xmlns:a16="http://schemas.microsoft.com/office/drawing/2014/main" id="{26D9A944-2A7A-B2EB-7BB4-182FC43FA4A4}"/>
                </a:ext>
              </a:extLst>
            </xdr:cNvPr>
            <xdr:cNvSpPr txBox="1"/>
          </xdr:nvSpPr>
          <xdr:spPr>
            <a:xfrm>
              <a:off x="702468" y="1595437"/>
              <a:ext cx="2143126" cy="357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Bahnschrift" panose="020B0502040204020203" pitchFamily="34" charset="0"/>
                </a:rPr>
                <a:t>TOTAL</a:t>
              </a:r>
              <a:r>
                <a:rPr lang="en-US" sz="1200" baseline="0">
                  <a:solidFill>
                    <a:schemeClr val="bg1"/>
                  </a:solidFill>
                  <a:latin typeface="Bahnschrift" panose="020B0502040204020203" pitchFamily="34" charset="0"/>
                </a:rPr>
                <a:t> NET WORTH</a:t>
              </a:r>
              <a:endParaRPr lang="en-US" sz="1200">
                <a:solidFill>
                  <a:schemeClr val="bg1"/>
                </a:solidFill>
                <a:latin typeface="Bahnschrift" panose="020B0502040204020203" pitchFamily="34" charset="0"/>
              </a:endParaRPr>
            </a:p>
          </xdr:txBody>
        </xdr:sp>
        <xdr:sp macro="" textlink="Pivottables!AR9">
          <xdr:nvSpPr>
            <xdr:cNvPr id="21" name="TextBox 20">
              <a:extLst>
                <a:ext uri="{FF2B5EF4-FFF2-40B4-BE49-F238E27FC236}">
                  <a16:creationId xmlns:a16="http://schemas.microsoft.com/office/drawing/2014/main" id="{D9F1A2A8-EAF5-18E3-DC8B-3A5B86563487}"/>
                </a:ext>
              </a:extLst>
            </xdr:cNvPr>
            <xdr:cNvSpPr txBox="1"/>
          </xdr:nvSpPr>
          <xdr:spPr>
            <a:xfrm>
              <a:off x="631031" y="1785937"/>
              <a:ext cx="2143126" cy="750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46C3C07-35B4-49F5-A876-A43DDE9AE923}" type="TxLink">
                <a:rPr lang="en-US" sz="3600" b="0" i="0" u="none" strike="noStrike">
                  <a:solidFill>
                    <a:schemeClr val="bg1"/>
                  </a:solidFill>
                  <a:latin typeface="Bahnschrift"/>
                </a:rPr>
                <a:t>91K</a:t>
              </a:fld>
              <a:endParaRPr lang="en-US" sz="3200">
                <a:solidFill>
                  <a:schemeClr val="bg1"/>
                </a:solidFill>
                <a:latin typeface="Bahnschrift" panose="020B0502040204020203" pitchFamily="34" charset="0"/>
              </a:endParaRPr>
            </a:p>
          </xdr:txBody>
        </xdr:sp>
        <xdr:sp macro="" textlink="">
          <xdr:nvSpPr>
            <xdr:cNvPr id="24" name="TextBox 23">
              <a:extLst>
                <a:ext uri="{FF2B5EF4-FFF2-40B4-BE49-F238E27FC236}">
                  <a16:creationId xmlns:a16="http://schemas.microsoft.com/office/drawing/2014/main" id="{4B41E8D7-065E-6D14-B06D-FB157A2B6584}"/>
                </a:ext>
              </a:extLst>
            </xdr:cNvPr>
            <xdr:cNvSpPr txBox="1"/>
          </xdr:nvSpPr>
          <xdr:spPr>
            <a:xfrm>
              <a:off x="1000125" y="2416968"/>
              <a:ext cx="1393031" cy="357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Bahnschrift" panose="020B0502040204020203" pitchFamily="34" charset="0"/>
                </a:rPr>
                <a:t>GHS</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500062</xdr:colOff>
      <xdr:row>274</xdr:row>
      <xdr:rowOff>166688</xdr:rowOff>
    </xdr:from>
    <xdr:to>
      <xdr:col>4</xdr:col>
      <xdr:colOff>47625</xdr:colOff>
      <xdr:row>276</xdr:row>
      <xdr:rowOff>119063</xdr:rowOff>
    </xdr:to>
    <xdr:sp macro="" textlink="">
      <xdr:nvSpPr>
        <xdr:cNvPr id="26" name="TextBox 25">
          <a:extLst>
            <a:ext uri="{FF2B5EF4-FFF2-40B4-BE49-F238E27FC236}">
              <a16:creationId xmlns:a16="http://schemas.microsoft.com/office/drawing/2014/main" id="{8738022B-1C48-4C18-90D9-46FD94A50ECF}"/>
            </a:ext>
          </a:extLst>
        </xdr:cNvPr>
        <xdr:cNvSpPr txBox="1"/>
      </xdr:nvSpPr>
      <xdr:spPr>
        <a:xfrm>
          <a:off x="500062" y="8091488"/>
          <a:ext cx="2290763"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Arial" panose="020B0604020202020204" pitchFamily="34" charset="0"/>
              <a:cs typeface="Arial" panose="020B0604020202020204" pitchFamily="34" charset="0"/>
            </a:rPr>
            <a:t>Personal Finance Tracker</a:t>
          </a:r>
        </a:p>
      </xdr:txBody>
    </xdr:sp>
    <xdr:clientData/>
  </xdr:twoCellAnchor>
  <xdr:twoCellAnchor editAs="absolute">
    <xdr:from>
      <xdr:col>0</xdr:col>
      <xdr:colOff>0</xdr:colOff>
      <xdr:row>0</xdr:row>
      <xdr:rowOff>0</xdr:rowOff>
    </xdr:from>
    <xdr:to>
      <xdr:col>14</xdr:col>
      <xdr:colOff>450056</xdr:colOff>
      <xdr:row>280</xdr:row>
      <xdr:rowOff>166687</xdr:rowOff>
    </xdr:to>
    <xdr:grpSp>
      <xdr:nvGrpSpPr>
        <xdr:cNvPr id="27" name="Group 26">
          <a:extLst>
            <a:ext uri="{FF2B5EF4-FFF2-40B4-BE49-F238E27FC236}">
              <a16:creationId xmlns:a16="http://schemas.microsoft.com/office/drawing/2014/main" id="{34D8E4E1-E4FD-4D58-BDA3-0D4C1D8CFA0F}"/>
            </a:ext>
          </a:extLst>
        </xdr:cNvPr>
        <xdr:cNvGrpSpPr/>
      </xdr:nvGrpSpPr>
      <xdr:grpSpPr>
        <a:xfrm>
          <a:off x="0" y="0"/>
          <a:ext cx="15047119" cy="9667875"/>
          <a:chOff x="0" y="0"/>
          <a:chExt cx="14701837" cy="9667875"/>
        </a:xfrm>
      </xdr:grpSpPr>
      <xdr:grpSp>
        <xdr:nvGrpSpPr>
          <xdr:cNvPr id="28" name="Group 27">
            <a:extLst>
              <a:ext uri="{FF2B5EF4-FFF2-40B4-BE49-F238E27FC236}">
                <a16:creationId xmlns:a16="http://schemas.microsoft.com/office/drawing/2014/main" id="{C4C3A3D6-A549-4B0C-C3DD-99BD0471324D}"/>
              </a:ext>
            </a:extLst>
          </xdr:cNvPr>
          <xdr:cNvGrpSpPr/>
        </xdr:nvGrpSpPr>
        <xdr:grpSpPr>
          <a:xfrm>
            <a:off x="0" y="0"/>
            <a:ext cx="14701837" cy="9667875"/>
            <a:chOff x="0" y="0"/>
            <a:chExt cx="14670881" cy="9577387"/>
          </a:xfrm>
        </xdr:grpSpPr>
        <xdr:grpSp>
          <xdr:nvGrpSpPr>
            <xdr:cNvPr id="37" name="Group 36">
              <a:extLst>
                <a:ext uri="{FF2B5EF4-FFF2-40B4-BE49-F238E27FC236}">
                  <a16:creationId xmlns:a16="http://schemas.microsoft.com/office/drawing/2014/main" id="{90E25243-F567-B0D7-6A31-C9E620D092DA}"/>
                </a:ext>
              </a:extLst>
            </xdr:cNvPr>
            <xdr:cNvGrpSpPr/>
          </xdr:nvGrpSpPr>
          <xdr:grpSpPr>
            <a:xfrm>
              <a:off x="0" y="19048"/>
              <a:ext cx="14502003" cy="1532004"/>
              <a:chOff x="0" y="19048"/>
              <a:chExt cx="14502003" cy="1532004"/>
            </a:xfrm>
          </xdr:grpSpPr>
          <xdr:sp macro="" textlink="">
            <xdr:nvSpPr>
              <xdr:cNvPr id="43" name="Rectangle 42">
                <a:extLst>
                  <a:ext uri="{FF2B5EF4-FFF2-40B4-BE49-F238E27FC236}">
                    <a16:creationId xmlns:a16="http://schemas.microsoft.com/office/drawing/2014/main" id="{3513C35A-E277-ED63-8EF6-ABE8BFF0AF35}"/>
                  </a:ext>
                </a:extLst>
              </xdr:cNvPr>
              <xdr:cNvSpPr/>
            </xdr:nvSpPr>
            <xdr:spPr>
              <a:xfrm>
                <a:off x="0" y="771525"/>
                <a:ext cx="1581150"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Rectangle 43">
                <a:extLst>
                  <a:ext uri="{FF2B5EF4-FFF2-40B4-BE49-F238E27FC236}">
                    <a16:creationId xmlns:a16="http://schemas.microsoft.com/office/drawing/2014/main" id="{9C975596-A909-887D-58BF-674001A71844}"/>
                  </a:ext>
                </a:extLst>
              </xdr:cNvPr>
              <xdr:cNvSpPr/>
            </xdr:nvSpPr>
            <xdr:spPr>
              <a:xfrm>
                <a:off x="1571625" y="771525"/>
                <a:ext cx="2167128" cy="768096"/>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Rectangle 44">
                <a:extLst>
                  <a:ext uri="{FF2B5EF4-FFF2-40B4-BE49-F238E27FC236}">
                    <a16:creationId xmlns:a16="http://schemas.microsoft.com/office/drawing/2014/main" id="{3A18DAAD-B748-12BE-A7CD-7709FCC4D9D9}"/>
                  </a:ext>
                </a:extLst>
              </xdr:cNvPr>
              <xdr:cNvSpPr/>
            </xdr:nvSpPr>
            <xdr:spPr>
              <a:xfrm>
                <a:off x="2171700" y="19049"/>
                <a:ext cx="800100" cy="768096"/>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6" name="Group 45">
                <a:extLst>
                  <a:ext uri="{FF2B5EF4-FFF2-40B4-BE49-F238E27FC236}">
                    <a16:creationId xmlns:a16="http://schemas.microsoft.com/office/drawing/2014/main" id="{1C929676-DCBB-746F-BF7F-D7489DE382E6}"/>
                  </a:ext>
                </a:extLst>
              </xdr:cNvPr>
              <xdr:cNvGrpSpPr/>
            </xdr:nvGrpSpPr>
            <xdr:grpSpPr>
              <a:xfrm>
                <a:off x="9525" y="19049"/>
                <a:ext cx="2167128" cy="768096"/>
                <a:chOff x="9525" y="19049"/>
                <a:chExt cx="2167128" cy="768096"/>
              </a:xfrm>
            </xdr:grpSpPr>
            <xdr:sp macro="" textlink="">
              <xdr:nvSpPr>
                <xdr:cNvPr id="75" name="Rectangle 74">
                  <a:extLst>
                    <a:ext uri="{FF2B5EF4-FFF2-40B4-BE49-F238E27FC236}">
                      <a16:creationId xmlns:a16="http://schemas.microsoft.com/office/drawing/2014/main" id="{B50B8F86-30E2-AD72-06A2-A044DD9ED891}"/>
                    </a:ext>
                  </a:extLst>
                </xdr:cNvPr>
                <xdr:cNvSpPr/>
              </xdr:nvSpPr>
              <xdr:spPr>
                <a:xfrm>
                  <a:off x="9525" y="19049"/>
                  <a:ext cx="2167128" cy="768096"/>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Oval 75">
                  <a:extLst>
                    <a:ext uri="{FF2B5EF4-FFF2-40B4-BE49-F238E27FC236}">
                      <a16:creationId xmlns:a16="http://schemas.microsoft.com/office/drawing/2014/main" id="{F2350065-B390-B4AE-FEE4-0A438082DED2}"/>
                    </a:ext>
                  </a:extLst>
                </xdr:cNvPr>
                <xdr:cNvSpPr/>
              </xdr:nvSpPr>
              <xdr:spPr>
                <a:xfrm>
                  <a:off x="495300" y="209548"/>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Oval 76">
                  <a:extLst>
                    <a:ext uri="{FF2B5EF4-FFF2-40B4-BE49-F238E27FC236}">
                      <a16:creationId xmlns:a16="http://schemas.microsoft.com/office/drawing/2014/main" id="{92F48B3B-1891-330C-7D67-79692F6A24D6}"/>
                    </a:ext>
                  </a:extLst>
                </xdr:cNvPr>
                <xdr:cNvSpPr/>
              </xdr:nvSpPr>
              <xdr:spPr>
                <a:xfrm>
                  <a:off x="866775" y="209548"/>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8" name="Oval 77">
                  <a:extLst>
                    <a:ext uri="{FF2B5EF4-FFF2-40B4-BE49-F238E27FC236}">
                      <a16:creationId xmlns:a16="http://schemas.microsoft.com/office/drawing/2014/main" id="{74617330-6031-59FC-73E8-3E3AD16227AD}"/>
                    </a:ext>
                  </a:extLst>
                </xdr:cNvPr>
                <xdr:cNvSpPr/>
              </xdr:nvSpPr>
              <xdr:spPr>
                <a:xfrm>
                  <a:off x="1238250" y="209548"/>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9" name="Oval 78">
                  <a:extLst>
                    <a:ext uri="{FF2B5EF4-FFF2-40B4-BE49-F238E27FC236}">
                      <a16:creationId xmlns:a16="http://schemas.microsoft.com/office/drawing/2014/main" id="{1C1579E0-9E08-99DB-07E3-E11DBD345AA9}"/>
                    </a:ext>
                  </a:extLst>
                </xdr:cNvPr>
                <xdr:cNvSpPr/>
              </xdr:nvSpPr>
              <xdr:spPr>
                <a:xfrm>
                  <a:off x="1609725" y="209548"/>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7" name="Group 46">
                <a:extLst>
                  <a:ext uri="{FF2B5EF4-FFF2-40B4-BE49-F238E27FC236}">
                    <a16:creationId xmlns:a16="http://schemas.microsoft.com/office/drawing/2014/main" id="{E39B5AB1-5016-2706-32D5-656AC5B59894}"/>
                  </a:ext>
                </a:extLst>
              </xdr:cNvPr>
              <xdr:cNvGrpSpPr/>
            </xdr:nvGrpSpPr>
            <xdr:grpSpPr>
              <a:xfrm>
                <a:off x="3724275" y="771525"/>
                <a:ext cx="2110738" cy="768096"/>
                <a:chOff x="3724275" y="790575"/>
                <a:chExt cx="2110738" cy="768096"/>
              </a:xfrm>
            </xdr:grpSpPr>
            <xdr:sp macro="" textlink="">
              <xdr:nvSpPr>
                <xdr:cNvPr id="73" name="Right Triangle 72">
                  <a:extLst>
                    <a:ext uri="{FF2B5EF4-FFF2-40B4-BE49-F238E27FC236}">
                      <a16:creationId xmlns:a16="http://schemas.microsoft.com/office/drawing/2014/main" id="{CF111001-98AE-A8C0-1E26-3E281CC4DCA5}"/>
                    </a:ext>
                  </a:extLst>
                </xdr:cNvPr>
                <xdr:cNvSpPr/>
              </xdr:nvSpPr>
              <xdr:spPr>
                <a:xfrm flipH="1">
                  <a:off x="3724275" y="790575"/>
                  <a:ext cx="2103120" cy="768096"/>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4" name="Right Triangle 73">
                  <a:extLst>
                    <a:ext uri="{FF2B5EF4-FFF2-40B4-BE49-F238E27FC236}">
                      <a16:creationId xmlns:a16="http://schemas.microsoft.com/office/drawing/2014/main" id="{F1DAD2C9-1E5D-DB3A-37A3-1E535D35B60C}"/>
                    </a:ext>
                  </a:extLst>
                </xdr:cNvPr>
                <xdr:cNvSpPr/>
              </xdr:nvSpPr>
              <xdr:spPr>
                <a:xfrm rot="10800000" flipH="1">
                  <a:off x="3731893" y="790575"/>
                  <a:ext cx="2103120" cy="768096"/>
                </a:xfrm>
                <a:prstGeom prst="rtTriangle">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8" name="Group 47">
                <a:extLst>
                  <a:ext uri="{FF2B5EF4-FFF2-40B4-BE49-F238E27FC236}">
                    <a16:creationId xmlns:a16="http://schemas.microsoft.com/office/drawing/2014/main" id="{F036AA42-2636-1557-5B64-D112E7857873}"/>
                  </a:ext>
                </a:extLst>
              </xdr:cNvPr>
              <xdr:cNvGrpSpPr/>
            </xdr:nvGrpSpPr>
            <xdr:grpSpPr>
              <a:xfrm>
                <a:off x="2971800" y="19049"/>
                <a:ext cx="2924177" cy="768097"/>
                <a:chOff x="2971800" y="19049"/>
                <a:chExt cx="2924177" cy="768097"/>
              </a:xfrm>
            </xdr:grpSpPr>
            <xdr:sp macro="" textlink="">
              <xdr:nvSpPr>
                <xdr:cNvPr id="71" name="Rectangle 70">
                  <a:extLst>
                    <a:ext uri="{FF2B5EF4-FFF2-40B4-BE49-F238E27FC236}">
                      <a16:creationId xmlns:a16="http://schemas.microsoft.com/office/drawing/2014/main" id="{E1B8033B-5176-B62D-2EA9-D97CCDDAA1A8}"/>
                    </a:ext>
                  </a:extLst>
                </xdr:cNvPr>
                <xdr:cNvSpPr/>
              </xdr:nvSpPr>
              <xdr:spPr>
                <a:xfrm>
                  <a:off x="2971800" y="19050"/>
                  <a:ext cx="2167128" cy="768096"/>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2" name="Partial Circle 71">
                  <a:extLst>
                    <a:ext uri="{FF2B5EF4-FFF2-40B4-BE49-F238E27FC236}">
                      <a16:creationId xmlns:a16="http://schemas.microsoft.com/office/drawing/2014/main" id="{B17670A8-F703-4E9D-9D9E-D2F38882A84E}"/>
                    </a:ext>
                  </a:extLst>
                </xdr:cNvPr>
                <xdr:cNvSpPr/>
              </xdr:nvSpPr>
              <xdr:spPr>
                <a:xfrm>
                  <a:off x="4419600" y="19049"/>
                  <a:ext cx="1476377" cy="768096"/>
                </a:xfrm>
                <a:prstGeom prst="pie">
                  <a:avLst>
                    <a:gd name="adj1" fmla="val 5438196"/>
                    <a:gd name="adj2" fmla="val 162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49" name="Rectangle 48">
                <a:extLst>
                  <a:ext uri="{FF2B5EF4-FFF2-40B4-BE49-F238E27FC236}">
                    <a16:creationId xmlns:a16="http://schemas.microsoft.com/office/drawing/2014/main" id="{82C453DC-5027-9AC6-4E5E-028F7AC70C0C}"/>
                  </a:ext>
                </a:extLst>
              </xdr:cNvPr>
              <xdr:cNvSpPr/>
            </xdr:nvSpPr>
            <xdr:spPr>
              <a:xfrm>
                <a:off x="5153025" y="19049"/>
                <a:ext cx="1581150"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Rectangle 49">
                <a:extLst>
                  <a:ext uri="{FF2B5EF4-FFF2-40B4-BE49-F238E27FC236}">
                    <a16:creationId xmlns:a16="http://schemas.microsoft.com/office/drawing/2014/main" id="{E8E01593-CEB4-8356-612D-F94A09C6C3EA}"/>
                  </a:ext>
                </a:extLst>
              </xdr:cNvPr>
              <xdr:cNvSpPr/>
            </xdr:nvSpPr>
            <xdr:spPr>
              <a:xfrm>
                <a:off x="6734175" y="19049"/>
                <a:ext cx="2167128" cy="768096"/>
              </a:xfrm>
              <a:prstGeom prst="rect">
                <a:avLst/>
              </a:prstGeom>
              <a:solidFill>
                <a:srgbClr val="72727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Rectangle 50">
                <a:extLst>
                  <a:ext uri="{FF2B5EF4-FFF2-40B4-BE49-F238E27FC236}">
                    <a16:creationId xmlns:a16="http://schemas.microsoft.com/office/drawing/2014/main" id="{2C3F3B4E-0449-0CC8-A35B-90AD55E73D01}"/>
                  </a:ext>
                </a:extLst>
              </xdr:cNvPr>
              <xdr:cNvSpPr/>
            </xdr:nvSpPr>
            <xdr:spPr>
              <a:xfrm>
                <a:off x="8886825" y="19049"/>
                <a:ext cx="1276350" cy="768096"/>
              </a:xfrm>
              <a:prstGeom prst="rect">
                <a:avLst/>
              </a:prstGeom>
              <a:solidFill>
                <a:srgbClr val="72727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2" name="Group 51">
                <a:extLst>
                  <a:ext uri="{FF2B5EF4-FFF2-40B4-BE49-F238E27FC236}">
                    <a16:creationId xmlns:a16="http://schemas.microsoft.com/office/drawing/2014/main" id="{57655E87-0A75-B374-CD0D-A5467CA7F1B3}"/>
                  </a:ext>
                </a:extLst>
              </xdr:cNvPr>
              <xdr:cNvGrpSpPr/>
            </xdr:nvGrpSpPr>
            <xdr:grpSpPr>
              <a:xfrm>
                <a:off x="7976997" y="771525"/>
                <a:ext cx="2181606" cy="779527"/>
                <a:chOff x="7976997" y="788669"/>
                <a:chExt cx="2181606" cy="779527"/>
              </a:xfrm>
            </xdr:grpSpPr>
            <xdr:sp macro="" textlink="">
              <xdr:nvSpPr>
                <xdr:cNvPr id="69" name="Rectangle 68">
                  <a:extLst>
                    <a:ext uri="{FF2B5EF4-FFF2-40B4-BE49-F238E27FC236}">
                      <a16:creationId xmlns:a16="http://schemas.microsoft.com/office/drawing/2014/main" id="{5DF968C4-82E0-3527-83C0-176786D5232F}"/>
                    </a:ext>
                  </a:extLst>
                </xdr:cNvPr>
                <xdr:cNvSpPr/>
              </xdr:nvSpPr>
              <xdr:spPr>
                <a:xfrm>
                  <a:off x="7991475" y="800100"/>
                  <a:ext cx="2167128" cy="768096"/>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AF908E7D-197C-08F8-3E8A-AA501AC5FCC7}"/>
                    </a:ext>
                  </a:extLst>
                </xdr:cNvPr>
                <xdr:cNvSpPr/>
              </xdr:nvSpPr>
              <xdr:spPr>
                <a:xfrm rot="10800000">
                  <a:off x="7976997" y="788669"/>
                  <a:ext cx="2167128" cy="640080"/>
                </a:xfrm>
                <a:prstGeom prst="triangle">
                  <a:avLst/>
                </a:prstGeom>
                <a:solidFill>
                  <a:srgbClr val="003C4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53" name="Group 52">
                <a:extLst>
                  <a:ext uri="{FF2B5EF4-FFF2-40B4-BE49-F238E27FC236}">
                    <a16:creationId xmlns:a16="http://schemas.microsoft.com/office/drawing/2014/main" id="{BB2609E0-89FA-4B6D-1168-EDDBE8A32323}"/>
                  </a:ext>
                </a:extLst>
              </xdr:cNvPr>
              <xdr:cNvGrpSpPr/>
            </xdr:nvGrpSpPr>
            <xdr:grpSpPr>
              <a:xfrm>
                <a:off x="10163175" y="19048"/>
                <a:ext cx="2167128" cy="765048"/>
                <a:chOff x="10163175" y="19050"/>
                <a:chExt cx="2167128" cy="765048"/>
              </a:xfrm>
            </xdr:grpSpPr>
            <xdr:sp macro="" textlink="">
              <xdr:nvSpPr>
                <xdr:cNvPr id="67" name="Rectangle 66">
                  <a:extLst>
                    <a:ext uri="{FF2B5EF4-FFF2-40B4-BE49-F238E27FC236}">
                      <a16:creationId xmlns:a16="http://schemas.microsoft.com/office/drawing/2014/main" id="{C375380B-99EA-F0CA-83F1-D391BFDD9E44}"/>
                    </a:ext>
                  </a:extLst>
                </xdr:cNvPr>
                <xdr:cNvSpPr/>
              </xdr:nvSpPr>
              <xdr:spPr>
                <a:xfrm>
                  <a:off x="10163175" y="19050"/>
                  <a:ext cx="2167128" cy="384048"/>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Rectangle 67">
                  <a:extLst>
                    <a:ext uri="{FF2B5EF4-FFF2-40B4-BE49-F238E27FC236}">
                      <a16:creationId xmlns:a16="http://schemas.microsoft.com/office/drawing/2014/main" id="{2CC12A96-51AF-34C2-D779-A90FCDB01B86}"/>
                    </a:ext>
                  </a:extLst>
                </xdr:cNvPr>
                <xdr:cNvSpPr/>
              </xdr:nvSpPr>
              <xdr:spPr>
                <a:xfrm>
                  <a:off x="10163175" y="400050"/>
                  <a:ext cx="2167128" cy="384048"/>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4" name="Rectangle 53">
                <a:extLst>
                  <a:ext uri="{FF2B5EF4-FFF2-40B4-BE49-F238E27FC236}">
                    <a16:creationId xmlns:a16="http://schemas.microsoft.com/office/drawing/2014/main" id="{6F6C75DE-0CE8-2F67-6B73-6B3F98C19D1A}"/>
                  </a:ext>
                </a:extLst>
              </xdr:cNvPr>
              <xdr:cNvSpPr/>
            </xdr:nvSpPr>
            <xdr:spPr>
              <a:xfrm>
                <a:off x="10163175" y="771525"/>
                <a:ext cx="2167128" cy="768096"/>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5" name="Group 54">
                <a:extLst>
                  <a:ext uri="{FF2B5EF4-FFF2-40B4-BE49-F238E27FC236}">
                    <a16:creationId xmlns:a16="http://schemas.microsoft.com/office/drawing/2014/main" id="{151A253E-BD11-41F0-5DAE-A864AADD59C1}"/>
                  </a:ext>
                </a:extLst>
              </xdr:cNvPr>
              <xdr:cNvGrpSpPr/>
            </xdr:nvGrpSpPr>
            <xdr:grpSpPr>
              <a:xfrm rot="10800000">
                <a:off x="12325350" y="19049"/>
                <a:ext cx="2167128" cy="768096"/>
                <a:chOff x="3724275" y="790575"/>
                <a:chExt cx="2110738" cy="768096"/>
              </a:xfrm>
            </xdr:grpSpPr>
            <xdr:sp macro="" textlink="">
              <xdr:nvSpPr>
                <xdr:cNvPr id="65" name="Right Triangle 64">
                  <a:extLst>
                    <a:ext uri="{FF2B5EF4-FFF2-40B4-BE49-F238E27FC236}">
                      <a16:creationId xmlns:a16="http://schemas.microsoft.com/office/drawing/2014/main" id="{8970F49B-3E7E-7EE8-41C0-DB2E058EFF43}"/>
                    </a:ext>
                  </a:extLst>
                </xdr:cNvPr>
                <xdr:cNvSpPr/>
              </xdr:nvSpPr>
              <xdr:spPr>
                <a:xfrm flipH="1">
                  <a:off x="3724275" y="790575"/>
                  <a:ext cx="2103120" cy="768096"/>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6" name="Right Triangle 65">
                  <a:extLst>
                    <a:ext uri="{FF2B5EF4-FFF2-40B4-BE49-F238E27FC236}">
                      <a16:creationId xmlns:a16="http://schemas.microsoft.com/office/drawing/2014/main" id="{AE2984C3-D0DF-41D3-516E-C497CEFF4BE9}"/>
                    </a:ext>
                  </a:extLst>
                </xdr:cNvPr>
                <xdr:cNvSpPr/>
              </xdr:nvSpPr>
              <xdr:spPr>
                <a:xfrm rot="10800000" flipH="1">
                  <a:off x="3731893" y="790575"/>
                  <a:ext cx="2103120" cy="768096"/>
                </a:xfrm>
                <a:prstGeom prst="rtTriangle">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56" name="Group 55">
                <a:extLst>
                  <a:ext uri="{FF2B5EF4-FFF2-40B4-BE49-F238E27FC236}">
                    <a16:creationId xmlns:a16="http://schemas.microsoft.com/office/drawing/2014/main" id="{244C9DD8-3A7C-9618-B051-B9E9DCBAC736}"/>
                  </a:ext>
                </a:extLst>
              </xdr:cNvPr>
              <xdr:cNvGrpSpPr/>
            </xdr:nvGrpSpPr>
            <xdr:grpSpPr>
              <a:xfrm>
                <a:off x="11487149" y="771525"/>
                <a:ext cx="3014854" cy="768096"/>
                <a:chOff x="11487149" y="771525"/>
                <a:chExt cx="3014854" cy="768096"/>
              </a:xfrm>
            </xdr:grpSpPr>
            <xdr:sp macro="" textlink="">
              <xdr:nvSpPr>
                <xdr:cNvPr id="63" name="Rectangle 62">
                  <a:extLst>
                    <a:ext uri="{FF2B5EF4-FFF2-40B4-BE49-F238E27FC236}">
                      <a16:creationId xmlns:a16="http://schemas.microsoft.com/office/drawing/2014/main" id="{8DF8A176-AD5A-2C10-9C69-C677ED861079}"/>
                    </a:ext>
                  </a:extLst>
                </xdr:cNvPr>
                <xdr:cNvSpPr/>
              </xdr:nvSpPr>
              <xdr:spPr>
                <a:xfrm>
                  <a:off x="12334875" y="771525"/>
                  <a:ext cx="2167128" cy="768096"/>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Partial Circle 63">
                  <a:extLst>
                    <a:ext uri="{FF2B5EF4-FFF2-40B4-BE49-F238E27FC236}">
                      <a16:creationId xmlns:a16="http://schemas.microsoft.com/office/drawing/2014/main" id="{3218C287-930E-5C89-B9E9-22A1DA0466CD}"/>
                    </a:ext>
                  </a:extLst>
                </xdr:cNvPr>
                <xdr:cNvSpPr/>
              </xdr:nvSpPr>
              <xdr:spPr>
                <a:xfrm flipH="1">
                  <a:off x="11487149" y="771525"/>
                  <a:ext cx="1695450" cy="768096"/>
                </a:xfrm>
                <a:prstGeom prst="pie">
                  <a:avLst>
                    <a:gd name="adj1" fmla="val 5400000"/>
                    <a:gd name="adj2" fmla="val 162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nvGrpSpPr>
              <xdr:cNvPr id="57" name="Group 56">
                <a:extLst>
                  <a:ext uri="{FF2B5EF4-FFF2-40B4-BE49-F238E27FC236}">
                    <a16:creationId xmlns:a16="http://schemas.microsoft.com/office/drawing/2014/main" id="{006F1FF8-88DE-FA5C-CD43-94EBEEF53CD5}"/>
                  </a:ext>
                </a:extLst>
              </xdr:cNvPr>
              <xdr:cNvGrpSpPr/>
            </xdr:nvGrpSpPr>
            <xdr:grpSpPr>
              <a:xfrm>
                <a:off x="5829300" y="771525"/>
                <a:ext cx="2167128" cy="768096"/>
                <a:chOff x="5829300" y="771525"/>
                <a:chExt cx="2167128" cy="768096"/>
              </a:xfrm>
            </xdr:grpSpPr>
            <xdr:sp macro="" textlink="">
              <xdr:nvSpPr>
                <xdr:cNvPr id="58" name="Rectangle 57">
                  <a:extLst>
                    <a:ext uri="{FF2B5EF4-FFF2-40B4-BE49-F238E27FC236}">
                      <a16:creationId xmlns:a16="http://schemas.microsoft.com/office/drawing/2014/main" id="{A56750F0-C23C-D904-2A68-042BF56407BF}"/>
                    </a:ext>
                  </a:extLst>
                </xdr:cNvPr>
                <xdr:cNvSpPr/>
              </xdr:nvSpPr>
              <xdr:spPr>
                <a:xfrm>
                  <a:off x="5829300" y="771525"/>
                  <a:ext cx="2167128" cy="768096"/>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Oval 58">
                  <a:extLst>
                    <a:ext uri="{FF2B5EF4-FFF2-40B4-BE49-F238E27FC236}">
                      <a16:creationId xmlns:a16="http://schemas.microsoft.com/office/drawing/2014/main" id="{6AB5F3EF-3501-39F5-842F-07FB51451361}"/>
                    </a:ext>
                  </a:extLst>
                </xdr:cNvPr>
                <xdr:cNvSpPr/>
              </xdr:nvSpPr>
              <xdr:spPr>
                <a:xfrm>
                  <a:off x="6248400" y="1000125"/>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Oval 59">
                  <a:extLst>
                    <a:ext uri="{FF2B5EF4-FFF2-40B4-BE49-F238E27FC236}">
                      <a16:creationId xmlns:a16="http://schemas.microsoft.com/office/drawing/2014/main" id="{8DF5666B-0215-43FD-70AA-2BABBD7AB410}"/>
                    </a:ext>
                  </a:extLst>
                </xdr:cNvPr>
                <xdr:cNvSpPr/>
              </xdr:nvSpPr>
              <xdr:spPr>
                <a:xfrm>
                  <a:off x="6619875" y="1000125"/>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Oval 60">
                  <a:extLst>
                    <a:ext uri="{FF2B5EF4-FFF2-40B4-BE49-F238E27FC236}">
                      <a16:creationId xmlns:a16="http://schemas.microsoft.com/office/drawing/2014/main" id="{50687B9D-0078-6187-9A9B-C0764CA1D2D2}"/>
                    </a:ext>
                  </a:extLst>
                </xdr:cNvPr>
                <xdr:cNvSpPr/>
              </xdr:nvSpPr>
              <xdr:spPr>
                <a:xfrm>
                  <a:off x="6991350" y="1000125"/>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Oval 61">
                  <a:extLst>
                    <a:ext uri="{FF2B5EF4-FFF2-40B4-BE49-F238E27FC236}">
                      <a16:creationId xmlns:a16="http://schemas.microsoft.com/office/drawing/2014/main" id="{EFF66134-6450-6766-14EA-EA4896FA2D9E}"/>
                    </a:ext>
                  </a:extLst>
                </xdr:cNvPr>
                <xdr:cNvSpPr/>
              </xdr:nvSpPr>
              <xdr:spPr>
                <a:xfrm>
                  <a:off x="7362825" y="1000125"/>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38" name="Rectangle: Rounded Corners 37">
              <a:extLst>
                <a:ext uri="{FF2B5EF4-FFF2-40B4-BE49-F238E27FC236}">
                  <a16:creationId xmlns:a16="http://schemas.microsoft.com/office/drawing/2014/main" id="{99AFD5B1-A8C2-2A40-4981-9E4F41DAD92B}"/>
                </a:ext>
              </a:extLst>
            </xdr:cNvPr>
            <xdr:cNvSpPr/>
          </xdr:nvSpPr>
          <xdr:spPr>
            <a:xfrm>
              <a:off x="1" y="0"/>
              <a:ext cx="14497050" cy="9400032"/>
            </a:xfrm>
            <a:prstGeom prst="roundRect">
              <a:avLst>
                <a:gd name="adj" fmla="val 8865"/>
              </a:avLst>
            </a:prstGeom>
            <a:noFill/>
            <a:ln w="339725">
              <a:solidFill>
                <a:srgbClr val="7F778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Isosceles Triangle 38">
              <a:extLst>
                <a:ext uri="{FF2B5EF4-FFF2-40B4-BE49-F238E27FC236}">
                  <a16:creationId xmlns:a16="http://schemas.microsoft.com/office/drawing/2014/main" id="{590F66BF-FF17-246A-5A89-F853BBCC5196}"/>
                </a:ext>
              </a:extLst>
            </xdr:cNvPr>
            <xdr:cNvSpPr/>
          </xdr:nvSpPr>
          <xdr:spPr>
            <a:xfrm rot="5400000">
              <a:off x="-23812" y="23812"/>
              <a:ext cx="361950" cy="314325"/>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Isosceles Triangle 39">
              <a:extLst>
                <a:ext uri="{FF2B5EF4-FFF2-40B4-BE49-F238E27FC236}">
                  <a16:creationId xmlns:a16="http://schemas.microsoft.com/office/drawing/2014/main" id="{655A14A0-6581-F64D-AC4E-CC34F913BED0}"/>
                </a:ext>
              </a:extLst>
            </xdr:cNvPr>
            <xdr:cNvSpPr/>
          </xdr:nvSpPr>
          <xdr:spPr>
            <a:xfrm>
              <a:off x="0" y="9091613"/>
              <a:ext cx="857250" cy="481012"/>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Isosceles Triangle 40">
              <a:extLst>
                <a:ext uri="{FF2B5EF4-FFF2-40B4-BE49-F238E27FC236}">
                  <a16:creationId xmlns:a16="http://schemas.microsoft.com/office/drawing/2014/main" id="{021DC28F-B5AE-E4BB-C722-A811F8403F61}"/>
                </a:ext>
              </a:extLst>
            </xdr:cNvPr>
            <xdr:cNvSpPr/>
          </xdr:nvSpPr>
          <xdr:spPr>
            <a:xfrm flipH="1">
              <a:off x="13706475" y="8667750"/>
              <a:ext cx="962025" cy="909637"/>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105126F-4DED-CFA9-B30D-6EA7D515B63C}"/>
                </a:ext>
              </a:extLst>
            </xdr:cNvPr>
            <xdr:cNvSpPr/>
          </xdr:nvSpPr>
          <xdr:spPr>
            <a:xfrm rot="5400000" flipV="1">
              <a:off x="13996988" y="192881"/>
              <a:ext cx="866774" cy="481012"/>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9" name="Rectangle: Rounded Corners 28">
            <a:extLst>
              <a:ext uri="{FF2B5EF4-FFF2-40B4-BE49-F238E27FC236}">
                <a16:creationId xmlns:a16="http://schemas.microsoft.com/office/drawing/2014/main" id="{ECEE59C3-D7C8-ADDC-F08F-37BBD666B08F}"/>
              </a:ext>
            </a:extLst>
          </xdr:cNvPr>
          <xdr:cNvSpPr/>
        </xdr:nvSpPr>
        <xdr:spPr>
          <a:xfrm>
            <a:off x="429529" y="451905"/>
            <a:ext cx="2547396" cy="8436579"/>
          </a:xfrm>
          <a:prstGeom prst="roundRect">
            <a:avLst>
              <a:gd name="adj" fmla="val 11421"/>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TextBox 30">
            <a:hlinkClick xmlns:r="http://schemas.openxmlformats.org/officeDocument/2006/relationships" r:id="rId1" tooltip="Dashboard"/>
            <a:extLst>
              <a:ext uri="{FF2B5EF4-FFF2-40B4-BE49-F238E27FC236}">
                <a16:creationId xmlns:a16="http://schemas.microsoft.com/office/drawing/2014/main" id="{9A06175B-DCDD-48CB-60AC-4ECB90F3FF5E}"/>
              </a:ext>
            </a:extLst>
          </xdr:cNvPr>
          <xdr:cNvSpPr txBox="1"/>
        </xdr:nvSpPr>
        <xdr:spPr>
          <a:xfrm>
            <a:off x="833436" y="3643313"/>
            <a:ext cx="1638301"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chemeClr val="bg1">
                    <a:lumMod val="50000"/>
                  </a:schemeClr>
                </a:solidFill>
                <a:latin typeface="Arial" panose="020B0604020202020204" pitchFamily="34" charset="0"/>
                <a:cs typeface="Arial" panose="020B0604020202020204" pitchFamily="34" charset="0"/>
              </a:rPr>
              <a:t>Dashboard</a:t>
            </a:r>
          </a:p>
        </xdr:txBody>
      </xdr:sp>
      <xdr:sp macro="" textlink="">
        <xdr:nvSpPr>
          <xdr:cNvPr id="32" name="TextBox 31">
            <a:hlinkClick xmlns:r="http://schemas.openxmlformats.org/officeDocument/2006/relationships" r:id="rId2" tooltip="Income &amp; expenses"/>
            <a:extLst>
              <a:ext uri="{FF2B5EF4-FFF2-40B4-BE49-F238E27FC236}">
                <a16:creationId xmlns:a16="http://schemas.microsoft.com/office/drawing/2014/main" id="{B84C4CED-0A70-3927-E1B0-A6817C7D22B0}"/>
              </a:ext>
            </a:extLst>
          </xdr:cNvPr>
          <xdr:cNvSpPr txBox="1"/>
        </xdr:nvSpPr>
        <xdr:spPr>
          <a:xfrm>
            <a:off x="857249" y="4238624"/>
            <a:ext cx="1857375"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chemeClr val="bg1">
                    <a:lumMod val="50000"/>
                  </a:schemeClr>
                </a:solidFill>
                <a:latin typeface="Arial" panose="020B0604020202020204" pitchFamily="34" charset="0"/>
                <a:cs typeface="Arial" panose="020B0604020202020204" pitchFamily="34" charset="0"/>
              </a:rPr>
              <a:t>Income</a:t>
            </a:r>
            <a:r>
              <a:rPr lang="en-US" sz="1400" baseline="0">
                <a:solidFill>
                  <a:schemeClr val="bg1">
                    <a:lumMod val="50000"/>
                  </a:schemeClr>
                </a:solidFill>
                <a:latin typeface="Arial" panose="020B0604020202020204" pitchFamily="34" charset="0"/>
                <a:cs typeface="Arial" panose="020B0604020202020204" pitchFamily="34" charset="0"/>
              </a:rPr>
              <a:t> &amp; Expenses</a:t>
            </a:r>
            <a:endParaRPr lang="en-US" sz="1400">
              <a:solidFill>
                <a:schemeClr val="bg1">
                  <a:lumMod val="50000"/>
                </a:schemeClr>
              </a:solidFill>
              <a:latin typeface="Arial" panose="020B0604020202020204" pitchFamily="34" charset="0"/>
              <a:cs typeface="Arial" panose="020B0604020202020204" pitchFamily="34" charset="0"/>
            </a:endParaRPr>
          </a:p>
        </xdr:txBody>
      </xdr:sp>
      <xdr:sp macro="" textlink="">
        <xdr:nvSpPr>
          <xdr:cNvPr id="33" name="TextBox 32">
            <a:hlinkClick xmlns:r="http://schemas.openxmlformats.org/officeDocument/2006/relationships" r:id="rId3" tooltip="Assets &amp; Goals"/>
            <a:extLst>
              <a:ext uri="{FF2B5EF4-FFF2-40B4-BE49-F238E27FC236}">
                <a16:creationId xmlns:a16="http://schemas.microsoft.com/office/drawing/2014/main" id="{DB4646B0-D841-8DEC-0FD3-653A9130B27E}"/>
              </a:ext>
            </a:extLst>
          </xdr:cNvPr>
          <xdr:cNvSpPr txBox="1"/>
        </xdr:nvSpPr>
        <xdr:spPr>
          <a:xfrm>
            <a:off x="857249" y="4881561"/>
            <a:ext cx="1638301"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chemeClr val="bg1"/>
                </a:solidFill>
                <a:latin typeface="Arial" panose="020B0604020202020204" pitchFamily="34" charset="0"/>
                <a:cs typeface="Arial" panose="020B0604020202020204" pitchFamily="34" charset="0"/>
              </a:rPr>
              <a:t>Assets</a:t>
            </a:r>
            <a:r>
              <a:rPr lang="en-US" sz="1400" baseline="0">
                <a:solidFill>
                  <a:schemeClr val="bg1"/>
                </a:solidFill>
                <a:latin typeface="Arial" panose="020B0604020202020204" pitchFamily="34" charset="0"/>
                <a:cs typeface="Arial" panose="020B0604020202020204" pitchFamily="34" charset="0"/>
              </a:rPr>
              <a:t> &amp; Goals</a:t>
            </a:r>
            <a:endParaRPr lang="en-US" sz="1400">
              <a:solidFill>
                <a:schemeClr val="bg1"/>
              </a:solidFill>
              <a:latin typeface="Arial" panose="020B0604020202020204" pitchFamily="34" charset="0"/>
              <a:cs typeface="Arial" panose="020B0604020202020204" pitchFamily="34" charset="0"/>
            </a:endParaRPr>
          </a:p>
        </xdr:txBody>
      </xdr:sp>
      <xdr:pic>
        <xdr:nvPicPr>
          <xdr:cNvPr id="34" name="Picture 33">
            <a:extLst>
              <a:ext uri="{FF2B5EF4-FFF2-40B4-BE49-F238E27FC236}">
                <a16:creationId xmlns:a16="http://schemas.microsoft.com/office/drawing/2014/main" id="{3771739F-BA5F-E57C-FCC2-6EA3D5C0CDF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87737" y="3702844"/>
            <a:ext cx="257607" cy="202405"/>
          </a:xfrm>
          <a:prstGeom prst="rect">
            <a:avLst/>
          </a:prstGeom>
        </xdr:spPr>
      </xdr:pic>
      <xdr:pic>
        <xdr:nvPicPr>
          <xdr:cNvPr id="35" name="Picture 34">
            <a:extLst>
              <a:ext uri="{FF2B5EF4-FFF2-40B4-BE49-F238E27FC236}">
                <a16:creationId xmlns:a16="http://schemas.microsoft.com/office/drawing/2014/main" id="{123CC0D9-6BC0-FD25-2EC8-6A8EA0BDB2F7}"/>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3039" t="1450" r="1216" b="9360"/>
          <a:stretch/>
        </xdr:blipFill>
        <xdr:spPr>
          <a:xfrm>
            <a:off x="583406" y="4286249"/>
            <a:ext cx="295604" cy="226220"/>
          </a:xfrm>
          <a:prstGeom prst="rect">
            <a:avLst/>
          </a:prstGeom>
        </xdr:spPr>
      </xdr:pic>
      <xdr:pic>
        <xdr:nvPicPr>
          <xdr:cNvPr id="36" name="Picture 35">
            <a:extLst>
              <a:ext uri="{FF2B5EF4-FFF2-40B4-BE49-F238E27FC236}">
                <a16:creationId xmlns:a16="http://schemas.microsoft.com/office/drawing/2014/main" id="{5B64DF6A-F6BB-B9F8-6E91-456F9483BDA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59594" y="4905375"/>
            <a:ext cx="373070" cy="261937"/>
          </a:xfrm>
          <a:prstGeom prst="rect">
            <a:avLst/>
          </a:prstGeom>
        </xdr:spPr>
      </xdr:pic>
    </xdr:grpSp>
    <xdr:clientData/>
  </xdr:twoCellAnchor>
  <xdr:twoCellAnchor editAs="absolute">
    <xdr:from>
      <xdr:col>12</xdr:col>
      <xdr:colOff>1309688</xdr:colOff>
      <xdr:row>31</xdr:row>
      <xdr:rowOff>154781</xdr:rowOff>
    </xdr:from>
    <xdr:to>
      <xdr:col>13</xdr:col>
      <xdr:colOff>71437</xdr:colOff>
      <xdr:row>274</xdr:row>
      <xdr:rowOff>59531</xdr:rowOff>
    </xdr:to>
    <xdr:sp macro="" textlink="">
      <xdr:nvSpPr>
        <xdr:cNvPr id="80" name="Oval 79">
          <a:extLst>
            <a:ext uri="{FF2B5EF4-FFF2-40B4-BE49-F238E27FC236}">
              <a16:creationId xmlns:a16="http://schemas.microsoft.com/office/drawing/2014/main" id="{B928EA9D-B6BE-46C9-A597-1A9358B6E5B6}"/>
            </a:ext>
          </a:extLst>
        </xdr:cNvPr>
        <xdr:cNvSpPr/>
      </xdr:nvSpPr>
      <xdr:spPr>
        <a:xfrm>
          <a:off x="13444538" y="2476500"/>
          <a:ext cx="161924" cy="5507831"/>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83344</xdr:colOff>
      <xdr:row>10</xdr:row>
      <xdr:rowOff>190499</xdr:rowOff>
    </xdr:from>
    <xdr:to>
      <xdr:col>9</xdr:col>
      <xdr:colOff>83344</xdr:colOff>
      <xdr:row>27</xdr:row>
      <xdr:rowOff>11906</xdr:rowOff>
    </xdr:to>
    <xdr:cxnSp macro="">
      <xdr:nvCxnSpPr>
        <xdr:cNvPr id="82" name="Straight Connector 81">
          <a:extLst>
            <a:ext uri="{FF2B5EF4-FFF2-40B4-BE49-F238E27FC236}">
              <a16:creationId xmlns:a16="http://schemas.microsoft.com/office/drawing/2014/main" id="{F8E0C311-7D48-11EE-0768-0067B49E055E}"/>
            </a:ext>
          </a:extLst>
        </xdr:cNvPr>
        <xdr:cNvCxnSpPr/>
      </xdr:nvCxnSpPr>
      <xdr:spPr>
        <a:xfrm>
          <a:off x="7477125" y="2690812"/>
          <a:ext cx="0" cy="4071938"/>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535780</xdr:colOff>
      <xdr:row>25</xdr:row>
      <xdr:rowOff>47625</xdr:rowOff>
    </xdr:from>
    <xdr:to>
      <xdr:col>7</xdr:col>
      <xdr:colOff>771902</xdr:colOff>
      <xdr:row>27</xdr:row>
      <xdr:rowOff>71437</xdr:rowOff>
    </xdr:to>
    <xdr:sp macro="" textlink="">
      <xdr:nvSpPr>
        <xdr:cNvPr id="84" name="TextBox 83">
          <a:extLst>
            <a:ext uri="{FF2B5EF4-FFF2-40B4-BE49-F238E27FC236}">
              <a16:creationId xmlns:a16="http://schemas.microsoft.com/office/drawing/2014/main" id="{2CC45032-005B-4CB4-908D-42B23E61AD2E}"/>
            </a:ext>
          </a:extLst>
        </xdr:cNvPr>
        <xdr:cNvSpPr txBox="1"/>
      </xdr:nvSpPr>
      <xdr:spPr>
        <a:xfrm>
          <a:off x="3988593" y="6298406"/>
          <a:ext cx="1676778"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baseline="0">
              <a:solidFill>
                <a:schemeClr val="tx1">
                  <a:lumMod val="75000"/>
                  <a:lumOff val="25000"/>
                </a:schemeClr>
              </a:solidFill>
              <a:latin typeface="Bahnschrift" panose="020B0502040204020203" pitchFamily="34" charset="0"/>
              <a:cs typeface="Arial" panose="020B0604020202020204" pitchFamily="34" charset="0"/>
            </a:rPr>
            <a:t>Goals</a:t>
          </a:r>
          <a:endParaRPr lang="en-US" sz="2800" b="1">
            <a:solidFill>
              <a:schemeClr val="tx1">
                <a:lumMod val="75000"/>
                <a:lumOff val="25000"/>
              </a:schemeClr>
            </a:solidFill>
            <a:latin typeface="Bahnschrift" panose="020B0502040204020203" pitchFamily="34" charset="0"/>
            <a:cs typeface="Arial" panose="020B0604020202020204" pitchFamily="34" charset="0"/>
          </a:endParaRPr>
        </a:p>
      </xdr:txBody>
    </xdr:sp>
    <xdr:clientData/>
  </xdr:twoCellAnchor>
  <xdr:twoCellAnchor editAs="absolute">
    <xdr:from>
      <xdr:col>5</xdr:col>
      <xdr:colOff>511968</xdr:colOff>
      <xdr:row>27</xdr:row>
      <xdr:rowOff>35717</xdr:rowOff>
    </xdr:from>
    <xdr:to>
      <xdr:col>8</xdr:col>
      <xdr:colOff>1095374</xdr:colOff>
      <xdr:row>31</xdr:row>
      <xdr:rowOff>59531</xdr:rowOff>
    </xdr:to>
    <xdr:sp macro="" textlink="">
      <xdr:nvSpPr>
        <xdr:cNvPr id="86" name="TextBox 85">
          <a:extLst>
            <a:ext uri="{FF2B5EF4-FFF2-40B4-BE49-F238E27FC236}">
              <a16:creationId xmlns:a16="http://schemas.microsoft.com/office/drawing/2014/main" id="{C590EC05-229C-4C43-81A5-46C107FFAF94}"/>
            </a:ext>
          </a:extLst>
        </xdr:cNvPr>
        <xdr:cNvSpPr txBox="1"/>
      </xdr:nvSpPr>
      <xdr:spPr>
        <a:xfrm>
          <a:off x="3964781" y="6786561"/>
          <a:ext cx="3381374" cy="102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mn-lt"/>
              <a:ea typeface="+mn-ea"/>
              <a:cs typeface="+mn-cs"/>
            </a:rPr>
            <a:t>Save for a down payment on a home</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mn-lt"/>
              <a:ea typeface="+mn-ea"/>
              <a:cs typeface="+mn-cs"/>
            </a:rPr>
            <a:t>Save for retirement</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mn-lt"/>
              <a:ea typeface="+mn-ea"/>
              <a:cs typeface="+mn-cs"/>
            </a:rPr>
            <a:t>Start a business</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mn-lt"/>
              <a:ea typeface="+mn-ea"/>
              <a:cs typeface="+mn-cs"/>
            </a:rPr>
            <a:t>Do something good for yourself</a:t>
          </a:r>
        </a:p>
        <a:p>
          <a:pPr algn="l"/>
          <a:endParaRPr lang="en-US" sz="2800" b="1">
            <a:solidFill>
              <a:schemeClr val="tx1">
                <a:lumMod val="75000"/>
                <a:lumOff val="25000"/>
              </a:schemeClr>
            </a:solidFill>
            <a:latin typeface="Bahnschrift" panose="020B0502040204020203" pitchFamily="34" charset="0"/>
            <a:cs typeface="Arial" panose="020B0604020202020204" pitchFamily="34" charset="0"/>
          </a:endParaRPr>
        </a:p>
      </xdr:txBody>
    </xdr:sp>
    <xdr:clientData/>
  </xdr:twoCellAnchor>
  <xdr:twoCellAnchor editAs="absolute">
    <xdr:from>
      <xdr:col>9</xdr:col>
      <xdr:colOff>833436</xdr:colOff>
      <xdr:row>9</xdr:row>
      <xdr:rowOff>142875</xdr:rowOff>
    </xdr:from>
    <xdr:to>
      <xdr:col>10</xdr:col>
      <xdr:colOff>486151</xdr:colOff>
      <xdr:row>11</xdr:row>
      <xdr:rowOff>166687</xdr:rowOff>
    </xdr:to>
    <xdr:sp macro="" textlink="">
      <xdr:nvSpPr>
        <xdr:cNvPr id="87" name="TextBox 86">
          <a:extLst>
            <a:ext uri="{FF2B5EF4-FFF2-40B4-BE49-F238E27FC236}">
              <a16:creationId xmlns:a16="http://schemas.microsoft.com/office/drawing/2014/main" id="{1857BCF0-7B34-4E6E-986A-8AB3E6F1633A}"/>
            </a:ext>
          </a:extLst>
        </xdr:cNvPr>
        <xdr:cNvSpPr txBox="1"/>
      </xdr:nvSpPr>
      <xdr:spPr>
        <a:xfrm>
          <a:off x="8227217" y="2393156"/>
          <a:ext cx="1676778"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baseline="0">
              <a:solidFill>
                <a:schemeClr val="tx1">
                  <a:lumMod val="75000"/>
                  <a:lumOff val="25000"/>
                </a:schemeClr>
              </a:solidFill>
              <a:latin typeface="Bahnschrift" panose="020B0502040204020203" pitchFamily="34" charset="0"/>
              <a:cs typeface="Arial" panose="020B0604020202020204" pitchFamily="34" charset="0"/>
            </a:rPr>
            <a:t>Assets</a:t>
          </a:r>
          <a:endParaRPr lang="en-US" sz="2800" b="1">
            <a:solidFill>
              <a:schemeClr val="tx1">
                <a:lumMod val="75000"/>
                <a:lumOff val="25000"/>
              </a:schemeClr>
            </a:solidFill>
            <a:latin typeface="Bahnschrift" panose="020B0502040204020203" pitchFamily="34" charset="0"/>
            <a:cs typeface="Arial" panose="020B0604020202020204" pitchFamily="34" charset="0"/>
          </a:endParaRPr>
        </a:p>
      </xdr:txBody>
    </xdr:sp>
    <xdr:clientData/>
  </xdr:twoCellAnchor>
  <xdr:twoCellAnchor editAs="absolute">
    <xdr:from>
      <xdr:col>9</xdr:col>
      <xdr:colOff>809623</xdr:colOff>
      <xdr:row>11</xdr:row>
      <xdr:rowOff>130967</xdr:rowOff>
    </xdr:from>
    <xdr:to>
      <xdr:col>12</xdr:col>
      <xdr:colOff>95248</xdr:colOff>
      <xdr:row>15</xdr:row>
      <xdr:rowOff>107155</xdr:rowOff>
    </xdr:to>
    <xdr:sp macro="" textlink="">
      <xdr:nvSpPr>
        <xdr:cNvPr id="88" name="TextBox 87">
          <a:extLst>
            <a:ext uri="{FF2B5EF4-FFF2-40B4-BE49-F238E27FC236}">
              <a16:creationId xmlns:a16="http://schemas.microsoft.com/office/drawing/2014/main" id="{DBA8587D-F5EC-4AF8-B286-A609AB2A8CFC}"/>
            </a:ext>
          </a:extLst>
        </xdr:cNvPr>
        <xdr:cNvSpPr txBox="1"/>
      </xdr:nvSpPr>
      <xdr:spPr>
        <a:xfrm>
          <a:off x="8203404" y="2881311"/>
          <a:ext cx="4393407" cy="976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a:solidFill>
                <a:schemeClr val="dk1"/>
              </a:solidFill>
              <a:effectLst/>
              <a:latin typeface="+mn-lt"/>
              <a:ea typeface="+mn-ea"/>
              <a:cs typeface="+mn-cs"/>
            </a:rPr>
            <a:t>Current assets include cash, cash equivalents, accounts receivable, stock inventory, marketable securities, pre-paid liabilities, and other liquid assets</a:t>
          </a:r>
          <a:endParaRPr lang="en-US" sz="3600" b="1">
            <a:solidFill>
              <a:schemeClr val="tx1">
                <a:lumMod val="75000"/>
                <a:lumOff val="25000"/>
              </a:schemeClr>
            </a:solidFill>
            <a:latin typeface="Bahnschrift" panose="020B0502040204020203" pitchFamily="34" charset="0"/>
            <a:cs typeface="Arial" panose="020B0604020202020204" pitchFamily="34" charset="0"/>
          </a:endParaRPr>
        </a:p>
      </xdr:txBody>
    </xdr:sp>
    <xdr:clientData/>
  </xdr:twoCellAnchor>
  <xdr:twoCellAnchor editAs="absolute">
    <xdr:from>
      <xdr:col>9</xdr:col>
      <xdr:colOff>130968</xdr:colOff>
      <xdr:row>16</xdr:row>
      <xdr:rowOff>47625</xdr:rowOff>
    </xdr:from>
    <xdr:to>
      <xdr:col>11</xdr:col>
      <xdr:colOff>190500</xdr:colOff>
      <xdr:row>25</xdr:row>
      <xdr:rowOff>216694</xdr:rowOff>
    </xdr:to>
    <xdr:graphicFrame macro="">
      <xdr:nvGraphicFramePr>
        <xdr:cNvPr id="92" name="Chart 91">
          <a:extLst>
            <a:ext uri="{FF2B5EF4-FFF2-40B4-BE49-F238E27FC236}">
              <a16:creationId xmlns:a16="http://schemas.microsoft.com/office/drawing/2014/main" id="{5BA635B1-1702-BC86-4025-7F2AEB989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488155</xdr:colOff>
      <xdr:row>3</xdr:row>
      <xdr:rowOff>154780</xdr:rowOff>
    </xdr:from>
    <xdr:to>
      <xdr:col>4</xdr:col>
      <xdr:colOff>238124</xdr:colOff>
      <xdr:row>13</xdr:row>
      <xdr:rowOff>66675</xdr:rowOff>
    </xdr:to>
    <xdr:grpSp>
      <xdr:nvGrpSpPr>
        <xdr:cNvPr id="2" name="Group 1">
          <a:extLst>
            <a:ext uri="{FF2B5EF4-FFF2-40B4-BE49-F238E27FC236}">
              <a16:creationId xmlns:a16="http://schemas.microsoft.com/office/drawing/2014/main" id="{C18C7F1C-BC86-4CC4-A2EA-EDCAADDB55E9}"/>
            </a:ext>
          </a:extLst>
        </xdr:cNvPr>
        <xdr:cNvGrpSpPr/>
      </xdr:nvGrpSpPr>
      <xdr:grpSpPr>
        <a:xfrm>
          <a:off x="488155" y="904874"/>
          <a:ext cx="2512219" cy="2412207"/>
          <a:chOff x="488155" y="904874"/>
          <a:chExt cx="2512219" cy="2412207"/>
        </a:xfrm>
      </xdr:grpSpPr>
      <xdr:pic>
        <xdr:nvPicPr>
          <xdr:cNvPr id="3" name="Picture 2">
            <a:extLst>
              <a:ext uri="{FF2B5EF4-FFF2-40B4-BE49-F238E27FC236}">
                <a16:creationId xmlns:a16="http://schemas.microsoft.com/office/drawing/2014/main" id="{2DAEC808-0F6A-8A35-0F98-E9FBC7498607}"/>
              </a:ext>
            </a:extLst>
          </xdr:cNvPr>
          <xdr:cNvPicPr>
            <a:picLocks noChangeAspect="1"/>
          </xdr:cNvPicPr>
        </xdr:nvPicPr>
        <xdr:blipFill>
          <a:blip xmlns:r="http://schemas.openxmlformats.org/officeDocument/2006/relationships" r:embed="rId8">
            <a:clrChange>
              <a:clrFrom>
                <a:srgbClr val="090301"/>
              </a:clrFrom>
              <a:clrTo>
                <a:srgbClr val="090301">
                  <a:alpha val="0"/>
                </a:srgbClr>
              </a:clrTo>
            </a:clrChange>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488155" y="904874"/>
            <a:ext cx="2512219" cy="2412207"/>
          </a:xfrm>
          <a:prstGeom prst="rect">
            <a:avLst/>
          </a:prstGeom>
        </xdr:spPr>
      </xdr:pic>
      <xdr:grpSp>
        <xdr:nvGrpSpPr>
          <xdr:cNvPr id="4" name="Group 3">
            <a:extLst>
              <a:ext uri="{FF2B5EF4-FFF2-40B4-BE49-F238E27FC236}">
                <a16:creationId xmlns:a16="http://schemas.microsoft.com/office/drawing/2014/main" id="{CF96DF7D-0589-3BB6-4E0C-EFEE841E1B57}"/>
              </a:ext>
            </a:extLst>
          </xdr:cNvPr>
          <xdr:cNvGrpSpPr/>
        </xdr:nvGrpSpPr>
        <xdr:grpSpPr>
          <a:xfrm>
            <a:off x="785812" y="1595437"/>
            <a:ext cx="1869281" cy="1083469"/>
            <a:chOff x="631031" y="1595437"/>
            <a:chExt cx="2214563" cy="1178720"/>
          </a:xfrm>
        </xdr:grpSpPr>
        <xdr:sp macro="" textlink="">
          <xdr:nvSpPr>
            <xdr:cNvPr id="6" name="TextBox 5">
              <a:extLst>
                <a:ext uri="{FF2B5EF4-FFF2-40B4-BE49-F238E27FC236}">
                  <a16:creationId xmlns:a16="http://schemas.microsoft.com/office/drawing/2014/main" id="{76794CAC-D20D-9C10-F834-4462FD5D22BE}"/>
                </a:ext>
              </a:extLst>
            </xdr:cNvPr>
            <xdr:cNvSpPr txBox="1"/>
          </xdr:nvSpPr>
          <xdr:spPr>
            <a:xfrm>
              <a:off x="702468" y="1595437"/>
              <a:ext cx="2143126" cy="357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Bahnschrift" panose="020B0502040204020203" pitchFamily="34" charset="0"/>
                </a:rPr>
                <a:t>TOTAL</a:t>
              </a:r>
              <a:r>
                <a:rPr lang="en-US" sz="1200" baseline="0">
                  <a:solidFill>
                    <a:schemeClr val="bg1"/>
                  </a:solidFill>
                  <a:latin typeface="Bahnschrift" panose="020B0502040204020203" pitchFamily="34" charset="0"/>
                </a:rPr>
                <a:t> NET WORTH</a:t>
              </a:r>
              <a:endParaRPr lang="en-US" sz="1200">
                <a:solidFill>
                  <a:schemeClr val="bg1"/>
                </a:solidFill>
                <a:latin typeface="Bahnschrift" panose="020B0502040204020203" pitchFamily="34" charset="0"/>
              </a:endParaRPr>
            </a:p>
          </xdr:txBody>
        </xdr:sp>
        <xdr:sp macro="" textlink="Pivottables!AR9">
          <xdr:nvSpPr>
            <xdr:cNvPr id="7" name="TextBox 6">
              <a:extLst>
                <a:ext uri="{FF2B5EF4-FFF2-40B4-BE49-F238E27FC236}">
                  <a16:creationId xmlns:a16="http://schemas.microsoft.com/office/drawing/2014/main" id="{8A873B43-12B9-5090-328C-0D63256FC4FE}"/>
                </a:ext>
              </a:extLst>
            </xdr:cNvPr>
            <xdr:cNvSpPr txBox="1"/>
          </xdr:nvSpPr>
          <xdr:spPr>
            <a:xfrm>
              <a:off x="631031" y="1785937"/>
              <a:ext cx="2143126" cy="750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46C3C07-35B4-49F5-A876-A43DDE9AE923}" type="TxLink">
                <a:rPr lang="en-US" sz="3600" b="0" i="0" u="none" strike="noStrike">
                  <a:solidFill>
                    <a:schemeClr val="bg1"/>
                  </a:solidFill>
                  <a:latin typeface="Bahnschrift"/>
                </a:rPr>
                <a:t>91K</a:t>
              </a:fld>
              <a:endParaRPr lang="en-US" sz="3200">
                <a:solidFill>
                  <a:schemeClr val="bg1"/>
                </a:solidFill>
                <a:latin typeface="Bahnschrift" panose="020B0502040204020203" pitchFamily="34" charset="0"/>
              </a:endParaRPr>
            </a:p>
          </xdr:txBody>
        </xdr:sp>
        <xdr:sp macro="" textlink="">
          <xdr:nvSpPr>
            <xdr:cNvPr id="8" name="TextBox 7">
              <a:extLst>
                <a:ext uri="{FF2B5EF4-FFF2-40B4-BE49-F238E27FC236}">
                  <a16:creationId xmlns:a16="http://schemas.microsoft.com/office/drawing/2014/main" id="{CF10BD34-61CA-1FA4-22C4-0EF5F5D4C8EF}"/>
                </a:ext>
              </a:extLst>
            </xdr:cNvPr>
            <xdr:cNvSpPr txBox="1"/>
          </xdr:nvSpPr>
          <xdr:spPr>
            <a:xfrm>
              <a:off x="1000125" y="2416968"/>
              <a:ext cx="1393031" cy="357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Bahnschrift" panose="020B0502040204020203" pitchFamily="34" charset="0"/>
                </a:rPr>
                <a:t>GHS</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500062</xdr:colOff>
      <xdr:row>274</xdr:row>
      <xdr:rowOff>166688</xdr:rowOff>
    </xdr:from>
    <xdr:to>
      <xdr:col>4</xdr:col>
      <xdr:colOff>47625</xdr:colOff>
      <xdr:row>276</xdr:row>
      <xdr:rowOff>119063</xdr:rowOff>
    </xdr:to>
    <xdr:sp macro="" textlink="">
      <xdr:nvSpPr>
        <xdr:cNvPr id="2" name="TextBox 1">
          <a:extLst>
            <a:ext uri="{FF2B5EF4-FFF2-40B4-BE49-F238E27FC236}">
              <a16:creationId xmlns:a16="http://schemas.microsoft.com/office/drawing/2014/main" id="{B016AE12-71BE-402A-87D3-E6EBFEA4E55B}"/>
            </a:ext>
          </a:extLst>
        </xdr:cNvPr>
        <xdr:cNvSpPr txBox="1"/>
      </xdr:nvSpPr>
      <xdr:spPr>
        <a:xfrm>
          <a:off x="500062" y="8091488"/>
          <a:ext cx="2290763"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Arial" panose="020B0604020202020204" pitchFamily="34" charset="0"/>
              <a:cs typeface="Arial" panose="020B0604020202020204" pitchFamily="34" charset="0"/>
            </a:rPr>
            <a:t>Personal Finance Tracker</a:t>
          </a:r>
        </a:p>
      </xdr:txBody>
    </xdr:sp>
    <xdr:clientData/>
  </xdr:twoCellAnchor>
  <xdr:twoCellAnchor editAs="absolute">
    <xdr:from>
      <xdr:col>0</xdr:col>
      <xdr:colOff>0</xdr:colOff>
      <xdr:row>0</xdr:row>
      <xdr:rowOff>0</xdr:rowOff>
    </xdr:from>
    <xdr:to>
      <xdr:col>14</xdr:col>
      <xdr:colOff>450056</xdr:colOff>
      <xdr:row>280</xdr:row>
      <xdr:rowOff>166687</xdr:rowOff>
    </xdr:to>
    <xdr:grpSp>
      <xdr:nvGrpSpPr>
        <xdr:cNvPr id="3" name="Group 2">
          <a:extLst>
            <a:ext uri="{FF2B5EF4-FFF2-40B4-BE49-F238E27FC236}">
              <a16:creationId xmlns:a16="http://schemas.microsoft.com/office/drawing/2014/main" id="{3933B206-BC37-4FC2-8A0F-39C394A2C52F}"/>
            </a:ext>
          </a:extLst>
        </xdr:cNvPr>
        <xdr:cNvGrpSpPr/>
      </xdr:nvGrpSpPr>
      <xdr:grpSpPr>
        <a:xfrm>
          <a:off x="0" y="0"/>
          <a:ext cx="15047119" cy="9667875"/>
          <a:chOff x="0" y="0"/>
          <a:chExt cx="14701837" cy="9667875"/>
        </a:xfrm>
      </xdr:grpSpPr>
      <xdr:grpSp>
        <xdr:nvGrpSpPr>
          <xdr:cNvPr id="4" name="Group 3">
            <a:extLst>
              <a:ext uri="{FF2B5EF4-FFF2-40B4-BE49-F238E27FC236}">
                <a16:creationId xmlns:a16="http://schemas.microsoft.com/office/drawing/2014/main" id="{C720DF26-C85C-092D-7E81-0851BD9C8E5B}"/>
              </a:ext>
            </a:extLst>
          </xdr:cNvPr>
          <xdr:cNvGrpSpPr/>
        </xdr:nvGrpSpPr>
        <xdr:grpSpPr>
          <a:xfrm>
            <a:off x="0" y="0"/>
            <a:ext cx="14701837" cy="9667875"/>
            <a:chOff x="0" y="0"/>
            <a:chExt cx="14670881" cy="9577387"/>
          </a:xfrm>
        </xdr:grpSpPr>
        <xdr:grpSp>
          <xdr:nvGrpSpPr>
            <xdr:cNvPr id="12" name="Group 11">
              <a:extLst>
                <a:ext uri="{FF2B5EF4-FFF2-40B4-BE49-F238E27FC236}">
                  <a16:creationId xmlns:a16="http://schemas.microsoft.com/office/drawing/2014/main" id="{4E7947BC-9D4A-0172-33FC-CD90507C27A6}"/>
                </a:ext>
              </a:extLst>
            </xdr:cNvPr>
            <xdr:cNvGrpSpPr/>
          </xdr:nvGrpSpPr>
          <xdr:grpSpPr>
            <a:xfrm>
              <a:off x="0" y="19048"/>
              <a:ext cx="14502003" cy="1532004"/>
              <a:chOff x="0" y="19048"/>
              <a:chExt cx="14502003" cy="1532004"/>
            </a:xfrm>
          </xdr:grpSpPr>
          <xdr:sp macro="" textlink="">
            <xdr:nvSpPr>
              <xdr:cNvPr id="18" name="Rectangle 17">
                <a:extLst>
                  <a:ext uri="{FF2B5EF4-FFF2-40B4-BE49-F238E27FC236}">
                    <a16:creationId xmlns:a16="http://schemas.microsoft.com/office/drawing/2014/main" id="{A0F9FA33-A4FC-36A8-F6F5-A6DEECE920B7}"/>
                  </a:ext>
                </a:extLst>
              </xdr:cNvPr>
              <xdr:cNvSpPr/>
            </xdr:nvSpPr>
            <xdr:spPr>
              <a:xfrm>
                <a:off x="0" y="771525"/>
                <a:ext cx="1581150"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484C348E-97EE-1EB9-98ED-2CE62B223B1B}"/>
                  </a:ext>
                </a:extLst>
              </xdr:cNvPr>
              <xdr:cNvSpPr/>
            </xdr:nvSpPr>
            <xdr:spPr>
              <a:xfrm>
                <a:off x="1571625" y="771525"/>
                <a:ext cx="2167128" cy="768096"/>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A3D21E87-5A9C-1DFA-66A6-8AE1D5A6CD3B}"/>
                  </a:ext>
                </a:extLst>
              </xdr:cNvPr>
              <xdr:cNvSpPr/>
            </xdr:nvSpPr>
            <xdr:spPr>
              <a:xfrm>
                <a:off x="2171700" y="19049"/>
                <a:ext cx="800100" cy="768096"/>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1" name="Group 20">
                <a:extLst>
                  <a:ext uri="{FF2B5EF4-FFF2-40B4-BE49-F238E27FC236}">
                    <a16:creationId xmlns:a16="http://schemas.microsoft.com/office/drawing/2014/main" id="{5BB9D26F-1E65-BF91-A531-B6666777CB09}"/>
                  </a:ext>
                </a:extLst>
              </xdr:cNvPr>
              <xdr:cNvGrpSpPr/>
            </xdr:nvGrpSpPr>
            <xdr:grpSpPr>
              <a:xfrm>
                <a:off x="9525" y="19049"/>
                <a:ext cx="2167128" cy="768096"/>
                <a:chOff x="9525" y="19049"/>
                <a:chExt cx="2167128" cy="768096"/>
              </a:xfrm>
            </xdr:grpSpPr>
            <xdr:sp macro="" textlink="">
              <xdr:nvSpPr>
                <xdr:cNvPr id="50" name="Rectangle 49">
                  <a:extLst>
                    <a:ext uri="{FF2B5EF4-FFF2-40B4-BE49-F238E27FC236}">
                      <a16:creationId xmlns:a16="http://schemas.microsoft.com/office/drawing/2014/main" id="{DA2A366E-E1CA-C9FE-8378-7C22ADEE495D}"/>
                    </a:ext>
                  </a:extLst>
                </xdr:cNvPr>
                <xdr:cNvSpPr/>
              </xdr:nvSpPr>
              <xdr:spPr>
                <a:xfrm>
                  <a:off x="9525" y="19049"/>
                  <a:ext cx="2167128" cy="768096"/>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Oval 50">
                  <a:extLst>
                    <a:ext uri="{FF2B5EF4-FFF2-40B4-BE49-F238E27FC236}">
                      <a16:creationId xmlns:a16="http://schemas.microsoft.com/office/drawing/2014/main" id="{F021D4E4-F14A-C751-BE41-B6CA3EA8026A}"/>
                    </a:ext>
                  </a:extLst>
                </xdr:cNvPr>
                <xdr:cNvSpPr/>
              </xdr:nvSpPr>
              <xdr:spPr>
                <a:xfrm>
                  <a:off x="495300" y="209548"/>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Oval 51">
                  <a:extLst>
                    <a:ext uri="{FF2B5EF4-FFF2-40B4-BE49-F238E27FC236}">
                      <a16:creationId xmlns:a16="http://schemas.microsoft.com/office/drawing/2014/main" id="{1E41D8FF-AA63-9DC2-D2EA-6A17D432F76B}"/>
                    </a:ext>
                  </a:extLst>
                </xdr:cNvPr>
                <xdr:cNvSpPr/>
              </xdr:nvSpPr>
              <xdr:spPr>
                <a:xfrm>
                  <a:off x="866775" y="209548"/>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Oval 52">
                  <a:extLst>
                    <a:ext uri="{FF2B5EF4-FFF2-40B4-BE49-F238E27FC236}">
                      <a16:creationId xmlns:a16="http://schemas.microsoft.com/office/drawing/2014/main" id="{CADA1EDD-387E-AABC-5D8B-4B5B7320AA8B}"/>
                    </a:ext>
                  </a:extLst>
                </xdr:cNvPr>
                <xdr:cNvSpPr/>
              </xdr:nvSpPr>
              <xdr:spPr>
                <a:xfrm>
                  <a:off x="1238250" y="209548"/>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Oval 53">
                  <a:extLst>
                    <a:ext uri="{FF2B5EF4-FFF2-40B4-BE49-F238E27FC236}">
                      <a16:creationId xmlns:a16="http://schemas.microsoft.com/office/drawing/2014/main" id="{A049FCE6-6C6C-35BF-A2DC-F77ED899FE6A}"/>
                    </a:ext>
                  </a:extLst>
                </xdr:cNvPr>
                <xdr:cNvSpPr/>
              </xdr:nvSpPr>
              <xdr:spPr>
                <a:xfrm>
                  <a:off x="1609725" y="209548"/>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2" name="Group 21">
                <a:extLst>
                  <a:ext uri="{FF2B5EF4-FFF2-40B4-BE49-F238E27FC236}">
                    <a16:creationId xmlns:a16="http://schemas.microsoft.com/office/drawing/2014/main" id="{4F226307-93F6-A718-4E89-5062E9F7D47A}"/>
                  </a:ext>
                </a:extLst>
              </xdr:cNvPr>
              <xdr:cNvGrpSpPr/>
            </xdr:nvGrpSpPr>
            <xdr:grpSpPr>
              <a:xfrm>
                <a:off x="3724275" y="771525"/>
                <a:ext cx="2110738" cy="768096"/>
                <a:chOff x="3724275" y="790575"/>
                <a:chExt cx="2110738" cy="768096"/>
              </a:xfrm>
            </xdr:grpSpPr>
            <xdr:sp macro="" textlink="">
              <xdr:nvSpPr>
                <xdr:cNvPr id="48" name="Right Triangle 47">
                  <a:extLst>
                    <a:ext uri="{FF2B5EF4-FFF2-40B4-BE49-F238E27FC236}">
                      <a16:creationId xmlns:a16="http://schemas.microsoft.com/office/drawing/2014/main" id="{57022DB3-66A7-96C3-D19D-6FCA025E8BF3}"/>
                    </a:ext>
                  </a:extLst>
                </xdr:cNvPr>
                <xdr:cNvSpPr/>
              </xdr:nvSpPr>
              <xdr:spPr>
                <a:xfrm flipH="1">
                  <a:off x="3724275" y="790575"/>
                  <a:ext cx="2103120" cy="768096"/>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Right Triangle 48">
                  <a:extLst>
                    <a:ext uri="{FF2B5EF4-FFF2-40B4-BE49-F238E27FC236}">
                      <a16:creationId xmlns:a16="http://schemas.microsoft.com/office/drawing/2014/main" id="{1BBBE5C4-3A7E-BA5E-DF19-C1E9A79EED6D}"/>
                    </a:ext>
                  </a:extLst>
                </xdr:cNvPr>
                <xdr:cNvSpPr/>
              </xdr:nvSpPr>
              <xdr:spPr>
                <a:xfrm rot="10800000" flipH="1">
                  <a:off x="3731893" y="790575"/>
                  <a:ext cx="2103120" cy="768096"/>
                </a:xfrm>
                <a:prstGeom prst="rtTriangle">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3" name="Group 22">
                <a:extLst>
                  <a:ext uri="{FF2B5EF4-FFF2-40B4-BE49-F238E27FC236}">
                    <a16:creationId xmlns:a16="http://schemas.microsoft.com/office/drawing/2014/main" id="{CCDFE00C-434C-DE5D-77B9-6FDA4BC40879}"/>
                  </a:ext>
                </a:extLst>
              </xdr:cNvPr>
              <xdr:cNvGrpSpPr/>
            </xdr:nvGrpSpPr>
            <xdr:grpSpPr>
              <a:xfrm>
                <a:off x="2971800" y="19049"/>
                <a:ext cx="2924177" cy="768097"/>
                <a:chOff x="2971800" y="19049"/>
                <a:chExt cx="2924177" cy="768097"/>
              </a:xfrm>
            </xdr:grpSpPr>
            <xdr:sp macro="" textlink="">
              <xdr:nvSpPr>
                <xdr:cNvPr id="46" name="Rectangle 45">
                  <a:extLst>
                    <a:ext uri="{FF2B5EF4-FFF2-40B4-BE49-F238E27FC236}">
                      <a16:creationId xmlns:a16="http://schemas.microsoft.com/office/drawing/2014/main" id="{24988B4F-6726-D551-D1DB-F19401137E34}"/>
                    </a:ext>
                  </a:extLst>
                </xdr:cNvPr>
                <xdr:cNvSpPr/>
              </xdr:nvSpPr>
              <xdr:spPr>
                <a:xfrm>
                  <a:off x="2971800" y="19050"/>
                  <a:ext cx="2167128" cy="768096"/>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 name="Partial Circle 46">
                  <a:extLst>
                    <a:ext uri="{FF2B5EF4-FFF2-40B4-BE49-F238E27FC236}">
                      <a16:creationId xmlns:a16="http://schemas.microsoft.com/office/drawing/2014/main" id="{12D435E0-EAC0-3A70-334B-E709B438691D}"/>
                    </a:ext>
                  </a:extLst>
                </xdr:cNvPr>
                <xdr:cNvSpPr/>
              </xdr:nvSpPr>
              <xdr:spPr>
                <a:xfrm>
                  <a:off x="4419600" y="19049"/>
                  <a:ext cx="1476377" cy="768096"/>
                </a:xfrm>
                <a:prstGeom prst="pie">
                  <a:avLst>
                    <a:gd name="adj1" fmla="val 5438196"/>
                    <a:gd name="adj2" fmla="val 162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24" name="Rectangle 23">
                <a:extLst>
                  <a:ext uri="{FF2B5EF4-FFF2-40B4-BE49-F238E27FC236}">
                    <a16:creationId xmlns:a16="http://schemas.microsoft.com/office/drawing/2014/main" id="{A51106B6-0214-F0A8-BF7A-72B33F834908}"/>
                  </a:ext>
                </a:extLst>
              </xdr:cNvPr>
              <xdr:cNvSpPr/>
            </xdr:nvSpPr>
            <xdr:spPr>
              <a:xfrm>
                <a:off x="5153025" y="19049"/>
                <a:ext cx="1581150"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B9F3BCE9-DE16-3A8C-F324-79DC0D26A136}"/>
                  </a:ext>
                </a:extLst>
              </xdr:cNvPr>
              <xdr:cNvSpPr/>
            </xdr:nvSpPr>
            <xdr:spPr>
              <a:xfrm>
                <a:off x="6734175" y="19049"/>
                <a:ext cx="2167128" cy="768096"/>
              </a:xfrm>
              <a:prstGeom prst="rect">
                <a:avLst/>
              </a:prstGeom>
              <a:solidFill>
                <a:srgbClr val="72727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Rectangle 25">
                <a:extLst>
                  <a:ext uri="{FF2B5EF4-FFF2-40B4-BE49-F238E27FC236}">
                    <a16:creationId xmlns:a16="http://schemas.microsoft.com/office/drawing/2014/main" id="{4B8DA6A9-B874-F31D-0F04-6C74CBC99F86}"/>
                  </a:ext>
                </a:extLst>
              </xdr:cNvPr>
              <xdr:cNvSpPr/>
            </xdr:nvSpPr>
            <xdr:spPr>
              <a:xfrm>
                <a:off x="8886825" y="19049"/>
                <a:ext cx="1276350" cy="768096"/>
              </a:xfrm>
              <a:prstGeom prst="rect">
                <a:avLst/>
              </a:prstGeom>
              <a:solidFill>
                <a:srgbClr val="72727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7" name="Group 26">
                <a:extLst>
                  <a:ext uri="{FF2B5EF4-FFF2-40B4-BE49-F238E27FC236}">
                    <a16:creationId xmlns:a16="http://schemas.microsoft.com/office/drawing/2014/main" id="{E7EB5C7F-2C8B-BAA9-CC1C-E91886539352}"/>
                  </a:ext>
                </a:extLst>
              </xdr:cNvPr>
              <xdr:cNvGrpSpPr/>
            </xdr:nvGrpSpPr>
            <xdr:grpSpPr>
              <a:xfrm>
                <a:off x="7976997" y="771525"/>
                <a:ext cx="2181606" cy="779527"/>
                <a:chOff x="7976997" y="788669"/>
                <a:chExt cx="2181606" cy="779527"/>
              </a:xfrm>
            </xdr:grpSpPr>
            <xdr:sp macro="" textlink="">
              <xdr:nvSpPr>
                <xdr:cNvPr id="44" name="Rectangle 43">
                  <a:extLst>
                    <a:ext uri="{FF2B5EF4-FFF2-40B4-BE49-F238E27FC236}">
                      <a16:creationId xmlns:a16="http://schemas.microsoft.com/office/drawing/2014/main" id="{F02A097F-4C31-2CA8-8B0F-1586427A7CFA}"/>
                    </a:ext>
                  </a:extLst>
                </xdr:cNvPr>
                <xdr:cNvSpPr/>
              </xdr:nvSpPr>
              <xdr:spPr>
                <a:xfrm>
                  <a:off x="7991475" y="800100"/>
                  <a:ext cx="2167128" cy="768096"/>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Isosceles Triangle 44">
                  <a:extLst>
                    <a:ext uri="{FF2B5EF4-FFF2-40B4-BE49-F238E27FC236}">
                      <a16:creationId xmlns:a16="http://schemas.microsoft.com/office/drawing/2014/main" id="{FFE27406-293B-9B4B-6400-7D1FB8C1123D}"/>
                    </a:ext>
                  </a:extLst>
                </xdr:cNvPr>
                <xdr:cNvSpPr/>
              </xdr:nvSpPr>
              <xdr:spPr>
                <a:xfrm rot="10800000">
                  <a:off x="7976997" y="788669"/>
                  <a:ext cx="2167128" cy="640080"/>
                </a:xfrm>
                <a:prstGeom prst="triangle">
                  <a:avLst/>
                </a:prstGeom>
                <a:solidFill>
                  <a:srgbClr val="003C4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8" name="Group 27">
                <a:extLst>
                  <a:ext uri="{FF2B5EF4-FFF2-40B4-BE49-F238E27FC236}">
                    <a16:creationId xmlns:a16="http://schemas.microsoft.com/office/drawing/2014/main" id="{9719BA66-F452-52C0-2BE8-F49D6A64BAE3}"/>
                  </a:ext>
                </a:extLst>
              </xdr:cNvPr>
              <xdr:cNvGrpSpPr/>
            </xdr:nvGrpSpPr>
            <xdr:grpSpPr>
              <a:xfrm>
                <a:off x="10163175" y="19048"/>
                <a:ext cx="2167128" cy="765048"/>
                <a:chOff x="10163175" y="19050"/>
                <a:chExt cx="2167128" cy="765048"/>
              </a:xfrm>
            </xdr:grpSpPr>
            <xdr:sp macro="" textlink="">
              <xdr:nvSpPr>
                <xdr:cNvPr id="42" name="Rectangle 41">
                  <a:extLst>
                    <a:ext uri="{FF2B5EF4-FFF2-40B4-BE49-F238E27FC236}">
                      <a16:creationId xmlns:a16="http://schemas.microsoft.com/office/drawing/2014/main" id="{D745FBA7-EDEF-7C0B-340C-CE9EA1A910C4}"/>
                    </a:ext>
                  </a:extLst>
                </xdr:cNvPr>
                <xdr:cNvSpPr/>
              </xdr:nvSpPr>
              <xdr:spPr>
                <a:xfrm>
                  <a:off x="10163175" y="19050"/>
                  <a:ext cx="2167128" cy="384048"/>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Rectangle 42">
                  <a:extLst>
                    <a:ext uri="{FF2B5EF4-FFF2-40B4-BE49-F238E27FC236}">
                      <a16:creationId xmlns:a16="http://schemas.microsoft.com/office/drawing/2014/main" id="{58C1B518-98FE-DEBE-E583-6ACE870D0745}"/>
                    </a:ext>
                  </a:extLst>
                </xdr:cNvPr>
                <xdr:cNvSpPr/>
              </xdr:nvSpPr>
              <xdr:spPr>
                <a:xfrm>
                  <a:off x="10163175" y="400050"/>
                  <a:ext cx="2167128" cy="384048"/>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9" name="Rectangle 28">
                <a:extLst>
                  <a:ext uri="{FF2B5EF4-FFF2-40B4-BE49-F238E27FC236}">
                    <a16:creationId xmlns:a16="http://schemas.microsoft.com/office/drawing/2014/main" id="{5D5D5629-F014-550F-45BD-9DAB91206E3A}"/>
                  </a:ext>
                </a:extLst>
              </xdr:cNvPr>
              <xdr:cNvSpPr/>
            </xdr:nvSpPr>
            <xdr:spPr>
              <a:xfrm>
                <a:off x="10163175" y="771525"/>
                <a:ext cx="2167128" cy="768096"/>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0" name="Group 29">
                <a:extLst>
                  <a:ext uri="{FF2B5EF4-FFF2-40B4-BE49-F238E27FC236}">
                    <a16:creationId xmlns:a16="http://schemas.microsoft.com/office/drawing/2014/main" id="{6F22E70F-4E24-6AD8-14C3-FDD20B5C67FA}"/>
                  </a:ext>
                </a:extLst>
              </xdr:cNvPr>
              <xdr:cNvGrpSpPr/>
            </xdr:nvGrpSpPr>
            <xdr:grpSpPr>
              <a:xfrm rot="10800000">
                <a:off x="12325350" y="19049"/>
                <a:ext cx="2167128" cy="768096"/>
                <a:chOff x="3724275" y="790575"/>
                <a:chExt cx="2110738" cy="768096"/>
              </a:xfrm>
            </xdr:grpSpPr>
            <xdr:sp macro="" textlink="">
              <xdr:nvSpPr>
                <xdr:cNvPr id="40" name="Right Triangle 39">
                  <a:extLst>
                    <a:ext uri="{FF2B5EF4-FFF2-40B4-BE49-F238E27FC236}">
                      <a16:creationId xmlns:a16="http://schemas.microsoft.com/office/drawing/2014/main" id="{867216FA-9D74-A0C7-81EC-A0B494258CA9}"/>
                    </a:ext>
                  </a:extLst>
                </xdr:cNvPr>
                <xdr:cNvSpPr/>
              </xdr:nvSpPr>
              <xdr:spPr>
                <a:xfrm flipH="1">
                  <a:off x="3724275" y="790575"/>
                  <a:ext cx="2103120" cy="768096"/>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Right Triangle 40">
                  <a:extLst>
                    <a:ext uri="{FF2B5EF4-FFF2-40B4-BE49-F238E27FC236}">
                      <a16:creationId xmlns:a16="http://schemas.microsoft.com/office/drawing/2014/main" id="{B8C2D40C-D615-F751-CB2A-58D2AA34BF64}"/>
                    </a:ext>
                  </a:extLst>
                </xdr:cNvPr>
                <xdr:cNvSpPr/>
              </xdr:nvSpPr>
              <xdr:spPr>
                <a:xfrm rot="10800000" flipH="1">
                  <a:off x="3731893" y="790575"/>
                  <a:ext cx="2103120" cy="768096"/>
                </a:xfrm>
                <a:prstGeom prst="rtTriangle">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1" name="Group 30">
                <a:extLst>
                  <a:ext uri="{FF2B5EF4-FFF2-40B4-BE49-F238E27FC236}">
                    <a16:creationId xmlns:a16="http://schemas.microsoft.com/office/drawing/2014/main" id="{CC64B10A-748F-A72D-B6B9-FF8986E0141A}"/>
                  </a:ext>
                </a:extLst>
              </xdr:cNvPr>
              <xdr:cNvGrpSpPr/>
            </xdr:nvGrpSpPr>
            <xdr:grpSpPr>
              <a:xfrm>
                <a:off x="11487149" y="771525"/>
                <a:ext cx="3014854" cy="768096"/>
                <a:chOff x="11487149" y="771525"/>
                <a:chExt cx="3014854" cy="768096"/>
              </a:xfrm>
            </xdr:grpSpPr>
            <xdr:sp macro="" textlink="">
              <xdr:nvSpPr>
                <xdr:cNvPr id="38" name="Rectangle 37">
                  <a:extLst>
                    <a:ext uri="{FF2B5EF4-FFF2-40B4-BE49-F238E27FC236}">
                      <a16:creationId xmlns:a16="http://schemas.microsoft.com/office/drawing/2014/main" id="{32A4AD65-3161-4BAC-236B-EAFA70AD09F3}"/>
                    </a:ext>
                  </a:extLst>
                </xdr:cNvPr>
                <xdr:cNvSpPr/>
              </xdr:nvSpPr>
              <xdr:spPr>
                <a:xfrm>
                  <a:off x="12334875" y="771525"/>
                  <a:ext cx="2167128" cy="768096"/>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Partial Circle 38">
                  <a:extLst>
                    <a:ext uri="{FF2B5EF4-FFF2-40B4-BE49-F238E27FC236}">
                      <a16:creationId xmlns:a16="http://schemas.microsoft.com/office/drawing/2014/main" id="{F6CDD037-FF8D-AFC8-7DCA-7C5639059565}"/>
                    </a:ext>
                  </a:extLst>
                </xdr:cNvPr>
                <xdr:cNvSpPr/>
              </xdr:nvSpPr>
              <xdr:spPr>
                <a:xfrm flipH="1">
                  <a:off x="11487149" y="771525"/>
                  <a:ext cx="1695450" cy="768096"/>
                </a:xfrm>
                <a:prstGeom prst="pie">
                  <a:avLst>
                    <a:gd name="adj1" fmla="val 5400000"/>
                    <a:gd name="adj2" fmla="val 162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nvGrpSpPr>
              <xdr:cNvPr id="32" name="Group 31">
                <a:extLst>
                  <a:ext uri="{FF2B5EF4-FFF2-40B4-BE49-F238E27FC236}">
                    <a16:creationId xmlns:a16="http://schemas.microsoft.com/office/drawing/2014/main" id="{43B4C415-4A80-2258-151D-0068388AD115}"/>
                  </a:ext>
                </a:extLst>
              </xdr:cNvPr>
              <xdr:cNvGrpSpPr/>
            </xdr:nvGrpSpPr>
            <xdr:grpSpPr>
              <a:xfrm>
                <a:off x="5829300" y="771525"/>
                <a:ext cx="2167128" cy="768096"/>
                <a:chOff x="5829300" y="771525"/>
                <a:chExt cx="2167128" cy="768096"/>
              </a:xfrm>
            </xdr:grpSpPr>
            <xdr:sp macro="" textlink="">
              <xdr:nvSpPr>
                <xdr:cNvPr id="33" name="Rectangle 32">
                  <a:extLst>
                    <a:ext uri="{FF2B5EF4-FFF2-40B4-BE49-F238E27FC236}">
                      <a16:creationId xmlns:a16="http://schemas.microsoft.com/office/drawing/2014/main" id="{2A3DD337-2E67-A29F-7EDD-4A3062C5FAAA}"/>
                    </a:ext>
                  </a:extLst>
                </xdr:cNvPr>
                <xdr:cNvSpPr/>
              </xdr:nvSpPr>
              <xdr:spPr>
                <a:xfrm>
                  <a:off x="5829300" y="771525"/>
                  <a:ext cx="2167128" cy="768096"/>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Oval 33">
                  <a:extLst>
                    <a:ext uri="{FF2B5EF4-FFF2-40B4-BE49-F238E27FC236}">
                      <a16:creationId xmlns:a16="http://schemas.microsoft.com/office/drawing/2014/main" id="{7D420A28-B402-022F-6745-42D74E85EA20}"/>
                    </a:ext>
                  </a:extLst>
                </xdr:cNvPr>
                <xdr:cNvSpPr/>
              </xdr:nvSpPr>
              <xdr:spPr>
                <a:xfrm>
                  <a:off x="6248400" y="1000125"/>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Oval 34">
                  <a:extLst>
                    <a:ext uri="{FF2B5EF4-FFF2-40B4-BE49-F238E27FC236}">
                      <a16:creationId xmlns:a16="http://schemas.microsoft.com/office/drawing/2014/main" id="{D03CD869-A26E-20C9-5F9E-65A727865B50}"/>
                    </a:ext>
                  </a:extLst>
                </xdr:cNvPr>
                <xdr:cNvSpPr/>
              </xdr:nvSpPr>
              <xdr:spPr>
                <a:xfrm>
                  <a:off x="6619875" y="1000125"/>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Oval 35">
                  <a:extLst>
                    <a:ext uri="{FF2B5EF4-FFF2-40B4-BE49-F238E27FC236}">
                      <a16:creationId xmlns:a16="http://schemas.microsoft.com/office/drawing/2014/main" id="{439F869F-7548-41CD-8790-20FFC77353DF}"/>
                    </a:ext>
                  </a:extLst>
                </xdr:cNvPr>
                <xdr:cNvSpPr/>
              </xdr:nvSpPr>
              <xdr:spPr>
                <a:xfrm>
                  <a:off x="6991350" y="1000125"/>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Oval 36">
                  <a:extLst>
                    <a:ext uri="{FF2B5EF4-FFF2-40B4-BE49-F238E27FC236}">
                      <a16:creationId xmlns:a16="http://schemas.microsoft.com/office/drawing/2014/main" id="{EF73843C-5F4F-21B9-3E48-C047F71989C7}"/>
                    </a:ext>
                  </a:extLst>
                </xdr:cNvPr>
                <xdr:cNvSpPr/>
              </xdr:nvSpPr>
              <xdr:spPr>
                <a:xfrm>
                  <a:off x="7362825" y="1000125"/>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13" name="Rectangle: Rounded Corners 12">
              <a:extLst>
                <a:ext uri="{FF2B5EF4-FFF2-40B4-BE49-F238E27FC236}">
                  <a16:creationId xmlns:a16="http://schemas.microsoft.com/office/drawing/2014/main" id="{3DCB302B-50C8-B70E-5472-F68813056877}"/>
                </a:ext>
              </a:extLst>
            </xdr:cNvPr>
            <xdr:cNvSpPr/>
          </xdr:nvSpPr>
          <xdr:spPr>
            <a:xfrm>
              <a:off x="1" y="0"/>
              <a:ext cx="14497050" cy="9400032"/>
            </a:xfrm>
            <a:prstGeom prst="roundRect">
              <a:avLst>
                <a:gd name="adj" fmla="val 8865"/>
              </a:avLst>
            </a:prstGeom>
            <a:noFill/>
            <a:ln w="339725">
              <a:solidFill>
                <a:srgbClr val="7F778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Isosceles Triangle 13">
              <a:extLst>
                <a:ext uri="{FF2B5EF4-FFF2-40B4-BE49-F238E27FC236}">
                  <a16:creationId xmlns:a16="http://schemas.microsoft.com/office/drawing/2014/main" id="{C23315FA-F591-C694-71DC-A8A11844EF76}"/>
                </a:ext>
              </a:extLst>
            </xdr:cNvPr>
            <xdr:cNvSpPr/>
          </xdr:nvSpPr>
          <xdr:spPr>
            <a:xfrm rot="5400000">
              <a:off x="-23812" y="23812"/>
              <a:ext cx="361950" cy="314325"/>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Isosceles Triangle 14">
              <a:extLst>
                <a:ext uri="{FF2B5EF4-FFF2-40B4-BE49-F238E27FC236}">
                  <a16:creationId xmlns:a16="http://schemas.microsoft.com/office/drawing/2014/main" id="{988BAFCF-F70F-411B-49BC-743B116CC2EF}"/>
                </a:ext>
              </a:extLst>
            </xdr:cNvPr>
            <xdr:cNvSpPr/>
          </xdr:nvSpPr>
          <xdr:spPr>
            <a:xfrm>
              <a:off x="0" y="9091613"/>
              <a:ext cx="857250" cy="481012"/>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F7953330-E52C-24FF-0405-6E06ED1D12AB}"/>
                </a:ext>
              </a:extLst>
            </xdr:cNvPr>
            <xdr:cNvSpPr/>
          </xdr:nvSpPr>
          <xdr:spPr>
            <a:xfrm flipH="1">
              <a:off x="13706475" y="8667750"/>
              <a:ext cx="962025" cy="909637"/>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3921E0F5-1BC1-0EE0-536B-C2487EA092A3}"/>
                </a:ext>
              </a:extLst>
            </xdr:cNvPr>
            <xdr:cNvSpPr/>
          </xdr:nvSpPr>
          <xdr:spPr>
            <a:xfrm rot="5400000" flipV="1">
              <a:off x="13996988" y="192881"/>
              <a:ext cx="866774" cy="481012"/>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 name="Rectangle: Rounded Corners 4">
            <a:extLst>
              <a:ext uri="{FF2B5EF4-FFF2-40B4-BE49-F238E27FC236}">
                <a16:creationId xmlns:a16="http://schemas.microsoft.com/office/drawing/2014/main" id="{B4B2100B-09F8-650D-8054-5976CA1FEB1B}"/>
              </a:ext>
            </a:extLst>
          </xdr:cNvPr>
          <xdr:cNvSpPr/>
        </xdr:nvSpPr>
        <xdr:spPr>
          <a:xfrm>
            <a:off x="429529" y="451905"/>
            <a:ext cx="2547396" cy="8436579"/>
          </a:xfrm>
          <a:prstGeom prst="roundRect">
            <a:avLst>
              <a:gd name="adj" fmla="val 11421"/>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TextBox 5">
            <a:hlinkClick xmlns:r="http://schemas.openxmlformats.org/officeDocument/2006/relationships" r:id="rId1" tooltip="Dashboard"/>
            <a:extLst>
              <a:ext uri="{FF2B5EF4-FFF2-40B4-BE49-F238E27FC236}">
                <a16:creationId xmlns:a16="http://schemas.microsoft.com/office/drawing/2014/main" id="{D2C9F523-FBDE-FC20-EBBC-827B82DDFE33}"/>
              </a:ext>
            </a:extLst>
          </xdr:cNvPr>
          <xdr:cNvSpPr txBox="1"/>
        </xdr:nvSpPr>
        <xdr:spPr>
          <a:xfrm>
            <a:off x="833436" y="3643313"/>
            <a:ext cx="1638301"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chemeClr val="bg1"/>
                </a:solidFill>
                <a:latin typeface="Arial" panose="020B0604020202020204" pitchFamily="34" charset="0"/>
                <a:cs typeface="Arial" panose="020B0604020202020204" pitchFamily="34" charset="0"/>
              </a:rPr>
              <a:t>Dashboard</a:t>
            </a:r>
          </a:p>
        </xdr:txBody>
      </xdr:sp>
      <xdr:sp macro="" textlink="">
        <xdr:nvSpPr>
          <xdr:cNvPr id="7" name="TextBox 6">
            <a:hlinkClick xmlns:r="http://schemas.openxmlformats.org/officeDocument/2006/relationships" r:id="rId2" tooltip="Income &amp; expenses"/>
            <a:extLst>
              <a:ext uri="{FF2B5EF4-FFF2-40B4-BE49-F238E27FC236}">
                <a16:creationId xmlns:a16="http://schemas.microsoft.com/office/drawing/2014/main" id="{A98A417F-C916-8D08-2A9C-FF038903B74F}"/>
              </a:ext>
            </a:extLst>
          </xdr:cNvPr>
          <xdr:cNvSpPr txBox="1"/>
        </xdr:nvSpPr>
        <xdr:spPr>
          <a:xfrm>
            <a:off x="857249" y="4238624"/>
            <a:ext cx="1857375"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chemeClr val="bg1">
                    <a:lumMod val="50000"/>
                  </a:schemeClr>
                </a:solidFill>
                <a:latin typeface="Arial" panose="020B0604020202020204" pitchFamily="34" charset="0"/>
                <a:cs typeface="Arial" panose="020B0604020202020204" pitchFamily="34" charset="0"/>
              </a:rPr>
              <a:t>Income</a:t>
            </a:r>
            <a:r>
              <a:rPr lang="en-US" sz="1400" baseline="0">
                <a:solidFill>
                  <a:schemeClr val="bg1">
                    <a:lumMod val="50000"/>
                  </a:schemeClr>
                </a:solidFill>
                <a:latin typeface="Arial" panose="020B0604020202020204" pitchFamily="34" charset="0"/>
                <a:cs typeface="Arial" panose="020B0604020202020204" pitchFamily="34" charset="0"/>
              </a:rPr>
              <a:t> &amp; Expenses</a:t>
            </a:r>
            <a:endParaRPr lang="en-US" sz="1400">
              <a:solidFill>
                <a:schemeClr val="bg1">
                  <a:lumMod val="50000"/>
                </a:schemeClr>
              </a:solidFill>
              <a:latin typeface="Arial" panose="020B0604020202020204" pitchFamily="34" charset="0"/>
              <a:cs typeface="Arial" panose="020B0604020202020204" pitchFamily="34" charset="0"/>
            </a:endParaRPr>
          </a:p>
        </xdr:txBody>
      </xdr:sp>
      <xdr:sp macro="" textlink="">
        <xdr:nvSpPr>
          <xdr:cNvPr id="8" name="TextBox 7">
            <a:hlinkClick xmlns:r="http://schemas.openxmlformats.org/officeDocument/2006/relationships" r:id="rId3" tooltip="Assets &amp; Goals"/>
            <a:extLst>
              <a:ext uri="{FF2B5EF4-FFF2-40B4-BE49-F238E27FC236}">
                <a16:creationId xmlns:a16="http://schemas.microsoft.com/office/drawing/2014/main" id="{2A0F3F89-53A6-5B27-EB86-C5C4214FDE4F}"/>
              </a:ext>
            </a:extLst>
          </xdr:cNvPr>
          <xdr:cNvSpPr txBox="1"/>
        </xdr:nvSpPr>
        <xdr:spPr>
          <a:xfrm>
            <a:off x="857249" y="4881561"/>
            <a:ext cx="1638301"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chemeClr val="bg1">
                    <a:lumMod val="50000"/>
                  </a:schemeClr>
                </a:solidFill>
                <a:latin typeface="Arial" panose="020B0604020202020204" pitchFamily="34" charset="0"/>
                <a:cs typeface="Arial" panose="020B0604020202020204" pitchFamily="34" charset="0"/>
              </a:rPr>
              <a:t>Assets</a:t>
            </a:r>
            <a:r>
              <a:rPr lang="en-US" sz="1400" baseline="0">
                <a:solidFill>
                  <a:schemeClr val="bg1">
                    <a:lumMod val="50000"/>
                  </a:schemeClr>
                </a:solidFill>
                <a:latin typeface="Arial" panose="020B0604020202020204" pitchFamily="34" charset="0"/>
                <a:cs typeface="Arial" panose="020B0604020202020204" pitchFamily="34" charset="0"/>
              </a:rPr>
              <a:t> &amp; Goals</a:t>
            </a:r>
            <a:endParaRPr lang="en-US" sz="1400">
              <a:solidFill>
                <a:schemeClr val="bg1">
                  <a:lumMod val="50000"/>
                </a:schemeClr>
              </a:solidFill>
              <a:latin typeface="Arial" panose="020B0604020202020204" pitchFamily="34" charset="0"/>
              <a:cs typeface="Arial" panose="020B0604020202020204" pitchFamily="34" charset="0"/>
            </a:endParaRPr>
          </a:p>
        </xdr:txBody>
      </xdr:sp>
      <xdr:pic>
        <xdr:nvPicPr>
          <xdr:cNvPr id="9" name="Picture 8">
            <a:extLst>
              <a:ext uri="{FF2B5EF4-FFF2-40B4-BE49-F238E27FC236}">
                <a16:creationId xmlns:a16="http://schemas.microsoft.com/office/drawing/2014/main" id="{4DCFEE5D-10B1-D071-2A40-778A0EFA9E1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87737" y="3702844"/>
            <a:ext cx="257607" cy="202405"/>
          </a:xfrm>
          <a:prstGeom prst="rect">
            <a:avLst/>
          </a:prstGeom>
        </xdr:spPr>
      </xdr:pic>
      <xdr:pic>
        <xdr:nvPicPr>
          <xdr:cNvPr id="10" name="Picture 9">
            <a:extLst>
              <a:ext uri="{FF2B5EF4-FFF2-40B4-BE49-F238E27FC236}">
                <a16:creationId xmlns:a16="http://schemas.microsoft.com/office/drawing/2014/main" id="{0E0363CB-2789-690E-72D7-E371F7E3C7E9}"/>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3039" t="1450" r="1216" b="9360"/>
          <a:stretch/>
        </xdr:blipFill>
        <xdr:spPr>
          <a:xfrm>
            <a:off x="583406" y="4286249"/>
            <a:ext cx="295604" cy="226220"/>
          </a:xfrm>
          <a:prstGeom prst="rect">
            <a:avLst/>
          </a:prstGeom>
        </xdr:spPr>
      </xdr:pic>
      <xdr:pic>
        <xdr:nvPicPr>
          <xdr:cNvPr id="11" name="Picture 10">
            <a:extLst>
              <a:ext uri="{FF2B5EF4-FFF2-40B4-BE49-F238E27FC236}">
                <a16:creationId xmlns:a16="http://schemas.microsoft.com/office/drawing/2014/main" id="{A7F6CBD4-A51B-9E6E-374A-05C810EFCED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59594" y="4905375"/>
            <a:ext cx="373070" cy="261937"/>
          </a:xfrm>
          <a:prstGeom prst="rect">
            <a:avLst/>
          </a:prstGeom>
        </xdr:spPr>
      </xdr:pic>
    </xdr:grpSp>
    <xdr:clientData/>
  </xdr:twoCellAnchor>
  <xdr:twoCellAnchor editAs="absolute">
    <xdr:from>
      <xdr:col>12</xdr:col>
      <xdr:colOff>1309688</xdr:colOff>
      <xdr:row>31</xdr:row>
      <xdr:rowOff>154781</xdr:rowOff>
    </xdr:from>
    <xdr:to>
      <xdr:col>13</xdr:col>
      <xdr:colOff>71437</xdr:colOff>
      <xdr:row>274</xdr:row>
      <xdr:rowOff>59531</xdr:rowOff>
    </xdr:to>
    <xdr:sp macro="" textlink="">
      <xdr:nvSpPr>
        <xdr:cNvPr id="55" name="Oval 54">
          <a:extLst>
            <a:ext uri="{FF2B5EF4-FFF2-40B4-BE49-F238E27FC236}">
              <a16:creationId xmlns:a16="http://schemas.microsoft.com/office/drawing/2014/main" id="{5FDA42ED-BEA7-426F-88F5-82770319AEC7}"/>
            </a:ext>
          </a:extLst>
        </xdr:cNvPr>
        <xdr:cNvSpPr/>
      </xdr:nvSpPr>
      <xdr:spPr>
        <a:xfrm>
          <a:off x="13796963" y="7831931"/>
          <a:ext cx="161924" cy="152400"/>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511967</xdr:colOff>
      <xdr:row>9</xdr:row>
      <xdr:rowOff>250030</xdr:rowOff>
    </xdr:from>
    <xdr:to>
      <xdr:col>8</xdr:col>
      <xdr:colOff>315276</xdr:colOff>
      <xdr:row>17</xdr:row>
      <xdr:rowOff>170020</xdr:rowOff>
    </xdr:to>
    <xdr:grpSp>
      <xdr:nvGrpSpPr>
        <xdr:cNvPr id="70" name="Group 69">
          <a:extLst>
            <a:ext uri="{FF2B5EF4-FFF2-40B4-BE49-F238E27FC236}">
              <a16:creationId xmlns:a16="http://schemas.microsoft.com/office/drawing/2014/main" id="{52362CA4-18C3-8386-1104-FCB5CFCCF594}"/>
            </a:ext>
          </a:extLst>
        </xdr:cNvPr>
        <xdr:cNvGrpSpPr/>
      </xdr:nvGrpSpPr>
      <xdr:grpSpPr>
        <a:xfrm>
          <a:off x="3274217" y="2500311"/>
          <a:ext cx="3291840" cy="1920240"/>
          <a:chOff x="3929061" y="2405061"/>
          <a:chExt cx="3291840" cy="1920240"/>
        </a:xfrm>
      </xdr:grpSpPr>
      <xdr:sp macro="" textlink="">
        <xdr:nvSpPr>
          <xdr:cNvPr id="62" name="Rectangle: Rounded Corners 61">
            <a:extLst>
              <a:ext uri="{FF2B5EF4-FFF2-40B4-BE49-F238E27FC236}">
                <a16:creationId xmlns:a16="http://schemas.microsoft.com/office/drawing/2014/main" id="{96153658-41EC-1CFD-CF7B-F4D87655B7B3}"/>
              </a:ext>
            </a:extLst>
          </xdr:cNvPr>
          <xdr:cNvSpPr/>
        </xdr:nvSpPr>
        <xdr:spPr>
          <a:xfrm>
            <a:off x="3929061" y="2405061"/>
            <a:ext cx="3291840" cy="1920240"/>
          </a:xfrm>
          <a:prstGeom prst="roundRect">
            <a:avLst>
              <a:gd name="adj" fmla="val 9227"/>
            </a:avLst>
          </a:prstGeom>
          <a:solidFill>
            <a:schemeClr val="bg1"/>
          </a:solidFill>
          <a:ln>
            <a:noFill/>
          </a:ln>
          <a:effectLst>
            <a:outerShdw blurRad="127000" dist="38100" dir="5400000" algn="tr" rotWithShape="0">
              <a:prstClr val="black">
                <a:alpha val="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5" name="Oval 64">
            <a:extLst>
              <a:ext uri="{FF2B5EF4-FFF2-40B4-BE49-F238E27FC236}">
                <a16:creationId xmlns:a16="http://schemas.microsoft.com/office/drawing/2014/main" id="{C10CBFB8-86DE-4913-AB0C-D5C4C409D884}"/>
              </a:ext>
            </a:extLst>
          </xdr:cNvPr>
          <xdr:cNvSpPr/>
        </xdr:nvSpPr>
        <xdr:spPr>
          <a:xfrm>
            <a:off x="6393655" y="3786187"/>
            <a:ext cx="365760" cy="365760"/>
          </a:xfrm>
          <a:prstGeom prst="ellipse">
            <a:avLst/>
          </a:prstGeom>
          <a:solidFill>
            <a:srgbClr val="F0446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Oval 62">
            <a:extLst>
              <a:ext uri="{FF2B5EF4-FFF2-40B4-BE49-F238E27FC236}">
                <a16:creationId xmlns:a16="http://schemas.microsoft.com/office/drawing/2014/main" id="{A6B1CF65-6089-A6A2-26A7-1FDCA3266932}"/>
              </a:ext>
            </a:extLst>
          </xdr:cNvPr>
          <xdr:cNvSpPr/>
        </xdr:nvSpPr>
        <xdr:spPr>
          <a:xfrm>
            <a:off x="6607968" y="3786187"/>
            <a:ext cx="365760" cy="365760"/>
          </a:xfrm>
          <a:prstGeom prst="ellipse">
            <a:avLst/>
          </a:prstGeom>
          <a:solidFill>
            <a:srgbClr val="F18E19">
              <a:alpha val="93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6" name="TextBox 65">
            <a:extLst>
              <a:ext uri="{FF2B5EF4-FFF2-40B4-BE49-F238E27FC236}">
                <a16:creationId xmlns:a16="http://schemas.microsoft.com/office/drawing/2014/main" id="{532A800A-90E6-592B-105C-3EF2E435C0BD}"/>
              </a:ext>
            </a:extLst>
          </xdr:cNvPr>
          <xdr:cNvSpPr txBox="1"/>
        </xdr:nvSpPr>
        <xdr:spPr>
          <a:xfrm>
            <a:off x="4167188" y="3798093"/>
            <a:ext cx="952500"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1"/>
                </a:solidFill>
                <a:latin typeface="Bahnschrift" panose="020B0502040204020203" pitchFamily="34" charset="0"/>
              </a:rPr>
              <a:t>**** 3001</a:t>
            </a:r>
          </a:p>
        </xdr:txBody>
      </xdr:sp>
      <xdr:sp macro="" textlink="">
        <xdr:nvSpPr>
          <xdr:cNvPr id="68" name="TextBox 67">
            <a:extLst>
              <a:ext uri="{FF2B5EF4-FFF2-40B4-BE49-F238E27FC236}">
                <a16:creationId xmlns:a16="http://schemas.microsoft.com/office/drawing/2014/main" id="{C7BBBB20-F5DE-4114-8F3D-CC0057FB9383}"/>
              </a:ext>
            </a:extLst>
          </xdr:cNvPr>
          <xdr:cNvSpPr txBox="1"/>
        </xdr:nvSpPr>
        <xdr:spPr>
          <a:xfrm>
            <a:off x="4167187" y="2678904"/>
            <a:ext cx="2143126" cy="357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50000"/>
                  </a:schemeClr>
                </a:solidFill>
                <a:latin typeface="Bahnschrift" panose="020B0502040204020203" pitchFamily="34" charset="0"/>
              </a:rPr>
              <a:t>Available</a:t>
            </a:r>
            <a:r>
              <a:rPr lang="en-US" sz="1200" baseline="0">
                <a:solidFill>
                  <a:schemeClr val="bg1">
                    <a:lumMod val="50000"/>
                  </a:schemeClr>
                </a:solidFill>
                <a:latin typeface="Bahnschrift" panose="020B0502040204020203" pitchFamily="34" charset="0"/>
              </a:rPr>
              <a:t> Balance</a:t>
            </a:r>
            <a:endParaRPr lang="en-US" sz="1200">
              <a:solidFill>
                <a:schemeClr val="bg1">
                  <a:lumMod val="50000"/>
                </a:schemeClr>
              </a:solidFill>
              <a:latin typeface="Bahnschrift" panose="020B0502040204020203" pitchFamily="34" charset="0"/>
            </a:endParaRPr>
          </a:p>
        </xdr:txBody>
      </xdr:sp>
      <xdr:sp macro="" textlink="Pivottables!K4">
        <xdr:nvSpPr>
          <xdr:cNvPr id="69" name="TextBox 68">
            <a:extLst>
              <a:ext uri="{FF2B5EF4-FFF2-40B4-BE49-F238E27FC236}">
                <a16:creationId xmlns:a16="http://schemas.microsoft.com/office/drawing/2014/main" id="{D80B8279-F791-43C2-8B0C-44E9AADDE26A}"/>
              </a:ext>
            </a:extLst>
          </xdr:cNvPr>
          <xdr:cNvSpPr txBox="1"/>
        </xdr:nvSpPr>
        <xdr:spPr>
          <a:xfrm>
            <a:off x="4643436" y="3047998"/>
            <a:ext cx="1297782" cy="357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FEDB9C9-834F-4748-BE24-1154AAE252A4}" type="TxLink">
              <a:rPr lang="en-US" sz="2400" b="0" i="0" u="none" strike="noStrike">
                <a:solidFill>
                  <a:schemeClr val="tx1"/>
                </a:solidFill>
                <a:latin typeface="Bahnschrift"/>
              </a:rPr>
              <a:pPr algn="l"/>
              <a:t>1515</a:t>
            </a:fld>
            <a:endParaRPr lang="en-US" sz="2000">
              <a:solidFill>
                <a:schemeClr val="tx1"/>
              </a:solidFill>
              <a:latin typeface="Bahnschrift" panose="020B0502040204020203" pitchFamily="34" charset="0"/>
            </a:endParaRPr>
          </a:p>
        </xdr:txBody>
      </xdr:sp>
      <xdr:sp macro="" textlink="">
        <xdr:nvSpPr>
          <xdr:cNvPr id="71" name="TextBox 70">
            <a:extLst>
              <a:ext uri="{FF2B5EF4-FFF2-40B4-BE49-F238E27FC236}">
                <a16:creationId xmlns:a16="http://schemas.microsoft.com/office/drawing/2014/main" id="{146D6B84-316E-4C1C-9EA4-950EE4302884}"/>
              </a:ext>
            </a:extLst>
          </xdr:cNvPr>
          <xdr:cNvSpPr txBox="1"/>
        </xdr:nvSpPr>
        <xdr:spPr>
          <a:xfrm>
            <a:off x="4167187" y="3071810"/>
            <a:ext cx="607218" cy="357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tx1"/>
                </a:solidFill>
                <a:latin typeface="Bahnschrift" panose="020B0502040204020203" pitchFamily="34" charset="0"/>
              </a:rPr>
              <a:t>GHS</a:t>
            </a:r>
          </a:p>
        </xdr:txBody>
      </xdr:sp>
    </xdr:grpSp>
    <xdr:clientData/>
  </xdr:twoCellAnchor>
  <xdr:twoCellAnchor editAs="absolute">
    <xdr:from>
      <xdr:col>8</xdr:col>
      <xdr:colOff>369093</xdr:colOff>
      <xdr:row>10</xdr:row>
      <xdr:rowOff>59531</xdr:rowOff>
    </xdr:from>
    <xdr:to>
      <xdr:col>9</xdr:col>
      <xdr:colOff>964406</xdr:colOff>
      <xdr:row>11</xdr:row>
      <xdr:rowOff>202406</xdr:rowOff>
    </xdr:to>
    <xdr:sp macro="" textlink="">
      <xdr:nvSpPr>
        <xdr:cNvPr id="73" name="TextBox 72">
          <a:extLst>
            <a:ext uri="{FF2B5EF4-FFF2-40B4-BE49-F238E27FC236}">
              <a16:creationId xmlns:a16="http://schemas.microsoft.com/office/drawing/2014/main" id="{E1BB528A-9B59-4543-A3D1-45B08335B4D5}"/>
            </a:ext>
          </a:extLst>
        </xdr:cNvPr>
        <xdr:cNvSpPr txBox="1"/>
      </xdr:nvSpPr>
      <xdr:spPr>
        <a:xfrm>
          <a:off x="6619874" y="2559844"/>
          <a:ext cx="1738313" cy="392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tx1"/>
              </a:solidFill>
              <a:latin typeface="Bahnschrift" panose="020B0502040204020203" pitchFamily="34" charset="0"/>
            </a:rPr>
            <a:t>Assets</a:t>
          </a:r>
          <a:endParaRPr lang="en-US" sz="1800">
            <a:solidFill>
              <a:schemeClr val="tx1"/>
            </a:solidFill>
            <a:latin typeface="Bahnschrift" panose="020B0502040204020203" pitchFamily="34" charset="0"/>
          </a:endParaRPr>
        </a:p>
      </xdr:txBody>
    </xdr:sp>
    <xdr:clientData/>
  </xdr:twoCellAnchor>
  <xdr:twoCellAnchor editAs="absolute">
    <xdr:from>
      <xdr:col>8</xdr:col>
      <xdr:colOff>357188</xdr:colOff>
      <xdr:row>12</xdr:row>
      <xdr:rowOff>71438</xdr:rowOff>
    </xdr:from>
    <xdr:to>
      <xdr:col>9</xdr:col>
      <xdr:colOff>642939</xdr:colOff>
      <xdr:row>14</xdr:row>
      <xdr:rowOff>119062</xdr:rowOff>
    </xdr:to>
    <xdr:grpSp>
      <xdr:nvGrpSpPr>
        <xdr:cNvPr id="78" name="Group 77">
          <a:extLst>
            <a:ext uri="{FF2B5EF4-FFF2-40B4-BE49-F238E27FC236}">
              <a16:creationId xmlns:a16="http://schemas.microsoft.com/office/drawing/2014/main" id="{0B2FD395-9118-284E-A1CC-B2ACB0B7D92E}"/>
            </a:ext>
          </a:extLst>
        </xdr:cNvPr>
        <xdr:cNvGrpSpPr/>
      </xdr:nvGrpSpPr>
      <xdr:grpSpPr>
        <a:xfrm>
          <a:off x="6607969" y="3071813"/>
          <a:ext cx="1428751" cy="547687"/>
          <a:chOff x="7381875" y="3107532"/>
          <a:chExt cx="1428751" cy="547687"/>
        </a:xfrm>
      </xdr:grpSpPr>
      <xdr:sp macro="" textlink="'Assets &amp; Goals'!M19">
        <xdr:nvSpPr>
          <xdr:cNvPr id="74" name="TextBox 73">
            <a:extLst>
              <a:ext uri="{FF2B5EF4-FFF2-40B4-BE49-F238E27FC236}">
                <a16:creationId xmlns:a16="http://schemas.microsoft.com/office/drawing/2014/main" id="{E617C303-C914-4FE5-A36C-7E591A9A04DC}"/>
              </a:ext>
            </a:extLst>
          </xdr:cNvPr>
          <xdr:cNvSpPr txBox="1"/>
        </xdr:nvSpPr>
        <xdr:spPr>
          <a:xfrm>
            <a:off x="7381876" y="3107532"/>
            <a:ext cx="1428750"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5AE93CA-21FA-4366-91E8-F565E6746F27}" type="TxLink">
              <a:rPr lang="en-US" sz="1400" b="0" i="0" u="none" strike="noStrike">
                <a:solidFill>
                  <a:srgbClr val="3A3838"/>
                </a:solidFill>
                <a:latin typeface="Bahnschrift"/>
              </a:rPr>
              <a:pPr algn="l"/>
              <a:t>Gold</a:t>
            </a:fld>
            <a:endParaRPr lang="en-US" sz="1600">
              <a:solidFill>
                <a:schemeClr val="tx1"/>
              </a:solidFill>
              <a:latin typeface="Bahnschrift" panose="020B0502040204020203" pitchFamily="34" charset="0"/>
            </a:endParaRPr>
          </a:p>
        </xdr:txBody>
      </xdr:sp>
      <xdr:sp macro="" textlink="'Assets &amp; Goals'!L19">
        <xdr:nvSpPr>
          <xdr:cNvPr id="77" name="TextBox 76">
            <a:extLst>
              <a:ext uri="{FF2B5EF4-FFF2-40B4-BE49-F238E27FC236}">
                <a16:creationId xmlns:a16="http://schemas.microsoft.com/office/drawing/2014/main" id="{4011AEE9-27DA-459A-9161-DD161E6EF8F0}"/>
              </a:ext>
            </a:extLst>
          </xdr:cNvPr>
          <xdr:cNvSpPr txBox="1"/>
        </xdr:nvSpPr>
        <xdr:spPr>
          <a:xfrm>
            <a:off x="7381875" y="3381375"/>
            <a:ext cx="1428750"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5C13FCF-17FB-48AB-B618-C3FF811A6870}" type="TxLink">
              <a:rPr lang="en-US" sz="1400" b="0" i="0" u="none" strike="noStrike">
                <a:solidFill>
                  <a:srgbClr val="3A3838"/>
                </a:solidFill>
                <a:latin typeface="Bahnschrift"/>
              </a:rPr>
              <a:pPr algn="l"/>
              <a:t>GHS 5,000</a:t>
            </a:fld>
            <a:endParaRPr lang="en-US" sz="1600">
              <a:solidFill>
                <a:schemeClr val="tx1"/>
              </a:solidFill>
              <a:latin typeface="Bahnschrift" panose="020B0502040204020203" pitchFamily="34" charset="0"/>
            </a:endParaRPr>
          </a:p>
        </xdr:txBody>
      </xdr:sp>
    </xdr:grpSp>
    <xdr:clientData/>
  </xdr:twoCellAnchor>
  <xdr:twoCellAnchor editAs="absolute">
    <xdr:from>
      <xdr:col>9</xdr:col>
      <xdr:colOff>238126</xdr:colOff>
      <xdr:row>12</xdr:row>
      <xdr:rowOff>71437</xdr:rowOff>
    </xdr:from>
    <xdr:to>
      <xdr:col>9</xdr:col>
      <xdr:colOff>1666877</xdr:colOff>
      <xdr:row>14</xdr:row>
      <xdr:rowOff>119061</xdr:rowOff>
    </xdr:to>
    <xdr:grpSp>
      <xdr:nvGrpSpPr>
        <xdr:cNvPr id="82" name="Group 81">
          <a:extLst>
            <a:ext uri="{FF2B5EF4-FFF2-40B4-BE49-F238E27FC236}">
              <a16:creationId xmlns:a16="http://schemas.microsoft.com/office/drawing/2014/main" id="{63479DF5-BA5A-44D7-A763-0098BCE8F9E8}"/>
            </a:ext>
          </a:extLst>
        </xdr:cNvPr>
        <xdr:cNvGrpSpPr/>
      </xdr:nvGrpSpPr>
      <xdr:grpSpPr>
        <a:xfrm>
          <a:off x="7631907" y="3071812"/>
          <a:ext cx="1428751" cy="547687"/>
          <a:chOff x="7381875" y="3107532"/>
          <a:chExt cx="1428751" cy="547687"/>
        </a:xfrm>
      </xdr:grpSpPr>
      <xdr:sp macro="" textlink="'Assets &amp; Goals'!M20">
        <xdr:nvSpPr>
          <xdr:cNvPr id="83" name="TextBox 82">
            <a:extLst>
              <a:ext uri="{FF2B5EF4-FFF2-40B4-BE49-F238E27FC236}">
                <a16:creationId xmlns:a16="http://schemas.microsoft.com/office/drawing/2014/main" id="{B9D4898B-5C5C-0A0F-D02A-F4B8E6130472}"/>
              </a:ext>
            </a:extLst>
          </xdr:cNvPr>
          <xdr:cNvSpPr txBox="1"/>
        </xdr:nvSpPr>
        <xdr:spPr>
          <a:xfrm>
            <a:off x="7381876" y="3107532"/>
            <a:ext cx="1428750"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E940B78-230D-4929-9B65-641EFAD1D752}" type="TxLink">
              <a:rPr lang="en-US" sz="1400" b="0" i="0" u="none" strike="noStrike">
                <a:solidFill>
                  <a:srgbClr val="3A3838"/>
                </a:solidFill>
                <a:latin typeface="Bahnschrift"/>
              </a:rPr>
              <a:pPr algn="l"/>
              <a:t>Bonds</a:t>
            </a:fld>
            <a:endParaRPr lang="en-US" sz="1600">
              <a:solidFill>
                <a:schemeClr val="tx1"/>
              </a:solidFill>
              <a:latin typeface="Bahnschrift" panose="020B0502040204020203" pitchFamily="34" charset="0"/>
            </a:endParaRPr>
          </a:p>
        </xdr:txBody>
      </xdr:sp>
      <xdr:sp macro="" textlink="'Assets &amp; Goals'!L20">
        <xdr:nvSpPr>
          <xdr:cNvPr id="84" name="TextBox 83">
            <a:extLst>
              <a:ext uri="{FF2B5EF4-FFF2-40B4-BE49-F238E27FC236}">
                <a16:creationId xmlns:a16="http://schemas.microsoft.com/office/drawing/2014/main" id="{7A09C87B-D6B1-DF4C-1AD9-72A52730AE17}"/>
              </a:ext>
            </a:extLst>
          </xdr:cNvPr>
          <xdr:cNvSpPr txBox="1"/>
        </xdr:nvSpPr>
        <xdr:spPr>
          <a:xfrm>
            <a:off x="7381875" y="3381375"/>
            <a:ext cx="1428750"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B6D6D24-0D9F-4C7B-A908-282393BD2C18}" type="TxLink">
              <a:rPr lang="en-US" sz="1400" b="0" i="0" u="none" strike="noStrike">
                <a:solidFill>
                  <a:srgbClr val="3A3838"/>
                </a:solidFill>
                <a:latin typeface="Bahnschrift"/>
              </a:rPr>
              <a:pPr algn="l"/>
              <a:t>GHS 20,000</a:t>
            </a:fld>
            <a:endParaRPr lang="en-US" sz="1600">
              <a:solidFill>
                <a:schemeClr val="tx1"/>
              </a:solidFill>
              <a:latin typeface="Bahnschrift" panose="020B0502040204020203" pitchFamily="34" charset="0"/>
            </a:endParaRPr>
          </a:p>
        </xdr:txBody>
      </xdr:sp>
    </xdr:grpSp>
    <xdr:clientData/>
  </xdr:twoCellAnchor>
  <xdr:twoCellAnchor editAs="absolute">
    <xdr:from>
      <xdr:col>8</xdr:col>
      <xdr:colOff>357187</xdr:colOff>
      <xdr:row>14</xdr:row>
      <xdr:rowOff>202405</xdr:rowOff>
    </xdr:from>
    <xdr:to>
      <xdr:col>9</xdr:col>
      <xdr:colOff>642938</xdr:colOff>
      <xdr:row>16</xdr:row>
      <xdr:rowOff>250030</xdr:rowOff>
    </xdr:to>
    <xdr:grpSp>
      <xdr:nvGrpSpPr>
        <xdr:cNvPr id="85" name="Group 84">
          <a:extLst>
            <a:ext uri="{FF2B5EF4-FFF2-40B4-BE49-F238E27FC236}">
              <a16:creationId xmlns:a16="http://schemas.microsoft.com/office/drawing/2014/main" id="{6FCF8A33-D5A3-4802-BDA3-401FD1C7936B}"/>
            </a:ext>
          </a:extLst>
        </xdr:cNvPr>
        <xdr:cNvGrpSpPr/>
      </xdr:nvGrpSpPr>
      <xdr:grpSpPr>
        <a:xfrm>
          <a:off x="6607968" y="3702843"/>
          <a:ext cx="1428751" cy="547687"/>
          <a:chOff x="7381875" y="3107532"/>
          <a:chExt cx="1428751" cy="547687"/>
        </a:xfrm>
      </xdr:grpSpPr>
      <xdr:sp macro="" textlink="'Assets &amp; Goals'!M22">
        <xdr:nvSpPr>
          <xdr:cNvPr id="86" name="TextBox 85">
            <a:extLst>
              <a:ext uri="{FF2B5EF4-FFF2-40B4-BE49-F238E27FC236}">
                <a16:creationId xmlns:a16="http://schemas.microsoft.com/office/drawing/2014/main" id="{94D316A1-3BC5-25F0-BD1B-2D0D350CC18A}"/>
              </a:ext>
            </a:extLst>
          </xdr:cNvPr>
          <xdr:cNvSpPr txBox="1"/>
        </xdr:nvSpPr>
        <xdr:spPr>
          <a:xfrm>
            <a:off x="7381876" y="3107532"/>
            <a:ext cx="1428750"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A5C9106-022F-4903-8B42-25BFF8EB1330}" type="TxLink">
              <a:rPr lang="en-US" sz="1400" b="0" i="0" u="none" strike="noStrike">
                <a:solidFill>
                  <a:srgbClr val="3A3838"/>
                </a:solidFill>
                <a:latin typeface="Bahnschrift"/>
              </a:rPr>
              <a:pPr algn="l"/>
              <a:t>Warehouse</a:t>
            </a:fld>
            <a:endParaRPr lang="en-US" sz="1600">
              <a:solidFill>
                <a:schemeClr val="tx1"/>
              </a:solidFill>
              <a:latin typeface="Bahnschrift" panose="020B0502040204020203" pitchFamily="34" charset="0"/>
            </a:endParaRPr>
          </a:p>
        </xdr:txBody>
      </xdr:sp>
      <xdr:sp macro="" textlink="'Assets &amp; Goals'!L22">
        <xdr:nvSpPr>
          <xdr:cNvPr id="87" name="TextBox 86">
            <a:extLst>
              <a:ext uri="{FF2B5EF4-FFF2-40B4-BE49-F238E27FC236}">
                <a16:creationId xmlns:a16="http://schemas.microsoft.com/office/drawing/2014/main" id="{887CC4DF-31DB-E5E7-DF01-D98766A95CF0}"/>
              </a:ext>
            </a:extLst>
          </xdr:cNvPr>
          <xdr:cNvSpPr txBox="1"/>
        </xdr:nvSpPr>
        <xdr:spPr>
          <a:xfrm>
            <a:off x="7381875" y="3381375"/>
            <a:ext cx="1428750"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6F15C29-A0F7-47F0-8FEC-1E0B01C4C8DB}" type="TxLink">
              <a:rPr lang="en-US" sz="1400" b="0" i="0" u="none" strike="noStrike">
                <a:solidFill>
                  <a:srgbClr val="3A3838"/>
                </a:solidFill>
                <a:latin typeface="Bahnschrift"/>
              </a:rPr>
              <a:pPr algn="l"/>
              <a:t>GHS 20,000</a:t>
            </a:fld>
            <a:endParaRPr lang="en-US" sz="1400" b="0" i="0" u="none" strike="noStrike">
              <a:solidFill>
                <a:srgbClr val="3A3838"/>
              </a:solidFill>
              <a:latin typeface="Bahnschrift"/>
            </a:endParaRPr>
          </a:p>
        </xdr:txBody>
      </xdr:sp>
    </xdr:grpSp>
    <xdr:clientData/>
  </xdr:twoCellAnchor>
  <xdr:twoCellAnchor editAs="absolute">
    <xdr:from>
      <xdr:col>9</xdr:col>
      <xdr:colOff>1262063</xdr:colOff>
      <xdr:row>12</xdr:row>
      <xdr:rowOff>59531</xdr:rowOff>
    </xdr:from>
    <xdr:to>
      <xdr:col>10</xdr:col>
      <xdr:colOff>666751</xdr:colOff>
      <xdr:row>14</xdr:row>
      <xdr:rowOff>107155</xdr:rowOff>
    </xdr:to>
    <xdr:grpSp>
      <xdr:nvGrpSpPr>
        <xdr:cNvPr id="88" name="Group 87">
          <a:extLst>
            <a:ext uri="{FF2B5EF4-FFF2-40B4-BE49-F238E27FC236}">
              <a16:creationId xmlns:a16="http://schemas.microsoft.com/office/drawing/2014/main" id="{DF7883A7-AAB7-4362-A84C-069EC87BF2B5}"/>
            </a:ext>
          </a:extLst>
        </xdr:cNvPr>
        <xdr:cNvGrpSpPr/>
      </xdr:nvGrpSpPr>
      <xdr:grpSpPr>
        <a:xfrm>
          <a:off x="8655844" y="3059906"/>
          <a:ext cx="1428751" cy="547687"/>
          <a:chOff x="7381875" y="3107532"/>
          <a:chExt cx="1428751" cy="547687"/>
        </a:xfrm>
      </xdr:grpSpPr>
      <xdr:sp macro="" textlink="'Assets &amp; Goals'!M21">
        <xdr:nvSpPr>
          <xdr:cNvPr id="89" name="TextBox 88">
            <a:extLst>
              <a:ext uri="{FF2B5EF4-FFF2-40B4-BE49-F238E27FC236}">
                <a16:creationId xmlns:a16="http://schemas.microsoft.com/office/drawing/2014/main" id="{464400D3-1D7D-69FC-51F1-959D6FC560B7}"/>
              </a:ext>
            </a:extLst>
          </xdr:cNvPr>
          <xdr:cNvSpPr txBox="1"/>
        </xdr:nvSpPr>
        <xdr:spPr>
          <a:xfrm>
            <a:off x="7381876" y="3107532"/>
            <a:ext cx="1428750"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D0090AE-0065-4347-B260-14E91A07ABF8}" type="TxLink">
              <a:rPr lang="en-US" sz="1400" b="0" i="0" u="none" strike="noStrike">
                <a:solidFill>
                  <a:srgbClr val="3A3838"/>
                </a:solidFill>
                <a:latin typeface="Bahnschrift"/>
              </a:rPr>
              <a:pPr algn="l"/>
              <a:t>Stock </a:t>
            </a:fld>
            <a:endParaRPr lang="en-US" sz="1600">
              <a:solidFill>
                <a:schemeClr val="tx1"/>
              </a:solidFill>
              <a:latin typeface="Bahnschrift" panose="020B0502040204020203" pitchFamily="34" charset="0"/>
            </a:endParaRPr>
          </a:p>
        </xdr:txBody>
      </xdr:sp>
      <xdr:sp macro="" textlink="'Assets &amp; Goals'!L21">
        <xdr:nvSpPr>
          <xdr:cNvPr id="90" name="TextBox 89">
            <a:extLst>
              <a:ext uri="{FF2B5EF4-FFF2-40B4-BE49-F238E27FC236}">
                <a16:creationId xmlns:a16="http://schemas.microsoft.com/office/drawing/2014/main" id="{2D7E5762-8704-CAC5-721D-BE50C506D0EA}"/>
              </a:ext>
            </a:extLst>
          </xdr:cNvPr>
          <xdr:cNvSpPr txBox="1"/>
        </xdr:nvSpPr>
        <xdr:spPr>
          <a:xfrm>
            <a:off x="7381875" y="3381375"/>
            <a:ext cx="1428750"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8C9F407-577A-4C74-8857-7B3FE6D10D09}" type="TxLink">
              <a:rPr lang="en-US" sz="1400" b="0" i="0" u="none" strike="noStrike">
                <a:solidFill>
                  <a:srgbClr val="3A3838"/>
                </a:solidFill>
                <a:latin typeface="Bahnschrift"/>
              </a:rPr>
              <a:pPr algn="l"/>
              <a:t>GHS 7,000</a:t>
            </a:fld>
            <a:endParaRPr lang="en-US" sz="1600">
              <a:solidFill>
                <a:schemeClr val="tx1"/>
              </a:solidFill>
              <a:latin typeface="Bahnschrift" panose="020B0502040204020203" pitchFamily="34" charset="0"/>
            </a:endParaRPr>
          </a:p>
        </xdr:txBody>
      </xdr:sp>
    </xdr:grpSp>
    <xdr:clientData/>
  </xdr:twoCellAnchor>
  <xdr:twoCellAnchor editAs="absolute">
    <xdr:from>
      <xdr:col>9</xdr:col>
      <xdr:colOff>250032</xdr:colOff>
      <xdr:row>14</xdr:row>
      <xdr:rowOff>214312</xdr:rowOff>
    </xdr:from>
    <xdr:to>
      <xdr:col>9</xdr:col>
      <xdr:colOff>1678783</xdr:colOff>
      <xdr:row>17</xdr:row>
      <xdr:rowOff>11906</xdr:rowOff>
    </xdr:to>
    <xdr:grpSp>
      <xdr:nvGrpSpPr>
        <xdr:cNvPr id="91" name="Group 90">
          <a:extLst>
            <a:ext uri="{FF2B5EF4-FFF2-40B4-BE49-F238E27FC236}">
              <a16:creationId xmlns:a16="http://schemas.microsoft.com/office/drawing/2014/main" id="{C636FF09-9A1A-443C-B5D0-17E61801C88D}"/>
            </a:ext>
          </a:extLst>
        </xdr:cNvPr>
        <xdr:cNvGrpSpPr/>
      </xdr:nvGrpSpPr>
      <xdr:grpSpPr>
        <a:xfrm>
          <a:off x="7643813" y="3714750"/>
          <a:ext cx="1428751" cy="547687"/>
          <a:chOff x="7381875" y="3107532"/>
          <a:chExt cx="1428751" cy="547687"/>
        </a:xfrm>
      </xdr:grpSpPr>
      <xdr:sp macro="" textlink="'Assets &amp; Goals'!M23">
        <xdr:nvSpPr>
          <xdr:cNvPr id="92" name="TextBox 91">
            <a:extLst>
              <a:ext uri="{FF2B5EF4-FFF2-40B4-BE49-F238E27FC236}">
                <a16:creationId xmlns:a16="http://schemas.microsoft.com/office/drawing/2014/main" id="{1B9361EA-1E7C-AEEA-7AEB-274A3A7AF394}"/>
              </a:ext>
            </a:extLst>
          </xdr:cNvPr>
          <xdr:cNvSpPr txBox="1"/>
        </xdr:nvSpPr>
        <xdr:spPr>
          <a:xfrm>
            <a:off x="7381876" y="3107532"/>
            <a:ext cx="1428750"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41DE046-EBA2-44A3-B02E-6DCDE334B837}" type="TxLink">
              <a:rPr lang="en-US" sz="1400" b="0" i="0" u="none" strike="noStrike">
                <a:solidFill>
                  <a:srgbClr val="3A3838"/>
                </a:solidFill>
                <a:latin typeface="Bahnschrift"/>
              </a:rPr>
              <a:pPr algn="l"/>
              <a:t>Land</a:t>
            </a:fld>
            <a:endParaRPr lang="en-US" sz="1600">
              <a:solidFill>
                <a:schemeClr val="tx1"/>
              </a:solidFill>
              <a:latin typeface="Bahnschrift" panose="020B0502040204020203" pitchFamily="34" charset="0"/>
            </a:endParaRPr>
          </a:p>
        </xdr:txBody>
      </xdr:sp>
      <xdr:sp macro="" textlink="'Assets &amp; Goals'!L23">
        <xdr:nvSpPr>
          <xdr:cNvPr id="93" name="TextBox 92">
            <a:extLst>
              <a:ext uri="{FF2B5EF4-FFF2-40B4-BE49-F238E27FC236}">
                <a16:creationId xmlns:a16="http://schemas.microsoft.com/office/drawing/2014/main" id="{8440FFE5-12AA-1DA8-CE52-8610FA7DC109}"/>
              </a:ext>
            </a:extLst>
          </xdr:cNvPr>
          <xdr:cNvSpPr txBox="1"/>
        </xdr:nvSpPr>
        <xdr:spPr>
          <a:xfrm>
            <a:off x="7381875" y="3381375"/>
            <a:ext cx="1428750"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1090951-5FE0-4DB7-AA62-193920CD2EB6}" type="TxLink">
              <a:rPr lang="en-US" sz="1400" b="0" i="0" u="none" strike="noStrike">
                <a:solidFill>
                  <a:srgbClr val="3A3838"/>
                </a:solidFill>
                <a:latin typeface="Bahnschrift"/>
              </a:rPr>
              <a:pPr algn="l"/>
              <a:t>GHS 40,000</a:t>
            </a:fld>
            <a:endParaRPr lang="en-US" sz="1600">
              <a:solidFill>
                <a:schemeClr val="tx1"/>
              </a:solidFill>
              <a:latin typeface="Bahnschrift" panose="020B0502040204020203" pitchFamily="34" charset="0"/>
            </a:endParaRPr>
          </a:p>
        </xdr:txBody>
      </xdr:sp>
    </xdr:grpSp>
    <xdr:clientData/>
  </xdr:twoCellAnchor>
  <xdr:twoCellAnchor editAs="absolute">
    <xdr:from>
      <xdr:col>8</xdr:col>
      <xdr:colOff>452438</xdr:colOff>
      <xdr:row>11</xdr:row>
      <xdr:rowOff>154780</xdr:rowOff>
    </xdr:from>
    <xdr:to>
      <xdr:col>8</xdr:col>
      <xdr:colOff>678657</xdr:colOff>
      <xdr:row>11</xdr:row>
      <xdr:rowOff>154780</xdr:rowOff>
    </xdr:to>
    <xdr:cxnSp macro="">
      <xdr:nvCxnSpPr>
        <xdr:cNvPr id="95" name="Straight Connector 94">
          <a:extLst>
            <a:ext uri="{FF2B5EF4-FFF2-40B4-BE49-F238E27FC236}">
              <a16:creationId xmlns:a16="http://schemas.microsoft.com/office/drawing/2014/main" id="{962A22B8-D44B-F2CE-3F25-306993F6F669}"/>
            </a:ext>
          </a:extLst>
        </xdr:cNvPr>
        <xdr:cNvCxnSpPr/>
      </xdr:nvCxnSpPr>
      <xdr:spPr>
        <a:xfrm>
          <a:off x="6703219" y="2905124"/>
          <a:ext cx="226219" cy="0"/>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9</xdr:col>
      <xdr:colOff>1774031</xdr:colOff>
      <xdr:row>27</xdr:row>
      <xdr:rowOff>71437</xdr:rowOff>
    </xdr:from>
    <xdr:to>
      <xdr:col>13</xdr:col>
      <xdr:colOff>650080</xdr:colOff>
      <xdr:row>275</xdr:row>
      <xdr:rowOff>240982</xdr:rowOff>
    </xdr:to>
    <xdr:grpSp>
      <xdr:nvGrpSpPr>
        <xdr:cNvPr id="116" name="Group 115">
          <a:extLst>
            <a:ext uri="{FF2B5EF4-FFF2-40B4-BE49-F238E27FC236}">
              <a16:creationId xmlns:a16="http://schemas.microsoft.com/office/drawing/2014/main" id="{074BFF7D-FA7E-3AD8-769C-A06EEB0953A2}"/>
            </a:ext>
          </a:extLst>
        </xdr:cNvPr>
        <xdr:cNvGrpSpPr/>
      </xdr:nvGrpSpPr>
      <xdr:grpSpPr>
        <a:xfrm>
          <a:off x="9167812" y="6822281"/>
          <a:ext cx="5388768" cy="1669732"/>
          <a:chOff x="8239126" y="6822281"/>
          <a:chExt cx="6317454" cy="1669732"/>
        </a:xfrm>
      </xdr:grpSpPr>
      <xdr:sp macro="" textlink="">
        <xdr:nvSpPr>
          <xdr:cNvPr id="96" name="Rectangle: Rounded Corners 95">
            <a:extLst>
              <a:ext uri="{FF2B5EF4-FFF2-40B4-BE49-F238E27FC236}">
                <a16:creationId xmlns:a16="http://schemas.microsoft.com/office/drawing/2014/main" id="{730F02EE-5FD0-3967-448C-2CBEF0E926A4}"/>
              </a:ext>
            </a:extLst>
          </xdr:cNvPr>
          <xdr:cNvSpPr/>
        </xdr:nvSpPr>
        <xdr:spPr>
          <a:xfrm>
            <a:off x="12727780" y="6822281"/>
            <a:ext cx="1828800" cy="1645920"/>
          </a:xfrm>
          <a:prstGeom prst="roundRect">
            <a:avLst>
              <a:gd name="adj" fmla="val 9433"/>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8" name="Rectangle: Rounded Corners 97">
            <a:extLst>
              <a:ext uri="{FF2B5EF4-FFF2-40B4-BE49-F238E27FC236}">
                <a16:creationId xmlns:a16="http://schemas.microsoft.com/office/drawing/2014/main" id="{69186331-730E-47E5-9625-0C5D62DC13BF}"/>
              </a:ext>
            </a:extLst>
          </xdr:cNvPr>
          <xdr:cNvSpPr/>
        </xdr:nvSpPr>
        <xdr:spPr>
          <a:xfrm>
            <a:off x="8239126" y="6834188"/>
            <a:ext cx="1828800" cy="1645920"/>
          </a:xfrm>
          <a:prstGeom prst="roundRect">
            <a:avLst>
              <a:gd name="adj" fmla="val 9433"/>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9" name="Rectangle: Rounded Corners 98">
            <a:extLst>
              <a:ext uri="{FF2B5EF4-FFF2-40B4-BE49-F238E27FC236}">
                <a16:creationId xmlns:a16="http://schemas.microsoft.com/office/drawing/2014/main" id="{EDE0C032-30B6-4A0A-9783-FB1B43ECC501}"/>
              </a:ext>
            </a:extLst>
          </xdr:cNvPr>
          <xdr:cNvSpPr/>
        </xdr:nvSpPr>
        <xdr:spPr>
          <a:xfrm>
            <a:off x="10501312" y="6846093"/>
            <a:ext cx="1828800" cy="1645920"/>
          </a:xfrm>
          <a:prstGeom prst="roundRect">
            <a:avLst>
              <a:gd name="adj" fmla="val 9433"/>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3" name="Group 102">
            <a:extLst>
              <a:ext uri="{FF2B5EF4-FFF2-40B4-BE49-F238E27FC236}">
                <a16:creationId xmlns:a16="http://schemas.microsoft.com/office/drawing/2014/main" id="{9A1147C9-1ED6-4866-B197-B05EBFB630EB}"/>
              </a:ext>
            </a:extLst>
          </xdr:cNvPr>
          <xdr:cNvGrpSpPr/>
        </xdr:nvGrpSpPr>
        <xdr:grpSpPr>
          <a:xfrm>
            <a:off x="8393905" y="7048501"/>
            <a:ext cx="1476377" cy="821533"/>
            <a:chOff x="8393905" y="7048501"/>
            <a:chExt cx="1476377" cy="821533"/>
          </a:xfrm>
        </xdr:grpSpPr>
        <xdr:sp macro="" textlink="Pivottables!C4">
          <xdr:nvSpPr>
            <xdr:cNvPr id="101" name="TextBox 100">
              <a:extLst>
                <a:ext uri="{FF2B5EF4-FFF2-40B4-BE49-F238E27FC236}">
                  <a16:creationId xmlns:a16="http://schemas.microsoft.com/office/drawing/2014/main" id="{008479D0-1B5B-4365-BE8D-6A973E8E8AC4}"/>
                </a:ext>
              </a:extLst>
            </xdr:cNvPr>
            <xdr:cNvSpPr txBox="1"/>
          </xdr:nvSpPr>
          <xdr:spPr>
            <a:xfrm>
              <a:off x="8393905" y="7048501"/>
              <a:ext cx="1452564" cy="357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A718231-13B1-4A17-9049-E04E9D35C3C3}" type="TxLink">
                <a:rPr lang="en-US" sz="1400" b="1" i="0" u="none" strike="noStrike">
                  <a:solidFill>
                    <a:schemeClr val="bg1"/>
                  </a:solidFill>
                  <a:latin typeface="Bahnschrift"/>
                </a:rPr>
                <a:pPr algn="l"/>
                <a:t>Housing</a:t>
              </a:fld>
              <a:endParaRPr lang="en-US" sz="1600" b="1">
                <a:solidFill>
                  <a:schemeClr val="bg1"/>
                </a:solidFill>
                <a:latin typeface="Bahnschrift" panose="020B0502040204020203" pitchFamily="34" charset="0"/>
              </a:endParaRPr>
            </a:p>
          </xdr:txBody>
        </xdr:sp>
        <xdr:sp macro="" textlink="Pivottables!D4">
          <xdr:nvSpPr>
            <xdr:cNvPr id="102" name="TextBox 101">
              <a:extLst>
                <a:ext uri="{FF2B5EF4-FFF2-40B4-BE49-F238E27FC236}">
                  <a16:creationId xmlns:a16="http://schemas.microsoft.com/office/drawing/2014/main" id="{2E2A937F-BD2B-4D17-BA36-9EFDCD85C28F}"/>
                </a:ext>
              </a:extLst>
            </xdr:cNvPr>
            <xdr:cNvSpPr txBox="1"/>
          </xdr:nvSpPr>
          <xdr:spPr>
            <a:xfrm>
              <a:off x="8417718" y="7512845"/>
              <a:ext cx="1452564" cy="357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B75ED2F-0281-43BA-AF17-FE90F02B8F0F}" type="TxLink">
                <a:rPr lang="en-US" sz="1600" b="1" i="0" u="none" strike="noStrike">
                  <a:solidFill>
                    <a:schemeClr val="bg1"/>
                  </a:solidFill>
                  <a:latin typeface="Bahnschrift"/>
                </a:rPr>
                <a:pPr algn="l"/>
                <a:t>GHS 4,135</a:t>
              </a:fld>
              <a:endParaRPr lang="en-US" sz="1800" b="1">
                <a:solidFill>
                  <a:schemeClr val="bg1"/>
                </a:solidFill>
                <a:latin typeface="Bahnschrift" panose="020B0502040204020203" pitchFamily="34" charset="0"/>
              </a:endParaRPr>
            </a:p>
          </xdr:txBody>
        </xdr:sp>
      </xdr:grpSp>
      <xdr:grpSp>
        <xdr:nvGrpSpPr>
          <xdr:cNvPr id="104" name="Group 103">
            <a:extLst>
              <a:ext uri="{FF2B5EF4-FFF2-40B4-BE49-F238E27FC236}">
                <a16:creationId xmlns:a16="http://schemas.microsoft.com/office/drawing/2014/main" id="{64B2A1D0-2EE3-43C3-AE10-0A28D941D3E1}"/>
              </a:ext>
            </a:extLst>
          </xdr:cNvPr>
          <xdr:cNvGrpSpPr/>
        </xdr:nvGrpSpPr>
        <xdr:grpSpPr>
          <a:xfrm>
            <a:off x="10620375" y="7024687"/>
            <a:ext cx="1476377" cy="821533"/>
            <a:chOff x="8393905" y="7048501"/>
            <a:chExt cx="1476377" cy="821533"/>
          </a:xfrm>
        </xdr:grpSpPr>
        <xdr:sp macro="" textlink="Pivottables!C5">
          <xdr:nvSpPr>
            <xdr:cNvPr id="105" name="TextBox 104">
              <a:extLst>
                <a:ext uri="{FF2B5EF4-FFF2-40B4-BE49-F238E27FC236}">
                  <a16:creationId xmlns:a16="http://schemas.microsoft.com/office/drawing/2014/main" id="{E07E3DA1-CC07-1CD6-6087-ECB436ED3364}"/>
                </a:ext>
              </a:extLst>
            </xdr:cNvPr>
            <xdr:cNvSpPr txBox="1"/>
          </xdr:nvSpPr>
          <xdr:spPr>
            <a:xfrm>
              <a:off x="8393905" y="7048501"/>
              <a:ext cx="1452564" cy="357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6BA862D-97E7-4381-A15C-375277700AD7}" type="TxLink">
                <a:rPr lang="en-US" sz="1400" b="1" i="0" u="none" strike="noStrike">
                  <a:solidFill>
                    <a:schemeClr val="bg1"/>
                  </a:solidFill>
                  <a:latin typeface="Bahnschrift"/>
                </a:rPr>
                <a:pPr algn="l"/>
                <a:t>Personal</a:t>
              </a:fld>
              <a:endParaRPr lang="en-US" sz="1600" b="1">
                <a:solidFill>
                  <a:schemeClr val="bg1"/>
                </a:solidFill>
                <a:latin typeface="Bahnschrift" panose="020B0502040204020203" pitchFamily="34" charset="0"/>
              </a:endParaRPr>
            </a:p>
          </xdr:txBody>
        </xdr:sp>
        <xdr:sp macro="" textlink="Pivottables!D5">
          <xdr:nvSpPr>
            <xdr:cNvPr id="106" name="TextBox 105">
              <a:extLst>
                <a:ext uri="{FF2B5EF4-FFF2-40B4-BE49-F238E27FC236}">
                  <a16:creationId xmlns:a16="http://schemas.microsoft.com/office/drawing/2014/main" id="{75DF22ED-1187-DB89-FF71-65984414157E}"/>
                </a:ext>
              </a:extLst>
            </xdr:cNvPr>
            <xdr:cNvSpPr txBox="1"/>
          </xdr:nvSpPr>
          <xdr:spPr>
            <a:xfrm>
              <a:off x="8417718" y="7512845"/>
              <a:ext cx="1452564" cy="357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E28B472-1E04-4F2D-A07B-F1F238927ED3}" type="TxLink">
                <a:rPr lang="en-US" sz="1600" b="1" i="0" u="none" strike="noStrike">
                  <a:solidFill>
                    <a:schemeClr val="bg1"/>
                  </a:solidFill>
                  <a:latin typeface="Bahnschrift"/>
                </a:rPr>
                <a:pPr algn="l"/>
                <a:t>GHS 1,900</a:t>
              </a:fld>
              <a:endParaRPr lang="en-US" sz="2400" b="1">
                <a:solidFill>
                  <a:schemeClr val="bg1"/>
                </a:solidFill>
                <a:latin typeface="Bahnschrift" panose="020B0502040204020203" pitchFamily="34" charset="0"/>
              </a:endParaRPr>
            </a:p>
          </xdr:txBody>
        </xdr:sp>
      </xdr:grpSp>
      <xdr:grpSp>
        <xdr:nvGrpSpPr>
          <xdr:cNvPr id="107" name="Group 106">
            <a:extLst>
              <a:ext uri="{FF2B5EF4-FFF2-40B4-BE49-F238E27FC236}">
                <a16:creationId xmlns:a16="http://schemas.microsoft.com/office/drawing/2014/main" id="{CD24A2D8-5D8E-48AC-9B30-0D2AF1862218}"/>
              </a:ext>
            </a:extLst>
          </xdr:cNvPr>
          <xdr:cNvGrpSpPr/>
        </xdr:nvGrpSpPr>
        <xdr:grpSpPr>
          <a:xfrm>
            <a:off x="12882561" y="6988968"/>
            <a:ext cx="1476377" cy="821533"/>
            <a:chOff x="8393905" y="7048501"/>
            <a:chExt cx="1476377" cy="821533"/>
          </a:xfrm>
        </xdr:grpSpPr>
        <xdr:sp macro="" textlink="Pivottables!C6">
          <xdr:nvSpPr>
            <xdr:cNvPr id="108" name="TextBox 107">
              <a:extLst>
                <a:ext uri="{FF2B5EF4-FFF2-40B4-BE49-F238E27FC236}">
                  <a16:creationId xmlns:a16="http://schemas.microsoft.com/office/drawing/2014/main" id="{B1592F3D-A55C-1F9F-F962-5E54D6B79A19}"/>
                </a:ext>
              </a:extLst>
            </xdr:cNvPr>
            <xdr:cNvSpPr txBox="1"/>
          </xdr:nvSpPr>
          <xdr:spPr>
            <a:xfrm>
              <a:off x="8393905" y="7048501"/>
              <a:ext cx="1452564" cy="357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0A1C4D1-9EE3-4044-B838-B49DB550B271}" type="TxLink">
                <a:rPr lang="en-US" sz="1400" b="1" i="0" u="none" strike="noStrike">
                  <a:solidFill>
                    <a:schemeClr val="bg1"/>
                  </a:solidFill>
                  <a:latin typeface="Bahnschrift"/>
                </a:rPr>
                <a:pPr algn="l"/>
                <a:t>Transportation</a:t>
              </a:fld>
              <a:endParaRPr lang="en-US" sz="1600" b="1">
                <a:solidFill>
                  <a:schemeClr val="bg1"/>
                </a:solidFill>
                <a:latin typeface="Bahnschrift" panose="020B0502040204020203" pitchFamily="34" charset="0"/>
              </a:endParaRPr>
            </a:p>
          </xdr:txBody>
        </xdr:sp>
        <xdr:sp macro="" textlink="Pivottables!D6">
          <xdr:nvSpPr>
            <xdr:cNvPr id="109" name="TextBox 108">
              <a:extLst>
                <a:ext uri="{FF2B5EF4-FFF2-40B4-BE49-F238E27FC236}">
                  <a16:creationId xmlns:a16="http://schemas.microsoft.com/office/drawing/2014/main" id="{0F6A9676-D5B9-A18A-F953-9E31282EC143}"/>
                </a:ext>
              </a:extLst>
            </xdr:cNvPr>
            <xdr:cNvSpPr txBox="1"/>
          </xdr:nvSpPr>
          <xdr:spPr>
            <a:xfrm>
              <a:off x="8417718" y="7512845"/>
              <a:ext cx="1452564" cy="357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87D1CBD-F477-4383-8A03-2D88A65C1654}" type="TxLink">
                <a:rPr lang="en-US" sz="1600" b="1" i="0" u="none" strike="noStrike">
                  <a:solidFill>
                    <a:schemeClr val="bg1"/>
                  </a:solidFill>
                  <a:latin typeface="Bahnschrift"/>
                </a:rPr>
                <a:pPr algn="l"/>
                <a:t>GHS 1,450</a:t>
              </a:fld>
              <a:endParaRPr lang="en-US" sz="2400" b="1">
                <a:solidFill>
                  <a:schemeClr val="bg1"/>
                </a:solidFill>
                <a:latin typeface="Bahnschrift" panose="020B0502040204020203" pitchFamily="34" charset="0"/>
              </a:endParaRPr>
            </a:p>
          </xdr:txBody>
        </xdr:sp>
      </xdr:grpSp>
      <xdr:pic>
        <xdr:nvPicPr>
          <xdr:cNvPr id="111" name="Picture 110">
            <a:extLst>
              <a:ext uri="{FF2B5EF4-FFF2-40B4-BE49-F238E27FC236}">
                <a16:creationId xmlns:a16="http://schemas.microsoft.com/office/drawing/2014/main" id="{98932299-0347-0804-4B3F-F61103E11BCF}"/>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colorTemperature colorTemp="6467"/>
                    </a14:imgEffect>
                    <a14:imgEffect>
                      <a14:saturation sat="10000"/>
                    </a14:imgEffect>
                  </a14:imgLayer>
                </a14:imgProps>
              </a:ext>
              <a:ext uri="{28A0092B-C50C-407E-A947-70E740481C1C}">
                <a14:useLocalDpi xmlns:a14="http://schemas.microsoft.com/office/drawing/2010/main" val="0"/>
              </a:ext>
            </a:extLst>
          </a:blip>
          <a:stretch>
            <a:fillRect/>
          </a:stretch>
        </xdr:blipFill>
        <xdr:spPr>
          <a:xfrm>
            <a:off x="10656094" y="7982855"/>
            <a:ext cx="404813" cy="357186"/>
          </a:xfrm>
          <a:prstGeom prst="rect">
            <a:avLst/>
          </a:prstGeom>
        </xdr:spPr>
      </xdr:pic>
      <xdr:pic>
        <xdr:nvPicPr>
          <xdr:cNvPr id="113" name="Picture 112">
            <a:extLst>
              <a:ext uri="{FF2B5EF4-FFF2-40B4-BE49-F238E27FC236}">
                <a16:creationId xmlns:a16="http://schemas.microsoft.com/office/drawing/2014/main" id="{96652C74-ADDE-36DC-FA24-D7B4C01604F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358188" y="7983140"/>
            <a:ext cx="389484" cy="356616"/>
          </a:xfrm>
          <a:prstGeom prst="rect">
            <a:avLst/>
          </a:prstGeom>
        </xdr:spPr>
      </xdr:pic>
      <xdr:pic>
        <xdr:nvPicPr>
          <xdr:cNvPr id="115" name="Picture 114">
            <a:extLst>
              <a:ext uri="{FF2B5EF4-FFF2-40B4-BE49-F238E27FC236}">
                <a16:creationId xmlns:a16="http://schemas.microsoft.com/office/drawing/2014/main" id="{AACFF0FE-B6CC-436A-5720-252D2724BFB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882563" y="8033622"/>
            <a:ext cx="402336" cy="255652"/>
          </a:xfrm>
          <a:prstGeom prst="rect">
            <a:avLst/>
          </a:prstGeom>
        </xdr:spPr>
      </xdr:pic>
    </xdr:grpSp>
    <xdr:clientData/>
  </xdr:twoCellAnchor>
  <xdr:twoCellAnchor editAs="absolute">
    <xdr:from>
      <xdr:col>9</xdr:col>
      <xdr:colOff>1512094</xdr:colOff>
      <xdr:row>25</xdr:row>
      <xdr:rowOff>59532</xdr:rowOff>
    </xdr:from>
    <xdr:to>
      <xdr:col>10</xdr:col>
      <xdr:colOff>1226344</xdr:colOff>
      <xdr:row>26</xdr:row>
      <xdr:rowOff>202406</xdr:rowOff>
    </xdr:to>
    <xdr:sp macro="" textlink="">
      <xdr:nvSpPr>
        <xdr:cNvPr id="117" name="TextBox 116">
          <a:extLst>
            <a:ext uri="{FF2B5EF4-FFF2-40B4-BE49-F238E27FC236}">
              <a16:creationId xmlns:a16="http://schemas.microsoft.com/office/drawing/2014/main" id="{344318B9-1D74-483B-A23D-33FA94CE0270}"/>
            </a:ext>
          </a:extLst>
        </xdr:cNvPr>
        <xdr:cNvSpPr txBox="1"/>
      </xdr:nvSpPr>
      <xdr:spPr>
        <a:xfrm>
          <a:off x="8905875" y="6310313"/>
          <a:ext cx="1738313" cy="392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Bahnschrift" panose="020B0502040204020203" pitchFamily="34" charset="0"/>
            </a:rPr>
            <a:t>Spendings</a:t>
          </a:r>
        </a:p>
      </xdr:txBody>
    </xdr:sp>
    <xdr:clientData/>
  </xdr:twoCellAnchor>
  <xdr:twoCellAnchor editAs="absolute">
    <xdr:from>
      <xdr:col>5</xdr:col>
      <xdr:colOff>1</xdr:colOff>
      <xdr:row>25</xdr:row>
      <xdr:rowOff>71438</xdr:rowOff>
    </xdr:from>
    <xdr:to>
      <xdr:col>7</xdr:col>
      <xdr:colOff>107157</xdr:colOff>
      <xdr:row>26</xdr:row>
      <xdr:rowOff>214312</xdr:rowOff>
    </xdr:to>
    <xdr:sp macro="" textlink="">
      <xdr:nvSpPr>
        <xdr:cNvPr id="118" name="TextBox 117">
          <a:extLst>
            <a:ext uri="{FF2B5EF4-FFF2-40B4-BE49-F238E27FC236}">
              <a16:creationId xmlns:a16="http://schemas.microsoft.com/office/drawing/2014/main" id="{A5A31E56-3063-474B-B9BF-E4E359C2ED8D}"/>
            </a:ext>
          </a:extLst>
        </xdr:cNvPr>
        <xdr:cNvSpPr txBox="1"/>
      </xdr:nvSpPr>
      <xdr:spPr>
        <a:xfrm>
          <a:off x="3452814" y="6322219"/>
          <a:ext cx="1547812" cy="392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Bahnschrift" panose="020B0502040204020203" pitchFamily="34" charset="0"/>
            </a:rPr>
            <a:t>Income</a:t>
          </a:r>
          <a:r>
            <a:rPr lang="en-US" sz="1400" baseline="0">
              <a:solidFill>
                <a:schemeClr val="tx1"/>
              </a:solidFill>
              <a:latin typeface="Bahnschrift" panose="020B0502040204020203" pitchFamily="34" charset="0"/>
            </a:rPr>
            <a:t> Source</a:t>
          </a:r>
          <a:endParaRPr lang="en-US" sz="1400">
            <a:solidFill>
              <a:schemeClr val="tx1"/>
            </a:solidFill>
            <a:latin typeface="Bahnschrift" panose="020B0502040204020203" pitchFamily="34" charset="0"/>
          </a:endParaRPr>
        </a:p>
      </xdr:txBody>
    </xdr:sp>
    <xdr:clientData/>
  </xdr:twoCellAnchor>
  <xdr:twoCellAnchor editAs="absolute">
    <xdr:from>
      <xdr:col>4</xdr:col>
      <xdr:colOff>559594</xdr:colOff>
      <xdr:row>27</xdr:row>
      <xdr:rowOff>107156</xdr:rowOff>
    </xdr:from>
    <xdr:to>
      <xdr:col>9</xdr:col>
      <xdr:colOff>392906</xdr:colOff>
      <xdr:row>27</xdr:row>
      <xdr:rowOff>119062</xdr:rowOff>
    </xdr:to>
    <xdr:cxnSp macro="">
      <xdr:nvCxnSpPr>
        <xdr:cNvPr id="120" name="Straight Connector 119">
          <a:extLst>
            <a:ext uri="{FF2B5EF4-FFF2-40B4-BE49-F238E27FC236}">
              <a16:creationId xmlns:a16="http://schemas.microsoft.com/office/drawing/2014/main" id="{727302E0-0EEB-031F-96F0-80007D880CB9}"/>
            </a:ext>
          </a:extLst>
        </xdr:cNvPr>
        <xdr:cNvCxnSpPr/>
      </xdr:nvCxnSpPr>
      <xdr:spPr>
        <a:xfrm>
          <a:off x="3321844" y="6858000"/>
          <a:ext cx="4464843" cy="11906"/>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500062</xdr:colOff>
      <xdr:row>25</xdr:row>
      <xdr:rowOff>107156</xdr:rowOff>
    </xdr:from>
    <xdr:to>
      <xdr:col>9</xdr:col>
      <xdr:colOff>119063</xdr:colOff>
      <xdr:row>26</xdr:row>
      <xdr:rowOff>178594</xdr:rowOff>
    </xdr:to>
    <xdr:sp macro="" textlink="">
      <xdr:nvSpPr>
        <xdr:cNvPr id="121" name="TextBox 120">
          <a:hlinkClick xmlns:r="http://schemas.openxmlformats.org/officeDocument/2006/relationships" r:id="rId2" tooltip="View All"/>
          <a:extLst>
            <a:ext uri="{FF2B5EF4-FFF2-40B4-BE49-F238E27FC236}">
              <a16:creationId xmlns:a16="http://schemas.microsoft.com/office/drawing/2014/main" id="{C9DED8D9-6CA1-4EEB-8BE7-E047F98CFC3C}"/>
            </a:ext>
          </a:extLst>
        </xdr:cNvPr>
        <xdr:cNvSpPr txBox="1"/>
      </xdr:nvSpPr>
      <xdr:spPr>
        <a:xfrm>
          <a:off x="6750843" y="6357937"/>
          <a:ext cx="762001" cy="32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65000"/>
                </a:schemeClr>
              </a:solidFill>
              <a:latin typeface="Bahnschrift" panose="020B0502040204020203" pitchFamily="34" charset="0"/>
            </a:rPr>
            <a:t>View</a:t>
          </a:r>
          <a:r>
            <a:rPr lang="en-US" sz="1200" baseline="0">
              <a:solidFill>
                <a:schemeClr val="bg1">
                  <a:lumMod val="65000"/>
                </a:schemeClr>
              </a:solidFill>
              <a:latin typeface="Bahnschrift" panose="020B0502040204020203" pitchFamily="34" charset="0"/>
            </a:rPr>
            <a:t> All</a:t>
          </a:r>
          <a:endParaRPr lang="en-US" sz="1200">
            <a:solidFill>
              <a:schemeClr val="bg1">
                <a:lumMod val="65000"/>
              </a:schemeClr>
            </a:solidFill>
            <a:latin typeface="Bahnschrift" panose="020B0502040204020203" pitchFamily="34" charset="0"/>
          </a:endParaRPr>
        </a:p>
      </xdr:txBody>
    </xdr:sp>
    <xdr:clientData/>
  </xdr:twoCellAnchor>
  <xdr:twoCellAnchor editAs="absolute">
    <xdr:from>
      <xdr:col>5</xdr:col>
      <xdr:colOff>369095</xdr:colOff>
      <xdr:row>28</xdr:row>
      <xdr:rowOff>83345</xdr:rowOff>
    </xdr:from>
    <xdr:to>
      <xdr:col>7</xdr:col>
      <xdr:colOff>476250</xdr:colOff>
      <xdr:row>31</xdr:row>
      <xdr:rowOff>71438</xdr:rowOff>
    </xdr:to>
    <xdr:grpSp>
      <xdr:nvGrpSpPr>
        <xdr:cNvPr id="124" name="Group 123">
          <a:extLst>
            <a:ext uri="{FF2B5EF4-FFF2-40B4-BE49-F238E27FC236}">
              <a16:creationId xmlns:a16="http://schemas.microsoft.com/office/drawing/2014/main" id="{3E3793DB-8905-C42C-E11D-CF0E6C753401}"/>
            </a:ext>
          </a:extLst>
        </xdr:cNvPr>
        <xdr:cNvGrpSpPr/>
      </xdr:nvGrpSpPr>
      <xdr:grpSpPr>
        <a:xfrm>
          <a:off x="3821908" y="7084220"/>
          <a:ext cx="1547811" cy="738187"/>
          <a:chOff x="3619501" y="7012782"/>
          <a:chExt cx="1547811" cy="738187"/>
        </a:xfrm>
      </xdr:grpSpPr>
      <xdr:sp macro="" textlink="Pivottables!G4">
        <xdr:nvSpPr>
          <xdr:cNvPr id="122" name="TextBox 121">
            <a:extLst>
              <a:ext uri="{FF2B5EF4-FFF2-40B4-BE49-F238E27FC236}">
                <a16:creationId xmlns:a16="http://schemas.microsoft.com/office/drawing/2014/main" id="{F7C85B54-0AA9-4C97-BFE3-C0C08247F45D}"/>
              </a:ext>
            </a:extLst>
          </xdr:cNvPr>
          <xdr:cNvSpPr txBox="1"/>
        </xdr:nvSpPr>
        <xdr:spPr>
          <a:xfrm>
            <a:off x="3631407" y="7012782"/>
            <a:ext cx="1535905" cy="36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C03C3EF-A6F5-4336-9029-1C44876C53FA}" type="TxLink">
              <a:rPr lang="en-US" sz="1200" b="0" i="0" u="none" strike="noStrike">
                <a:solidFill>
                  <a:schemeClr val="bg1">
                    <a:lumMod val="50000"/>
                  </a:schemeClr>
                </a:solidFill>
                <a:latin typeface="Bahnschrift"/>
              </a:rPr>
              <a:pPr algn="l"/>
              <a:t>Controller Salary</a:t>
            </a:fld>
            <a:endParaRPr lang="en-US" sz="1200">
              <a:solidFill>
                <a:schemeClr val="bg1">
                  <a:lumMod val="50000"/>
                </a:schemeClr>
              </a:solidFill>
              <a:latin typeface="Bahnschrift" panose="020B0502040204020203" pitchFamily="34" charset="0"/>
            </a:endParaRPr>
          </a:p>
        </xdr:txBody>
      </xdr:sp>
      <xdr:sp macro="" textlink="Pivottables!H4">
        <xdr:nvSpPr>
          <xdr:cNvPr id="123" name="TextBox 122">
            <a:extLst>
              <a:ext uri="{FF2B5EF4-FFF2-40B4-BE49-F238E27FC236}">
                <a16:creationId xmlns:a16="http://schemas.microsoft.com/office/drawing/2014/main" id="{B125467B-7623-4504-8D3C-8B7C05F58FA0}"/>
              </a:ext>
            </a:extLst>
          </xdr:cNvPr>
          <xdr:cNvSpPr txBox="1"/>
        </xdr:nvSpPr>
        <xdr:spPr>
          <a:xfrm>
            <a:off x="3619501" y="7381875"/>
            <a:ext cx="1535905" cy="36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D4E281F-2922-4DA0-B115-6E9608812DD6}" type="TxLink">
              <a:rPr lang="en-US" sz="1600" b="0" i="0" u="none" strike="noStrike">
                <a:solidFill>
                  <a:sysClr val="windowText" lastClr="000000"/>
                </a:solidFill>
                <a:latin typeface="Bahnschrift"/>
              </a:rPr>
              <a:pPr algn="l"/>
              <a:t>GHS 3,000</a:t>
            </a:fld>
            <a:endParaRPr lang="en-US" sz="1600">
              <a:solidFill>
                <a:sysClr val="windowText" lastClr="000000"/>
              </a:solidFill>
              <a:latin typeface="Bahnschrift" panose="020B0502040204020203" pitchFamily="34" charset="0"/>
            </a:endParaRPr>
          </a:p>
        </xdr:txBody>
      </xdr:sp>
    </xdr:grpSp>
    <xdr:clientData/>
  </xdr:twoCellAnchor>
  <xdr:twoCellAnchor editAs="absolute">
    <xdr:from>
      <xdr:col>5</xdr:col>
      <xdr:colOff>345282</xdr:colOff>
      <xdr:row>31</xdr:row>
      <xdr:rowOff>226218</xdr:rowOff>
    </xdr:from>
    <xdr:to>
      <xdr:col>7</xdr:col>
      <xdr:colOff>583406</xdr:colOff>
      <xdr:row>276</xdr:row>
      <xdr:rowOff>214311</xdr:rowOff>
    </xdr:to>
    <xdr:grpSp>
      <xdr:nvGrpSpPr>
        <xdr:cNvPr id="128" name="Group 127">
          <a:extLst>
            <a:ext uri="{FF2B5EF4-FFF2-40B4-BE49-F238E27FC236}">
              <a16:creationId xmlns:a16="http://schemas.microsoft.com/office/drawing/2014/main" id="{1EC4E633-29CD-4721-948F-0D20464DFF30}"/>
            </a:ext>
          </a:extLst>
        </xdr:cNvPr>
        <xdr:cNvGrpSpPr/>
      </xdr:nvGrpSpPr>
      <xdr:grpSpPr>
        <a:xfrm>
          <a:off x="3798095" y="7977187"/>
          <a:ext cx="1678780" cy="738187"/>
          <a:chOff x="3619501" y="7012782"/>
          <a:chExt cx="1678780" cy="738187"/>
        </a:xfrm>
      </xdr:grpSpPr>
      <xdr:sp macro="" textlink="Pivottables!G6">
        <xdr:nvSpPr>
          <xdr:cNvPr id="129" name="TextBox 128">
            <a:extLst>
              <a:ext uri="{FF2B5EF4-FFF2-40B4-BE49-F238E27FC236}">
                <a16:creationId xmlns:a16="http://schemas.microsoft.com/office/drawing/2014/main" id="{4E1B8DB6-71D1-60CA-570D-91A036EE1338}"/>
              </a:ext>
            </a:extLst>
          </xdr:cNvPr>
          <xdr:cNvSpPr txBox="1"/>
        </xdr:nvSpPr>
        <xdr:spPr>
          <a:xfrm>
            <a:off x="3631407" y="7012782"/>
            <a:ext cx="1666874" cy="36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C1E953C-F4B5-4687-8877-D0422D643716}" type="TxLink">
              <a:rPr lang="en-US" sz="1200" b="0" i="0" u="none" strike="noStrike">
                <a:solidFill>
                  <a:schemeClr val="bg1">
                    <a:lumMod val="50000"/>
                  </a:schemeClr>
                </a:solidFill>
                <a:latin typeface="Bahnschrift"/>
              </a:rPr>
              <a:pPr algn="l"/>
              <a:t>Institution Allowance</a:t>
            </a:fld>
            <a:endParaRPr lang="en-US" sz="1200">
              <a:solidFill>
                <a:schemeClr val="bg1">
                  <a:lumMod val="50000"/>
                </a:schemeClr>
              </a:solidFill>
              <a:latin typeface="Bahnschrift" panose="020B0502040204020203" pitchFamily="34" charset="0"/>
            </a:endParaRPr>
          </a:p>
        </xdr:txBody>
      </xdr:sp>
      <xdr:sp macro="" textlink="Pivottables!H6">
        <xdr:nvSpPr>
          <xdr:cNvPr id="130" name="TextBox 129">
            <a:extLst>
              <a:ext uri="{FF2B5EF4-FFF2-40B4-BE49-F238E27FC236}">
                <a16:creationId xmlns:a16="http://schemas.microsoft.com/office/drawing/2014/main" id="{31C844F6-F2BF-A524-16EE-8B280DEA6C7F}"/>
              </a:ext>
            </a:extLst>
          </xdr:cNvPr>
          <xdr:cNvSpPr txBox="1"/>
        </xdr:nvSpPr>
        <xdr:spPr>
          <a:xfrm>
            <a:off x="3619501" y="7381875"/>
            <a:ext cx="1535905" cy="36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7C3064E-9480-450A-B5C5-47F0CF1A3AE9}" type="TxLink">
              <a:rPr lang="en-US" sz="1600" b="0" i="0" u="none" strike="noStrike">
                <a:solidFill>
                  <a:sysClr val="windowText" lastClr="000000"/>
                </a:solidFill>
                <a:latin typeface="Bahnschrift"/>
              </a:rPr>
              <a:pPr algn="l"/>
              <a:t>GHS 3,000</a:t>
            </a:fld>
            <a:endParaRPr lang="en-US" sz="2000">
              <a:solidFill>
                <a:sysClr val="windowText" lastClr="000000"/>
              </a:solidFill>
              <a:latin typeface="Bahnschrift" panose="020B0502040204020203" pitchFamily="34" charset="0"/>
            </a:endParaRPr>
          </a:p>
        </xdr:txBody>
      </xdr:sp>
    </xdr:grpSp>
    <xdr:clientData/>
  </xdr:twoCellAnchor>
  <xdr:twoCellAnchor editAs="absolute">
    <xdr:from>
      <xdr:col>8</xdr:col>
      <xdr:colOff>35718</xdr:colOff>
      <xdr:row>28</xdr:row>
      <xdr:rowOff>71438</xdr:rowOff>
    </xdr:from>
    <xdr:to>
      <xdr:col>9</xdr:col>
      <xdr:colOff>440529</xdr:colOff>
      <xdr:row>31</xdr:row>
      <xdr:rowOff>59531</xdr:rowOff>
    </xdr:to>
    <xdr:grpSp>
      <xdr:nvGrpSpPr>
        <xdr:cNvPr id="131" name="Group 130">
          <a:extLst>
            <a:ext uri="{FF2B5EF4-FFF2-40B4-BE49-F238E27FC236}">
              <a16:creationId xmlns:a16="http://schemas.microsoft.com/office/drawing/2014/main" id="{48AC2684-AFC1-4CA2-87CF-6B99C741D6F6}"/>
            </a:ext>
          </a:extLst>
        </xdr:cNvPr>
        <xdr:cNvGrpSpPr/>
      </xdr:nvGrpSpPr>
      <xdr:grpSpPr>
        <a:xfrm>
          <a:off x="6286499" y="7072313"/>
          <a:ext cx="1547811" cy="738187"/>
          <a:chOff x="3619501" y="7012782"/>
          <a:chExt cx="1547811" cy="738187"/>
        </a:xfrm>
      </xdr:grpSpPr>
      <xdr:sp macro="" textlink="Pivottables!G5">
        <xdr:nvSpPr>
          <xdr:cNvPr id="132" name="TextBox 131">
            <a:extLst>
              <a:ext uri="{FF2B5EF4-FFF2-40B4-BE49-F238E27FC236}">
                <a16:creationId xmlns:a16="http://schemas.microsoft.com/office/drawing/2014/main" id="{B8E69477-4EBC-0E68-7D9F-FEF0958ED384}"/>
              </a:ext>
            </a:extLst>
          </xdr:cNvPr>
          <xdr:cNvSpPr txBox="1"/>
        </xdr:nvSpPr>
        <xdr:spPr>
          <a:xfrm>
            <a:off x="3631407" y="7012782"/>
            <a:ext cx="1535905" cy="36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9AC197A-88E3-4F0C-AC7E-5AF7DE2BF2D5}" type="TxLink">
              <a:rPr lang="en-US" sz="1200" b="0" i="0" u="none" strike="noStrike">
                <a:solidFill>
                  <a:schemeClr val="bg1">
                    <a:lumMod val="50000"/>
                  </a:schemeClr>
                </a:solidFill>
                <a:latin typeface="Bahnschrift"/>
              </a:rPr>
              <a:pPr algn="l"/>
              <a:t>E-commerce</a:t>
            </a:fld>
            <a:endParaRPr lang="en-US" sz="1200">
              <a:solidFill>
                <a:schemeClr val="bg1">
                  <a:lumMod val="50000"/>
                </a:schemeClr>
              </a:solidFill>
              <a:latin typeface="Bahnschrift" panose="020B0502040204020203" pitchFamily="34" charset="0"/>
            </a:endParaRPr>
          </a:p>
        </xdr:txBody>
      </xdr:sp>
      <xdr:sp macro="" textlink="Pivottables!H5">
        <xdr:nvSpPr>
          <xdr:cNvPr id="133" name="TextBox 132">
            <a:extLst>
              <a:ext uri="{FF2B5EF4-FFF2-40B4-BE49-F238E27FC236}">
                <a16:creationId xmlns:a16="http://schemas.microsoft.com/office/drawing/2014/main" id="{5A7A5F0B-23F0-BCAE-40DA-0C87A336FE56}"/>
              </a:ext>
            </a:extLst>
          </xdr:cNvPr>
          <xdr:cNvSpPr txBox="1"/>
        </xdr:nvSpPr>
        <xdr:spPr>
          <a:xfrm>
            <a:off x="3619501" y="7381875"/>
            <a:ext cx="1535905" cy="36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7E0DD65-485B-44E2-BA61-54AF65E7D377}" type="TxLink">
              <a:rPr lang="en-US" sz="1600" b="0" i="0" u="none" strike="noStrike">
                <a:solidFill>
                  <a:sysClr val="windowText" lastClr="000000"/>
                </a:solidFill>
                <a:latin typeface="Bahnschrift"/>
              </a:rPr>
              <a:pPr algn="l"/>
              <a:t>GHS 3,000</a:t>
            </a:fld>
            <a:endParaRPr lang="en-US" sz="2000">
              <a:solidFill>
                <a:sysClr val="windowText" lastClr="000000"/>
              </a:solidFill>
              <a:latin typeface="Bahnschrift" panose="020B0502040204020203" pitchFamily="34" charset="0"/>
            </a:endParaRPr>
          </a:p>
        </xdr:txBody>
      </xdr:sp>
    </xdr:grpSp>
    <xdr:clientData/>
  </xdr:twoCellAnchor>
  <xdr:twoCellAnchor editAs="absolute">
    <xdr:from>
      <xdr:col>7</xdr:col>
      <xdr:colOff>881062</xdr:colOff>
      <xdr:row>28</xdr:row>
      <xdr:rowOff>95250</xdr:rowOff>
    </xdr:from>
    <xdr:to>
      <xdr:col>8</xdr:col>
      <xdr:colOff>54102</xdr:colOff>
      <xdr:row>30</xdr:row>
      <xdr:rowOff>52387</xdr:rowOff>
    </xdr:to>
    <xdr:sp macro="" textlink="">
      <xdr:nvSpPr>
        <xdr:cNvPr id="134" name="Rectangle: Rounded Corners 133">
          <a:extLst>
            <a:ext uri="{FF2B5EF4-FFF2-40B4-BE49-F238E27FC236}">
              <a16:creationId xmlns:a16="http://schemas.microsoft.com/office/drawing/2014/main" id="{0E084ADF-A487-416A-B722-9212A80D9C82}"/>
            </a:ext>
          </a:extLst>
        </xdr:cNvPr>
        <xdr:cNvSpPr/>
      </xdr:nvSpPr>
      <xdr:spPr>
        <a:xfrm>
          <a:off x="5774531" y="7096125"/>
          <a:ext cx="530352" cy="457200"/>
        </a:xfrm>
        <a:prstGeom prst="roundRect">
          <a:avLst>
            <a:gd name="adj" fmla="val 9433"/>
          </a:avLst>
        </a:prstGeom>
        <a:solidFill>
          <a:schemeClr val="bg1"/>
        </a:solidFill>
        <a:ln>
          <a:noFill/>
        </a:ln>
        <a:effectLst>
          <a:outerShdw blurRad="76200" dist="12700" dir="5400000" algn="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4</xdr:col>
      <xdr:colOff>559594</xdr:colOff>
      <xdr:row>28</xdr:row>
      <xdr:rowOff>95250</xdr:rowOff>
    </xdr:from>
    <xdr:to>
      <xdr:col>5</xdr:col>
      <xdr:colOff>399383</xdr:colOff>
      <xdr:row>30</xdr:row>
      <xdr:rowOff>52387</xdr:rowOff>
    </xdr:to>
    <xdr:sp macro="" textlink="">
      <xdr:nvSpPr>
        <xdr:cNvPr id="135" name="Rectangle: Rounded Corners 134">
          <a:extLst>
            <a:ext uri="{FF2B5EF4-FFF2-40B4-BE49-F238E27FC236}">
              <a16:creationId xmlns:a16="http://schemas.microsoft.com/office/drawing/2014/main" id="{3F9AA7EC-4016-4E0F-A09D-4F8B03830879}"/>
            </a:ext>
          </a:extLst>
        </xdr:cNvPr>
        <xdr:cNvSpPr/>
      </xdr:nvSpPr>
      <xdr:spPr>
        <a:xfrm>
          <a:off x="3321844" y="7096125"/>
          <a:ext cx="530352" cy="457200"/>
        </a:xfrm>
        <a:prstGeom prst="roundRect">
          <a:avLst>
            <a:gd name="adj" fmla="val 9433"/>
          </a:avLst>
        </a:prstGeom>
        <a:solidFill>
          <a:schemeClr val="bg1"/>
        </a:solidFill>
        <a:ln>
          <a:noFill/>
        </a:ln>
        <a:effectLst>
          <a:outerShdw blurRad="76200" dist="12700" dir="5400000" algn="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4</xdr:col>
      <xdr:colOff>547688</xdr:colOff>
      <xdr:row>274</xdr:row>
      <xdr:rowOff>35719</xdr:rowOff>
    </xdr:from>
    <xdr:to>
      <xdr:col>5</xdr:col>
      <xdr:colOff>387477</xdr:colOff>
      <xdr:row>275</xdr:row>
      <xdr:rowOff>242888</xdr:rowOff>
    </xdr:to>
    <xdr:sp macro="" textlink="">
      <xdr:nvSpPr>
        <xdr:cNvPr id="137" name="Rectangle: Rounded Corners 136">
          <a:extLst>
            <a:ext uri="{FF2B5EF4-FFF2-40B4-BE49-F238E27FC236}">
              <a16:creationId xmlns:a16="http://schemas.microsoft.com/office/drawing/2014/main" id="{F7ECF0AE-EA0D-4456-BC86-30F5F181FA2C}"/>
            </a:ext>
          </a:extLst>
        </xdr:cNvPr>
        <xdr:cNvSpPr/>
      </xdr:nvSpPr>
      <xdr:spPr>
        <a:xfrm>
          <a:off x="3309938" y="8036719"/>
          <a:ext cx="530352" cy="457200"/>
        </a:xfrm>
        <a:prstGeom prst="roundRect">
          <a:avLst>
            <a:gd name="adj" fmla="val 9433"/>
          </a:avLst>
        </a:prstGeom>
        <a:solidFill>
          <a:schemeClr val="bg1"/>
        </a:solidFill>
        <a:ln>
          <a:noFill/>
        </a:ln>
        <a:effectLst>
          <a:outerShdw blurRad="76200" dist="12700" dir="5400000" algn="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4</xdr:col>
      <xdr:colOff>666750</xdr:colOff>
      <xdr:row>28</xdr:row>
      <xdr:rowOff>119062</xdr:rowOff>
    </xdr:from>
    <xdr:to>
      <xdr:col>5</xdr:col>
      <xdr:colOff>341947</xdr:colOff>
      <xdr:row>29</xdr:row>
      <xdr:rowOff>234791</xdr:rowOff>
    </xdr:to>
    <xdr:pic>
      <xdr:nvPicPr>
        <xdr:cNvPr id="139" name="Picture 138">
          <a:extLst>
            <a:ext uri="{FF2B5EF4-FFF2-40B4-BE49-F238E27FC236}">
              <a16:creationId xmlns:a16="http://schemas.microsoft.com/office/drawing/2014/main" id="{E00FCDE1-376D-5C0D-F4BE-B8F5B5621B9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429000" y="7119937"/>
          <a:ext cx="365760" cy="365760"/>
        </a:xfrm>
        <a:prstGeom prst="rect">
          <a:avLst/>
        </a:prstGeom>
      </xdr:spPr>
    </xdr:pic>
    <xdr:clientData/>
  </xdr:twoCellAnchor>
  <xdr:twoCellAnchor editAs="absolute">
    <xdr:from>
      <xdr:col>4</xdr:col>
      <xdr:colOff>678654</xdr:colOff>
      <xdr:row>274</xdr:row>
      <xdr:rowOff>71438</xdr:rowOff>
    </xdr:from>
    <xdr:to>
      <xdr:col>5</xdr:col>
      <xdr:colOff>279037</xdr:colOff>
      <xdr:row>275</xdr:row>
      <xdr:rowOff>187167</xdr:rowOff>
    </xdr:to>
    <xdr:pic>
      <xdr:nvPicPr>
        <xdr:cNvPr id="141" name="Picture 140">
          <a:extLst>
            <a:ext uri="{FF2B5EF4-FFF2-40B4-BE49-F238E27FC236}">
              <a16:creationId xmlns:a16="http://schemas.microsoft.com/office/drawing/2014/main" id="{3ABB0C68-EFB3-1167-F297-7EB9457CE0D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440904" y="8072438"/>
          <a:ext cx="290946" cy="365760"/>
        </a:xfrm>
        <a:prstGeom prst="rect">
          <a:avLst/>
        </a:prstGeom>
      </xdr:spPr>
    </xdr:pic>
    <xdr:clientData/>
  </xdr:twoCellAnchor>
  <xdr:twoCellAnchor editAs="absolute">
    <xdr:from>
      <xdr:col>7</xdr:col>
      <xdr:colOff>952499</xdr:colOff>
      <xdr:row>28</xdr:row>
      <xdr:rowOff>166687</xdr:rowOff>
    </xdr:from>
    <xdr:to>
      <xdr:col>7</xdr:col>
      <xdr:colOff>1318259</xdr:colOff>
      <xdr:row>30</xdr:row>
      <xdr:rowOff>32384</xdr:rowOff>
    </xdr:to>
    <xdr:pic>
      <xdr:nvPicPr>
        <xdr:cNvPr id="143" name="Picture 142">
          <a:extLst>
            <a:ext uri="{FF2B5EF4-FFF2-40B4-BE49-F238E27FC236}">
              <a16:creationId xmlns:a16="http://schemas.microsoft.com/office/drawing/2014/main" id="{3872A3AB-E117-2848-3B63-E4E0F47A0B4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845968" y="7167562"/>
          <a:ext cx="365760" cy="365760"/>
        </a:xfrm>
        <a:prstGeom prst="rect">
          <a:avLst/>
        </a:prstGeom>
      </xdr:spPr>
    </xdr:pic>
    <xdr:clientData/>
  </xdr:twoCellAnchor>
  <xdr:twoCellAnchor editAs="absolute">
    <xdr:from>
      <xdr:col>4</xdr:col>
      <xdr:colOff>473869</xdr:colOff>
      <xdr:row>21</xdr:row>
      <xdr:rowOff>130969</xdr:rowOff>
    </xdr:from>
    <xdr:to>
      <xdr:col>9</xdr:col>
      <xdr:colOff>821532</xdr:colOff>
      <xdr:row>24</xdr:row>
      <xdr:rowOff>210739</xdr:rowOff>
    </xdr:to>
    <xdr:grpSp>
      <xdr:nvGrpSpPr>
        <xdr:cNvPr id="60" name="Group 59">
          <a:extLst>
            <a:ext uri="{FF2B5EF4-FFF2-40B4-BE49-F238E27FC236}">
              <a16:creationId xmlns:a16="http://schemas.microsoft.com/office/drawing/2014/main" id="{2D7B9FAA-DFC4-A4DF-6D62-E30E01803B45}"/>
            </a:ext>
          </a:extLst>
        </xdr:cNvPr>
        <xdr:cNvGrpSpPr/>
      </xdr:nvGrpSpPr>
      <xdr:grpSpPr>
        <a:xfrm>
          <a:off x="3236119" y="5381625"/>
          <a:ext cx="4979194" cy="829864"/>
          <a:chOff x="3236119" y="5381625"/>
          <a:chExt cx="4979194" cy="829864"/>
        </a:xfrm>
      </xdr:grpSpPr>
      <xdr:sp macro="" textlink="">
        <xdr:nvSpPr>
          <xdr:cNvPr id="144" name="Rectangle: Rounded Corners 143">
            <a:extLst>
              <a:ext uri="{FF2B5EF4-FFF2-40B4-BE49-F238E27FC236}">
                <a16:creationId xmlns:a16="http://schemas.microsoft.com/office/drawing/2014/main" id="{C0ADB210-9CB3-E480-4F2C-951E31337F84}"/>
              </a:ext>
            </a:extLst>
          </xdr:cNvPr>
          <xdr:cNvSpPr/>
        </xdr:nvSpPr>
        <xdr:spPr>
          <a:xfrm>
            <a:off x="3321844" y="5381625"/>
            <a:ext cx="2369343" cy="731520"/>
          </a:xfrm>
          <a:prstGeom prst="roundRect">
            <a:avLst>
              <a:gd name="adj" fmla="val 7576"/>
            </a:avLst>
          </a:prstGeom>
          <a:no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7" name="Rectangle: Rounded Corners 146">
            <a:extLst>
              <a:ext uri="{FF2B5EF4-FFF2-40B4-BE49-F238E27FC236}">
                <a16:creationId xmlns:a16="http://schemas.microsoft.com/office/drawing/2014/main" id="{32358312-1A3C-4E77-A996-5F64A79405BB}"/>
              </a:ext>
            </a:extLst>
          </xdr:cNvPr>
          <xdr:cNvSpPr/>
        </xdr:nvSpPr>
        <xdr:spPr>
          <a:xfrm>
            <a:off x="5893595" y="5381626"/>
            <a:ext cx="2321718" cy="731520"/>
          </a:xfrm>
          <a:prstGeom prst="roundRect">
            <a:avLst>
              <a:gd name="adj" fmla="val 7576"/>
            </a:avLst>
          </a:prstGeom>
          <a:solidFill>
            <a:schemeClr val="bg1"/>
          </a:solidFill>
          <a:ln>
            <a:noFill/>
          </a:ln>
          <a:effectLst>
            <a:outerShdw blurRad="76200" dist="12700" dir="5400000" algn="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150" name="Group 149">
            <a:extLst>
              <a:ext uri="{FF2B5EF4-FFF2-40B4-BE49-F238E27FC236}">
                <a16:creationId xmlns:a16="http://schemas.microsoft.com/office/drawing/2014/main" id="{D660D445-3277-5664-BBD3-17D5953DE716}"/>
              </a:ext>
            </a:extLst>
          </xdr:cNvPr>
          <xdr:cNvGrpSpPr/>
        </xdr:nvGrpSpPr>
        <xdr:grpSpPr>
          <a:xfrm>
            <a:off x="4345781" y="5512594"/>
            <a:ext cx="1214437" cy="547687"/>
            <a:chOff x="4345781" y="5512594"/>
            <a:chExt cx="1214437" cy="547687"/>
          </a:xfrm>
        </xdr:grpSpPr>
        <xdr:sp macro="" textlink="">
          <xdr:nvSpPr>
            <xdr:cNvPr id="148" name="TextBox 147">
              <a:extLst>
                <a:ext uri="{FF2B5EF4-FFF2-40B4-BE49-F238E27FC236}">
                  <a16:creationId xmlns:a16="http://schemas.microsoft.com/office/drawing/2014/main" id="{D8DC640C-BC16-4F58-A6F9-62F6F727096D}"/>
                </a:ext>
              </a:extLst>
            </xdr:cNvPr>
            <xdr:cNvSpPr txBox="1"/>
          </xdr:nvSpPr>
          <xdr:spPr>
            <a:xfrm>
              <a:off x="4357688" y="5512594"/>
              <a:ext cx="678655" cy="273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1"/>
                  </a:solidFill>
                  <a:latin typeface="Bahnschrift" panose="020B0502040204020203" pitchFamily="34" charset="0"/>
                </a:rPr>
                <a:t>Income</a:t>
              </a:r>
            </a:p>
          </xdr:txBody>
        </xdr:sp>
        <xdr:sp macro="" textlink="Pivottables!H7">
          <xdr:nvSpPr>
            <xdr:cNvPr id="149" name="TextBox 148">
              <a:extLst>
                <a:ext uri="{FF2B5EF4-FFF2-40B4-BE49-F238E27FC236}">
                  <a16:creationId xmlns:a16="http://schemas.microsoft.com/office/drawing/2014/main" id="{E75D6830-72E6-4AB2-BDC6-FD36C44897DB}"/>
                </a:ext>
              </a:extLst>
            </xdr:cNvPr>
            <xdr:cNvSpPr txBox="1"/>
          </xdr:nvSpPr>
          <xdr:spPr>
            <a:xfrm>
              <a:off x="4345781" y="5750719"/>
              <a:ext cx="1214437"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FBC44E8-1973-481D-A6B6-DBA3D56E68E3}" type="TxLink">
                <a:rPr lang="en-US" sz="1400" b="0" i="0" u="none" strike="noStrike">
                  <a:solidFill>
                    <a:sysClr val="windowText" lastClr="000000"/>
                  </a:solidFill>
                  <a:latin typeface="Bahnschrift"/>
                </a:rPr>
                <a:pPr algn="l"/>
                <a:t>GHS 9,000</a:t>
              </a:fld>
              <a:endParaRPr lang="en-US" sz="1200">
                <a:solidFill>
                  <a:sysClr val="windowText" lastClr="000000"/>
                </a:solidFill>
                <a:latin typeface="Bahnschrift" panose="020B0502040204020203" pitchFamily="34" charset="0"/>
              </a:endParaRPr>
            </a:p>
          </xdr:txBody>
        </xdr:sp>
      </xdr:grpSp>
      <xdr:grpSp>
        <xdr:nvGrpSpPr>
          <xdr:cNvPr id="151" name="Group 150">
            <a:extLst>
              <a:ext uri="{FF2B5EF4-FFF2-40B4-BE49-F238E27FC236}">
                <a16:creationId xmlns:a16="http://schemas.microsoft.com/office/drawing/2014/main" id="{2EF9CEE5-37F7-46E0-B258-408ED640474E}"/>
              </a:ext>
            </a:extLst>
          </xdr:cNvPr>
          <xdr:cNvGrpSpPr/>
        </xdr:nvGrpSpPr>
        <xdr:grpSpPr>
          <a:xfrm>
            <a:off x="6953249" y="5500688"/>
            <a:ext cx="1214437" cy="559593"/>
            <a:chOff x="4345781" y="5500688"/>
            <a:chExt cx="1214437" cy="559593"/>
          </a:xfrm>
        </xdr:grpSpPr>
        <xdr:sp macro="" textlink="">
          <xdr:nvSpPr>
            <xdr:cNvPr id="152" name="TextBox 151">
              <a:extLst>
                <a:ext uri="{FF2B5EF4-FFF2-40B4-BE49-F238E27FC236}">
                  <a16:creationId xmlns:a16="http://schemas.microsoft.com/office/drawing/2014/main" id="{804D4D51-0510-D45B-6AE7-ED8DE66CF6DE}"/>
                </a:ext>
              </a:extLst>
            </xdr:cNvPr>
            <xdr:cNvSpPr txBox="1"/>
          </xdr:nvSpPr>
          <xdr:spPr>
            <a:xfrm>
              <a:off x="4357688" y="5500688"/>
              <a:ext cx="857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1"/>
                  </a:solidFill>
                  <a:latin typeface="Bahnschrift" panose="020B0502040204020203" pitchFamily="34" charset="0"/>
                </a:rPr>
                <a:t>Spendings</a:t>
              </a:r>
            </a:p>
          </xdr:txBody>
        </xdr:sp>
        <xdr:sp macro="" textlink="Pivottables!D7">
          <xdr:nvSpPr>
            <xdr:cNvPr id="153" name="TextBox 152">
              <a:extLst>
                <a:ext uri="{FF2B5EF4-FFF2-40B4-BE49-F238E27FC236}">
                  <a16:creationId xmlns:a16="http://schemas.microsoft.com/office/drawing/2014/main" id="{2FACE6B5-5101-F773-F1D0-6C477753BAF5}"/>
                </a:ext>
              </a:extLst>
            </xdr:cNvPr>
            <xdr:cNvSpPr txBox="1"/>
          </xdr:nvSpPr>
          <xdr:spPr>
            <a:xfrm>
              <a:off x="4345781" y="5750719"/>
              <a:ext cx="1214437"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73A5AFA-C47B-493C-86C3-A747FCBE2B7F}" type="TxLink">
                <a:rPr lang="en-US" sz="1400" b="0" i="0" u="none" strike="noStrike">
                  <a:solidFill>
                    <a:sysClr val="windowText" lastClr="000000"/>
                  </a:solidFill>
                  <a:latin typeface="Bahnschrift"/>
                </a:rPr>
                <a:pPr algn="l"/>
                <a:t>GHS 7,485</a:t>
              </a:fld>
              <a:endParaRPr lang="en-US" sz="1400">
                <a:solidFill>
                  <a:sysClr val="windowText" lastClr="000000"/>
                </a:solidFill>
                <a:latin typeface="Bahnschrift" panose="020B0502040204020203" pitchFamily="34" charset="0"/>
              </a:endParaRPr>
            </a:p>
          </xdr:txBody>
        </xdr:sp>
      </xdr:grpSp>
      <xdr:graphicFrame macro="">
        <xdr:nvGraphicFramePr>
          <xdr:cNvPr id="58" name="Chart 57">
            <a:extLst>
              <a:ext uri="{FF2B5EF4-FFF2-40B4-BE49-F238E27FC236}">
                <a16:creationId xmlns:a16="http://schemas.microsoft.com/office/drawing/2014/main" id="{5CC18608-967F-4355-B215-84E9916E202E}"/>
              </a:ext>
            </a:extLst>
          </xdr:cNvPr>
          <xdr:cNvGraphicFramePr>
            <a:graphicFrameLocks/>
          </xdr:cNvGraphicFramePr>
        </xdr:nvGraphicFramePr>
        <xdr:xfrm>
          <a:off x="5834063" y="5430441"/>
          <a:ext cx="1264444" cy="781048"/>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59" name="Chart 58">
            <a:extLst>
              <a:ext uri="{FF2B5EF4-FFF2-40B4-BE49-F238E27FC236}">
                <a16:creationId xmlns:a16="http://schemas.microsoft.com/office/drawing/2014/main" id="{27F3D773-B3B7-4BF2-B7FA-B8231BFE2E0D}"/>
              </a:ext>
            </a:extLst>
          </xdr:cNvPr>
          <xdr:cNvGraphicFramePr>
            <a:graphicFrameLocks/>
          </xdr:cNvGraphicFramePr>
        </xdr:nvGraphicFramePr>
        <xdr:xfrm>
          <a:off x="3236119" y="5430441"/>
          <a:ext cx="1264444" cy="781048"/>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editAs="absolute">
    <xdr:from>
      <xdr:col>10</xdr:col>
      <xdr:colOff>381000</xdr:colOff>
      <xdr:row>10</xdr:row>
      <xdr:rowOff>59531</xdr:rowOff>
    </xdr:from>
    <xdr:to>
      <xdr:col>13</xdr:col>
      <xdr:colOff>583406</xdr:colOff>
      <xdr:row>20</xdr:row>
      <xdr:rowOff>71437</xdr:rowOff>
    </xdr:to>
    <xdr:grpSp>
      <xdr:nvGrpSpPr>
        <xdr:cNvPr id="100" name="Group 99">
          <a:extLst>
            <a:ext uri="{FF2B5EF4-FFF2-40B4-BE49-F238E27FC236}">
              <a16:creationId xmlns:a16="http://schemas.microsoft.com/office/drawing/2014/main" id="{F0B6AFCB-123B-ADD6-EB04-004502F87EB6}"/>
            </a:ext>
          </a:extLst>
        </xdr:cNvPr>
        <xdr:cNvGrpSpPr/>
      </xdr:nvGrpSpPr>
      <xdr:grpSpPr>
        <a:xfrm>
          <a:off x="9798844" y="2559844"/>
          <a:ext cx="4691062" cy="2512218"/>
          <a:chOff x="9798844" y="2559844"/>
          <a:chExt cx="4691062" cy="2512218"/>
        </a:xfrm>
      </xdr:grpSpPr>
      <xdr:sp macro="" textlink="">
        <xdr:nvSpPr>
          <xdr:cNvPr id="64" name="TextBox 63">
            <a:extLst>
              <a:ext uri="{FF2B5EF4-FFF2-40B4-BE49-F238E27FC236}">
                <a16:creationId xmlns:a16="http://schemas.microsoft.com/office/drawing/2014/main" id="{F3C8D6BC-5FD9-4A37-AECA-D6E21271A33D}"/>
              </a:ext>
            </a:extLst>
          </xdr:cNvPr>
          <xdr:cNvSpPr txBox="1"/>
        </xdr:nvSpPr>
        <xdr:spPr>
          <a:xfrm>
            <a:off x="9798846" y="2559844"/>
            <a:ext cx="1797842" cy="392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Bahnschrift" panose="020B0502040204020203" pitchFamily="34" charset="0"/>
              </a:rPr>
              <a:t>Income</a:t>
            </a:r>
            <a:r>
              <a:rPr lang="en-US" sz="1400" baseline="0">
                <a:solidFill>
                  <a:schemeClr val="tx1"/>
                </a:solidFill>
                <a:latin typeface="Bahnschrift" panose="020B0502040204020203" pitchFamily="34" charset="0"/>
              </a:rPr>
              <a:t> &amp; Expenses</a:t>
            </a:r>
            <a:endParaRPr lang="en-US" sz="1400">
              <a:solidFill>
                <a:schemeClr val="tx1"/>
              </a:solidFill>
              <a:latin typeface="Bahnschrift" panose="020B0502040204020203" pitchFamily="34" charset="0"/>
            </a:endParaRPr>
          </a:p>
        </xdr:txBody>
      </xdr:sp>
      <xdr:graphicFrame macro="">
        <xdr:nvGraphicFramePr>
          <xdr:cNvPr id="75" name="Chart 74">
            <a:extLst>
              <a:ext uri="{FF2B5EF4-FFF2-40B4-BE49-F238E27FC236}">
                <a16:creationId xmlns:a16="http://schemas.microsoft.com/office/drawing/2014/main" id="{B868ADA1-B2F3-4AAE-B15D-051153A6777B}"/>
              </a:ext>
            </a:extLst>
          </xdr:cNvPr>
          <xdr:cNvGraphicFramePr>
            <a:graphicFrameLocks/>
          </xdr:cNvGraphicFramePr>
        </xdr:nvGraphicFramePr>
        <xdr:xfrm>
          <a:off x="9798844" y="2964656"/>
          <a:ext cx="4691062" cy="2107406"/>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76" name="TextBox 75">
            <a:extLst>
              <a:ext uri="{FF2B5EF4-FFF2-40B4-BE49-F238E27FC236}">
                <a16:creationId xmlns:a16="http://schemas.microsoft.com/office/drawing/2014/main" id="{E12B3FF7-57CE-4572-9D4B-74E3C6E0B719}"/>
              </a:ext>
            </a:extLst>
          </xdr:cNvPr>
          <xdr:cNvSpPr txBox="1"/>
        </xdr:nvSpPr>
        <xdr:spPr>
          <a:xfrm>
            <a:off x="12144376" y="2833687"/>
            <a:ext cx="1107280"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lumMod val="50000"/>
                  </a:schemeClr>
                </a:solidFill>
                <a:latin typeface="Bahnschrift" panose="020B0502040204020203" pitchFamily="34" charset="0"/>
              </a:rPr>
              <a:t>Max.</a:t>
            </a:r>
            <a:r>
              <a:rPr lang="en-US" sz="1100" baseline="0">
                <a:solidFill>
                  <a:schemeClr val="bg1">
                    <a:lumMod val="50000"/>
                  </a:schemeClr>
                </a:solidFill>
                <a:latin typeface="Bahnschrift" panose="020B0502040204020203" pitchFamily="34" charset="0"/>
              </a:rPr>
              <a:t> Expense</a:t>
            </a:r>
            <a:endParaRPr lang="en-US" sz="1100">
              <a:solidFill>
                <a:schemeClr val="bg1">
                  <a:lumMod val="50000"/>
                </a:schemeClr>
              </a:solidFill>
              <a:latin typeface="Bahnschrift" panose="020B0502040204020203" pitchFamily="34" charset="0"/>
            </a:endParaRPr>
          </a:p>
        </xdr:txBody>
      </xdr:sp>
      <xdr:sp macro="" textlink="">
        <xdr:nvSpPr>
          <xdr:cNvPr id="80" name="TextBox 79">
            <a:extLst>
              <a:ext uri="{FF2B5EF4-FFF2-40B4-BE49-F238E27FC236}">
                <a16:creationId xmlns:a16="http://schemas.microsoft.com/office/drawing/2014/main" id="{2C2E3311-F39F-4402-B382-BAD61F7B14A5}"/>
              </a:ext>
            </a:extLst>
          </xdr:cNvPr>
          <xdr:cNvSpPr txBox="1"/>
        </xdr:nvSpPr>
        <xdr:spPr>
          <a:xfrm>
            <a:off x="13251657" y="2833687"/>
            <a:ext cx="1107280"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lumMod val="50000"/>
                  </a:schemeClr>
                </a:solidFill>
                <a:latin typeface="Bahnschrift" panose="020B0502040204020203" pitchFamily="34" charset="0"/>
              </a:rPr>
              <a:t>Max.</a:t>
            </a:r>
            <a:r>
              <a:rPr lang="en-US" sz="1100" baseline="0">
                <a:solidFill>
                  <a:schemeClr val="bg1">
                    <a:lumMod val="50000"/>
                  </a:schemeClr>
                </a:solidFill>
                <a:latin typeface="Bahnschrift" panose="020B0502040204020203" pitchFamily="34" charset="0"/>
              </a:rPr>
              <a:t> Income</a:t>
            </a:r>
            <a:endParaRPr lang="en-US" sz="1100">
              <a:solidFill>
                <a:schemeClr val="bg1">
                  <a:lumMod val="50000"/>
                </a:schemeClr>
              </a:solidFill>
              <a:latin typeface="Bahnschrift" panose="020B0502040204020203" pitchFamily="34" charset="0"/>
            </a:endParaRPr>
          </a:p>
        </xdr:txBody>
      </xdr:sp>
      <xdr:sp macro="" textlink="Pivottables!AB9">
        <xdr:nvSpPr>
          <xdr:cNvPr id="81" name="TextBox 80">
            <a:extLst>
              <a:ext uri="{FF2B5EF4-FFF2-40B4-BE49-F238E27FC236}">
                <a16:creationId xmlns:a16="http://schemas.microsoft.com/office/drawing/2014/main" id="{60E5F903-CCD9-43BF-8AE8-914A88EDE679}"/>
              </a:ext>
            </a:extLst>
          </xdr:cNvPr>
          <xdr:cNvSpPr txBox="1"/>
        </xdr:nvSpPr>
        <xdr:spPr>
          <a:xfrm>
            <a:off x="12144375" y="2583656"/>
            <a:ext cx="1107280"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3477A8-E7F7-40B3-90E4-09ED818411FC}" type="TxLink">
              <a:rPr lang="en-US" sz="1200" b="0" i="0" u="none" strike="noStrike">
                <a:solidFill>
                  <a:schemeClr val="tx1"/>
                </a:solidFill>
                <a:latin typeface="Arial"/>
                <a:cs typeface="Arial"/>
              </a:rPr>
              <a:t>GHS 8,285</a:t>
            </a:fld>
            <a:endParaRPr lang="en-US" sz="1100">
              <a:solidFill>
                <a:schemeClr val="tx1"/>
              </a:solidFill>
              <a:latin typeface="Bahnschrift" panose="020B0502040204020203" pitchFamily="34" charset="0"/>
            </a:endParaRPr>
          </a:p>
        </xdr:txBody>
      </xdr:sp>
      <xdr:sp macro="" textlink="Pivottables!AB10">
        <xdr:nvSpPr>
          <xdr:cNvPr id="94" name="TextBox 93">
            <a:extLst>
              <a:ext uri="{FF2B5EF4-FFF2-40B4-BE49-F238E27FC236}">
                <a16:creationId xmlns:a16="http://schemas.microsoft.com/office/drawing/2014/main" id="{2AF444E8-B7A1-49D2-A9CB-11247FEA6633}"/>
              </a:ext>
            </a:extLst>
          </xdr:cNvPr>
          <xdr:cNvSpPr txBox="1"/>
        </xdr:nvSpPr>
        <xdr:spPr>
          <a:xfrm>
            <a:off x="13251656" y="2583656"/>
            <a:ext cx="1107280"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784B3D-AC25-405F-A70D-E2992C21560D}" type="TxLink">
              <a:rPr lang="en-US" sz="1200" b="0" i="0" u="none" strike="noStrike">
                <a:solidFill>
                  <a:schemeClr val="tx1"/>
                </a:solidFill>
                <a:latin typeface="Arial"/>
                <a:cs typeface="Arial"/>
              </a:rPr>
              <a:t>GHS 9,500</a:t>
            </a:fld>
            <a:endParaRPr lang="en-US" sz="1100">
              <a:solidFill>
                <a:schemeClr val="tx1"/>
              </a:solidFill>
              <a:latin typeface="Bahnschrift" panose="020B0502040204020203" pitchFamily="34" charset="0"/>
            </a:endParaRPr>
          </a:p>
        </xdr:txBody>
      </xdr:sp>
    </xdr:grpSp>
    <xdr:clientData/>
  </xdr:twoCellAnchor>
  <xdr:twoCellAnchor editAs="absolute">
    <xdr:from>
      <xdr:col>9</xdr:col>
      <xdr:colOff>1440656</xdr:colOff>
      <xdr:row>21</xdr:row>
      <xdr:rowOff>35719</xdr:rowOff>
    </xdr:from>
    <xdr:to>
      <xdr:col>13</xdr:col>
      <xdr:colOff>178594</xdr:colOff>
      <xdr:row>24</xdr:row>
      <xdr:rowOff>214312</xdr:rowOff>
    </xdr:to>
    <xdr:sp macro="" textlink="">
      <xdr:nvSpPr>
        <xdr:cNvPr id="110" name="Rectangle: Rounded Corners 109">
          <a:extLst>
            <a:ext uri="{FF2B5EF4-FFF2-40B4-BE49-F238E27FC236}">
              <a16:creationId xmlns:a16="http://schemas.microsoft.com/office/drawing/2014/main" id="{4DE56E03-625B-4872-9BDD-77D5B5D06D95}"/>
            </a:ext>
          </a:extLst>
        </xdr:cNvPr>
        <xdr:cNvSpPr/>
      </xdr:nvSpPr>
      <xdr:spPr>
        <a:xfrm>
          <a:off x="8834437" y="5286375"/>
          <a:ext cx="5250657" cy="928687"/>
        </a:xfrm>
        <a:prstGeom prst="roundRect">
          <a:avLst>
            <a:gd name="adj" fmla="val 7576"/>
          </a:avLst>
        </a:prstGeom>
        <a:no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1512095</xdr:colOff>
      <xdr:row>21</xdr:row>
      <xdr:rowOff>107156</xdr:rowOff>
    </xdr:from>
    <xdr:to>
      <xdr:col>10</xdr:col>
      <xdr:colOff>1023938</xdr:colOff>
      <xdr:row>22</xdr:row>
      <xdr:rowOff>154780</xdr:rowOff>
    </xdr:to>
    <xdr:sp macro="" textlink="">
      <xdr:nvSpPr>
        <xdr:cNvPr id="112" name="TextBox 111">
          <a:extLst>
            <a:ext uri="{FF2B5EF4-FFF2-40B4-BE49-F238E27FC236}">
              <a16:creationId xmlns:a16="http://schemas.microsoft.com/office/drawing/2014/main" id="{053E9CDF-E698-4AAF-8778-AA42A96CD687}"/>
            </a:ext>
          </a:extLst>
        </xdr:cNvPr>
        <xdr:cNvSpPr txBox="1"/>
      </xdr:nvSpPr>
      <xdr:spPr>
        <a:xfrm>
          <a:off x="8905876" y="5357812"/>
          <a:ext cx="1535906"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50000"/>
                </a:schemeClr>
              </a:solidFill>
              <a:latin typeface="Bahnschrift" panose="020B0502040204020203" pitchFamily="34" charset="0"/>
            </a:rPr>
            <a:t>Notification</a:t>
          </a:r>
        </a:p>
      </xdr:txBody>
    </xdr:sp>
    <xdr:clientData/>
  </xdr:twoCellAnchor>
  <xdr:twoCellAnchor editAs="absolute">
    <xdr:from>
      <xdr:col>9</xdr:col>
      <xdr:colOff>1512093</xdr:colOff>
      <xdr:row>22</xdr:row>
      <xdr:rowOff>154780</xdr:rowOff>
    </xdr:from>
    <xdr:to>
      <xdr:col>13</xdr:col>
      <xdr:colOff>95249</xdr:colOff>
      <xdr:row>24</xdr:row>
      <xdr:rowOff>83343</xdr:rowOff>
    </xdr:to>
    <xdr:sp macro="" textlink="Pivottables!AE13">
      <xdr:nvSpPr>
        <xdr:cNvPr id="114" name="TextBox 113">
          <a:extLst>
            <a:ext uri="{FF2B5EF4-FFF2-40B4-BE49-F238E27FC236}">
              <a16:creationId xmlns:a16="http://schemas.microsoft.com/office/drawing/2014/main" id="{3A157DC7-47D8-4BA5-8DDE-4706B17EDB16}"/>
            </a:ext>
          </a:extLst>
        </xdr:cNvPr>
        <xdr:cNvSpPr txBox="1"/>
      </xdr:nvSpPr>
      <xdr:spPr>
        <a:xfrm>
          <a:off x="8905874" y="5655468"/>
          <a:ext cx="50958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6C76115-1B24-4F65-83CC-E20484BB54A0}" type="TxLink">
            <a:rPr lang="en-US" sz="1400" b="0" i="0" u="none" strike="noStrike">
              <a:solidFill>
                <a:schemeClr val="tx1">
                  <a:lumMod val="95000"/>
                  <a:lumOff val="5000"/>
                </a:schemeClr>
              </a:solidFill>
              <a:latin typeface="Calibri"/>
              <a:cs typeface="Calibri"/>
            </a:rPr>
            <a:t>2 Bill are past due, pay soon to avoid late fees.</a:t>
          </a:fld>
          <a:endParaRPr lang="en-US" sz="1200">
            <a:solidFill>
              <a:schemeClr val="tx1">
                <a:lumMod val="95000"/>
                <a:lumOff val="5000"/>
              </a:schemeClr>
            </a:solidFill>
            <a:latin typeface="Bahnschrift" panose="020B0502040204020203" pitchFamily="34" charset="0"/>
          </a:endParaRPr>
        </a:p>
      </xdr:txBody>
    </xdr:sp>
    <xdr:clientData/>
  </xdr:twoCellAnchor>
  <xdr:twoCellAnchor editAs="absolute">
    <xdr:from>
      <xdr:col>1</xdr:col>
      <xdr:colOff>59531</xdr:colOff>
      <xdr:row>23</xdr:row>
      <xdr:rowOff>238125</xdr:rowOff>
    </xdr:from>
    <xdr:to>
      <xdr:col>3</xdr:col>
      <xdr:colOff>507206</xdr:colOff>
      <xdr:row>29</xdr:row>
      <xdr:rowOff>202406</xdr:rowOff>
    </xdr:to>
    <mc:AlternateContent xmlns:mc="http://schemas.openxmlformats.org/markup-compatibility/2006">
      <mc:Choice xmlns:a14="http://schemas.microsoft.com/office/drawing/2010/main" Requires="a14">
        <xdr:graphicFrame macro="">
          <xdr:nvGraphicFramePr>
            <xdr:cNvPr id="125" name="Month 1">
              <a:extLst>
                <a:ext uri="{FF2B5EF4-FFF2-40B4-BE49-F238E27FC236}">
                  <a16:creationId xmlns:a16="http://schemas.microsoft.com/office/drawing/2014/main" id="{CE20F740-4752-42E0-82E1-C61D316EE9C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750094" y="5988844"/>
              <a:ext cx="1828800" cy="1464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5</xdr:col>
      <xdr:colOff>47625</xdr:colOff>
      <xdr:row>18</xdr:row>
      <xdr:rowOff>47624</xdr:rowOff>
    </xdr:from>
    <xdr:to>
      <xdr:col>9</xdr:col>
      <xdr:colOff>1023938</xdr:colOff>
      <xdr:row>21</xdr:row>
      <xdr:rowOff>142875</xdr:rowOff>
    </xdr:to>
    <xdr:grpSp>
      <xdr:nvGrpSpPr>
        <xdr:cNvPr id="154" name="Group 153">
          <a:extLst>
            <a:ext uri="{FF2B5EF4-FFF2-40B4-BE49-F238E27FC236}">
              <a16:creationId xmlns:a16="http://schemas.microsoft.com/office/drawing/2014/main" id="{72C3C122-18C3-3E9B-F27D-1D5542E112EB}"/>
            </a:ext>
          </a:extLst>
        </xdr:cNvPr>
        <xdr:cNvGrpSpPr/>
      </xdr:nvGrpSpPr>
      <xdr:grpSpPr>
        <a:xfrm>
          <a:off x="3500438" y="4548187"/>
          <a:ext cx="4917281" cy="845344"/>
          <a:chOff x="3500438" y="4548187"/>
          <a:chExt cx="4917281" cy="845344"/>
        </a:xfrm>
      </xdr:grpSpPr>
      <xdr:grpSp>
        <xdr:nvGrpSpPr>
          <xdr:cNvPr id="136" name="Group 135">
            <a:extLst>
              <a:ext uri="{FF2B5EF4-FFF2-40B4-BE49-F238E27FC236}">
                <a16:creationId xmlns:a16="http://schemas.microsoft.com/office/drawing/2014/main" id="{A369A651-304F-47E7-A0A3-50793A6F0B6A}"/>
              </a:ext>
            </a:extLst>
          </xdr:cNvPr>
          <xdr:cNvGrpSpPr/>
        </xdr:nvGrpSpPr>
        <xdr:grpSpPr>
          <a:xfrm>
            <a:off x="3500438" y="4929188"/>
            <a:ext cx="4243388" cy="464343"/>
            <a:chOff x="3667125" y="4750594"/>
            <a:chExt cx="4243388" cy="464343"/>
          </a:xfrm>
        </xdr:grpSpPr>
        <xdr:graphicFrame macro="">
          <xdr:nvGraphicFramePr>
            <xdr:cNvPr id="126" name="Chart 125">
              <a:extLst>
                <a:ext uri="{FF2B5EF4-FFF2-40B4-BE49-F238E27FC236}">
                  <a16:creationId xmlns:a16="http://schemas.microsoft.com/office/drawing/2014/main" id="{673584CA-EA75-4A0E-9D84-0792CBD592F6}"/>
                </a:ext>
              </a:extLst>
            </xdr:cNvPr>
            <xdr:cNvGraphicFramePr>
              <a:graphicFrameLocks/>
            </xdr:cNvGraphicFramePr>
          </xdr:nvGraphicFramePr>
          <xdr:xfrm>
            <a:off x="3667125" y="4750594"/>
            <a:ext cx="4243388" cy="464343"/>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127" name="Rectangle: Rounded Corners 126">
              <a:extLst>
                <a:ext uri="{FF2B5EF4-FFF2-40B4-BE49-F238E27FC236}">
                  <a16:creationId xmlns:a16="http://schemas.microsoft.com/office/drawing/2014/main" id="{79E27DA8-5250-2719-D495-9105F780BE75}"/>
                </a:ext>
              </a:extLst>
            </xdr:cNvPr>
            <xdr:cNvSpPr/>
          </xdr:nvSpPr>
          <xdr:spPr>
            <a:xfrm>
              <a:off x="3750468" y="4881563"/>
              <a:ext cx="4060032" cy="214312"/>
            </a:xfrm>
            <a:prstGeom prst="roundRect">
              <a:avLst>
                <a:gd name="adj" fmla="val 50000"/>
              </a:avLst>
            </a:prstGeom>
            <a:noFill/>
            <a:ln w="88900">
              <a:solidFill>
                <a:srgbClr val="F9F9F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8" name="TextBox 137">
            <a:extLst>
              <a:ext uri="{FF2B5EF4-FFF2-40B4-BE49-F238E27FC236}">
                <a16:creationId xmlns:a16="http://schemas.microsoft.com/office/drawing/2014/main" id="{1799A9AB-ABB6-4D28-B290-4F500E8EB5FC}"/>
              </a:ext>
            </a:extLst>
          </xdr:cNvPr>
          <xdr:cNvSpPr txBox="1"/>
        </xdr:nvSpPr>
        <xdr:spPr>
          <a:xfrm>
            <a:off x="3571876" y="4548187"/>
            <a:ext cx="1631155" cy="48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50000"/>
                  </a:schemeClr>
                </a:solidFill>
                <a:latin typeface="Bahnschrift" panose="020B0502040204020203" pitchFamily="34" charset="0"/>
              </a:rPr>
              <a:t>Income</a:t>
            </a:r>
            <a:r>
              <a:rPr lang="en-US" sz="1200" baseline="0">
                <a:solidFill>
                  <a:schemeClr val="bg1">
                    <a:lumMod val="50000"/>
                  </a:schemeClr>
                </a:solidFill>
                <a:latin typeface="Bahnschrift" panose="020B0502040204020203" pitchFamily="34" charset="0"/>
              </a:rPr>
              <a:t> Goal</a:t>
            </a:r>
          </a:p>
          <a:p>
            <a:pPr algn="l"/>
            <a:r>
              <a:rPr lang="en-US" sz="1200" baseline="0">
                <a:solidFill>
                  <a:schemeClr val="bg1">
                    <a:lumMod val="50000"/>
                  </a:schemeClr>
                </a:solidFill>
                <a:latin typeface="Bahnschrift" panose="020B0502040204020203" pitchFamily="34" charset="0"/>
              </a:rPr>
              <a:t>Progress to month</a:t>
            </a:r>
            <a:endParaRPr lang="en-US" sz="1200">
              <a:solidFill>
                <a:schemeClr val="bg1">
                  <a:lumMod val="50000"/>
                </a:schemeClr>
              </a:solidFill>
              <a:latin typeface="Bahnschrift" panose="020B0502040204020203" pitchFamily="34" charset="0"/>
            </a:endParaRPr>
          </a:p>
        </xdr:txBody>
      </xdr:sp>
      <xdr:sp macro="" textlink="Pivottables!AL12">
        <xdr:nvSpPr>
          <xdr:cNvPr id="140" name="TextBox 139">
            <a:extLst>
              <a:ext uri="{FF2B5EF4-FFF2-40B4-BE49-F238E27FC236}">
                <a16:creationId xmlns:a16="http://schemas.microsoft.com/office/drawing/2014/main" id="{5CF4445C-FE30-48C7-9C93-60CA893B6374}"/>
              </a:ext>
            </a:extLst>
          </xdr:cNvPr>
          <xdr:cNvSpPr txBox="1"/>
        </xdr:nvSpPr>
        <xdr:spPr>
          <a:xfrm>
            <a:off x="7512845" y="4774406"/>
            <a:ext cx="904874"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5EB216C-732A-4A39-AB64-FC137783A12B}" type="TxLink">
              <a:rPr lang="en-US" sz="1400" b="0" i="0" u="none" strike="noStrike" baseline="0">
                <a:solidFill>
                  <a:schemeClr val="bg1">
                    <a:lumMod val="65000"/>
                  </a:schemeClr>
                </a:solidFill>
                <a:latin typeface="Arial"/>
                <a:cs typeface="Arial"/>
              </a:rPr>
              <a:t>11100</a:t>
            </a:fld>
            <a:endParaRPr lang="en-US" sz="1400" baseline="0">
              <a:solidFill>
                <a:schemeClr val="bg1">
                  <a:lumMod val="65000"/>
                </a:schemeClr>
              </a:solidFill>
              <a:latin typeface="Bahnschrift" panose="020B0502040204020203" pitchFamily="34" charset="0"/>
            </a:endParaRPr>
          </a:p>
        </xdr:txBody>
      </xdr:sp>
      <xdr:sp macro="" textlink="">
        <xdr:nvSpPr>
          <xdr:cNvPr id="142" name="TextBox 141">
            <a:extLst>
              <a:ext uri="{FF2B5EF4-FFF2-40B4-BE49-F238E27FC236}">
                <a16:creationId xmlns:a16="http://schemas.microsoft.com/office/drawing/2014/main" id="{7074B1C5-06E2-4585-ABFE-FF9BC5A5D7D8}"/>
              </a:ext>
            </a:extLst>
          </xdr:cNvPr>
          <xdr:cNvSpPr txBox="1"/>
        </xdr:nvSpPr>
        <xdr:spPr>
          <a:xfrm>
            <a:off x="7405688" y="4738688"/>
            <a:ext cx="452436" cy="35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Bahnschrift" panose="020B0502040204020203" pitchFamily="34" charset="0"/>
              </a:rPr>
              <a:t>/</a:t>
            </a:r>
            <a:endParaRPr lang="en-US" sz="1800">
              <a:solidFill>
                <a:schemeClr val="tx1"/>
              </a:solidFill>
              <a:latin typeface="Bahnschrift" panose="020B0502040204020203" pitchFamily="34" charset="0"/>
            </a:endParaRPr>
          </a:p>
        </xdr:txBody>
      </xdr:sp>
      <xdr:sp macro="" textlink="Pivottables!AL9">
        <xdr:nvSpPr>
          <xdr:cNvPr id="146" name="TextBox 145">
            <a:extLst>
              <a:ext uri="{FF2B5EF4-FFF2-40B4-BE49-F238E27FC236}">
                <a16:creationId xmlns:a16="http://schemas.microsoft.com/office/drawing/2014/main" id="{C6070DEB-9240-4CDF-BF25-D7559AA8DA33}"/>
              </a:ext>
            </a:extLst>
          </xdr:cNvPr>
          <xdr:cNvSpPr txBox="1"/>
        </xdr:nvSpPr>
        <xdr:spPr>
          <a:xfrm>
            <a:off x="6465094" y="4774406"/>
            <a:ext cx="1107281"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B3E6458-4BB7-42DF-ACD5-E4A93BD7F99C}" type="TxLink">
              <a:rPr lang="en-US" sz="1400" b="0" i="0" u="none" strike="noStrike" baseline="0">
                <a:solidFill>
                  <a:schemeClr val="tx1"/>
                </a:solidFill>
                <a:latin typeface="Arial"/>
                <a:cs typeface="Arial"/>
              </a:rPr>
              <a:t>GHS 9,000</a:t>
            </a:fld>
            <a:endParaRPr lang="en-US" sz="1200" baseline="0">
              <a:solidFill>
                <a:schemeClr val="tx1"/>
              </a:solidFill>
              <a:latin typeface="Bahnschrift" panose="020B0502040204020203" pitchFamily="34" charset="0"/>
            </a:endParaRPr>
          </a:p>
        </xdr:txBody>
      </xdr:sp>
    </xdr:grpSp>
    <xdr:clientData/>
  </xdr:twoCellAnchor>
  <xdr:twoCellAnchor editAs="absolute">
    <xdr:from>
      <xdr:col>0</xdr:col>
      <xdr:colOff>488155</xdr:colOff>
      <xdr:row>3</xdr:row>
      <xdr:rowOff>154780</xdr:rowOff>
    </xdr:from>
    <xdr:to>
      <xdr:col>4</xdr:col>
      <xdr:colOff>238124</xdr:colOff>
      <xdr:row>13</xdr:row>
      <xdr:rowOff>66675</xdr:rowOff>
    </xdr:to>
    <xdr:grpSp>
      <xdr:nvGrpSpPr>
        <xdr:cNvPr id="168" name="Group 167">
          <a:extLst>
            <a:ext uri="{FF2B5EF4-FFF2-40B4-BE49-F238E27FC236}">
              <a16:creationId xmlns:a16="http://schemas.microsoft.com/office/drawing/2014/main" id="{2E19890F-3F17-A392-661F-7D1472DFCF04}"/>
            </a:ext>
          </a:extLst>
        </xdr:cNvPr>
        <xdr:cNvGrpSpPr/>
      </xdr:nvGrpSpPr>
      <xdr:grpSpPr>
        <a:xfrm>
          <a:off x="488155" y="904874"/>
          <a:ext cx="2512219" cy="2412207"/>
          <a:chOff x="488155" y="904874"/>
          <a:chExt cx="2512219" cy="2412207"/>
        </a:xfrm>
      </xdr:grpSpPr>
      <xdr:pic>
        <xdr:nvPicPr>
          <xdr:cNvPr id="164" name="Picture 163">
            <a:extLst>
              <a:ext uri="{FF2B5EF4-FFF2-40B4-BE49-F238E27FC236}">
                <a16:creationId xmlns:a16="http://schemas.microsoft.com/office/drawing/2014/main" id="{5C9D1BC1-5114-5972-2B97-1D00A9B84DEC}"/>
              </a:ext>
            </a:extLst>
          </xdr:cNvPr>
          <xdr:cNvPicPr>
            <a:picLocks noChangeAspect="1"/>
          </xdr:cNvPicPr>
        </xdr:nvPicPr>
        <xdr:blipFill>
          <a:blip xmlns:r="http://schemas.openxmlformats.org/officeDocument/2006/relationships" r:embed="rId18">
            <a:clrChange>
              <a:clrFrom>
                <a:srgbClr val="090301"/>
              </a:clrFrom>
              <a:clrTo>
                <a:srgbClr val="090301">
                  <a:alpha val="0"/>
                </a:srgbClr>
              </a:clrTo>
            </a:clrChange>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488155" y="904874"/>
            <a:ext cx="2512219" cy="2412207"/>
          </a:xfrm>
          <a:prstGeom prst="rect">
            <a:avLst/>
          </a:prstGeom>
        </xdr:spPr>
      </xdr:pic>
      <xdr:grpSp>
        <xdr:nvGrpSpPr>
          <xdr:cNvPr id="166" name="Group 165">
            <a:extLst>
              <a:ext uri="{FF2B5EF4-FFF2-40B4-BE49-F238E27FC236}">
                <a16:creationId xmlns:a16="http://schemas.microsoft.com/office/drawing/2014/main" id="{26B359A4-47AC-6956-1DBA-4E008EFC8473}"/>
              </a:ext>
            </a:extLst>
          </xdr:cNvPr>
          <xdr:cNvGrpSpPr/>
        </xdr:nvGrpSpPr>
        <xdr:grpSpPr>
          <a:xfrm>
            <a:off x="785812" y="1595437"/>
            <a:ext cx="1869281" cy="1083469"/>
            <a:chOff x="631031" y="1595437"/>
            <a:chExt cx="2214563" cy="1178720"/>
          </a:xfrm>
        </xdr:grpSpPr>
        <xdr:sp macro="" textlink="">
          <xdr:nvSpPr>
            <xdr:cNvPr id="155" name="TextBox 154">
              <a:extLst>
                <a:ext uri="{FF2B5EF4-FFF2-40B4-BE49-F238E27FC236}">
                  <a16:creationId xmlns:a16="http://schemas.microsoft.com/office/drawing/2014/main" id="{836E6670-CBDC-4E14-A728-6E7CF7B3BFE7}"/>
                </a:ext>
              </a:extLst>
            </xdr:cNvPr>
            <xdr:cNvSpPr txBox="1"/>
          </xdr:nvSpPr>
          <xdr:spPr>
            <a:xfrm>
              <a:off x="702468" y="1595437"/>
              <a:ext cx="2143126" cy="357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Bahnschrift" panose="020B0502040204020203" pitchFamily="34" charset="0"/>
                </a:rPr>
                <a:t>TOTAL</a:t>
              </a:r>
              <a:r>
                <a:rPr lang="en-US" sz="1200" baseline="0">
                  <a:solidFill>
                    <a:schemeClr val="bg1"/>
                  </a:solidFill>
                  <a:latin typeface="Bahnschrift" panose="020B0502040204020203" pitchFamily="34" charset="0"/>
                </a:rPr>
                <a:t> NET WORTH</a:t>
              </a:r>
              <a:endParaRPr lang="en-US" sz="1200">
                <a:solidFill>
                  <a:schemeClr val="bg1"/>
                </a:solidFill>
                <a:latin typeface="Bahnschrift" panose="020B0502040204020203" pitchFamily="34" charset="0"/>
              </a:endParaRPr>
            </a:p>
          </xdr:txBody>
        </xdr:sp>
        <xdr:sp macro="" textlink="Pivottables!AR9">
          <xdr:nvSpPr>
            <xdr:cNvPr id="156" name="TextBox 155">
              <a:extLst>
                <a:ext uri="{FF2B5EF4-FFF2-40B4-BE49-F238E27FC236}">
                  <a16:creationId xmlns:a16="http://schemas.microsoft.com/office/drawing/2014/main" id="{50B724AC-63AC-42CB-84AE-DA380BBA37D6}"/>
                </a:ext>
              </a:extLst>
            </xdr:cNvPr>
            <xdr:cNvSpPr txBox="1"/>
          </xdr:nvSpPr>
          <xdr:spPr>
            <a:xfrm>
              <a:off x="631031" y="1785937"/>
              <a:ext cx="2143126" cy="750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46C3C07-35B4-49F5-A876-A43DDE9AE923}" type="TxLink">
                <a:rPr lang="en-US" sz="3600" b="0" i="0" u="none" strike="noStrike">
                  <a:solidFill>
                    <a:schemeClr val="bg1"/>
                  </a:solidFill>
                  <a:latin typeface="Bahnschrift"/>
                </a:rPr>
                <a:t>90K</a:t>
              </a:fld>
              <a:endParaRPr lang="en-US" sz="3200">
                <a:solidFill>
                  <a:schemeClr val="bg1"/>
                </a:solidFill>
                <a:latin typeface="Bahnschrift" panose="020B0502040204020203" pitchFamily="34" charset="0"/>
              </a:endParaRPr>
            </a:p>
          </xdr:txBody>
        </xdr:sp>
        <xdr:sp macro="" textlink="">
          <xdr:nvSpPr>
            <xdr:cNvPr id="157" name="TextBox 156">
              <a:extLst>
                <a:ext uri="{FF2B5EF4-FFF2-40B4-BE49-F238E27FC236}">
                  <a16:creationId xmlns:a16="http://schemas.microsoft.com/office/drawing/2014/main" id="{0C761055-D0A2-4E86-93F7-30FCB9455A4B}"/>
                </a:ext>
              </a:extLst>
            </xdr:cNvPr>
            <xdr:cNvSpPr txBox="1"/>
          </xdr:nvSpPr>
          <xdr:spPr>
            <a:xfrm>
              <a:off x="1000125" y="2416968"/>
              <a:ext cx="1393031" cy="357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Bahnschrift" panose="020B0502040204020203" pitchFamily="34" charset="0"/>
                </a:rPr>
                <a:t>GHS</a:t>
              </a:r>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16.981218634261" createdVersion="8" refreshedVersion="8" minRefreshableVersion="3" recordCount="264" xr:uid="{EACB8AA8-3558-42A7-8284-4C8F5622F0ED}">
  <cacheSource type="worksheet">
    <worksheetSource name="Table13"/>
  </cacheSource>
  <cacheFields count="7">
    <cacheField name="Month" numFmtId="0">
      <sharedItems count="12">
        <s v="Jan"/>
        <s v="Feb"/>
        <s v="Mar"/>
        <s v="Apr"/>
        <s v="May"/>
        <s v="Jun"/>
        <s v="Jul"/>
        <s v="Aug"/>
        <s v="Sep"/>
        <s v="Oct"/>
        <s v="Nov"/>
        <s v="Dec"/>
      </sharedItems>
    </cacheField>
    <cacheField name="Main Type" numFmtId="0">
      <sharedItems count="2">
        <s v="Expenses"/>
        <s v="Income"/>
      </sharedItems>
    </cacheField>
    <cacheField name="Category" numFmtId="0">
      <sharedItems count="5">
        <s v="Housing"/>
        <s v="Personal"/>
        <s v="Transportation"/>
        <s v="Main Income"/>
        <s v="Side Income"/>
      </sharedItems>
    </cacheField>
    <cacheField name="Sub-category" numFmtId="0">
      <sharedItems count="20">
        <s v="Cleaning"/>
        <s v="Electric"/>
        <s v="Foodstuff"/>
        <s v="Internet"/>
        <s v="Water"/>
        <s v="Rent"/>
        <s v="DSTV Subscription"/>
        <s v="Gas"/>
        <s v="Maintenance"/>
        <s v="Other"/>
        <s v="Food"/>
        <s v="Data Bundle"/>
        <s v="Datenight"/>
        <s v="Fuel"/>
        <s v="Car Maintenance"/>
        <s v="Insurance"/>
        <s v="Toll"/>
        <s v="Controller Salary"/>
        <s v="Institution Allowance"/>
        <s v="E-commerce"/>
      </sharedItems>
    </cacheField>
    <cacheField name="Amount" numFmtId="166">
      <sharedItems containsSemiMixedTypes="0" containsString="0" containsNumber="1" containsInteger="1" minValue="40" maxValue="3500"/>
    </cacheField>
    <cacheField name="Bill Due Date" numFmtId="164">
      <sharedItems containsNonDate="0" containsDate="1" containsString="0" containsBlank="1" minDate="2023-01-02T00:00:00" maxDate="2024-01-01T00:00:00"/>
    </cacheField>
    <cacheField name="Status" numFmtId="165">
      <sharedItems containsBlank="1" count="5">
        <s v=" Paid "/>
        <s v=" Late "/>
        <m/>
        <s v="Paid" u="1"/>
        <s v="Late" u="1"/>
      </sharedItems>
    </cacheField>
  </cacheFields>
  <extLst>
    <ext xmlns:x14="http://schemas.microsoft.com/office/spreadsheetml/2009/9/main" uri="{725AE2AE-9491-48be-B2B4-4EB974FC3084}">
      <x14:pivotCacheDefinition pivotCacheId="1911140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
  <r>
    <x v="0"/>
    <x v="0"/>
    <x v="0"/>
    <x v="0"/>
    <n v="100"/>
    <d v="2023-01-07T00:00:00"/>
    <x v="0"/>
  </r>
  <r>
    <x v="0"/>
    <x v="0"/>
    <x v="0"/>
    <x v="1"/>
    <n v="500"/>
    <d v="2023-01-02T00:00:00"/>
    <x v="0"/>
  </r>
  <r>
    <x v="0"/>
    <x v="0"/>
    <x v="0"/>
    <x v="2"/>
    <n v="1500"/>
    <d v="2023-01-02T00:00:00"/>
    <x v="0"/>
  </r>
  <r>
    <x v="0"/>
    <x v="0"/>
    <x v="0"/>
    <x v="3"/>
    <n v="200"/>
    <d v="2023-01-03T00:00:00"/>
    <x v="0"/>
  </r>
  <r>
    <x v="0"/>
    <x v="0"/>
    <x v="0"/>
    <x v="4"/>
    <n v="150"/>
    <d v="2023-01-04T00:00:00"/>
    <x v="0"/>
  </r>
  <r>
    <x v="0"/>
    <x v="0"/>
    <x v="0"/>
    <x v="5"/>
    <n v="900"/>
    <d v="2023-01-06T00:00:00"/>
    <x v="0"/>
  </r>
  <r>
    <x v="0"/>
    <x v="0"/>
    <x v="0"/>
    <x v="6"/>
    <n v="325"/>
    <d v="2023-01-07T00:00:00"/>
    <x v="0"/>
  </r>
  <r>
    <x v="0"/>
    <x v="0"/>
    <x v="0"/>
    <x v="7"/>
    <n v="60"/>
    <d v="2023-01-08T00:00:00"/>
    <x v="0"/>
  </r>
  <r>
    <x v="0"/>
    <x v="0"/>
    <x v="0"/>
    <x v="8"/>
    <n v="200"/>
    <d v="2023-01-08T00:00:00"/>
    <x v="1"/>
  </r>
  <r>
    <x v="0"/>
    <x v="0"/>
    <x v="0"/>
    <x v="9"/>
    <n v="200"/>
    <d v="2023-01-08T00:00:00"/>
    <x v="1"/>
  </r>
  <r>
    <x v="0"/>
    <x v="0"/>
    <x v="1"/>
    <x v="10"/>
    <n v="500"/>
    <d v="2023-01-09T00:00:00"/>
    <x v="0"/>
  </r>
  <r>
    <x v="0"/>
    <x v="0"/>
    <x v="1"/>
    <x v="11"/>
    <n v="400"/>
    <d v="2023-01-04T00:00:00"/>
    <x v="0"/>
  </r>
  <r>
    <x v="0"/>
    <x v="0"/>
    <x v="1"/>
    <x v="12"/>
    <n v="800"/>
    <d v="2023-01-28T00:00:00"/>
    <x v="0"/>
  </r>
  <r>
    <x v="0"/>
    <x v="0"/>
    <x v="1"/>
    <x v="9"/>
    <n v="200"/>
    <d v="2023-01-20T00:00:00"/>
    <x v="1"/>
  </r>
  <r>
    <x v="0"/>
    <x v="0"/>
    <x v="2"/>
    <x v="13"/>
    <n v="1000"/>
    <d v="2023-01-02T00:00:00"/>
    <x v="0"/>
  </r>
  <r>
    <x v="0"/>
    <x v="0"/>
    <x v="2"/>
    <x v="14"/>
    <n v="300"/>
    <d v="2023-01-19T00:00:00"/>
    <x v="0"/>
  </r>
  <r>
    <x v="0"/>
    <x v="0"/>
    <x v="2"/>
    <x v="15"/>
    <n v="200"/>
    <d v="2023-01-03T00:00:00"/>
    <x v="0"/>
  </r>
  <r>
    <x v="0"/>
    <x v="0"/>
    <x v="2"/>
    <x v="16"/>
    <n v="40"/>
    <d v="2023-01-31T00:00:00"/>
    <x v="0"/>
  </r>
  <r>
    <x v="0"/>
    <x v="0"/>
    <x v="2"/>
    <x v="9"/>
    <n v="60"/>
    <d v="2023-01-29T00:00:00"/>
    <x v="1"/>
  </r>
  <r>
    <x v="0"/>
    <x v="1"/>
    <x v="3"/>
    <x v="17"/>
    <n v="3000"/>
    <m/>
    <x v="2"/>
  </r>
  <r>
    <x v="0"/>
    <x v="1"/>
    <x v="3"/>
    <x v="18"/>
    <n v="3000"/>
    <m/>
    <x v="2"/>
  </r>
  <r>
    <x v="0"/>
    <x v="1"/>
    <x v="4"/>
    <x v="19"/>
    <n v="2500"/>
    <m/>
    <x v="2"/>
  </r>
  <r>
    <x v="1"/>
    <x v="0"/>
    <x v="0"/>
    <x v="0"/>
    <n v="100"/>
    <d v="2023-02-07T00:00:00"/>
    <x v="1"/>
  </r>
  <r>
    <x v="1"/>
    <x v="0"/>
    <x v="0"/>
    <x v="1"/>
    <n v="500"/>
    <d v="2023-02-08T00:00:00"/>
    <x v="1"/>
  </r>
  <r>
    <x v="1"/>
    <x v="0"/>
    <x v="0"/>
    <x v="2"/>
    <n v="1500"/>
    <d v="2023-02-02T00:00:00"/>
    <x v="0"/>
  </r>
  <r>
    <x v="1"/>
    <x v="0"/>
    <x v="0"/>
    <x v="3"/>
    <n v="200"/>
    <d v="2023-02-05T00:00:00"/>
    <x v="0"/>
  </r>
  <r>
    <x v="1"/>
    <x v="0"/>
    <x v="0"/>
    <x v="4"/>
    <n v="150"/>
    <d v="2023-02-03T00:00:00"/>
    <x v="0"/>
  </r>
  <r>
    <x v="1"/>
    <x v="0"/>
    <x v="0"/>
    <x v="5"/>
    <n v="900"/>
    <d v="2023-02-02T00:00:00"/>
    <x v="0"/>
  </r>
  <r>
    <x v="1"/>
    <x v="0"/>
    <x v="0"/>
    <x v="6"/>
    <n v="325"/>
    <d v="2023-02-04T00:00:00"/>
    <x v="0"/>
  </r>
  <r>
    <x v="1"/>
    <x v="0"/>
    <x v="0"/>
    <x v="7"/>
    <n v="60"/>
    <d v="2023-02-10T00:00:00"/>
    <x v="1"/>
  </r>
  <r>
    <x v="1"/>
    <x v="0"/>
    <x v="0"/>
    <x v="8"/>
    <n v="200"/>
    <d v="2023-02-15T00:00:00"/>
    <x v="0"/>
  </r>
  <r>
    <x v="1"/>
    <x v="0"/>
    <x v="0"/>
    <x v="9"/>
    <n v="200"/>
    <d v="2023-02-16T00:00:00"/>
    <x v="0"/>
  </r>
  <r>
    <x v="1"/>
    <x v="0"/>
    <x v="1"/>
    <x v="10"/>
    <n v="500"/>
    <d v="2023-02-03T00:00:00"/>
    <x v="0"/>
  </r>
  <r>
    <x v="1"/>
    <x v="0"/>
    <x v="1"/>
    <x v="11"/>
    <n v="400"/>
    <d v="2023-02-07T00:00:00"/>
    <x v="1"/>
  </r>
  <r>
    <x v="1"/>
    <x v="0"/>
    <x v="1"/>
    <x v="12"/>
    <n v="800"/>
    <d v="2023-02-19T00:00:00"/>
    <x v="0"/>
  </r>
  <r>
    <x v="1"/>
    <x v="0"/>
    <x v="1"/>
    <x v="9"/>
    <n v="200"/>
    <d v="2023-02-20T00:00:00"/>
    <x v="0"/>
  </r>
  <r>
    <x v="1"/>
    <x v="0"/>
    <x v="2"/>
    <x v="13"/>
    <n v="1000"/>
    <d v="2023-02-21T00:00:00"/>
    <x v="0"/>
  </r>
  <r>
    <x v="1"/>
    <x v="0"/>
    <x v="2"/>
    <x v="14"/>
    <n v="400"/>
    <d v="2023-02-22T00:00:00"/>
    <x v="0"/>
  </r>
  <r>
    <x v="1"/>
    <x v="0"/>
    <x v="2"/>
    <x v="15"/>
    <n v="200"/>
    <d v="2023-02-23T00:00:00"/>
    <x v="1"/>
  </r>
  <r>
    <x v="1"/>
    <x v="0"/>
    <x v="2"/>
    <x v="16"/>
    <n v="40"/>
    <d v="2023-02-28T00:00:00"/>
    <x v="0"/>
  </r>
  <r>
    <x v="1"/>
    <x v="0"/>
    <x v="2"/>
    <x v="9"/>
    <n v="60"/>
    <d v="2023-02-18T00:00:00"/>
    <x v="0"/>
  </r>
  <r>
    <x v="1"/>
    <x v="1"/>
    <x v="3"/>
    <x v="17"/>
    <n v="3000"/>
    <m/>
    <x v="2"/>
  </r>
  <r>
    <x v="1"/>
    <x v="1"/>
    <x v="3"/>
    <x v="18"/>
    <n v="3000"/>
    <m/>
    <x v="2"/>
  </r>
  <r>
    <x v="1"/>
    <x v="1"/>
    <x v="4"/>
    <x v="19"/>
    <n v="2200"/>
    <m/>
    <x v="2"/>
  </r>
  <r>
    <x v="2"/>
    <x v="0"/>
    <x v="0"/>
    <x v="0"/>
    <n v="100"/>
    <d v="2023-03-07T00:00:00"/>
    <x v="0"/>
  </r>
  <r>
    <x v="2"/>
    <x v="0"/>
    <x v="0"/>
    <x v="1"/>
    <n v="500"/>
    <d v="2023-03-02T00:00:00"/>
    <x v="1"/>
  </r>
  <r>
    <x v="2"/>
    <x v="0"/>
    <x v="0"/>
    <x v="2"/>
    <n v="1500"/>
    <d v="2023-03-02T00:00:00"/>
    <x v="0"/>
  </r>
  <r>
    <x v="2"/>
    <x v="0"/>
    <x v="0"/>
    <x v="3"/>
    <n v="200"/>
    <d v="2023-03-03T00:00:00"/>
    <x v="1"/>
  </r>
  <r>
    <x v="2"/>
    <x v="0"/>
    <x v="0"/>
    <x v="4"/>
    <n v="150"/>
    <d v="2023-03-04T00:00:00"/>
    <x v="1"/>
  </r>
  <r>
    <x v="2"/>
    <x v="0"/>
    <x v="0"/>
    <x v="5"/>
    <n v="900"/>
    <d v="2023-03-06T00:00:00"/>
    <x v="0"/>
  </r>
  <r>
    <x v="2"/>
    <x v="0"/>
    <x v="0"/>
    <x v="6"/>
    <n v="325"/>
    <d v="2023-03-07T00:00:00"/>
    <x v="0"/>
  </r>
  <r>
    <x v="2"/>
    <x v="0"/>
    <x v="0"/>
    <x v="7"/>
    <n v="60"/>
    <d v="2023-03-08T00:00:00"/>
    <x v="0"/>
  </r>
  <r>
    <x v="2"/>
    <x v="0"/>
    <x v="0"/>
    <x v="8"/>
    <n v="200"/>
    <d v="2023-03-08T00:00:00"/>
    <x v="0"/>
  </r>
  <r>
    <x v="2"/>
    <x v="0"/>
    <x v="0"/>
    <x v="9"/>
    <n v="200"/>
    <d v="2023-03-08T00:00:00"/>
    <x v="0"/>
  </r>
  <r>
    <x v="2"/>
    <x v="0"/>
    <x v="1"/>
    <x v="10"/>
    <n v="500"/>
    <d v="2023-03-09T00:00:00"/>
    <x v="0"/>
  </r>
  <r>
    <x v="2"/>
    <x v="0"/>
    <x v="1"/>
    <x v="11"/>
    <n v="400"/>
    <d v="2023-03-04T00:00:00"/>
    <x v="1"/>
  </r>
  <r>
    <x v="2"/>
    <x v="0"/>
    <x v="1"/>
    <x v="12"/>
    <n v="800"/>
    <d v="2023-03-28T00:00:00"/>
    <x v="0"/>
  </r>
  <r>
    <x v="2"/>
    <x v="0"/>
    <x v="1"/>
    <x v="9"/>
    <n v="200"/>
    <d v="2023-03-20T00:00:00"/>
    <x v="0"/>
  </r>
  <r>
    <x v="2"/>
    <x v="0"/>
    <x v="2"/>
    <x v="13"/>
    <n v="1000"/>
    <d v="2023-03-02T00:00:00"/>
    <x v="0"/>
  </r>
  <r>
    <x v="2"/>
    <x v="0"/>
    <x v="2"/>
    <x v="14"/>
    <n v="400"/>
    <d v="2023-03-19T00:00:00"/>
    <x v="1"/>
  </r>
  <r>
    <x v="2"/>
    <x v="0"/>
    <x v="2"/>
    <x v="15"/>
    <n v="200"/>
    <d v="2023-03-03T00:00:00"/>
    <x v="1"/>
  </r>
  <r>
    <x v="2"/>
    <x v="0"/>
    <x v="2"/>
    <x v="16"/>
    <n v="40"/>
    <d v="2023-03-31T00:00:00"/>
    <x v="0"/>
  </r>
  <r>
    <x v="2"/>
    <x v="0"/>
    <x v="2"/>
    <x v="9"/>
    <n v="60"/>
    <d v="2023-03-29T00:00:00"/>
    <x v="1"/>
  </r>
  <r>
    <x v="2"/>
    <x v="1"/>
    <x v="3"/>
    <x v="17"/>
    <n v="3000"/>
    <m/>
    <x v="2"/>
  </r>
  <r>
    <x v="2"/>
    <x v="1"/>
    <x v="3"/>
    <x v="18"/>
    <n v="3000"/>
    <m/>
    <x v="2"/>
  </r>
  <r>
    <x v="2"/>
    <x v="1"/>
    <x v="4"/>
    <x v="19"/>
    <n v="1050"/>
    <m/>
    <x v="2"/>
  </r>
  <r>
    <x v="3"/>
    <x v="0"/>
    <x v="0"/>
    <x v="0"/>
    <n v="100"/>
    <d v="2023-04-07T00:00:00"/>
    <x v="0"/>
  </r>
  <r>
    <x v="3"/>
    <x v="0"/>
    <x v="0"/>
    <x v="1"/>
    <n v="500"/>
    <d v="2023-04-02T00:00:00"/>
    <x v="0"/>
  </r>
  <r>
    <x v="3"/>
    <x v="0"/>
    <x v="0"/>
    <x v="2"/>
    <n v="1500"/>
    <d v="2023-04-02T00:00:00"/>
    <x v="0"/>
  </r>
  <r>
    <x v="3"/>
    <x v="0"/>
    <x v="0"/>
    <x v="3"/>
    <n v="200"/>
    <d v="2023-04-03T00:00:00"/>
    <x v="0"/>
  </r>
  <r>
    <x v="3"/>
    <x v="0"/>
    <x v="0"/>
    <x v="4"/>
    <n v="150"/>
    <d v="2023-04-04T00:00:00"/>
    <x v="0"/>
  </r>
  <r>
    <x v="3"/>
    <x v="0"/>
    <x v="0"/>
    <x v="5"/>
    <n v="900"/>
    <d v="2023-04-06T00:00:00"/>
    <x v="0"/>
  </r>
  <r>
    <x v="3"/>
    <x v="0"/>
    <x v="0"/>
    <x v="6"/>
    <n v="325"/>
    <d v="2023-04-07T00:00:00"/>
    <x v="0"/>
  </r>
  <r>
    <x v="3"/>
    <x v="0"/>
    <x v="0"/>
    <x v="7"/>
    <n v="60"/>
    <d v="2023-04-08T00:00:00"/>
    <x v="0"/>
  </r>
  <r>
    <x v="3"/>
    <x v="0"/>
    <x v="0"/>
    <x v="8"/>
    <n v="200"/>
    <d v="2023-04-08T00:00:00"/>
    <x v="1"/>
  </r>
  <r>
    <x v="3"/>
    <x v="0"/>
    <x v="0"/>
    <x v="9"/>
    <n v="200"/>
    <d v="2023-04-08T00:00:00"/>
    <x v="0"/>
  </r>
  <r>
    <x v="3"/>
    <x v="0"/>
    <x v="1"/>
    <x v="10"/>
    <n v="500"/>
    <d v="2023-04-03T00:00:00"/>
    <x v="0"/>
  </r>
  <r>
    <x v="3"/>
    <x v="0"/>
    <x v="1"/>
    <x v="11"/>
    <n v="400"/>
    <d v="2023-04-04T00:00:00"/>
    <x v="0"/>
  </r>
  <r>
    <x v="3"/>
    <x v="0"/>
    <x v="1"/>
    <x v="12"/>
    <n v="800"/>
    <d v="2023-04-28T00:00:00"/>
    <x v="0"/>
  </r>
  <r>
    <x v="3"/>
    <x v="0"/>
    <x v="1"/>
    <x v="9"/>
    <n v="200"/>
    <d v="2023-04-20T00:00:00"/>
    <x v="0"/>
  </r>
  <r>
    <x v="3"/>
    <x v="0"/>
    <x v="2"/>
    <x v="13"/>
    <n v="1000"/>
    <d v="2023-04-21T00:00:00"/>
    <x v="0"/>
  </r>
  <r>
    <x v="3"/>
    <x v="0"/>
    <x v="2"/>
    <x v="14"/>
    <n v="400"/>
    <d v="2023-04-22T00:00:00"/>
    <x v="0"/>
  </r>
  <r>
    <x v="3"/>
    <x v="0"/>
    <x v="2"/>
    <x v="15"/>
    <n v="200"/>
    <d v="2023-04-23T00:00:00"/>
    <x v="0"/>
  </r>
  <r>
    <x v="3"/>
    <x v="0"/>
    <x v="2"/>
    <x v="16"/>
    <n v="40"/>
    <d v="2023-04-24T00:00:00"/>
    <x v="0"/>
  </r>
  <r>
    <x v="3"/>
    <x v="0"/>
    <x v="2"/>
    <x v="9"/>
    <n v="60"/>
    <d v="2023-04-25T00:00:00"/>
    <x v="0"/>
  </r>
  <r>
    <x v="3"/>
    <x v="1"/>
    <x v="3"/>
    <x v="17"/>
    <n v="3000"/>
    <m/>
    <x v="2"/>
  </r>
  <r>
    <x v="3"/>
    <x v="1"/>
    <x v="3"/>
    <x v="18"/>
    <n v="3000"/>
    <m/>
    <x v="2"/>
  </r>
  <r>
    <x v="3"/>
    <x v="1"/>
    <x v="4"/>
    <x v="19"/>
    <n v="3500"/>
    <m/>
    <x v="2"/>
  </r>
  <r>
    <x v="4"/>
    <x v="0"/>
    <x v="0"/>
    <x v="0"/>
    <n v="100"/>
    <d v="2023-05-07T00:00:00"/>
    <x v="0"/>
  </r>
  <r>
    <x v="4"/>
    <x v="0"/>
    <x v="0"/>
    <x v="1"/>
    <n v="500"/>
    <d v="2023-05-05T00:00:00"/>
    <x v="0"/>
  </r>
  <r>
    <x v="4"/>
    <x v="0"/>
    <x v="0"/>
    <x v="2"/>
    <n v="1500"/>
    <d v="2023-05-02T00:00:00"/>
    <x v="0"/>
  </r>
  <r>
    <x v="4"/>
    <x v="0"/>
    <x v="0"/>
    <x v="3"/>
    <n v="200"/>
    <d v="2023-05-03T00:00:00"/>
    <x v="0"/>
  </r>
  <r>
    <x v="4"/>
    <x v="0"/>
    <x v="0"/>
    <x v="4"/>
    <n v="150"/>
    <d v="2023-05-04T00:00:00"/>
    <x v="0"/>
  </r>
  <r>
    <x v="4"/>
    <x v="0"/>
    <x v="0"/>
    <x v="5"/>
    <n v="900"/>
    <d v="2023-05-06T00:00:00"/>
    <x v="0"/>
  </r>
  <r>
    <x v="4"/>
    <x v="0"/>
    <x v="0"/>
    <x v="6"/>
    <n v="325"/>
    <d v="2023-05-05T00:00:00"/>
    <x v="1"/>
  </r>
  <r>
    <x v="4"/>
    <x v="0"/>
    <x v="0"/>
    <x v="7"/>
    <n v="60"/>
    <d v="2023-05-06T00:00:00"/>
    <x v="0"/>
  </r>
  <r>
    <x v="4"/>
    <x v="0"/>
    <x v="0"/>
    <x v="8"/>
    <n v="200"/>
    <d v="2023-05-07T00:00:00"/>
    <x v="0"/>
  </r>
  <r>
    <x v="4"/>
    <x v="0"/>
    <x v="0"/>
    <x v="9"/>
    <n v="200"/>
    <d v="2023-05-06T00:00:00"/>
    <x v="0"/>
  </r>
  <r>
    <x v="4"/>
    <x v="0"/>
    <x v="1"/>
    <x v="10"/>
    <n v="500"/>
    <d v="2023-05-02T00:00:00"/>
    <x v="0"/>
  </r>
  <r>
    <x v="4"/>
    <x v="0"/>
    <x v="1"/>
    <x v="11"/>
    <n v="400"/>
    <d v="2023-05-03T00:00:00"/>
    <x v="0"/>
  </r>
  <r>
    <x v="4"/>
    <x v="0"/>
    <x v="1"/>
    <x v="12"/>
    <n v="800"/>
    <d v="2023-05-29T00:00:00"/>
    <x v="0"/>
  </r>
  <r>
    <x v="4"/>
    <x v="0"/>
    <x v="1"/>
    <x v="9"/>
    <n v="200"/>
    <d v="2023-05-20T00:00:00"/>
    <x v="0"/>
  </r>
  <r>
    <x v="4"/>
    <x v="0"/>
    <x v="2"/>
    <x v="13"/>
    <n v="1000"/>
    <d v="2023-05-21T00:00:00"/>
    <x v="0"/>
  </r>
  <r>
    <x v="4"/>
    <x v="0"/>
    <x v="2"/>
    <x v="14"/>
    <n v="400"/>
    <d v="2023-05-22T00:00:00"/>
    <x v="0"/>
  </r>
  <r>
    <x v="4"/>
    <x v="0"/>
    <x v="2"/>
    <x v="15"/>
    <n v="200"/>
    <d v="2023-05-23T00:00:00"/>
    <x v="0"/>
  </r>
  <r>
    <x v="4"/>
    <x v="0"/>
    <x v="2"/>
    <x v="16"/>
    <n v="40"/>
    <d v="2023-05-24T00:00:00"/>
    <x v="0"/>
  </r>
  <r>
    <x v="4"/>
    <x v="0"/>
    <x v="2"/>
    <x v="9"/>
    <n v="60"/>
    <d v="2023-05-25T00:00:00"/>
    <x v="0"/>
  </r>
  <r>
    <x v="4"/>
    <x v="1"/>
    <x v="3"/>
    <x v="17"/>
    <n v="3000"/>
    <m/>
    <x v="2"/>
  </r>
  <r>
    <x v="4"/>
    <x v="1"/>
    <x v="3"/>
    <x v="18"/>
    <n v="3000"/>
    <m/>
    <x v="2"/>
  </r>
  <r>
    <x v="4"/>
    <x v="1"/>
    <x v="4"/>
    <x v="19"/>
    <n v="2800"/>
    <m/>
    <x v="2"/>
  </r>
  <r>
    <x v="5"/>
    <x v="0"/>
    <x v="0"/>
    <x v="0"/>
    <n v="100"/>
    <d v="2023-06-07T00:00:00"/>
    <x v="0"/>
  </r>
  <r>
    <x v="5"/>
    <x v="0"/>
    <x v="0"/>
    <x v="1"/>
    <n v="500"/>
    <d v="2023-06-08T00:00:00"/>
    <x v="1"/>
  </r>
  <r>
    <x v="5"/>
    <x v="0"/>
    <x v="0"/>
    <x v="2"/>
    <n v="1500"/>
    <d v="2023-06-09T00:00:00"/>
    <x v="0"/>
  </r>
  <r>
    <x v="5"/>
    <x v="0"/>
    <x v="0"/>
    <x v="3"/>
    <n v="200"/>
    <d v="2023-06-10T00:00:00"/>
    <x v="0"/>
  </r>
  <r>
    <x v="5"/>
    <x v="0"/>
    <x v="0"/>
    <x v="4"/>
    <n v="150"/>
    <d v="2023-06-11T00:00:00"/>
    <x v="0"/>
  </r>
  <r>
    <x v="5"/>
    <x v="0"/>
    <x v="0"/>
    <x v="5"/>
    <n v="900"/>
    <d v="2023-06-12T00:00:00"/>
    <x v="0"/>
  </r>
  <r>
    <x v="5"/>
    <x v="0"/>
    <x v="0"/>
    <x v="6"/>
    <n v="325"/>
    <d v="2023-06-13T00:00:00"/>
    <x v="1"/>
  </r>
  <r>
    <x v="5"/>
    <x v="0"/>
    <x v="0"/>
    <x v="7"/>
    <n v="60"/>
    <d v="2023-06-14T00:00:00"/>
    <x v="0"/>
  </r>
  <r>
    <x v="5"/>
    <x v="0"/>
    <x v="0"/>
    <x v="8"/>
    <n v="200"/>
    <d v="2023-06-15T00:00:00"/>
    <x v="0"/>
  </r>
  <r>
    <x v="5"/>
    <x v="0"/>
    <x v="0"/>
    <x v="9"/>
    <n v="200"/>
    <d v="2023-06-16T00:00:00"/>
    <x v="0"/>
  </r>
  <r>
    <x v="5"/>
    <x v="0"/>
    <x v="1"/>
    <x v="10"/>
    <n v="500"/>
    <d v="2023-06-17T00:00:00"/>
    <x v="0"/>
  </r>
  <r>
    <x v="5"/>
    <x v="0"/>
    <x v="1"/>
    <x v="11"/>
    <n v="400"/>
    <d v="2023-06-18T00:00:00"/>
    <x v="1"/>
  </r>
  <r>
    <x v="5"/>
    <x v="0"/>
    <x v="1"/>
    <x v="12"/>
    <n v="800"/>
    <d v="2023-06-19T00:00:00"/>
    <x v="0"/>
  </r>
  <r>
    <x v="5"/>
    <x v="0"/>
    <x v="1"/>
    <x v="9"/>
    <n v="200"/>
    <d v="2023-06-20T00:00:00"/>
    <x v="0"/>
  </r>
  <r>
    <x v="5"/>
    <x v="0"/>
    <x v="2"/>
    <x v="13"/>
    <n v="1000"/>
    <d v="2023-06-21T00:00:00"/>
    <x v="0"/>
  </r>
  <r>
    <x v="5"/>
    <x v="0"/>
    <x v="2"/>
    <x v="14"/>
    <n v="400"/>
    <d v="2023-06-22T00:00:00"/>
    <x v="0"/>
  </r>
  <r>
    <x v="5"/>
    <x v="0"/>
    <x v="2"/>
    <x v="15"/>
    <n v="200"/>
    <d v="2023-06-23T00:00:00"/>
    <x v="0"/>
  </r>
  <r>
    <x v="5"/>
    <x v="0"/>
    <x v="2"/>
    <x v="16"/>
    <n v="40"/>
    <d v="2023-06-24T00:00:00"/>
    <x v="0"/>
  </r>
  <r>
    <x v="5"/>
    <x v="0"/>
    <x v="2"/>
    <x v="9"/>
    <n v="60"/>
    <d v="2023-06-25T00:00:00"/>
    <x v="0"/>
  </r>
  <r>
    <x v="5"/>
    <x v="1"/>
    <x v="3"/>
    <x v="17"/>
    <n v="3000"/>
    <m/>
    <x v="2"/>
  </r>
  <r>
    <x v="5"/>
    <x v="1"/>
    <x v="3"/>
    <x v="18"/>
    <n v="3000"/>
    <m/>
    <x v="2"/>
  </r>
  <r>
    <x v="5"/>
    <x v="1"/>
    <x v="4"/>
    <x v="19"/>
    <n v="2800"/>
    <m/>
    <x v="2"/>
  </r>
  <r>
    <x v="6"/>
    <x v="0"/>
    <x v="0"/>
    <x v="0"/>
    <n v="100"/>
    <d v="2023-07-07T00:00:00"/>
    <x v="0"/>
  </r>
  <r>
    <x v="6"/>
    <x v="0"/>
    <x v="0"/>
    <x v="1"/>
    <n v="500"/>
    <d v="2023-07-02T00:00:00"/>
    <x v="1"/>
  </r>
  <r>
    <x v="6"/>
    <x v="0"/>
    <x v="0"/>
    <x v="2"/>
    <n v="1500"/>
    <d v="2023-07-02T00:00:00"/>
    <x v="0"/>
  </r>
  <r>
    <x v="6"/>
    <x v="0"/>
    <x v="0"/>
    <x v="3"/>
    <n v="200"/>
    <d v="2023-07-03T00:00:00"/>
    <x v="0"/>
  </r>
  <r>
    <x v="6"/>
    <x v="0"/>
    <x v="0"/>
    <x v="4"/>
    <n v="150"/>
    <d v="2023-07-04T00:00:00"/>
    <x v="0"/>
  </r>
  <r>
    <x v="6"/>
    <x v="0"/>
    <x v="0"/>
    <x v="5"/>
    <n v="900"/>
    <d v="2023-07-06T00:00:00"/>
    <x v="0"/>
  </r>
  <r>
    <x v="6"/>
    <x v="0"/>
    <x v="0"/>
    <x v="6"/>
    <n v="325"/>
    <d v="2023-07-07T00:00:00"/>
    <x v="0"/>
  </r>
  <r>
    <x v="6"/>
    <x v="0"/>
    <x v="0"/>
    <x v="7"/>
    <n v="60"/>
    <d v="2023-07-08T00:00:00"/>
    <x v="0"/>
  </r>
  <r>
    <x v="6"/>
    <x v="0"/>
    <x v="0"/>
    <x v="8"/>
    <n v="200"/>
    <d v="2023-07-08T00:00:00"/>
    <x v="0"/>
  </r>
  <r>
    <x v="6"/>
    <x v="0"/>
    <x v="0"/>
    <x v="9"/>
    <n v="200"/>
    <d v="2023-07-08T00:00:00"/>
    <x v="0"/>
  </r>
  <r>
    <x v="6"/>
    <x v="0"/>
    <x v="1"/>
    <x v="10"/>
    <n v="500"/>
    <d v="2023-07-09T00:00:00"/>
    <x v="0"/>
  </r>
  <r>
    <x v="6"/>
    <x v="0"/>
    <x v="1"/>
    <x v="11"/>
    <n v="400"/>
    <d v="2023-07-04T00:00:00"/>
    <x v="0"/>
  </r>
  <r>
    <x v="6"/>
    <x v="0"/>
    <x v="1"/>
    <x v="12"/>
    <n v="800"/>
    <d v="2023-07-28T00:00:00"/>
    <x v="0"/>
  </r>
  <r>
    <x v="6"/>
    <x v="0"/>
    <x v="1"/>
    <x v="9"/>
    <n v="200"/>
    <d v="2023-07-20T00:00:00"/>
    <x v="0"/>
  </r>
  <r>
    <x v="6"/>
    <x v="0"/>
    <x v="2"/>
    <x v="13"/>
    <n v="1000"/>
    <d v="2023-07-02T00:00:00"/>
    <x v="0"/>
  </r>
  <r>
    <x v="6"/>
    <x v="0"/>
    <x v="2"/>
    <x v="14"/>
    <n v="400"/>
    <d v="2023-07-19T00:00:00"/>
    <x v="0"/>
  </r>
  <r>
    <x v="6"/>
    <x v="0"/>
    <x v="2"/>
    <x v="15"/>
    <n v="200"/>
    <d v="2023-07-03T00:00:00"/>
    <x v="0"/>
  </r>
  <r>
    <x v="6"/>
    <x v="0"/>
    <x v="2"/>
    <x v="16"/>
    <n v="40"/>
    <d v="2023-07-31T00:00:00"/>
    <x v="0"/>
  </r>
  <r>
    <x v="6"/>
    <x v="0"/>
    <x v="2"/>
    <x v="9"/>
    <n v="100"/>
    <d v="2023-07-29T00:00:00"/>
    <x v="0"/>
  </r>
  <r>
    <x v="6"/>
    <x v="1"/>
    <x v="3"/>
    <x v="17"/>
    <n v="3000"/>
    <m/>
    <x v="2"/>
  </r>
  <r>
    <x v="6"/>
    <x v="1"/>
    <x v="3"/>
    <x v="18"/>
    <n v="3000"/>
    <m/>
    <x v="2"/>
  </r>
  <r>
    <x v="6"/>
    <x v="1"/>
    <x v="4"/>
    <x v="19"/>
    <n v="2500"/>
    <m/>
    <x v="2"/>
  </r>
  <r>
    <x v="7"/>
    <x v="0"/>
    <x v="0"/>
    <x v="0"/>
    <n v="100"/>
    <d v="2023-08-07T00:00:00"/>
    <x v="0"/>
  </r>
  <r>
    <x v="7"/>
    <x v="0"/>
    <x v="0"/>
    <x v="1"/>
    <n v="500"/>
    <d v="2023-08-02T00:00:00"/>
    <x v="1"/>
  </r>
  <r>
    <x v="7"/>
    <x v="0"/>
    <x v="0"/>
    <x v="2"/>
    <n v="1500"/>
    <d v="2023-08-02T00:00:00"/>
    <x v="0"/>
  </r>
  <r>
    <x v="7"/>
    <x v="0"/>
    <x v="0"/>
    <x v="3"/>
    <n v="200"/>
    <d v="2023-08-03T00:00:00"/>
    <x v="0"/>
  </r>
  <r>
    <x v="7"/>
    <x v="0"/>
    <x v="0"/>
    <x v="4"/>
    <n v="150"/>
    <d v="2023-08-04T00:00:00"/>
    <x v="0"/>
  </r>
  <r>
    <x v="7"/>
    <x v="0"/>
    <x v="0"/>
    <x v="5"/>
    <n v="900"/>
    <d v="2023-08-06T00:00:00"/>
    <x v="0"/>
  </r>
  <r>
    <x v="7"/>
    <x v="0"/>
    <x v="0"/>
    <x v="6"/>
    <n v="325"/>
    <d v="2023-08-07T00:00:00"/>
    <x v="1"/>
  </r>
  <r>
    <x v="7"/>
    <x v="0"/>
    <x v="0"/>
    <x v="7"/>
    <n v="60"/>
    <d v="2023-08-08T00:00:00"/>
    <x v="0"/>
  </r>
  <r>
    <x v="7"/>
    <x v="0"/>
    <x v="0"/>
    <x v="8"/>
    <n v="200"/>
    <d v="2023-08-08T00:00:00"/>
    <x v="0"/>
  </r>
  <r>
    <x v="7"/>
    <x v="0"/>
    <x v="0"/>
    <x v="9"/>
    <n v="200"/>
    <d v="2023-08-08T00:00:00"/>
    <x v="0"/>
  </r>
  <r>
    <x v="7"/>
    <x v="0"/>
    <x v="1"/>
    <x v="10"/>
    <n v="500"/>
    <d v="2023-08-09T00:00:00"/>
    <x v="0"/>
  </r>
  <r>
    <x v="7"/>
    <x v="0"/>
    <x v="1"/>
    <x v="11"/>
    <n v="400"/>
    <d v="2023-08-04T00:00:00"/>
    <x v="1"/>
  </r>
  <r>
    <x v="7"/>
    <x v="0"/>
    <x v="1"/>
    <x v="12"/>
    <n v="800"/>
    <d v="2023-08-28T00:00:00"/>
    <x v="0"/>
  </r>
  <r>
    <x v="7"/>
    <x v="0"/>
    <x v="1"/>
    <x v="9"/>
    <n v="200"/>
    <d v="2023-08-20T00:00:00"/>
    <x v="0"/>
  </r>
  <r>
    <x v="7"/>
    <x v="0"/>
    <x v="2"/>
    <x v="13"/>
    <n v="1000"/>
    <d v="2023-08-02T00:00:00"/>
    <x v="0"/>
  </r>
  <r>
    <x v="7"/>
    <x v="0"/>
    <x v="2"/>
    <x v="14"/>
    <n v="400"/>
    <d v="2023-08-19T00:00:00"/>
    <x v="0"/>
  </r>
  <r>
    <x v="7"/>
    <x v="0"/>
    <x v="2"/>
    <x v="15"/>
    <n v="200"/>
    <d v="2023-08-03T00:00:00"/>
    <x v="0"/>
  </r>
  <r>
    <x v="7"/>
    <x v="0"/>
    <x v="2"/>
    <x v="16"/>
    <n v="40"/>
    <d v="2023-08-31T00:00:00"/>
    <x v="0"/>
  </r>
  <r>
    <x v="7"/>
    <x v="0"/>
    <x v="2"/>
    <x v="9"/>
    <n v="60"/>
    <d v="2023-08-29T00:00:00"/>
    <x v="0"/>
  </r>
  <r>
    <x v="7"/>
    <x v="1"/>
    <x v="3"/>
    <x v="17"/>
    <n v="3000"/>
    <m/>
    <x v="2"/>
  </r>
  <r>
    <x v="7"/>
    <x v="1"/>
    <x v="3"/>
    <x v="18"/>
    <n v="3000"/>
    <m/>
    <x v="2"/>
  </r>
  <r>
    <x v="7"/>
    <x v="1"/>
    <x v="4"/>
    <x v="19"/>
    <n v="2860"/>
    <m/>
    <x v="2"/>
  </r>
  <r>
    <x v="8"/>
    <x v="0"/>
    <x v="0"/>
    <x v="0"/>
    <n v="100"/>
    <d v="2023-09-07T00:00:00"/>
    <x v="0"/>
  </r>
  <r>
    <x v="8"/>
    <x v="0"/>
    <x v="0"/>
    <x v="1"/>
    <n v="500"/>
    <d v="2023-09-02T00:00:00"/>
    <x v="1"/>
  </r>
  <r>
    <x v="8"/>
    <x v="0"/>
    <x v="0"/>
    <x v="2"/>
    <n v="1500"/>
    <d v="2023-09-02T00:00:00"/>
    <x v="0"/>
  </r>
  <r>
    <x v="8"/>
    <x v="0"/>
    <x v="0"/>
    <x v="3"/>
    <n v="200"/>
    <d v="2023-09-03T00:00:00"/>
    <x v="0"/>
  </r>
  <r>
    <x v="8"/>
    <x v="0"/>
    <x v="0"/>
    <x v="4"/>
    <n v="150"/>
    <d v="2023-09-04T00:00:00"/>
    <x v="0"/>
  </r>
  <r>
    <x v="8"/>
    <x v="0"/>
    <x v="0"/>
    <x v="5"/>
    <n v="900"/>
    <d v="2023-09-06T00:00:00"/>
    <x v="0"/>
  </r>
  <r>
    <x v="8"/>
    <x v="0"/>
    <x v="0"/>
    <x v="6"/>
    <n v="325"/>
    <d v="2023-09-07T00:00:00"/>
    <x v="1"/>
  </r>
  <r>
    <x v="8"/>
    <x v="0"/>
    <x v="0"/>
    <x v="7"/>
    <n v="60"/>
    <d v="2023-09-08T00:00:00"/>
    <x v="0"/>
  </r>
  <r>
    <x v="8"/>
    <x v="0"/>
    <x v="0"/>
    <x v="8"/>
    <n v="150"/>
    <d v="2023-09-08T00:00:00"/>
    <x v="0"/>
  </r>
  <r>
    <x v="8"/>
    <x v="0"/>
    <x v="0"/>
    <x v="9"/>
    <n v="200"/>
    <d v="2023-09-08T00:00:00"/>
    <x v="0"/>
  </r>
  <r>
    <x v="8"/>
    <x v="0"/>
    <x v="1"/>
    <x v="10"/>
    <n v="500"/>
    <d v="2023-09-09T00:00:00"/>
    <x v="0"/>
  </r>
  <r>
    <x v="8"/>
    <x v="0"/>
    <x v="1"/>
    <x v="11"/>
    <n v="400"/>
    <d v="2023-09-04T00:00:00"/>
    <x v="1"/>
  </r>
  <r>
    <x v="8"/>
    <x v="0"/>
    <x v="1"/>
    <x v="12"/>
    <n v="800"/>
    <d v="2023-09-28T00:00:00"/>
    <x v="0"/>
  </r>
  <r>
    <x v="8"/>
    <x v="0"/>
    <x v="1"/>
    <x v="9"/>
    <n v="200"/>
    <d v="2023-09-20T00:00:00"/>
    <x v="0"/>
  </r>
  <r>
    <x v="8"/>
    <x v="0"/>
    <x v="2"/>
    <x v="13"/>
    <n v="1000"/>
    <d v="2023-09-02T00:00:00"/>
    <x v="0"/>
  </r>
  <r>
    <x v="8"/>
    <x v="0"/>
    <x v="2"/>
    <x v="14"/>
    <n v="400"/>
    <d v="2023-09-19T00:00:00"/>
    <x v="0"/>
  </r>
  <r>
    <x v="8"/>
    <x v="0"/>
    <x v="2"/>
    <x v="15"/>
    <n v="200"/>
    <d v="2023-09-03T00:00:00"/>
    <x v="0"/>
  </r>
  <r>
    <x v="8"/>
    <x v="0"/>
    <x v="2"/>
    <x v="16"/>
    <n v="40"/>
    <d v="2023-09-30T00:00:00"/>
    <x v="0"/>
  </r>
  <r>
    <x v="8"/>
    <x v="0"/>
    <x v="2"/>
    <x v="9"/>
    <n v="60"/>
    <d v="2023-09-29T00:00:00"/>
    <x v="0"/>
  </r>
  <r>
    <x v="8"/>
    <x v="1"/>
    <x v="3"/>
    <x v="17"/>
    <n v="3000"/>
    <m/>
    <x v="2"/>
  </r>
  <r>
    <x v="8"/>
    <x v="1"/>
    <x v="3"/>
    <x v="18"/>
    <n v="3000"/>
    <m/>
    <x v="2"/>
  </r>
  <r>
    <x v="8"/>
    <x v="1"/>
    <x v="4"/>
    <x v="19"/>
    <n v="3050"/>
    <m/>
    <x v="2"/>
  </r>
  <r>
    <x v="9"/>
    <x v="0"/>
    <x v="0"/>
    <x v="0"/>
    <n v="100"/>
    <d v="2023-10-07T00:00:00"/>
    <x v="0"/>
  </r>
  <r>
    <x v="9"/>
    <x v="0"/>
    <x v="0"/>
    <x v="1"/>
    <n v="500"/>
    <d v="2023-10-02T00:00:00"/>
    <x v="1"/>
  </r>
  <r>
    <x v="9"/>
    <x v="0"/>
    <x v="0"/>
    <x v="2"/>
    <n v="1500"/>
    <d v="2023-10-02T00:00:00"/>
    <x v="0"/>
  </r>
  <r>
    <x v="9"/>
    <x v="0"/>
    <x v="0"/>
    <x v="3"/>
    <n v="200"/>
    <d v="2023-10-03T00:00:00"/>
    <x v="0"/>
  </r>
  <r>
    <x v="9"/>
    <x v="0"/>
    <x v="0"/>
    <x v="4"/>
    <n v="150"/>
    <d v="2023-10-04T00:00:00"/>
    <x v="0"/>
  </r>
  <r>
    <x v="9"/>
    <x v="0"/>
    <x v="0"/>
    <x v="5"/>
    <n v="900"/>
    <d v="2023-10-06T00:00:00"/>
    <x v="0"/>
  </r>
  <r>
    <x v="9"/>
    <x v="0"/>
    <x v="0"/>
    <x v="6"/>
    <n v="325"/>
    <d v="2023-10-07T00:00:00"/>
    <x v="1"/>
  </r>
  <r>
    <x v="9"/>
    <x v="0"/>
    <x v="0"/>
    <x v="7"/>
    <n v="60"/>
    <d v="2023-10-08T00:00:00"/>
    <x v="0"/>
  </r>
  <r>
    <x v="9"/>
    <x v="0"/>
    <x v="0"/>
    <x v="8"/>
    <n v="200"/>
    <d v="2023-10-08T00:00:00"/>
    <x v="0"/>
  </r>
  <r>
    <x v="9"/>
    <x v="0"/>
    <x v="0"/>
    <x v="9"/>
    <n v="200"/>
    <d v="2023-10-08T00:00:00"/>
    <x v="0"/>
  </r>
  <r>
    <x v="9"/>
    <x v="0"/>
    <x v="1"/>
    <x v="10"/>
    <n v="500"/>
    <d v="2023-10-09T00:00:00"/>
    <x v="0"/>
  </r>
  <r>
    <x v="9"/>
    <x v="0"/>
    <x v="1"/>
    <x v="11"/>
    <n v="400"/>
    <d v="2023-10-04T00:00:00"/>
    <x v="0"/>
  </r>
  <r>
    <x v="9"/>
    <x v="0"/>
    <x v="1"/>
    <x v="12"/>
    <n v="800"/>
    <d v="2023-10-28T00:00:00"/>
    <x v="0"/>
  </r>
  <r>
    <x v="9"/>
    <x v="0"/>
    <x v="1"/>
    <x v="9"/>
    <n v="200"/>
    <d v="2023-10-20T00:00:00"/>
    <x v="0"/>
  </r>
  <r>
    <x v="9"/>
    <x v="0"/>
    <x v="2"/>
    <x v="13"/>
    <n v="900"/>
    <d v="2023-10-02T00:00:00"/>
    <x v="0"/>
  </r>
  <r>
    <x v="9"/>
    <x v="0"/>
    <x v="2"/>
    <x v="14"/>
    <n v="250"/>
    <d v="2023-10-19T00:00:00"/>
    <x v="0"/>
  </r>
  <r>
    <x v="9"/>
    <x v="0"/>
    <x v="2"/>
    <x v="15"/>
    <n v="200"/>
    <d v="2023-10-03T00:00:00"/>
    <x v="0"/>
  </r>
  <r>
    <x v="9"/>
    <x v="0"/>
    <x v="2"/>
    <x v="16"/>
    <n v="40"/>
    <d v="2023-10-31T00:00:00"/>
    <x v="0"/>
  </r>
  <r>
    <x v="9"/>
    <x v="0"/>
    <x v="2"/>
    <x v="9"/>
    <n v="60"/>
    <d v="2023-10-29T00:00:00"/>
    <x v="0"/>
  </r>
  <r>
    <x v="9"/>
    <x v="1"/>
    <x v="3"/>
    <x v="17"/>
    <n v="3000"/>
    <m/>
    <x v="2"/>
  </r>
  <r>
    <x v="9"/>
    <x v="1"/>
    <x v="3"/>
    <x v="18"/>
    <n v="3000"/>
    <m/>
    <x v="2"/>
  </r>
  <r>
    <x v="9"/>
    <x v="1"/>
    <x v="4"/>
    <x v="19"/>
    <n v="3000"/>
    <m/>
    <x v="2"/>
  </r>
  <r>
    <x v="10"/>
    <x v="0"/>
    <x v="0"/>
    <x v="0"/>
    <n v="100"/>
    <d v="2023-11-07T00:00:00"/>
    <x v="0"/>
  </r>
  <r>
    <x v="10"/>
    <x v="0"/>
    <x v="0"/>
    <x v="1"/>
    <n v="500"/>
    <d v="2023-11-02T00:00:00"/>
    <x v="1"/>
  </r>
  <r>
    <x v="10"/>
    <x v="0"/>
    <x v="0"/>
    <x v="2"/>
    <n v="1500"/>
    <d v="2023-11-02T00:00:00"/>
    <x v="0"/>
  </r>
  <r>
    <x v="10"/>
    <x v="0"/>
    <x v="0"/>
    <x v="3"/>
    <n v="200"/>
    <d v="2023-11-03T00:00:00"/>
    <x v="0"/>
  </r>
  <r>
    <x v="10"/>
    <x v="0"/>
    <x v="0"/>
    <x v="4"/>
    <n v="150"/>
    <d v="2023-11-04T00:00:00"/>
    <x v="0"/>
  </r>
  <r>
    <x v="10"/>
    <x v="0"/>
    <x v="0"/>
    <x v="5"/>
    <n v="900"/>
    <d v="2023-11-06T00:00:00"/>
    <x v="0"/>
  </r>
  <r>
    <x v="10"/>
    <x v="0"/>
    <x v="0"/>
    <x v="6"/>
    <n v="325"/>
    <d v="2023-11-07T00:00:00"/>
    <x v="1"/>
  </r>
  <r>
    <x v="10"/>
    <x v="0"/>
    <x v="0"/>
    <x v="7"/>
    <n v="60"/>
    <d v="2023-11-08T00:00:00"/>
    <x v="0"/>
  </r>
  <r>
    <x v="10"/>
    <x v="0"/>
    <x v="0"/>
    <x v="8"/>
    <n v="200"/>
    <d v="2023-11-08T00:00:00"/>
    <x v="0"/>
  </r>
  <r>
    <x v="10"/>
    <x v="0"/>
    <x v="0"/>
    <x v="9"/>
    <n v="150"/>
    <d v="2023-11-08T00:00:00"/>
    <x v="0"/>
  </r>
  <r>
    <x v="10"/>
    <x v="0"/>
    <x v="1"/>
    <x v="10"/>
    <n v="500"/>
    <d v="2023-11-09T00:00:00"/>
    <x v="0"/>
  </r>
  <r>
    <x v="10"/>
    <x v="0"/>
    <x v="1"/>
    <x v="11"/>
    <n v="400"/>
    <d v="2023-11-04T00:00:00"/>
    <x v="1"/>
  </r>
  <r>
    <x v="10"/>
    <x v="0"/>
    <x v="1"/>
    <x v="12"/>
    <n v="800"/>
    <d v="2023-11-28T00:00:00"/>
    <x v="0"/>
  </r>
  <r>
    <x v="10"/>
    <x v="0"/>
    <x v="1"/>
    <x v="9"/>
    <n v="200"/>
    <d v="2023-11-20T00:00:00"/>
    <x v="0"/>
  </r>
  <r>
    <x v="10"/>
    <x v="0"/>
    <x v="2"/>
    <x v="13"/>
    <n v="1000"/>
    <d v="2023-11-02T00:00:00"/>
    <x v="0"/>
  </r>
  <r>
    <x v="10"/>
    <x v="0"/>
    <x v="2"/>
    <x v="14"/>
    <n v="400"/>
    <d v="2023-11-19T00:00:00"/>
    <x v="0"/>
  </r>
  <r>
    <x v="10"/>
    <x v="0"/>
    <x v="2"/>
    <x v="15"/>
    <n v="200"/>
    <d v="2023-11-03T00:00:00"/>
    <x v="0"/>
  </r>
  <r>
    <x v="10"/>
    <x v="0"/>
    <x v="2"/>
    <x v="16"/>
    <n v="40"/>
    <d v="2023-11-29T00:00:00"/>
    <x v="0"/>
  </r>
  <r>
    <x v="10"/>
    <x v="0"/>
    <x v="2"/>
    <x v="9"/>
    <n v="60"/>
    <d v="2023-11-30T00:00:00"/>
    <x v="0"/>
  </r>
  <r>
    <x v="10"/>
    <x v="1"/>
    <x v="3"/>
    <x v="17"/>
    <n v="3000"/>
    <m/>
    <x v="2"/>
  </r>
  <r>
    <x v="10"/>
    <x v="1"/>
    <x v="3"/>
    <x v="18"/>
    <n v="3000"/>
    <m/>
    <x v="2"/>
  </r>
  <r>
    <x v="10"/>
    <x v="1"/>
    <x v="4"/>
    <x v="19"/>
    <n v="2200"/>
    <m/>
    <x v="2"/>
  </r>
  <r>
    <x v="11"/>
    <x v="0"/>
    <x v="0"/>
    <x v="0"/>
    <n v="100"/>
    <d v="2023-12-07T00:00:00"/>
    <x v="0"/>
  </r>
  <r>
    <x v="11"/>
    <x v="0"/>
    <x v="0"/>
    <x v="1"/>
    <n v="500"/>
    <d v="2023-12-02T00:00:00"/>
    <x v="1"/>
  </r>
  <r>
    <x v="11"/>
    <x v="0"/>
    <x v="0"/>
    <x v="2"/>
    <n v="1500"/>
    <d v="2023-12-02T00:00:00"/>
    <x v="0"/>
  </r>
  <r>
    <x v="11"/>
    <x v="0"/>
    <x v="0"/>
    <x v="3"/>
    <n v="200"/>
    <d v="2023-12-03T00:00:00"/>
    <x v="0"/>
  </r>
  <r>
    <x v="11"/>
    <x v="0"/>
    <x v="0"/>
    <x v="4"/>
    <n v="200"/>
    <d v="2023-12-04T00:00:00"/>
    <x v="0"/>
  </r>
  <r>
    <x v="11"/>
    <x v="0"/>
    <x v="0"/>
    <x v="5"/>
    <n v="900"/>
    <d v="2023-12-06T00:00:00"/>
    <x v="0"/>
  </r>
  <r>
    <x v="11"/>
    <x v="0"/>
    <x v="0"/>
    <x v="6"/>
    <n v="325"/>
    <d v="2023-12-07T00:00:00"/>
    <x v="1"/>
  </r>
  <r>
    <x v="11"/>
    <x v="0"/>
    <x v="0"/>
    <x v="7"/>
    <n v="60"/>
    <d v="2023-12-08T00:00:00"/>
    <x v="0"/>
  </r>
  <r>
    <x v="11"/>
    <x v="0"/>
    <x v="0"/>
    <x v="8"/>
    <n v="200"/>
    <d v="2023-12-08T00:00:00"/>
    <x v="0"/>
  </r>
  <r>
    <x v="11"/>
    <x v="0"/>
    <x v="0"/>
    <x v="9"/>
    <n v="200"/>
    <d v="2023-12-08T00:00:00"/>
    <x v="0"/>
  </r>
  <r>
    <x v="11"/>
    <x v="0"/>
    <x v="1"/>
    <x v="10"/>
    <n v="500"/>
    <d v="2023-12-09T00:00:00"/>
    <x v="0"/>
  </r>
  <r>
    <x v="11"/>
    <x v="0"/>
    <x v="1"/>
    <x v="11"/>
    <n v="400"/>
    <d v="2023-12-04T00:00:00"/>
    <x v="0"/>
  </r>
  <r>
    <x v="11"/>
    <x v="0"/>
    <x v="1"/>
    <x v="12"/>
    <n v="800"/>
    <d v="2023-12-28T00:00:00"/>
    <x v="0"/>
  </r>
  <r>
    <x v="11"/>
    <x v="0"/>
    <x v="1"/>
    <x v="9"/>
    <n v="200"/>
    <d v="2023-12-20T00:00:00"/>
    <x v="0"/>
  </r>
  <r>
    <x v="11"/>
    <x v="0"/>
    <x v="2"/>
    <x v="13"/>
    <n v="1500"/>
    <d v="2023-12-02T00:00:00"/>
    <x v="0"/>
  </r>
  <r>
    <x v="11"/>
    <x v="0"/>
    <x v="2"/>
    <x v="14"/>
    <n v="400"/>
    <d v="2023-12-19T00:00:00"/>
    <x v="0"/>
  </r>
  <r>
    <x v="11"/>
    <x v="0"/>
    <x v="2"/>
    <x v="15"/>
    <n v="200"/>
    <d v="2023-12-03T00:00:00"/>
    <x v="0"/>
  </r>
  <r>
    <x v="11"/>
    <x v="0"/>
    <x v="2"/>
    <x v="16"/>
    <n v="40"/>
    <d v="2023-12-31T00:00:00"/>
    <x v="0"/>
  </r>
  <r>
    <x v="11"/>
    <x v="0"/>
    <x v="2"/>
    <x v="9"/>
    <n v="60"/>
    <d v="2023-12-29T00:00:00"/>
    <x v="0"/>
  </r>
  <r>
    <x v="11"/>
    <x v="1"/>
    <x v="3"/>
    <x v="17"/>
    <n v="3000"/>
    <m/>
    <x v="2"/>
  </r>
  <r>
    <x v="11"/>
    <x v="1"/>
    <x v="3"/>
    <x v="18"/>
    <n v="3000"/>
    <m/>
    <x v="2"/>
  </r>
  <r>
    <x v="11"/>
    <x v="1"/>
    <x v="4"/>
    <x v="19"/>
    <n v="2500"/>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30BC3E-BA17-4B9D-A7E9-18E0151B2C45}" name="PivotTable10"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J8:AJ10" firstHeaderRow="1" firstDataRow="1" firstDataCol="1"/>
  <pivotFields count="7">
    <pivotField axis="axisRow" showAll="0">
      <items count="13">
        <item h="1" x="0"/>
        <item h="1" x="1"/>
        <item h="1" x="2"/>
        <item h="1" x="3"/>
        <item h="1" x="4"/>
        <item h="1" x="5"/>
        <item h="1" x="6"/>
        <item h="1" x="7"/>
        <item h="1" x="8"/>
        <item x="9"/>
        <item h="1" x="10"/>
        <item h="1" x="11"/>
        <item t="default"/>
      </items>
    </pivotField>
    <pivotField multipleItemSelectionAllowed="1" showAll="0"/>
    <pivotField showAll="0"/>
    <pivotField showAll="0"/>
    <pivotField numFmtId="166" showAll="0"/>
    <pivotField showAll="0"/>
    <pivotField showAll="0"/>
  </pivotFields>
  <rowFields count="1">
    <field x="0"/>
  </rowFields>
  <rowItems count="2">
    <i>
      <x v="9"/>
    </i>
    <i t="grand">
      <x/>
    </i>
  </rowItems>
  <colItems count="1">
    <i/>
  </colItem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A70C4C-6750-4F86-BDB8-CBA1CFDDFFEF}" name="PivotTable9"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E8:AF10" firstHeaderRow="1" firstDataRow="1" firstDataCol="1"/>
  <pivotFields count="7">
    <pivotField showAll="0">
      <items count="13">
        <item h="1" x="0"/>
        <item h="1" x="1"/>
        <item h="1" x="2"/>
        <item h="1" x="3"/>
        <item h="1" x="4"/>
        <item h="1" x="5"/>
        <item h="1" x="6"/>
        <item h="1" x="7"/>
        <item h="1" x="8"/>
        <item x="9"/>
        <item h="1" x="10"/>
        <item h="1" x="11"/>
        <item t="default"/>
      </items>
    </pivotField>
    <pivotField multipleItemSelectionAllowed="1" showAll="0"/>
    <pivotField showAll="0"/>
    <pivotField showAll="0"/>
    <pivotField numFmtId="166" showAll="0"/>
    <pivotField showAll="0"/>
    <pivotField axis="axisRow" dataField="1" showAll="0">
      <items count="6">
        <item x="1"/>
        <item h="1" x="0"/>
        <item h="1" m="1" x="4"/>
        <item h="1" m="1" x="3"/>
        <item h="1" x="2"/>
        <item t="default"/>
      </items>
    </pivotField>
  </pivotFields>
  <rowFields count="1">
    <field x="6"/>
  </rowFields>
  <rowItems count="2">
    <i>
      <x/>
    </i>
    <i t="grand">
      <x/>
    </i>
  </rowItems>
  <colItems count="1">
    <i/>
  </colItems>
  <dataFields count="1">
    <dataField name="Count of Status" fld="6" subtotal="count"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FCBCF4-62FF-4C63-AB6C-9263406577ED}" name="No_Slicer_3"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V7:Y21" firstHeaderRow="1" firstDataRow="2" firstDataCol="1"/>
  <pivotFields count="7">
    <pivotField axis="axisRow" showAll="0">
      <items count="13">
        <item x="0"/>
        <item x="1"/>
        <item x="2"/>
        <item x="3"/>
        <item x="4"/>
        <item x="5"/>
        <item x="6"/>
        <item x="7"/>
        <item x="8"/>
        <item x="9"/>
        <item x="10"/>
        <item x="11"/>
        <item t="default"/>
      </items>
    </pivotField>
    <pivotField axis="axisCol" multipleItemSelectionAllowed="1" showAll="0">
      <items count="3">
        <item x="0"/>
        <item x="1"/>
        <item t="default"/>
      </items>
    </pivotField>
    <pivotField showAll="0"/>
    <pivotField showAll="0"/>
    <pivotField dataField="1" numFmtId="166" showAll="0"/>
    <pivotField showAll="0"/>
    <pivotField showAll="0"/>
  </pivotFields>
  <rowFields count="1">
    <field x="0"/>
  </rowFields>
  <rowItems count="13">
    <i>
      <x/>
    </i>
    <i>
      <x v="1"/>
    </i>
    <i>
      <x v="2"/>
    </i>
    <i>
      <x v="3"/>
    </i>
    <i>
      <x v="4"/>
    </i>
    <i>
      <x v="5"/>
    </i>
    <i>
      <x v="6"/>
    </i>
    <i>
      <x v="7"/>
    </i>
    <i>
      <x v="8"/>
    </i>
    <i>
      <x v="9"/>
    </i>
    <i>
      <x v="10"/>
    </i>
    <i>
      <x v="11"/>
    </i>
    <i t="grand">
      <x/>
    </i>
  </rowItems>
  <colFields count="1">
    <field x="1"/>
  </colFields>
  <colItems count="3">
    <i>
      <x/>
    </i>
    <i>
      <x v="1"/>
    </i>
    <i t="grand">
      <x/>
    </i>
  </colItems>
  <dataFields count="1">
    <dataField name="Sum of Amount" fld="4" baseField="0" baseItem="0"/>
  </dataField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09422F-013B-4D86-912E-46356B9E34AE}" name="No_Slicer_2"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R7:S20" firstHeaderRow="1" firstDataRow="1" firstDataCol="1" rowPageCount="1" colPageCount="1"/>
  <pivotFields count="7">
    <pivotField axis="axisRow" showAll="0">
      <items count="13">
        <item x="0"/>
        <item x="1"/>
        <item x="2"/>
        <item x="3"/>
        <item x="4"/>
        <item x="5"/>
        <item x="6"/>
        <item x="7"/>
        <item x="8"/>
        <item x="9"/>
        <item x="10"/>
        <item x="11"/>
        <item t="default"/>
      </items>
    </pivotField>
    <pivotField axis="axisPage" multipleItemSelectionAllowed="1" showAll="0">
      <items count="3">
        <item h="1" x="0"/>
        <item x="1"/>
        <item t="default"/>
      </items>
    </pivotField>
    <pivotField showAll="0"/>
    <pivotField showAll="0"/>
    <pivotField dataField="1" numFmtId="166"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hier="-1"/>
  </pageFields>
  <dataFields count="1">
    <dataField name="Sum of Amount" fld="4"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555FA3-07D3-4F2D-8584-E1C8A3801F61}" name="No_Slicer_1"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7:O20" firstHeaderRow="1" firstDataRow="1" firstDataCol="1" rowPageCount="1" colPageCount="1"/>
  <pivotFields count="7">
    <pivotField axis="axisRow" showAll="0">
      <items count="13">
        <item x="0"/>
        <item x="1"/>
        <item x="2"/>
        <item x="3"/>
        <item x="4"/>
        <item x="5"/>
        <item x="6"/>
        <item x="7"/>
        <item x="8"/>
        <item x="9"/>
        <item x="10"/>
        <item x="11"/>
        <item t="default"/>
      </items>
    </pivotField>
    <pivotField axis="axisPage" multipleItemSelectionAllowed="1" showAll="0">
      <items count="3">
        <item x="0"/>
        <item h="1" x="1"/>
        <item t="default"/>
      </items>
    </pivotField>
    <pivotField showAll="0"/>
    <pivotField showAll="0"/>
    <pivotField dataField="1" numFmtId="166"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hier="-1"/>
  </pageFields>
  <dataFields count="1">
    <dataField name="Sum of Amount" fld="4"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C0647F-FD93-4C9B-8117-C4E36C5F00D1}" name="PivotTable3"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2:H16" firstHeaderRow="1" firstDataRow="1" firstDataCol="1" rowPageCount="1" colPageCount="1"/>
  <pivotFields count="7">
    <pivotField showAll="0">
      <items count="13">
        <item h="1" x="0"/>
        <item h="1" x="1"/>
        <item h="1" x="2"/>
        <item h="1" x="3"/>
        <item h="1" x="4"/>
        <item h="1" x="5"/>
        <item h="1" x="6"/>
        <item h="1" x="7"/>
        <item h="1" x="8"/>
        <item x="9"/>
        <item h="1" x="10"/>
        <item h="1" x="11"/>
        <item t="default"/>
      </items>
    </pivotField>
    <pivotField axis="axisPage" multipleItemSelectionAllowed="1" showAll="0">
      <items count="3">
        <item h="1" x="0"/>
        <item x="1"/>
        <item t="default"/>
      </items>
    </pivotField>
    <pivotField showAll="0"/>
    <pivotField axis="axisRow" showAll="0">
      <items count="21">
        <item x="14"/>
        <item x="0"/>
        <item x="17"/>
        <item x="11"/>
        <item x="12"/>
        <item x="6"/>
        <item x="19"/>
        <item x="1"/>
        <item x="10"/>
        <item x="2"/>
        <item x="13"/>
        <item x="7"/>
        <item x="18"/>
        <item x="15"/>
        <item x="3"/>
        <item x="8"/>
        <item x="9"/>
        <item x="5"/>
        <item x="16"/>
        <item x="4"/>
        <item t="default"/>
      </items>
    </pivotField>
    <pivotField dataField="1" numFmtId="166" showAll="0"/>
    <pivotField showAll="0"/>
    <pivotField showAll="0"/>
  </pivotFields>
  <rowFields count="1">
    <field x="3"/>
  </rowFields>
  <rowItems count="4">
    <i>
      <x v="2"/>
    </i>
    <i>
      <x v="6"/>
    </i>
    <i>
      <x v="12"/>
    </i>
    <i t="grand">
      <x/>
    </i>
  </rowItems>
  <colItems count="1">
    <i/>
  </colItems>
  <pageFields count="1">
    <pageField fld="1" hier="-1"/>
  </pageFields>
  <dataFields count="1">
    <dataField name="Sum of Amount" fld="4"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422391-2955-45F4-A72E-2CE1A6DF4D04}" name="PivotTable1"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2:D16" firstHeaderRow="1" firstDataRow="1" firstDataCol="1" rowPageCount="1" colPageCount="1"/>
  <pivotFields count="7">
    <pivotField showAll="0">
      <items count="13">
        <item h="1" x="0"/>
        <item h="1" x="1"/>
        <item h="1" x="2"/>
        <item h="1" x="3"/>
        <item h="1" x="4"/>
        <item h="1" x="5"/>
        <item h="1" x="6"/>
        <item h="1" x="7"/>
        <item h="1" x="8"/>
        <item x="9"/>
        <item h="1" x="10"/>
        <item h="1" x="11"/>
        <item t="default"/>
      </items>
    </pivotField>
    <pivotField axis="axisPage" multipleItemSelectionAllowed="1" showAll="0">
      <items count="3">
        <item x="0"/>
        <item h="1" x="1"/>
        <item t="default"/>
      </items>
    </pivotField>
    <pivotField axis="axisRow" showAll="0">
      <items count="6">
        <item x="0"/>
        <item x="3"/>
        <item x="1"/>
        <item x="4"/>
        <item x="2"/>
        <item t="default"/>
      </items>
    </pivotField>
    <pivotField showAll="0"/>
    <pivotField dataField="1" numFmtId="166" showAll="0"/>
    <pivotField showAll="0"/>
    <pivotField showAll="0"/>
  </pivotFields>
  <rowFields count="1">
    <field x="2"/>
  </rowFields>
  <rowItems count="4">
    <i>
      <x/>
    </i>
    <i>
      <x v="2"/>
    </i>
    <i>
      <x v="4"/>
    </i>
    <i t="grand">
      <x/>
    </i>
  </rowItems>
  <colItems count="1">
    <i/>
  </colItems>
  <pageFields count="1">
    <pageField fld="1" hier="-1"/>
  </pageFields>
  <dataFields count="1">
    <dataField name="Sum of Amount" fld="4"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7406771A-B035-45DC-8ECF-ACB1764B8B73}" sourceName="Month">
  <pivotTables>
    <pivotTable tabId="1" name="PivotTable9"/>
    <pivotTable tabId="1" name="PivotTable10"/>
    <pivotTable tabId="1" name="PivotTable1"/>
    <pivotTable tabId="1" name="PivotTable3"/>
  </pivotTables>
  <data>
    <tabular pivotCacheId="1911140907">
      <items count="12">
        <i x="0"/>
        <i x="1"/>
        <i x="2"/>
        <i x="3"/>
        <i x="4"/>
        <i x="5"/>
        <i x="6"/>
        <i x="7"/>
        <i x="8"/>
        <i x="9" s="1"/>
        <i x="10"/>
        <i x="1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9A2342E-F691-4314-BDC3-DD317D16B7C4}" sourceName="Month">
  <extLst>
    <x:ext xmlns:x15="http://schemas.microsoft.com/office/spreadsheetml/2010/11/main" uri="{2F2917AC-EB37-4324-AD4E-5DD8C200BD13}">
      <x15:tableSlicerCache tableId="2" column="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BF4DC39-8F5E-4DD8-85D1-03396F448124}" cache="Slicer_Month" caption="Month" columnCount="3" showCaption="0" style="Slicer Style 1"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BED64A17-06D1-4BF7-829A-D551F3377F4D}" cache="Slicer_Month1" caption="Month" columnCount="3" showCaption="0" style="Slicer Style 1" lockedPosition="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3462BA-3121-46A4-A6EE-B870111E3D86}" name="Table13" displayName="Table13" ref="G10:M274" headerRowDxfId="44" dataDxfId="43" totalsRowDxfId="42">
  <autoFilter ref="G10:M274" xr:uid="{873462BA-3121-46A4-A6EE-B870111E3D86}">
    <filterColumn colId="0" hiddenButton="1">
      <filters>
        <filter val="Jul"/>
      </filters>
    </filterColumn>
    <filterColumn colId="1" hiddenButton="1"/>
    <filterColumn colId="2" hiddenButton="1"/>
    <filterColumn colId="3" hiddenButton="1"/>
    <filterColumn colId="4" hiddenButton="1"/>
    <filterColumn colId="5" hiddenButton="1"/>
    <filterColumn colId="6" hiddenButton="1"/>
  </autoFilter>
  <sortState xmlns:xlrd2="http://schemas.microsoft.com/office/spreadsheetml/2017/richdata2" ref="G11:M274">
    <sortCondition ref="G2:G264" customList="Jan,Feb,Mar,Apr,May,Jun,Jul,Sep,Oct,Nov,Aug,Dec"/>
  </sortState>
  <tableColumns count="7">
    <tableColumn id="1" xr3:uid="{A7C90A4F-25CD-4BCD-8615-2C1FE3F70042}" name="Month" totalsRowLabel="Total" dataDxfId="41"/>
    <tableColumn id="2" xr3:uid="{7853A375-5FA4-47BA-9972-43F5556C7D53}" name="Main Type" dataDxfId="40"/>
    <tableColumn id="3" xr3:uid="{6422404E-BB00-4CD8-82AB-7F453BEF19D8}" name="Category" dataDxfId="39"/>
    <tableColumn id="4" xr3:uid="{E7BFA0EF-11A3-44C8-BBDB-416C76E513E1}" name="Sub-category" dataDxfId="38" totalsRowDxfId="37"/>
    <tableColumn id="5" xr3:uid="{690AF9F4-D659-44B6-B563-13AA176FC52B}" name="Amount" dataDxfId="36" totalsRowDxfId="35"/>
    <tableColumn id="6" xr3:uid="{BF20F59C-1E3C-43FF-B118-632F736E8EF3}" name="Bill Due Date" dataDxfId="34" totalsRowDxfId="33"/>
    <tableColumn id="7" xr3:uid="{C90ABC82-1004-4A49-8639-1412BEBE7E00}" name="Status" totalsRowFunction="count" dataDxfId="32" totalsRowDxfId="31"/>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3292CD9-D2AE-4D03-B3BA-E759CB2AA947}" name="Table139" displayName="Table139" ref="G10:M274" headerRowDxfId="30" dataDxfId="29" totalsRowDxfId="28">
  <autoFilter ref="G10:M274" xr:uid="{873462BA-3121-46A4-A6EE-B870111E3D86}">
    <filterColumn colId="0" hiddenButton="1">
      <filters>
        <filter val="Jan"/>
      </filters>
    </filterColumn>
    <filterColumn colId="1" hiddenButton="1"/>
    <filterColumn colId="2" hiddenButton="1"/>
    <filterColumn colId="3" hiddenButton="1"/>
    <filterColumn colId="4" hiddenButton="1"/>
    <filterColumn colId="5" hiddenButton="1"/>
    <filterColumn colId="6" hiddenButton="1"/>
  </autoFilter>
  <sortState xmlns:xlrd2="http://schemas.microsoft.com/office/spreadsheetml/2017/richdata2" ref="G11:M274">
    <sortCondition ref="G2:G264" customList="Jan,Feb,Mar,Apr,May,Jun,Jul,Sep,Oct,Nov,Aug,Dec"/>
  </sortState>
  <tableColumns count="7">
    <tableColumn id="1" xr3:uid="{134169E8-C518-4BF4-97A7-F9401E7AB3A0}" name="Month" totalsRowLabel="Total" dataDxfId="27"/>
    <tableColumn id="2" xr3:uid="{CCA9084A-00FA-46A3-B626-547A2455CF02}" name="Main Type" dataDxfId="26"/>
    <tableColumn id="3" xr3:uid="{95C60522-D99F-412A-81FC-187A8EEFAF26}" name="Category" dataDxfId="25"/>
    <tableColumn id="4" xr3:uid="{5D428179-7278-4075-BD2E-2A3B4989866A}" name="Sub-category" dataDxfId="24" totalsRowDxfId="23"/>
    <tableColumn id="5" xr3:uid="{E752DD8C-079F-49F8-8E02-03231601AB9B}" name="Amount" dataDxfId="22" totalsRowDxfId="21"/>
    <tableColumn id="6" xr3:uid="{00D91B21-23E7-458D-9BE8-A5CAA7DEF9E7}" name="Bill Due Date" dataDxfId="20" totalsRowDxfId="19"/>
    <tableColumn id="7" xr3:uid="{1FB5AE3E-9862-4068-9618-0C693B9A35AA}" name="Status" totalsRowFunction="count" dataDxfId="18" totalsRowDxfId="17"/>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D024F61-5A93-4CAA-A6CA-7125A8B50C1F}" name="Table13910" displayName="Table13910" ref="G10:M274" headerRowDxfId="16" dataDxfId="15" totalsRowDxfId="14">
  <autoFilter ref="G10:M274" xr:uid="{873462BA-3121-46A4-A6EE-B870111E3D86}">
    <filterColumn colId="0" hiddenButton="1">
      <filters>
        <filter val="Jan"/>
      </filters>
    </filterColumn>
    <filterColumn colId="1" hiddenButton="1"/>
    <filterColumn colId="2" hiddenButton="1"/>
    <filterColumn colId="3" hiddenButton="1"/>
    <filterColumn colId="4" hiddenButton="1"/>
    <filterColumn colId="5" hiddenButton="1"/>
    <filterColumn colId="6" hiddenButton="1"/>
  </autoFilter>
  <sortState xmlns:xlrd2="http://schemas.microsoft.com/office/spreadsheetml/2017/richdata2" ref="G11:M274">
    <sortCondition ref="G2:G264" customList="Jan,Feb,Mar,Apr,May,Jun,Jul,Sep,Oct,Nov,Aug,Dec"/>
  </sortState>
  <tableColumns count="7">
    <tableColumn id="1" xr3:uid="{674880E4-FA32-4DF0-9D7B-9394EB0F73A8}" name="Month" totalsRowLabel="Total" dataDxfId="13"/>
    <tableColumn id="2" xr3:uid="{FC898BC2-88BE-49DD-A93E-439D01E952EF}" name="Main Type" dataDxfId="12"/>
    <tableColumn id="3" xr3:uid="{A66CB502-104D-4C52-BD61-82D0BE5E19DC}" name="Category" dataDxfId="11"/>
    <tableColumn id="4" xr3:uid="{196D9982-12B6-4106-8433-A17D92EC8F07}" name="Sub-category" dataDxfId="10" totalsRowDxfId="9"/>
    <tableColumn id="5" xr3:uid="{18828CA6-7E7F-4EEB-B28A-B0BFCBC5AA7D}" name="Amount" dataDxfId="8" totalsRowDxfId="7"/>
    <tableColumn id="6" xr3:uid="{01EE899E-C428-4EA9-B58D-7539945DC3F3}" name="Bill Due Date" dataDxfId="6" totalsRowDxfId="5"/>
    <tableColumn id="7" xr3:uid="{502E9629-6F09-4E5C-8A3B-39290ECA1EF2}" name="Status" totalsRowFunction="count" dataDxfId="4" totalsRowDxfId="3"/>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931B5-2C60-014C-A491-780116FDA8C3}">
  <dimension ref="C1:AR291"/>
  <sheetViews>
    <sheetView showGridLines="0" topLeftCell="AL1" workbookViewId="0">
      <selection activeCell="AR9" sqref="AR9"/>
    </sheetView>
  </sheetViews>
  <sheetFormatPr defaultColWidth="10.875" defaultRowHeight="18" x14ac:dyDescent="0.25"/>
  <cols>
    <col min="1" max="1" width="14" style="1" bestFit="1" customWidth="1"/>
    <col min="2" max="2" width="14.875" style="1" customWidth="1"/>
    <col min="3" max="3" width="12.75" style="1" bestFit="1" customWidth="1"/>
    <col min="4" max="4" width="13.25" style="1" bestFit="1" customWidth="1"/>
    <col min="5" max="5" width="7" style="1" customWidth="1"/>
    <col min="6" max="6" width="7.25" style="1" customWidth="1"/>
    <col min="7" max="7" width="18.25" style="1" bestFit="1" customWidth="1"/>
    <col min="8" max="8" width="13.25" style="1" bestFit="1" customWidth="1"/>
    <col min="9" max="9" width="7.75" style="1" customWidth="1"/>
    <col min="10" max="10" width="7.25" style="1" customWidth="1"/>
    <col min="11" max="11" width="16.75" style="1" customWidth="1"/>
    <col min="12" max="12" width="7.625" style="1" customWidth="1"/>
    <col min="13" max="13" width="6.875" style="1" customWidth="1"/>
    <col min="14" max="14" width="12.125" style="1" bestFit="1" customWidth="1"/>
    <col min="15" max="15" width="13.25" style="1" bestFit="1" customWidth="1"/>
    <col min="16" max="16" width="7.625" style="1" customWidth="1"/>
    <col min="17" max="17" width="6.875" style="1" customWidth="1"/>
    <col min="18" max="18" width="12.125" style="1" bestFit="1" customWidth="1"/>
    <col min="19" max="19" width="13.25" style="1" bestFit="1" customWidth="1"/>
    <col min="20" max="20" width="7.625" style="1" customWidth="1"/>
    <col min="21" max="21" width="6.875" style="1" customWidth="1"/>
    <col min="22" max="22" width="14.5" style="1" bestFit="1" customWidth="1"/>
    <col min="23" max="23" width="14.75" style="1" bestFit="1" customWidth="1"/>
    <col min="24" max="24" width="6.875" style="1" bestFit="1" customWidth="1"/>
    <col min="25" max="25" width="10.375" style="1" bestFit="1" customWidth="1"/>
    <col min="26" max="27" width="10.875" style="1"/>
    <col min="28" max="28" width="13.75" style="1" bestFit="1" customWidth="1"/>
    <col min="29" max="29" width="7.625" style="1" customWidth="1"/>
    <col min="30" max="30" width="6.875" style="1" customWidth="1"/>
    <col min="31" max="31" width="12.125" style="1" bestFit="1" customWidth="1"/>
    <col min="32" max="33" width="13.375" style="1" bestFit="1" customWidth="1"/>
    <col min="34" max="34" width="7.625" style="1" customWidth="1"/>
    <col min="35" max="35" width="6.875" style="1" customWidth="1"/>
    <col min="36" max="36" width="12.125" style="1" bestFit="1" customWidth="1"/>
    <col min="37" max="37" width="13.375" style="1" bestFit="1" customWidth="1"/>
    <col min="38" max="38" width="15.75" style="48" customWidth="1"/>
    <col min="39" max="43" width="10.875" style="1"/>
    <col min="44" max="44" width="14.5" style="1" bestFit="1" customWidth="1"/>
    <col min="45" max="16384" width="10.875" style="1"/>
  </cols>
  <sheetData>
    <row r="1" spans="3:44" s="3" customFormat="1" ht="30" customHeight="1" x14ac:dyDescent="0.25">
      <c r="C1"/>
      <c r="D1"/>
      <c r="E1"/>
      <c r="F1"/>
      <c r="G1"/>
      <c r="H1"/>
      <c r="AL1" s="49"/>
    </row>
    <row r="2" spans="3:44" s="23" customFormat="1" x14ac:dyDescent="0.25">
      <c r="D2" s="26"/>
      <c r="E2" s="37"/>
      <c r="H2" s="24"/>
      <c r="I2" s="40"/>
      <c r="L2" s="40"/>
      <c r="P2" s="40"/>
      <c r="T2" s="40"/>
      <c r="AC2" s="40"/>
      <c r="AH2" s="40"/>
      <c r="AL2" s="50"/>
    </row>
    <row r="3" spans="3:44" x14ac:dyDescent="0.25">
      <c r="C3" s="26" t="s">
        <v>8</v>
      </c>
      <c r="D3" s="27"/>
      <c r="E3" s="38"/>
      <c r="G3" s="33" t="s">
        <v>23</v>
      </c>
      <c r="I3" s="41"/>
      <c r="K3" s="36" t="s">
        <v>71</v>
      </c>
      <c r="L3" s="41"/>
      <c r="N3" s="26" t="s">
        <v>72</v>
      </c>
      <c r="P3" s="41"/>
      <c r="R3" s="33" t="s">
        <v>73</v>
      </c>
      <c r="T3" s="41"/>
      <c r="AC3" s="41"/>
      <c r="AH3" s="41"/>
      <c r="AL3" s="48" t="s">
        <v>80</v>
      </c>
    </row>
    <row r="4" spans="3:44" s="25" customFormat="1" x14ac:dyDescent="0.25">
      <c r="C4" s="31" t="s">
        <v>9</v>
      </c>
      <c r="D4" s="28">
        <f>VLOOKUP(C4,C12:D16,2,0)</f>
        <v>4135</v>
      </c>
      <c r="E4" s="39"/>
      <c r="G4" s="31" t="s">
        <v>44</v>
      </c>
      <c r="H4" s="28">
        <f>VLOOKUP(G4,G12:H16,2,0)</f>
        <v>3000</v>
      </c>
      <c r="I4" s="42"/>
      <c r="K4" s="43">
        <f>H7-D7</f>
        <v>1515</v>
      </c>
      <c r="L4" s="42"/>
      <c r="P4" s="42"/>
      <c r="T4" s="42"/>
      <c r="AC4" s="42"/>
      <c r="AH4" s="42"/>
      <c r="AL4" s="51"/>
    </row>
    <row r="5" spans="3:44" s="25" customFormat="1" x14ac:dyDescent="0.25">
      <c r="C5" s="31" t="s">
        <v>18</v>
      </c>
      <c r="D5" s="28">
        <f>VLOOKUP(C5,C13:D18,2,0)</f>
        <v>1900</v>
      </c>
      <c r="E5" s="39"/>
      <c r="G5" s="31" t="s">
        <v>26</v>
      </c>
      <c r="H5" s="28">
        <f t="shared" ref="H5:H6" si="0">VLOOKUP(G5,G13:H17,2,0)</f>
        <v>3000</v>
      </c>
      <c r="I5" s="42"/>
      <c r="L5" s="42"/>
      <c r="N5" s="21" t="s">
        <v>1</v>
      </c>
      <c r="O5" t="s">
        <v>8</v>
      </c>
      <c r="P5" s="42"/>
      <c r="R5" s="21" t="s">
        <v>1</v>
      </c>
      <c r="S5" t="s">
        <v>23</v>
      </c>
      <c r="T5" s="42"/>
      <c r="V5"/>
      <c r="W5"/>
      <c r="AC5" s="42"/>
      <c r="AH5" s="42"/>
      <c r="AL5" s="51"/>
    </row>
    <row r="6" spans="3:44" s="25" customFormat="1" x14ac:dyDescent="0.25">
      <c r="C6" s="32" t="s">
        <v>19</v>
      </c>
      <c r="D6" s="29">
        <f>VLOOKUP(C6,C14:D19,2,0)</f>
        <v>1450</v>
      </c>
      <c r="E6" s="39"/>
      <c r="G6" s="32" t="s">
        <v>45</v>
      </c>
      <c r="H6" s="28">
        <f t="shared" si="0"/>
        <v>3000</v>
      </c>
      <c r="I6" s="42"/>
      <c r="L6" s="42"/>
      <c r="N6"/>
      <c r="O6"/>
      <c r="P6" s="42"/>
      <c r="R6"/>
      <c r="S6"/>
      <c r="T6" s="42"/>
      <c r="V6"/>
      <c r="W6"/>
      <c r="AC6" s="42"/>
      <c r="AH6" s="42"/>
      <c r="AL6" s="51"/>
    </row>
    <row r="7" spans="3:44" x14ac:dyDescent="0.25">
      <c r="C7" s="26" t="s">
        <v>69</v>
      </c>
      <c r="D7" s="30">
        <f>GETPIVOTDATA("Amount",$C$12)</f>
        <v>7485</v>
      </c>
      <c r="E7" s="38"/>
      <c r="G7" s="34" t="s">
        <v>70</v>
      </c>
      <c r="H7" s="35">
        <f>GETPIVOTDATA("Amount",$G$12)</f>
        <v>9000</v>
      </c>
      <c r="I7" s="41"/>
      <c r="L7" s="41"/>
      <c r="N7" s="21" t="s">
        <v>66</v>
      </c>
      <c r="O7" t="s">
        <v>68</v>
      </c>
      <c r="P7" s="41"/>
      <c r="R7" s="21" t="s">
        <v>66</v>
      </c>
      <c r="S7" t="s">
        <v>68</v>
      </c>
      <c r="T7" s="41"/>
      <c r="V7" s="21" t="s">
        <v>68</v>
      </c>
      <c r="W7" s="21" t="s">
        <v>74</v>
      </c>
      <c r="X7"/>
      <c r="Y7"/>
      <c r="AC7" s="41"/>
      <c r="AH7" s="41"/>
    </row>
    <row r="8" spans="3:44" x14ac:dyDescent="0.25">
      <c r="E8" s="38"/>
      <c r="I8" s="41"/>
      <c r="L8" s="41"/>
      <c r="N8" s="22" t="s">
        <v>31</v>
      </c>
      <c r="O8" s="44">
        <v>7635</v>
      </c>
      <c r="P8" s="41"/>
      <c r="R8" s="22" t="s">
        <v>31</v>
      </c>
      <c r="S8" s="44">
        <v>8500</v>
      </c>
      <c r="T8" s="41"/>
      <c r="V8" s="21" t="s">
        <v>66</v>
      </c>
      <c r="W8" t="s">
        <v>8</v>
      </c>
      <c r="X8" t="s">
        <v>23</v>
      </c>
      <c r="Y8" t="s">
        <v>67</v>
      </c>
      <c r="AC8" s="41"/>
      <c r="AE8" s="21" t="s">
        <v>66</v>
      </c>
      <c r="AF8" t="s">
        <v>77</v>
      </c>
      <c r="AH8" s="41"/>
      <c r="AJ8" s="21" t="s">
        <v>66</v>
      </c>
      <c r="AK8"/>
      <c r="AL8" s="48" t="s">
        <v>23</v>
      </c>
      <c r="AN8" s="1" t="s">
        <v>81</v>
      </c>
      <c r="AR8" s="1" t="s">
        <v>82</v>
      </c>
    </row>
    <row r="9" spans="3:44" x14ac:dyDescent="0.25">
      <c r="E9" s="38"/>
      <c r="I9" s="41"/>
      <c r="L9" s="41"/>
      <c r="N9" s="22" t="s">
        <v>30</v>
      </c>
      <c r="O9" s="44">
        <v>7735</v>
      </c>
      <c r="P9" s="41"/>
      <c r="R9" s="22" t="s">
        <v>30</v>
      </c>
      <c r="S9" s="44">
        <v>8200</v>
      </c>
      <c r="T9" s="41"/>
      <c r="V9" s="22" t="s">
        <v>31</v>
      </c>
      <c r="W9" s="44">
        <v>7635</v>
      </c>
      <c r="X9" s="44">
        <v>8500</v>
      </c>
      <c r="Y9" s="44">
        <v>16135</v>
      </c>
      <c r="AA9" s="45" t="s">
        <v>75</v>
      </c>
      <c r="AB9" s="46">
        <f>MAX(W9:W20)</f>
        <v>8285</v>
      </c>
      <c r="AC9" s="41"/>
      <c r="AE9" s="22" t="s">
        <v>28</v>
      </c>
      <c r="AF9" s="44">
        <v>2</v>
      </c>
      <c r="AH9" s="41"/>
      <c r="AJ9" s="22" t="s">
        <v>37</v>
      </c>
      <c r="AK9"/>
      <c r="AL9" s="52">
        <f>H7</f>
        <v>9000</v>
      </c>
      <c r="AN9" s="54">
        <f>AL9/AL12</f>
        <v>0.81081081081081086</v>
      </c>
      <c r="AO9" s="55">
        <v>1</v>
      </c>
      <c r="AR9" s="56">
        <f>SUM('Assets &amp; Goals'!L19:L23)-(Pivottables!H7-Pivottables!D7)</f>
        <v>90485</v>
      </c>
    </row>
    <row r="10" spans="3:44" x14ac:dyDescent="0.25">
      <c r="C10" s="21" t="s">
        <v>1</v>
      </c>
      <c r="D10" t="s">
        <v>8</v>
      </c>
      <c r="E10" s="38"/>
      <c r="G10" s="21" t="s">
        <v>1</v>
      </c>
      <c r="H10" t="s">
        <v>23</v>
      </c>
      <c r="I10" s="41"/>
      <c r="L10" s="41"/>
      <c r="N10" s="22" t="s">
        <v>34</v>
      </c>
      <c r="O10" s="44">
        <v>7735</v>
      </c>
      <c r="P10" s="41"/>
      <c r="R10" s="22" t="s">
        <v>34</v>
      </c>
      <c r="S10" s="44">
        <v>7050</v>
      </c>
      <c r="T10" s="41"/>
      <c r="V10" s="22" t="s">
        <v>30</v>
      </c>
      <c r="W10" s="44">
        <v>7735</v>
      </c>
      <c r="X10" s="44">
        <v>8200</v>
      </c>
      <c r="Y10" s="44">
        <v>15935</v>
      </c>
      <c r="AA10" s="33" t="s">
        <v>76</v>
      </c>
      <c r="AB10" s="46">
        <f>MAX(X9:X20)</f>
        <v>9500</v>
      </c>
      <c r="AC10" s="41"/>
      <c r="AE10" s="22" t="s">
        <v>67</v>
      </c>
      <c r="AF10" s="44">
        <v>2</v>
      </c>
      <c r="AH10" s="41"/>
      <c r="AJ10" s="22" t="s">
        <v>67</v>
      </c>
      <c r="AK10"/>
    </row>
    <row r="11" spans="3:44" x14ac:dyDescent="0.25">
      <c r="C11"/>
      <c r="D11"/>
      <c r="E11" s="38"/>
      <c r="G11"/>
      <c r="H11"/>
      <c r="I11" s="41"/>
      <c r="L11" s="41"/>
      <c r="N11" s="22" t="s">
        <v>7</v>
      </c>
      <c r="O11" s="44">
        <v>7735</v>
      </c>
      <c r="P11" s="41"/>
      <c r="R11" s="22" t="s">
        <v>7</v>
      </c>
      <c r="S11" s="44">
        <v>9500</v>
      </c>
      <c r="T11" s="41"/>
      <c r="V11" s="22" t="s">
        <v>34</v>
      </c>
      <c r="W11" s="44">
        <v>7735</v>
      </c>
      <c r="X11" s="44">
        <v>7050</v>
      </c>
      <c r="Y11" s="44">
        <v>14785</v>
      </c>
      <c r="AC11" s="41"/>
      <c r="AE11"/>
      <c r="AH11" s="41"/>
      <c r="AJ11"/>
      <c r="AL11" s="48" t="s">
        <v>78</v>
      </c>
    </row>
    <row r="12" spans="3:44" x14ac:dyDescent="0.25">
      <c r="C12" s="21" t="s">
        <v>66</v>
      </c>
      <c r="D12" t="s">
        <v>68</v>
      </c>
      <c r="E12" s="38"/>
      <c r="G12" s="21" t="s">
        <v>66</v>
      </c>
      <c r="H12" t="s">
        <v>68</v>
      </c>
      <c r="I12" s="41"/>
      <c r="L12" s="41"/>
      <c r="N12" s="22" t="s">
        <v>35</v>
      </c>
      <c r="O12" s="44">
        <v>7735</v>
      </c>
      <c r="P12" s="41"/>
      <c r="R12" s="22" t="s">
        <v>35</v>
      </c>
      <c r="S12" s="44">
        <v>8800</v>
      </c>
      <c r="T12" s="41"/>
      <c r="V12" s="22" t="s">
        <v>7</v>
      </c>
      <c r="W12" s="44">
        <v>7735</v>
      </c>
      <c r="X12" s="44">
        <v>9500</v>
      </c>
      <c r="Y12" s="44">
        <v>17235</v>
      </c>
      <c r="AC12" s="41"/>
      <c r="AE12"/>
      <c r="AH12" s="41"/>
      <c r="AJ12"/>
      <c r="AL12" s="51">
        <f>VLOOKUP(AL15,'Assets &amp; Goals'!G13:H24,2,0)</f>
        <v>11100</v>
      </c>
    </row>
    <row r="13" spans="3:44" ht="18.75" x14ac:dyDescent="0.3">
      <c r="C13" s="22" t="s">
        <v>9</v>
      </c>
      <c r="D13" s="44">
        <v>4135</v>
      </c>
      <c r="E13" s="38"/>
      <c r="G13" s="22" t="s">
        <v>44</v>
      </c>
      <c r="H13" s="44">
        <v>3000</v>
      </c>
      <c r="I13" s="41"/>
      <c r="L13" s="41"/>
      <c r="N13" s="22" t="s">
        <v>33</v>
      </c>
      <c r="O13" s="44">
        <v>7735</v>
      </c>
      <c r="P13" s="41"/>
      <c r="R13" s="22" t="s">
        <v>33</v>
      </c>
      <c r="S13" s="44">
        <v>8800</v>
      </c>
      <c r="T13" s="41"/>
      <c r="V13" s="22" t="s">
        <v>35</v>
      </c>
      <c r="W13" s="44">
        <v>7735</v>
      </c>
      <c r="X13" s="44">
        <v>8800</v>
      </c>
      <c r="Y13" s="44">
        <v>16535</v>
      </c>
      <c r="AC13" s="41"/>
      <c r="AE13" s="47" t="str">
        <f>IF(AF9=1,CONCATENATE(AF9," ","Bill past due, pay soon to avoid late fees."),IF(AF9&gt;1,CONCATENATE(AF9," ","Bill are past due, pay soon to avoid late fees."),"All bills have been paid, and there are no overdue bills."))</f>
        <v>2 Bill are past due, pay soon to avoid late fees.</v>
      </c>
      <c r="AF13"/>
      <c r="AG13"/>
      <c r="AH13" s="41"/>
      <c r="AJ13"/>
    </row>
    <row r="14" spans="3:44" x14ac:dyDescent="0.25">
      <c r="C14" s="22" t="s">
        <v>18</v>
      </c>
      <c r="D14" s="44">
        <v>1900</v>
      </c>
      <c r="E14" s="38"/>
      <c r="G14" s="22" t="s">
        <v>26</v>
      </c>
      <c r="H14" s="44">
        <v>3000</v>
      </c>
      <c r="I14" s="41"/>
      <c r="L14" s="41"/>
      <c r="N14" s="22" t="s">
        <v>32</v>
      </c>
      <c r="O14" s="44">
        <v>7775</v>
      </c>
      <c r="P14" s="41"/>
      <c r="R14" s="22" t="s">
        <v>32</v>
      </c>
      <c r="S14" s="44">
        <v>8500</v>
      </c>
      <c r="T14" s="41"/>
      <c r="V14" s="22" t="s">
        <v>33</v>
      </c>
      <c r="W14" s="44">
        <v>7735</v>
      </c>
      <c r="X14" s="44">
        <v>8800</v>
      </c>
      <c r="Y14" s="44">
        <v>16535</v>
      </c>
      <c r="AC14" s="41"/>
      <c r="AE14"/>
      <c r="AF14"/>
      <c r="AG14"/>
      <c r="AH14" s="41"/>
      <c r="AJ14"/>
      <c r="AL14" s="48" t="s">
        <v>79</v>
      </c>
    </row>
    <row r="15" spans="3:44" x14ac:dyDescent="0.25">
      <c r="C15" s="22" t="s">
        <v>19</v>
      </c>
      <c r="D15" s="44">
        <v>1450</v>
      </c>
      <c r="E15" s="38"/>
      <c r="G15" s="22" t="s">
        <v>45</v>
      </c>
      <c r="H15" s="44">
        <v>3000</v>
      </c>
      <c r="I15" s="41"/>
      <c r="L15" s="41"/>
      <c r="N15" s="22" t="s">
        <v>27</v>
      </c>
      <c r="O15" s="44">
        <v>7735</v>
      </c>
      <c r="P15" s="41"/>
      <c r="R15" s="22" t="s">
        <v>27</v>
      </c>
      <c r="S15" s="44">
        <v>8860</v>
      </c>
      <c r="T15" s="41"/>
      <c r="V15" s="22" t="s">
        <v>32</v>
      </c>
      <c r="W15" s="44">
        <v>7775</v>
      </c>
      <c r="X15" s="44">
        <v>8500</v>
      </c>
      <c r="Y15" s="44">
        <v>16275</v>
      </c>
      <c r="AC15" s="41"/>
      <c r="AE15"/>
      <c r="AF15"/>
      <c r="AG15"/>
      <c r="AH15" s="41"/>
      <c r="AJ15"/>
      <c r="AL15" s="53" t="str">
        <f>CONCATENATE(AJ9,", 2023")</f>
        <v>Oct, 2023</v>
      </c>
    </row>
    <row r="16" spans="3:44" x14ac:dyDescent="0.25">
      <c r="C16" s="22" t="s">
        <v>67</v>
      </c>
      <c r="D16" s="44">
        <v>7485</v>
      </c>
      <c r="E16" s="38"/>
      <c r="G16" s="22" t="s">
        <v>67</v>
      </c>
      <c r="H16" s="44">
        <v>9000</v>
      </c>
      <c r="I16" s="41"/>
      <c r="L16" s="41"/>
      <c r="N16" s="22" t="s">
        <v>38</v>
      </c>
      <c r="O16" s="44">
        <v>7685</v>
      </c>
      <c r="P16" s="41"/>
      <c r="R16" s="22" t="s">
        <v>38</v>
      </c>
      <c r="S16" s="44">
        <v>9050</v>
      </c>
      <c r="T16" s="41"/>
      <c r="V16" s="22" t="s">
        <v>27</v>
      </c>
      <c r="W16" s="44">
        <v>7735</v>
      </c>
      <c r="X16" s="44">
        <v>8860</v>
      </c>
      <c r="Y16" s="44">
        <v>16595</v>
      </c>
      <c r="AC16" s="41"/>
      <c r="AE16"/>
      <c r="AF16"/>
      <c r="AG16"/>
      <c r="AH16" s="41"/>
      <c r="AJ16"/>
    </row>
    <row r="17" spans="3:36" x14ac:dyDescent="0.25">
      <c r="E17" s="38"/>
      <c r="I17" s="41"/>
      <c r="L17" s="41"/>
      <c r="N17" s="22" t="s">
        <v>37</v>
      </c>
      <c r="O17" s="44">
        <v>7485</v>
      </c>
      <c r="P17" s="41"/>
      <c r="R17" s="22" t="s">
        <v>37</v>
      </c>
      <c r="S17" s="44">
        <v>9000</v>
      </c>
      <c r="T17" s="41"/>
      <c r="V17" s="22" t="s">
        <v>38</v>
      </c>
      <c r="W17" s="44">
        <v>7685</v>
      </c>
      <c r="X17" s="44">
        <v>9050</v>
      </c>
      <c r="Y17" s="44">
        <v>16735</v>
      </c>
      <c r="AC17" s="41"/>
      <c r="AE17"/>
      <c r="AF17"/>
      <c r="AG17"/>
      <c r="AH17" s="41"/>
      <c r="AJ17"/>
    </row>
    <row r="18" spans="3:36" x14ac:dyDescent="0.25">
      <c r="C18"/>
      <c r="D18"/>
      <c r="E18" s="38"/>
      <c r="I18" s="41"/>
      <c r="L18" s="41"/>
      <c r="N18" s="22" t="s">
        <v>36</v>
      </c>
      <c r="O18" s="44">
        <v>7685</v>
      </c>
      <c r="P18" s="41"/>
      <c r="R18" s="22" t="s">
        <v>36</v>
      </c>
      <c r="S18" s="44">
        <v>8200</v>
      </c>
      <c r="T18" s="41"/>
      <c r="V18" s="22" t="s">
        <v>37</v>
      </c>
      <c r="W18" s="44">
        <v>7485</v>
      </c>
      <c r="X18" s="44">
        <v>9000</v>
      </c>
      <c r="Y18" s="44">
        <v>16485</v>
      </c>
      <c r="AC18" s="41"/>
      <c r="AE18"/>
      <c r="AF18"/>
      <c r="AG18"/>
      <c r="AH18" s="41"/>
      <c r="AJ18"/>
    </row>
    <row r="19" spans="3:36" x14ac:dyDescent="0.25">
      <c r="C19"/>
      <c r="D19"/>
      <c r="E19" s="38"/>
      <c r="I19" s="41"/>
      <c r="L19" s="41"/>
      <c r="N19" s="22" t="s">
        <v>29</v>
      </c>
      <c r="O19" s="44">
        <v>8285</v>
      </c>
      <c r="P19" s="41"/>
      <c r="R19" s="22" t="s">
        <v>29</v>
      </c>
      <c r="S19" s="44">
        <v>8500</v>
      </c>
      <c r="T19" s="41"/>
      <c r="V19" s="22" t="s">
        <v>36</v>
      </c>
      <c r="W19" s="44">
        <v>7685</v>
      </c>
      <c r="X19" s="44">
        <v>8200</v>
      </c>
      <c r="Y19" s="44">
        <v>15885</v>
      </c>
      <c r="AC19" s="41"/>
      <c r="AE19"/>
      <c r="AF19"/>
      <c r="AG19"/>
      <c r="AH19" s="41"/>
      <c r="AJ19"/>
    </row>
    <row r="20" spans="3:36" x14ac:dyDescent="0.25">
      <c r="C20"/>
      <c r="D20"/>
      <c r="E20" s="38"/>
      <c r="I20" s="41"/>
      <c r="L20" s="41"/>
      <c r="N20" s="22" t="s">
        <v>67</v>
      </c>
      <c r="O20" s="44">
        <v>92960</v>
      </c>
      <c r="P20" s="41"/>
      <c r="R20" s="22" t="s">
        <v>67</v>
      </c>
      <c r="S20" s="44">
        <v>102960</v>
      </c>
      <c r="T20" s="41"/>
      <c r="V20" s="22" t="s">
        <v>29</v>
      </c>
      <c r="W20" s="44">
        <v>8285</v>
      </c>
      <c r="X20" s="44">
        <v>8500</v>
      </c>
      <c r="Y20" s="44">
        <v>16785</v>
      </c>
      <c r="AC20" s="41"/>
      <c r="AE20"/>
      <c r="AF20"/>
      <c r="AG20"/>
      <c r="AH20" s="41"/>
      <c r="AJ20"/>
    </row>
    <row r="21" spans="3:36" x14ac:dyDescent="0.25">
      <c r="C21"/>
      <c r="D21"/>
      <c r="E21"/>
      <c r="I21" s="41"/>
      <c r="L21" s="41"/>
      <c r="P21" s="41"/>
      <c r="T21" s="41"/>
      <c r="V21" s="22" t="s">
        <v>67</v>
      </c>
      <c r="W21" s="44">
        <v>92960</v>
      </c>
      <c r="X21" s="44">
        <v>102960</v>
      </c>
      <c r="Y21" s="44">
        <v>195920</v>
      </c>
      <c r="AC21" s="41"/>
      <c r="AE21"/>
      <c r="AF21"/>
      <c r="AG21"/>
      <c r="AH21" s="41"/>
      <c r="AJ21"/>
    </row>
    <row r="22" spans="3:36" x14ac:dyDescent="0.25">
      <c r="D22" s="2"/>
      <c r="AE22"/>
      <c r="AF22"/>
      <c r="AG22"/>
    </row>
    <row r="23" spans="3:36" x14ac:dyDescent="0.25">
      <c r="D23" s="2"/>
      <c r="AE23"/>
      <c r="AF23"/>
      <c r="AG23"/>
    </row>
    <row r="24" spans="3:36" x14ac:dyDescent="0.25">
      <c r="D24" s="2"/>
      <c r="AE24"/>
      <c r="AF24"/>
      <c r="AG24"/>
    </row>
    <row r="25" spans="3:36" x14ac:dyDescent="0.25">
      <c r="D25" s="2"/>
      <c r="AE25"/>
      <c r="AF25"/>
      <c r="AG25"/>
    </row>
    <row r="26" spans="3:36" x14ac:dyDescent="0.2">
      <c r="D26" s="2"/>
    </row>
    <row r="27" spans="3:36" x14ac:dyDescent="0.2">
      <c r="D27" s="2"/>
    </row>
    <row r="28" spans="3:36" x14ac:dyDescent="0.2">
      <c r="D28" s="2"/>
    </row>
    <row r="29" spans="3:36" x14ac:dyDescent="0.2">
      <c r="D29" s="2"/>
    </row>
    <row r="30" spans="3:36" x14ac:dyDescent="0.2">
      <c r="D30" s="2"/>
    </row>
    <row r="31" spans="3:36" x14ac:dyDescent="0.2">
      <c r="D31" s="2"/>
    </row>
    <row r="32" spans="3:36" x14ac:dyDescent="0.2">
      <c r="D32" s="2"/>
    </row>
    <row r="33" spans="4:4" x14ac:dyDescent="0.2">
      <c r="D33" s="2"/>
    </row>
    <row r="34" spans="4:4" x14ac:dyDescent="0.2">
      <c r="D34" s="2"/>
    </row>
    <row r="35" spans="4:4" x14ac:dyDescent="0.2">
      <c r="D35" s="2"/>
    </row>
    <row r="36" spans="4:4" x14ac:dyDescent="0.2">
      <c r="D36" s="2"/>
    </row>
    <row r="37" spans="4:4" x14ac:dyDescent="0.2">
      <c r="D37" s="2"/>
    </row>
    <row r="38" spans="4:4" x14ac:dyDescent="0.2">
      <c r="D38" s="2"/>
    </row>
    <row r="39" spans="4:4" x14ac:dyDescent="0.2">
      <c r="D39" s="2"/>
    </row>
    <row r="40" spans="4:4" x14ac:dyDescent="0.2">
      <c r="D40" s="2"/>
    </row>
    <row r="41" spans="4:4" x14ac:dyDescent="0.2">
      <c r="D41" s="2"/>
    </row>
    <row r="42" spans="4:4" x14ac:dyDescent="0.2">
      <c r="D42" s="2"/>
    </row>
    <row r="43" spans="4:4" x14ac:dyDescent="0.2">
      <c r="D43" s="2"/>
    </row>
    <row r="44" spans="4:4" x14ac:dyDescent="0.2">
      <c r="D44" s="2"/>
    </row>
    <row r="45" spans="4:4" x14ac:dyDescent="0.2">
      <c r="D45" s="2"/>
    </row>
    <row r="46" spans="4:4" x14ac:dyDescent="0.2">
      <c r="D46" s="2"/>
    </row>
    <row r="47" spans="4:4" x14ac:dyDescent="0.2">
      <c r="D47" s="2"/>
    </row>
    <row r="48" spans="4:4" x14ac:dyDescent="0.2">
      <c r="D48" s="2"/>
    </row>
    <row r="49" spans="4:4" x14ac:dyDescent="0.2">
      <c r="D49" s="2"/>
    </row>
    <row r="50" spans="4:4" x14ac:dyDescent="0.2">
      <c r="D50" s="2"/>
    </row>
    <row r="51" spans="4:4" x14ac:dyDescent="0.2">
      <c r="D51" s="2"/>
    </row>
    <row r="52" spans="4:4" x14ac:dyDescent="0.2">
      <c r="D52" s="2"/>
    </row>
    <row r="53" spans="4:4" x14ac:dyDescent="0.2">
      <c r="D53" s="2"/>
    </row>
    <row r="54" spans="4:4" x14ac:dyDescent="0.2">
      <c r="D54" s="2"/>
    </row>
    <row r="55" spans="4:4" x14ac:dyDescent="0.2">
      <c r="D55" s="2"/>
    </row>
    <row r="56" spans="4:4" x14ac:dyDescent="0.2">
      <c r="D56" s="2"/>
    </row>
    <row r="57" spans="4:4" x14ac:dyDescent="0.2">
      <c r="D57" s="2"/>
    </row>
    <row r="58" spans="4:4" x14ac:dyDescent="0.2">
      <c r="D58" s="2"/>
    </row>
    <row r="59" spans="4:4" x14ac:dyDescent="0.2">
      <c r="D59" s="2"/>
    </row>
    <row r="60" spans="4:4" x14ac:dyDescent="0.2">
      <c r="D60" s="2"/>
    </row>
    <row r="61" spans="4:4" x14ac:dyDescent="0.2">
      <c r="D61" s="2"/>
    </row>
    <row r="62" spans="4:4" x14ac:dyDescent="0.2">
      <c r="D62" s="2"/>
    </row>
    <row r="63" spans="4:4" x14ac:dyDescent="0.2">
      <c r="D63" s="2"/>
    </row>
    <row r="64" spans="4:4" x14ac:dyDescent="0.2">
      <c r="D64" s="2"/>
    </row>
    <row r="65" spans="4:4" x14ac:dyDescent="0.2">
      <c r="D65" s="2"/>
    </row>
    <row r="66" spans="4:4" x14ac:dyDescent="0.2">
      <c r="D66" s="2"/>
    </row>
    <row r="67" spans="4:4" x14ac:dyDescent="0.2">
      <c r="D67" s="2"/>
    </row>
    <row r="68" spans="4:4" x14ac:dyDescent="0.2">
      <c r="D68" s="2"/>
    </row>
    <row r="69" spans="4:4" x14ac:dyDescent="0.2">
      <c r="D69" s="2"/>
    </row>
    <row r="70" spans="4:4" x14ac:dyDescent="0.2">
      <c r="D70" s="2"/>
    </row>
    <row r="71" spans="4:4" x14ac:dyDescent="0.2">
      <c r="D71" s="2"/>
    </row>
    <row r="72" spans="4:4" x14ac:dyDescent="0.2">
      <c r="D72" s="2"/>
    </row>
    <row r="73" spans="4:4" x14ac:dyDescent="0.2">
      <c r="D73" s="2"/>
    </row>
    <row r="74" spans="4:4" x14ac:dyDescent="0.2">
      <c r="D74" s="2"/>
    </row>
    <row r="75" spans="4:4" x14ac:dyDescent="0.2">
      <c r="D75" s="2"/>
    </row>
    <row r="76" spans="4:4" x14ac:dyDescent="0.2">
      <c r="D76" s="2"/>
    </row>
    <row r="77" spans="4:4" x14ac:dyDescent="0.2">
      <c r="D77" s="2"/>
    </row>
    <row r="78" spans="4:4" x14ac:dyDescent="0.2">
      <c r="D78" s="2"/>
    </row>
    <row r="79" spans="4:4" x14ac:dyDescent="0.2">
      <c r="D79" s="2"/>
    </row>
    <row r="80" spans="4:4" x14ac:dyDescent="0.2">
      <c r="D80" s="2"/>
    </row>
    <row r="81" spans="4:4" x14ac:dyDescent="0.2">
      <c r="D81" s="2"/>
    </row>
    <row r="82" spans="4:4" x14ac:dyDescent="0.2">
      <c r="D82" s="2"/>
    </row>
    <row r="83" spans="4:4" x14ac:dyDescent="0.2">
      <c r="D83" s="2"/>
    </row>
    <row r="84" spans="4:4" x14ac:dyDescent="0.2">
      <c r="D84" s="2"/>
    </row>
    <row r="85" spans="4:4" x14ac:dyDescent="0.2">
      <c r="D85" s="2"/>
    </row>
    <row r="86" spans="4:4" x14ac:dyDescent="0.2">
      <c r="D86" s="2"/>
    </row>
    <row r="87" spans="4:4" x14ac:dyDescent="0.2">
      <c r="D87" s="2"/>
    </row>
    <row r="88" spans="4:4" x14ac:dyDescent="0.2">
      <c r="D88" s="2"/>
    </row>
    <row r="89" spans="4:4" x14ac:dyDescent="0.2">
      <c r="D89" s="2"/>
    </row>
    <row r="90" spans="4:4" x14ac:dyDescent="0.2">
      <c r="D90" s="2"/>
    </row>
    <row r="91" spans="4:4" x14ac:dyDescent="0.2">
      <c r="D91" s="2"/>
    </row>
    <row r="92" spans="4:4" x14ac:dyDescent="0.2">
      <c r="D92" s="2"/>
    </row>
    <row r="93" spans="4:4" x14ac:dyDescent="0.2">
      <c r="D93" s="2"/>
    </row>
    <row r="94" spans="4:4" x14ac:dyDescent="0.2">
      <c r="D94" s="2"/>
    </row>
    <row r="95" spans="4:4" x14ac:dyDescent="0.2">
      <c r="D95" s="2"/>
    </row>
    <row r="96" spans="4:4" x14ac:dyDescent="0.2">
      <c r="D96" s="2"/>
    </row>
    <row r="97" spans="4:4" x14ac:dyDescent="0.2">
      <c r="D97" s="2"/>
    </row>
    <row r="98" spans="4:4" x14ac:dyDescent="0.2">
      <c r="D98" s="2"/>
    </row>
    <row r="99" spans="4:4" x14ac:dyDescent="0.2">
      <c r="D99" s="2"/>
    </row>
    <row r="100" spans="4:4" x14ac:dyDescent="0.2">
      <c r="D100" s="2"/>
    </row>
    <row r="101" spans="4:4" x14ac:dyDescent="0.2">
      <c r="D101" s="2"/>
    </row>
    <row r="102" spans="4:4" x14ac:dyDescent="0.2">
      <c r="D102" s="2"/>
    </row>
    <row r="103" spans="4:4" x14ac:dyDescent="0.2">
      <c r="D103" s="2"/>
    </row>
    <row r="104" spans="4:4" x14ac:dyDescent="0.2">
      <c r="D104" s="2"/>
    </row>
    <row r="105" spans="4:4" x14ac:dyDescent="0.2">
      <c r="D105" s="2"/>
    </row>
    <row r="106" spans="4:4" x14ac:dyDescent="0.2">
      <c r="D106" s="2"/>
    </row>
    <row r="107" spans="4:4" x14ac:dyDescent="0.2">
      <c r="D107" s="2"/>
    </row>
    <row r="108" spans="4:4" x14ac:dyDescent="0.2">
      <c r="D108" s="2"/>
    </row>
    <row r="109" spans="4:4" x14ac:dyDescent="0.2">
      <c r="D109" s="2"/>
    </row>
    <row r="110" spans="4:4" x14ac:dyDescent="0.2">
      <c r="D110" s="2"/>
    </row>
    <row r="111" spans="4:4" x14ac:dyDescent="0.2">
      <c r="D111" s="2"/>
    </row>
    <row r="112" spans="4:4" x14ac:dyDescent="0.2">
      <c r="D112" s="2"/>
    </row>
    <row r="113" spans="4:4" x14ac:dyDescent="0.2">
      <c r="D113" s="2"/>
    </row>
    <row r="114" spans="4:4" x14ac:dyDescent="0.2">
      <c r="D114" s="2"/>
    </row>
    <row r="115" spans="4:4" x14ac:dyDescent="0.2">
      <c r="D115" s="2"/>
    </row>
    <row r="116" spans="4:4" x14ac:dyDescent="0.2">
      <c r="D116" s="2"/>
    </row>
    <row r="117" spans="4:4" x14ac:dyDescent="0.2">
      <c r="D117" s="2"/>
    </row>
    <row r="118" spans="4:4" x14ac:dyDescent="0.2">
      <c r="D118" s="2"/>
    </row>
    <row r="119" spans="4:4" x14ac:dyDescent="0.2">
      <c r="D119" s="2"/>
    </row>
    <row r="120" spans="4:4" x14ac:dyDescent="0.2">
      <c r="D120" s="2"/>
    </row>
    <row r="121" spans="4:4" x14ac:dyDescent="0.2">
      <c r="D121" s="2"/>
    </row>
    <row r="122" spans="4:4" x14ac:dyDescent="0.2">
      <c r="D122" s="2"/>
    </row>
    <row r="123" spans="4:4" x14ac:dyDescent="0.2">
      <c r="D123" s="2"/>
    </row>
    <row r="124" spans="4:4" x14ac:dyDescent="0.2">
      <c r="D124" s="2"/>
    </row>
    <row r="125" spans="4:4" x14ac:dyDescent="0.2">
      <c r="D125" s="2"/>
    </row>
    <row r="126" spans="4:4" x14ac:dyDescent="0.2">
      <c r="D126" s="2"/>
    </row>
    <row r="127" spans="4:4" x14ac:dyDescent="0.2">
      <c r="D127" s="2"/>
    </row>
    <row r="128" spans="4:4" x14ac:dyDescent="0.2">
      <c r="D128" s="2"/>
    </row>
    <row r="129" spans="4:4" x14ac:dyDescent="0.2">
      <c r="D129" s="2"/>
    </row>
    <row r="130" spans="4:4" x14ac:dyDescent="0.2">
      <c r="D130" s="2"/>
    </row>
    <row r="131" spans="4:4" x14ac:dyDescent="0.2">
      <c r="D131" s="2"/>
    </row>
    <row r="132" spans="4:4" x14ac:dyDescent="0.2">
      <c r="D132" s="2"/>
    </row>
    <row r="133" spans="4:4" x14ac:dyDescent="0.2">
      <c r="D133" s="2"/>
    </row>
    <row r="134" spans="4:4" x14ac:dyDescent="0.2">
      <c r="D134" s="2"/>
    </row>
    <row r="135" spans="4:4" x14ac:dyDescent="0.2">
      <c r="D135" s="2"/>
    </row>
    <row r="136" spans="4:4" x14ac:dyDescent="0.2">
      <c r="D136" s="2"/>
    </row>
    <row r="137" spans="4:4" x14ac:dyDescent="0.2">
      <c r="D137" s="2"/>
    </row>
    <row r="138" spans="4:4" x14ac:dyDescent="0.2">
      <c r="D138" s="2"/>
    </row>
    <row r="139" spans="4:4" x14ac:dyDescent="0.2">
      <c r="D139" s="2"/>
    </row>
    <row r="140" spans="4:4" x14ac:dyDescent="0.2">
      <c r="D140" s="2"/>
    </row>
    <row r="141" spans="4:4" x14ac:dyDescent="0.2">
      <c r="D141" s="2"/>
    </row>
    <row r="142" spans="4:4" x14ac:dyDescent="0.2">
      <c r="D142" s="2"/>
    </row>
    <row r="143" spans="4:4" x14ac:dyDescent="0.2">
      <c r="D143" s="2"/>
    </row>
    <row r="144" spans="4:4" x14ac:dyDescent="0.2">
      <c r="D144" s="2"/>
    </row>
    <row r="145" spans="4:4" x14ac:dyDescent="0.2">
      <c r="D145" s="2"/>
    </row>
    <row r="146" spans="4:4" x14ac:dyDescent="0.2">
      <c r="D146" s="2"/>
    </row>
    <row r="147" spans="4:4" x14ac:dyDescent="0.2">
      <c r="D147" s="2"/>
    </row>
    <row r="148" spans="4:4" x14ac:dyDescent="0.2">
      <c r="D148" s="2"/>
    </row>
    <row r="149" spans="4:4" x14ac:dyDescent="0.2">
      <c r="D149" s="2"/>
    </row>
    <row r="150" spans="4:4" x14ac:dyDescent="0.2">
      <c r="D150" s="2"/>
    </row>
    <row r="151" spans="4:4" x14ac:dyDescent="0.2">
      <c r="D151" s="2"/>
    </row>
    <row r="152" spans="4:4" x14ac:dyDescent="0.2">
      <c r="D152" s="2"/>
    </row>
    <row r="153" spans="4:4" x14ac:dyDescent="0.2">
      <c r="D153" s="2"/>
    </row>
    <row r="154" spans="4:4" x14ac:dyDescent="0.2">
      <c r="D154" s="2"/>
    </row>
    <row r="155" spans="4:4" x14ac:dyDescent="0.2">
      <c r="D155" s="2"/>
    </row>
    <row r="156" spans="4:4" x14ac:dyDescent="0.2">
      <c r="D156" s="2"/>
    </row>
    <row r="157" spans="4:4" x14ac:dyDescent="0.2">
      <c r="D157" s="2"/>
    </row>
    <row r="158" spans="4:4" x14ac:dyDescent="0.2">
      <c r="D158" s="2"/>
    </row>
    <row r="159" spans="4:4" x14ac:dyDescent="0.2">
      <c r="D159" s="2"/>
    </row>
    <row r="160" spans="4:4" x14ac:dyDescent="0.2">
      <c r="D160" s="2"/>
    </row>
    <row r="161" spans="4:4" x14ac:dyDescent="0.2">
      <c r="D161" s="2"/>
    </row>
    <row r="162" spans="4:4" x14ac:dyDescent="0.2">
      <c r="D162" s="2"/>
    </row>
    <row r="163" spans="4:4" x14ac:dyDescent="0.2">
      <c r="D163" s="2"/>
    </row>
    <row r="164" spans="4:4" x14ac:dyDescent="0.2">
      <c r="D164" s="2"/>
    </row>
    <row r="165" spans="4:4" x14ac:dyDescent="0.2">
      <c r="D165" s="2"/>
    </row>
    <row r="166" spans="4:4" x14ac:dyDescent="0.2">
      <c r="D166" s="2"/>
    </row>
    <row r="167" spans="4:4" x14ac:dyDescent="0.2">
      <c r="D167" s="2"/>
    </row>
    <row r="168" spans="4:4" x14ac:dyDescent="0.2">
      <c r="D168" s="2"/>
    </row>
    <row r="169" spans="4:4" x14ac:dyDescent="0.2">
      <c r="D169" s="2"/>
    </row>
    <row r="170" spans="4:4" x14ac:dyDescent="0.2">
      <c r="D170" s="2"/>
    </row>
    <row r="171" spans="4:4" x14ac:dyDescent="0.2">
      <c r="D171" s="2"/>
    </row>
    <row r="172" spans="4:4" x14ac:dyDescent="0.2">
      <c r="D172" s="2"/>
    </row>
    <row r="173" spans="4:4" x14ac:dyDescent="0.2">
      <c r="D173" s="2"/>
    </row>
    <row r="174" spans="4:4" x14ac:dyDescent="0.2">
      <c r="D174" s="2"/>
    </row>
    <row r="175" spans="4:4" x14ac:dyDescent="0.2">
      <c r="D175" s="2"/>
    </row>
    <row r="176" spans="4:4" x14ac:dyDescent="0.2">
      <c r="D176" s="2"/>
    </row>
    <row r="177" spans="4:4" x14ac:dyDescent="0.2">
      <c r="D177" s="2"/>
    </row>
    <row r="178" spans="4:4" x14ac:dyDescent="0.2">
      <c r="D178" s="2"/>
    </row>
    <row r="179" spans="4:4" x14ac:dyDescent="0.2">
      <c r="D179" s="2"/>
    </row>
    <row r="180" spans="4:4" x14ac:dyDescent="0.2">
      <c r="D180" s="2"/>
    </row>
    <row r="181" spans="4:4" x14ac:dyDescent="0.2">
      <c r="D181" s="2"/>
    </row>
    <row r="182" spans="4:4" x14ac:dyDescent="0.2">
      <c r="D182" s="2"/>
    </row>
    <row r="183" spans="4:4" x14ac:dyDescent="0.2">
      <c r="D183" s="2"/>
    </row>
    <row r="184" spans="4:4" x14ac:dyDescent="0.2">
      <c r="D184" s="2"/>
    </row>
    <row r="185" spans="4:4" x14ac:dyDescent="0.2">
      <c r="D185" s="2"/>
    </row>
    <row r="186" spans="4:4" x14ac:dyDescent="0.2">
      <c r="D186" s="2"/>
    </row>
    <row r="187" spans="4:4" x14ac:dyDescent="0.2">
      <c r="D187" s="2"/>
    </row>
    <row r="188" spans="4:4" x14ac:dyDescent="0.2">
      <c r="D188" s="2"/>
    </row>
    <row r="189" spans="4:4" x14ac:dyDescent="0.2">
      <c r="D189" s="2"/>
    </row>
    <row r="190" spans="4:4" x14ac:dyDescent="0.2">
      <c r="D190" s="2"/>
    </row>
    <row r="191" spans="4:4" x14ac:dyDescent="0.2">
      <c r="D191" s="2"/>
    </row>
    <row r="192" spans="4:4" x14ac:dyDescent="0.2">
      <c r="D192" s="2"/>
    </row>
    <row r="193" spans="4:4" x14ac:dyDescent="0.2">
      <c r="D193" s="2"/>
    </row>
    <row r="194" spans="4:4" x14ac:dyDescent="0.2">
      <c r="D194" s="2"/>
    </row>
    <row r="195" spans="4:4" x14ac:dyDescent="0.2">
      <c r="D195" s="2"/>
    </row>
    <row r="196" spans="4:4" x14ac:dyDescent="0.2">
      <c r="D196" s="2"/>
    </row>
    <row r="197" spans="4:4" x14ac:dyDescent="0.2">
      <c r="D197" s="2"/>
    </row>
    <row r="198" spans="4:4" x14ac:dyDescent="0.2">
      <c r="D198" s="2"/>
    </row>
    <row r="199" spans="4:4" x14ac:dyDescent="0.2">
      <c r="D199" s="2"/>
    </row>
    <row r="200" spans="4:4" x14ac:dyDescent="0.2">
      <c r="D200" s="2"/>
    </row>
    <row r="201" spans="4:4" x14ac:dyDescent="0.2">
      <c r="D201" s="2"/>
    </row>
    <row r="202" spans="4:4" x14ac:dyDescent="0.2">
      <c r="D202" s="2"/>
    </row>
    <row r="203" spans="4:4" x14ac:dyDescent="0.2">
      <c r="D203" s="2"/>
    </row>
    <row r="204" spans="4:4" x14ac:dyDescent="0.2">
      <c r="D204" s="2"/>
    </row>
    <row r="205" spans="4:4" x14ac:dyDescent="0.2">
      <c r="D205" s="2"/>
    </row>
    <row r="206" spans="4:4" x14ac:dyDescent="0.2">
      <c r="D206" s="2"/>
    </row>
    <row r="207" spans="4:4" x14ac:dyDescent="0.2">
      <c r="D207" s="2"/>
    </row>
    <row r="208" spans="4:4" x14ac:dyDescent="0.2">
      <c r="D208" s="2"/>
    </row>
    <row r="209" spans="4:4" x14ac:dyDescent="0.2">
      <c r="D209" s="2"/>
    </row>
    <row r="210" spans="4:4" x14ac:dyDescent="0.2">
      <c r="D210" s="2"/>
    </row>
    <row r="211" spans="4:4" x14ac:dyDescent="0.2">
      <c r="D211" s="2"/>
    </row>
    <row r="212" spans="4:4" x14ac:dyDescent="0.2">
      <c r="D212" s="2"/>
    </row>
    <row r="213" spans="4:4" x14ac:dyDescent="0.2">
      <c r="D213" s="2"/>
    </row>
    <row r="214" spans="4:4" x14ac:dyDescent="0.2">
      <c r="D214" s="2"/>
    </row>
    <row r="215" spans="4:4" x14ac:dyDescent="0.2">
      <c r="D215" s="2"/>
    </row>
    <row r="216" spans="4:4" x14ac:dyDescent="0.2">
      <c r="D216" s="2"/>
    </row>
    <row r="217" spans="4:4" x14ac:dyDescent="0.2">
      <c r="D217" s="2"/>
    </row>
    <row r="218" spans="4:4" x14ac:dyDescent="0.2">
      <c r="D218" s="2"/>
    </row>
    <row r="219" spans="4:4" x14ac:dyDescent="0.2">
      <c r="D219" s="2"/>
    </row>
    <row r="220" spans="4:4" x14ac:dyDescent="0.2">
      <c r="D220" s="2"/>
    </row>
    <row r="221" spans="4:4" x14ac:dyDescent="0.2">
      <c r="D221" s="2"/>
    </row>
    <row r="222" spans="4:4" x14ac:dyDescent="0.2">
      <c r="D222" s="2"/>
    </row>
    <row r="223" spans="4:4" x14ac:dyDescent="0.2">
      <c r="D223" s="2"/>
    </row>
    <row r="224" spans="4:4" x14ac:dyDescent="0.2">
      <c r="D224" s="2"/>
    </row>
    <row r="225" spans="4:4" x14ac:dyDescent="0.2">
      <c r="D225" s="2"/>
    </row>
    <row r="226" spans="4:4" x14ac:dyDescent="0.2">
      <c r="D226" s="2"/>
    </row>
    <row r="227" spans="4:4" x14ac:dyDescent="0.2">
      <c r="D227" s="2"/>
    </row>
    <row r="228" spans="4:4" x14ac:dyDescent="0.2">
      <c r="D228" s="2"/>
    </row>
    <row r="229" spans="4:4" x14ac:dyDescent="0.2">
      <c r="D229" s="2"/>
    </row>
    <row r="230" spans="4:4" x14ac:dyDescent="0.2">
      <c r="D230" s="2"/>
    </row>
    <row r="231" spans="4:4" x14ac:dyDescent="0.2">
      <c r="D231" s="2"/>
    </row>
    <row r="232" spans="4:4" x14ac:dyDescent="0.2">
      <c r="D232" s="2"/>
    </row>
    <row r="233" spans="4:4" x14ac:dyDescent="0.2">
      <c r="D233" s="2"/>
    </row>
    <row r="234" spans="4:4" x14ac:dyDescent="0.2">
      <c r="D234" s="2"/>
    </row>
    <row r="235" spans="4:4" x14ac:dyDescent="0.2">
      <c r="D235" s="2"/>
    </row>
    <row r="236" spans="4:4" x14ac:dyDescent="0.2">
      <c r="D236" s="2"/>
    </row>
    <row r="237" spans="4:4" x14ac:dyDescent="0.2">
      <c r="D237" s="2"/>
    </row>
    <row r="238" spans="4:4" x14ac:dyDescent="0.2">
      <c r="D238" s="2"/>
    </row>
    <row r="239" spans="4:4" x14ac:dyDescent="0.2">
      <c r="D239" s="2"/>
    </row>
    <row r="240" spans="4:4" x14ac:dyDescent="0.2">
      <c r="D240" s="2"/>
    </row>
    <row r="241" spans="4:4" x14ac:dyDescent="0.2">
      <c r="D241" s="2"/>
    </row>
    <row r="242" spans="4:4" x14ac:dyDescent="0.2">
      <c r="D242" s="2"/>
    </row>
    <row r="243" spans="4:4" x14ac:dyDescent="0.2">
      <c r="D243" s="2"/>
    </row>
    <row r="244" spans="4:4" x14ac:dyDescent="0.2">
      <c r="D244" s="2"/>
    </row>
    <row r="245" spans="4:4" x14ac:dyDescent="0.2">
      <c r="D245" s="2"/>
    </row>
    <row r="246" spans="4:4" x14ac:dyDescent="0.2">
      <c r="D246" s="2"/>
    </row>
    <row r="247" spans="4:4" x14ac:dyDescent="0.2">
      <c r="D247" s="2"/>
    </row>
    <row r="248" spans="4:4" x14ac:dyDescent="0.2">
      <c r="D248" s="2"/>
    </row>
    <row r="249" spans="4:4" x14ac:dyDescent="0.2">
      <c r="D249" s="2"/>
    </row>
    <row r="250" spans="4:4" x14ac:dyDescent="0.2">
      <c r="D250" s="2"/>
    </row>
    <row r="251" spans="4:4" x14ac:dyDescent="0.2">
      <c r="D251" s="2"/>
    </row>
    <row r="252" spans="4:4" x14ac:dyDescent="0.2">
      <c r="D252" s="2"/>
    </row>
    <row r="253" spans="4:4" x14ac:dyDescent="0.2">
      <c r="D253" s="2"/>
    </row>
    <row r="254" spans="4:4" x14ac:dyDescent="0.2">
      <c r="D254" s="2"/>
    </row>
    <row r="255" spans="4:4" x14ac:dyDescent="0.2">
      <c r="D255" s="2"/>
    </row>
    <row r="256" spans="4:4" x14ac:dyDescent="0.2">
      <c r="D256" s="2"/>
    </row>
    <row r="257" spans="4:11" x14ac:dyDescent="0.2">
      <c r="D257" s="2"/>
    </row>
    <row r="258" spans="4:11" x14ac:dyDescent="0.2">
      <c r="D258" s="2"/>
    </row>
    <row r="259" spans="4:11" x14ac:dyDescent="0.2">
      <c r="D259" s="2"/>
    </row>
    <row r="260" spans="4:11" x14ac:dyDescent="0.2">
      <c r="D260" s="2"/>
    </row>
    <row r="261" spans="4:11" x14ac:dyDescent="0.2">
      <c r="D261" s="2"/>
    </row>
    <row r="262" spans="4:11" x14ac:dyDescent="0.2">
      <c r="D262" s="2"/>
    </row>
    <row r="263" spans="4:11" x14ac:dyDescent="0.2">
      <c r="D263" s="2"/>
    </row>
    <row r="264" spans="4:11" x14ac:dyDescent="0.2">
      <c r="D264" s="2"/>
    </row>
    <row r="265" spans="4:11" x14ac:dyDescent="0.2">
      <c r="D265" s="2"/>
    </row>
    <row r="266" spans="4:11" x14ac:dyDescent="0.2">
      <c r="K266" s="2"/>
    </row>
    <row r="267" spans="4:11" x14ac:dyDescent="0.2">
      <c r="K267" s="2"/>
    </row>
    <row r="268" spans="4:11" x14ac:dyDescent="0.2">
      <c r="K268" s="2"/>
    </row>
    <row r="269" spans="4:11" x14ac:dyDescent="0.2">
      <c r="K269" s="2"/>
    </row>
    <row r="270" spans="4:11" x14ac:dyDescent="0.2">
      <c r="K270" s="2"/>
    </row>
    <row r="271" spans="4:11" x14ac:dyDescent="0.2">
      <c r="K271" s="2"/>
    </row>
    <row r="272" spans="4:11" x14ac:dyDescent="0.2">
      <c r="K272" s="2"/>
    </row>
    <row r="273" spans="11:11" x14ac:dyDescent="0.2">
      <c r="K273" s="2"/>
    </row>
    <row r="274" spans="11:11" x14ac:dyDescent="0.2">
      <c r="K274" s="2"/>
    </row>
    <row r="275" spans="11:11" x14ac:dyDescent="0.2">
      <c r="K275" s="2"/>
    </row>
    <row r="276" spans="11:11" x14ac:dyDescent="0.2">
      <c r="K276" s="2"/>
    </row>
    <row r="277" spans="11:11" x14ac:dyDescent="0.2">
      <c r="K277" s="2"/>
    </row>
    <row r="278" spans="11:11" x14ac:dyDescent="0.2">
      <c r="K278" s="2"/>
    </row>
    <row r="279" spans="11:11" x14ac:dyDescent="0.2">
      <c r="K279" s="2"/>
    </row>
    <row r="280" spans="11:11" x14ac:dyDescent="0.2">
      <c r="K280" s="2"/>
    </row>
    <row r="281" spans="11:11" x14ac:dyDescent="0.2">
      <c r="K281" s="2"/>
    </row>
    <row r="282" spans="11:11" x14ac:dyDescent="0.2">
      <c r="K282" s="2"/>
    </row>
    <row r="283" spans="11:11" x14ac:dyDescent="0.2">
      <c r="K283" s="2"/>
    </row>
    <row r="284" spans="11:11" x14ac:dyDescent="0.2">
      <c r="K284" s="2"/>
    </row>
    <row r="285" spans="11:11" x14ac:dyDescent="0.2">
      <c r="K285" s="2"/>
    </row>
    <row r="286" spans="11:11" x14ac:dyDescent="0.2">
      <c r="K286" s="2"/>
    </row>
    <row r="287" spans="11:11" x14ac:dyDescent="0.2">
      <c r="K287" s="2"/>
    </row>
    <row r="288" spans="11:11" x14ac:dyDescent="0.2">
      <c r="K288" s="2"/>
    </row>
    <row r="289" spans="11:11" x14ac:dyDescent="0.2">
      <c r="K289" s="2"/>
    </row>
    <row r="290" spans="11:11" x14ac:dyDescent="0.2">
      <c r="K290" s="2"/>
    </row>
    <row r="291" spans="11:11" x14ac:dyDescent="0.2">
      <c r="K291" s="2"/>
    </row>
  </sheetData>
  <phoneticPr fontId="1" type="noConversion"/>
  <pageMargins left="0.7" right="0.7" top="0.75" bottom="0.75" header="0.3" footer="0.3"/>
  <pageSetup orientation="portrait"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CD7B8-1DFE-4056-A6BF-32DECF5FBAD8}">
  <dimension ref="A1:T309"/>
  <sheetViews>
    <sheetView showGridLines="0" showRowColHeaders="0" zoomScale="80" zoomScaleNormal="80" workbookViewId="0"/>
  </sheetViews>
  <sheetFormatPr defaultRowHeight="20.100000000000001" customHeight="1" x14ac:dyDescent="0.25"/>
  <cols>
    <col min="1" max="5" width="9" style="4"/>
    <col min="6" max="6" width="9" style="8"/>
    <col min="7" max="7" width="9.875" style="8" customWidth="1"/>
    <col min="8" max="8" width="13.25" style="8" customWidth="1"/>
    <col min="9" max="9" width="15" style="8" customWidth="1"/>
    <col min="10" max="10" width="26.625" style="4" customWidth="1"/>
    <col min="11" max="11" width="21.125" style="4" customWidth="1"/>
    <col min="12" max="12" width="19.375" style="7" customWidth="1"/>
    <col min="13" max="13" width="18.375" style="4" customWidth="1"/>
    <col min="14" max="16384" width="9" style="4"/>
  </cols>
  <sheetData>
    <row r="1" spans="7:20" ht="20.100000000000001" customHeight="1" x14ac:dyDescent="0.25">
      <c r="O1" s="14"/>
      <c r="P1" s="14"/>
      <c r="Q1" s="14"/>
      <c r="R1" s="14"/>
      <c r="S1" s="14"/>
      <c r="T1" s="14"/>
    </row>
    <row r="2" spans="7:20" ht="20.100000000000001" customHeight="1" x14ac:dyDescent="0.25">
      <c r="O2" s="14"/>
      <c r="P2" s="14"/>
      <c r="Q2" s="14"/>
      <c r="R2" s="14"/>
      <c r="S2" s="14"/>
      <c r="T2" s="14"/>
    </row>
    <row r="3" spans="7:20" ht="20.100000000000001" customHeight="1" x14ac:dyDescent="0.25">
      <c r="O3" s="14"/>
      <c r="P3" s="14"/>
      <c r="Q3" s="14"/>
      <c r="R3" s="14"/>
      <c r="S3" s="14"/>
      <c r="T3" s="14"/>
    </row>
    <row r="4" spans="7:20" ht="20.100000000000001" customHeight="1" x14ac:dyDescent="0.25">
      <c r="O4" s="14"/>
      <c r="P4" s="14"/>
      <c r="Q4" s="14"/>
      <c r="R4" s="14"/>
      <c r="S4" s="14"/>
      <c r="T4" s="14"/>
    </row>
    <row r="5" spans="7:20" ht="20.100000000000001" customHeight="1" x14ac:dyDescent="0.25">
      <c r="O5" s="14"/>
      <c r="P5" s="14"/>
      <c r="Q5" s="14"/>
      <c r="R5" s="14"/>
      <c r="S5" s="14"/>
      <c r="T5" s="14"/>
    </row>
    <row r="6" spans="7:20" ht="20.100000000000001" customHeight="1" x14ac:dyDescent="0.25">
      <c r="O6" s="14"/>
      <c r="P6" s="14"/>
      <c r="Q6" s="14"/>
      <c r="R6" s="14"/>
      <c r="S6" s="14"/>
      <c r="T6" s="14"/>
    </row>
    <row r="7" spans="7:20" ht="20.100000000000001" customHeight="1" x14ac:dyDescent="0.25">
      <c r="O7" s="14"/>
      <c r="P7" s="14"/>
      <c r="Q7" s="14"/>
      <c r="R7" s="14"/>
      <c r="S7" s="14"/>
      <c r="T7" s="14"/>
    </row>
    <row r="8" spans="7:20" ht="20.100000000000001" customHeight="1" x14ac:dyDescent="0.25">
      <c r="O8" s="14"/>
      <c r="P8" s="14"/>
      <c r="Q8" s="14"/>
      <c r="R8" s="14"/>
      <c r="S8" s="14"/>
      <c r="T8" s="14"/>
    </row>
    <row r="9" spans="7:20" ht="20.100000000000001" customHeight="1" x14ac:dyDescent="0.25">
      <c r="O9" s="14"/>
      <c r="P9" s="14"/>
      <c r="Q9" s="14"/>
      <c r="R9" s="14"/>
      <c r="S9" s="14"/>
      <c r="T9" s="14"/>
    </row>
    <row r="10" spans="7:20" ht="20.100000000000001" customHeight="1" x14ac:dyDescent="0.25">
      <c r="G10" s="8" t="s">
        <v>0</v>
      </c>
      <c r="H10" s="8" t="s">
        <v>1</v>
      </c>
      <c r="I10" s="8" t="s">
        <v>2</v>
      </c>
      <c r="J10" s="8" t="s">
        <v>3</v>
      </c>
      <c r="K10" s="8" t="s">
        <v>4</v>
      </c>
      <c r="L10" s="8" t="s">
        <v>5</v>
      </c>
      <c r="M10" s="8" t="s">
        <v>6</v>
      </c>
      <c r="O10" s="14"/>
      <c r="P10" s="14"/>
      <c r="Q10" s="14"/>
      <c r="R10" s="14"/>
      <c r="S10" s="14"/>
      <c r="T10" s="14"/>
    </row>
    <row r="11" spans="7:20" ht="20.100000000000001" hidden="1" customHeight="1" x14ac:dyDescent="0.25">
      <c r="G11" s="9" t="s">
        <v>31</v>
      </c>
      <c r="H11" s="9" t="s">
        <v>8</v>
      </c>
      <c r="I11" s="9" t="s">
        <v>9</v>
      </c>
      <c r="J11" s="5" t="s">
        <v>10</v>
      </c>
      <c r="K11" s="10">
        <v>100</v>
      </c>
      <c r="L11" s="6">
        <v>44933</v>
      </c>
      <c r="M11" s="12" t="s">
        <v>11</v>
      </c>
      <c r="O11" s="14"/>
      <c r="P11" s="14"/>
      <c r="Q11" s="14"/>
      <c r="R11" s="14"/>
      <c r="S11" s="14"/>
      <c r="T11" s="14"/>
    </row>
    <row r="12" spans="7:20" ht="20.100000000000001" hidden="1" customHeight="1" x14ac:dyDescent="0.25">
      <c r="G12" s="9" t="s">
        <v>31</v>
      </c>
      <c r="H12" s="9" t="s">
        <v>8</v>
      </c>
      <c r="I12" s="9" t="s">
        <v>9</v>
      </c>
      <c r="J12" s="5" t="s">
        <v>12</v>
      </c>
      <c r="K12" s="10">
        <v>500</v>
      </c>
      <c r="L12" s="6">
        <v>44928</v>
      </c>
      <c r="M12" s="12" t="s">
        <v>11</v>
      </c>
      <c r="O12" s="14"/>
      <c r="P12" s="14"/>
      <c r="Q12" s="14"/>
      <c r="R12" s="14"/>
      <c r="S12" s="14"/>
      <c r="T12" s="14"/>
    </row>
    <row r="13" spans="7:20" ht="20.100000000000001" hidden="1" customHeight="1" x14ac:dyDescent="0.25">
      <c r="G13" s="9" t="s">
        <v>31</v>
      </c>
      <c r="H13" s="9" t="s">
        <v>8</v>
      </c>
      <c r="I13" s="9" t="s">
        <v>9</v>
      </c>
      <c r="J13" s="5" t="s">
        <v>46</v>
      </c>
      <c r="K13" s="10">
        <v>1500</v>
      </c>
      <c r="L13" s="6">
        <v>44928</v>
      </c>
      <c r="M13" s="12" t="s">
        <v>11</v>
      </c>
      <c r="O13" s="14"/>
      <c r="P13" s="14"/>
      <c r="Q13" s="14"/>
      <c r="R13" s="14"/>
      <c r="S13" s="14"/>
      <c r="T13" s="14"/>
    </row>
    <row r="14" spans="7:20" ht="20.100000000000001" hidden="1" customHeight="1" x14ac:dyDescent="0.25">
      <c r="G14" s="9" t="s">
        <v>31</v>
      </c>
      <c r="H14" s="9" t="s">
        <v>8</v>
      </c>
      <c r="I14" s="9" t="s">
        <v>9</v>
      </c>
      <c r="J14" s="5" t="s">
        <v>14</v>
      </c>
      <c r="K14" s="10">
        <v>200</v>
      </c>
      <c r="L14" s="6">
        <v>44929</v>
      </c>
      <c r="M14" s="12" t="s">
        <v>11</v>
      </c>
      <c r="O14" s="14"/>
      <c r="P14" s="14"/>
      <c r="Q14" s="14"/>
      <c r="R14" s="14"/>
      <c r="S14" s="14"/>
      <c r="T14" s="14"/>
    </row>
    <row r="15" spans="7:20" ht="20.100000000000001" hidden="1" customHeight="1" x14ac:dyDescent="0.25">
      <c r="G15" s="9" t="s">
        <v>31</v>
      </c>
      <c r="H15" s="9" t="s">
        <v>8</v>
      </c>
      <c r="I15" s="9" t="s">
        <v>9</v>
      </c>
      <c r="J15" s="5" t="s">
        <v>15</v>
      </c>
      <c r="K15" s="10">
        <v>150</v>
      </c>
      <c r="L15" s="6">
        <v>44930</v>
      </c>
      <c r="M15" s="12" t="s">
        <v>11</v>
      </c>
      <c r="O15" s="14"/>
      <c r="P15" s="14"/>
      <c r="Q15" s="14"/>
      <c r="R15" s="14"/>
      <c r="S15" s="14"/>
      <c r="T15" s="14"/>
    </row>
    <row r="16" spans="7:20" ht="20.100000000000001" hidden="1" customHeight="1" x14ac:dyDescent="0.25">
      <c r="G16" s="9" t="s">
        <v>31</v>
      </c>
      <c r="H16" s="9" t="s">
        <v>8</v>
      </c>
      <c r="I16" s="9" t="s">
        <v>9</v>
      </c>
      <c r="J16" s="5" t="s">
        <v>16</v>
      </c>
      <c r="K16" s="10">
        <v>900</v>
      </c>
      <c r="L16" s="6">
        <v>44932</v>
      </c>
      <c r="M16" s="12" t="s">
        <v>11</v>
      </c>
      <c r="O16" s="14"/>
      <c r="P16" s="14"/>
      <c r="Q16" s="14"/>
      <c r="R16" s="14"/>
      <c r="S16" s="14"/>
      <c r="T16" s="14"/>
    </row>
    <row r="17" spans="7:20" ht="20.100000000000001" hidden="1" customHeight="1" x14ac:dyDescent="0.25">
      <c r="G17" s="9" t="s">
        <v>31</v>
      </c>
      <c r="H17" s="9" t="s">
        <v>8</v>
      </c>
      <c r="I17" s="9" t="s">
        <v>9</v>
      </c>
      <c r="J17" s="5" t="s">
        <v>47</v>
      </c>
      <c r="K17" s="10">
        <v>325</v>
      </c>
      <c r="L17" s="6">
        <v>44933</v>
      </c>
      <c r="M17" s="12" t="s">
        <v>11</v>
      </c>
      <c r="O17" s="14"/>
      <c r="P17" s="14"/>
      <c r="Q17" s="14"/>
      <c r="R17" s="14"/>
      <c r="S17" s="14"/>
      <c r="T17" s="14"/>
    </row>
    <row r="18" spans="7:20" ht="20.100000000000001" hidden="1" customHeight="1" x14ac:dyDescent="0.25">
      <c r="G18" s="9" t="s">
        <v>31</v>
      </c>
      <c r="H18" s="9" t="s">
        <v>8</v>
      </c>
      <c r="I18" s="9" t="s">
        <v>9</v>
      </c>
      <c r="J18" s="5" t="s">
        <v>20</v>
      </c>
      <c r="K18" s="10">
        <v>60</v>
      </c>
      <c r="L18" s="6">
        <v>44934</v>
      </c>
      <c r="M18" s="12" t="s">
        <v>11</v>
      </c>
      <c r="O18" s="14"/>
      <c r="P18" s="14"/>
      <c r="Q18" s="14"/>
      <c r="R18" s="14"/>
      <c r="S18" s="14"/>
      <c r="T18" s="14"/>
    </row>
    <row r="19" spans="7:20" ht="20.100000000000001" hidden="1" customHeight="1" x14ac:dyDescent="0.25">
      <c r="G19" s="9" t="s">
        <v>31</v>
      </c>
      <c r="H19" s="9" t="s">
        <v>8</v>
      </c>
      <c r="I19" s="9" t="s">
        <v>9</v>
      </c>
      <c r="J19" s="5" t="s">
        <v>21</v>
      </c>
      <c r="K19" s="10">
        <v>200</v>
      </c>
      <c r="L19" s="6">
        <v>44934</v>
      </c>
      <c r="M19" s="12" t="s">
        <v>28</v>
      </c>
      <c r="O19" s="14"/>
      <c r="P19" s="14"/>
      <c r="Q19" s="14"/>
      <c r="R19" s="14"/>
      <c r="S19" s="14"/>
      <c r="T19" s="14"/>
    </row>
    <row r="20" spans="7:20" ht="20.100000000000001" hidden="1" customHeight="1" x14ac:dyDescent="0.25">
      <c r="G20" s="9" t="s">
        <v>31</v>
      </c>
      <c r="H20" s="9" t="s">
        <v>8</v>
      </c>
      <c r="I20" s="9" t="s">
        <v>9</v>
      </c>
      <c r="J20" s="5" t="s">
        <v>17</v>
      </c>
      <c r="K20" s="10">
        <v>200</v>
      </c>
      <c r="L20" s="6">
        <v>44934</v>
      </c>
      <c r="M20" s="12" t="s">
        <v>28</v>
      </c>
      <c r="O20" s="14"/>
      <c r="P20" s="14"/>
      <c r="Q20" s="14"/>
      <c r="R20" s="14"/>
      <c r="S20" s="14"/>
      <c r="T20" s="14"/>
    </row>
    <row r="21" spans="7:20" ht="20.100000000000001" hidden="1" customHeight="1" x14ac:dyDescent="0.25">
      <c r="G21" s="9" t="s">
        <v>31</v>
      </c>
      <c r="H21" s="9" t="s">
        <v>8</v>
      </c>
      <c r="I21" s="9" t="s">
        <v>18</v>
      </c>
      <c r="J21" s="5" t="s">
        <v>48</v>
      </c>
      <c r="K21" s="10">
        <v>500</v>
      </c>
      <c r="L21" s="6">
        <v>44935</v>
      </c>
      <c r="M21" s="12" t="s">
        <v>11</v>
      </c>
      <c r="O21" s="14"/>
      <c r="P21" s="14"/>
      <c r="Q21" s="14"/>
      <c r="R21" s="14"/>
      <c r="S21" s="14"/>
      <c r="T21" s="14"/>
    </row>
    <row r="22" spans="7:20" ht="20.100000000000001" hidden="1" customHeight="1" x14ac:dyDescent="0.25">
      <c r="G22" s="9" t="s">
        <v>31</v>
      </c>
      <c r="H22" s="9" t="s">
        <v>8</v>
      </c>
      <c r="I22" s="9" t="s">
        <v>18</v>
      </c>
      <c r="J22" s="5" t="s">
        <v>49</v>
      </c>
      <c r="K22" s="10">
        <v>400</v>
      </c>
      <c r="L22" s="6">
        <v>44930</v>
      </c>
      <c r="M22" s="12" t="s">
        <v>11</v>
      </c>
      <c r="O22" s="14"/>
      <c r="P22" s="14"/>
      <c r="Q22" s="14"/>
      <c r="R22" s="14"/>
      <c r="S22" s="14"/>
      <c r="T22" s="14"/>
    </row>
    <row r="23" spans="7:20" ht="20.100000000000001" hidden="1" customHeight="1" x14ac:dyDescent="0.25">
      <c r="G23" s="9" t="s">
        <v>31</v>
      </c>
      <c r="H23" s="9" t="s">
        <v>8</v>
      </c>
      <c r="I23" s="9" t="s">
        <v>18</v>
      </c>
      <c r="J23" s="5" t="s">
        <v>50</v>
      </c>
      <c r="K23" s="10">
        <v>800</v>
      </c>
      <c r="L23" s="6">
        <v>44954</v>
      </c>
      <c r="M23" s="12" t="s">
        <v>11</v>
      </c>
      <c r="O23" s="14"/>
      <c r="P23" s="14"/>
      <c r="Q23" s="14"/>
      <c r="R23" s="14"/>
      <c r="S23" s="14"/>
      <c r="T23" s="14"/>
    </row>
    <row r="24" spans="7:20" ht="20.100000000000001" hidden="1" customHeight="1" x14ac:dyDescent="0.25">
      <c r="G24" s="9" t="s">
        <v>31</v>
      </c>
      <c r="H24" s="9" t="s">
        <v>8</v>
      </c>
      <c r="I24" s="9" t="s">
        <v>18</v>
      </c>
      <c r="J24" s="5" t="s">
        <v>17</v>
      </c>
      <c r="K24" s="10">
        <v>200</v>
      </c>
      <c r="L24" s="6">
        <v>44946</v>
      </c>
      <c r="M24" s="12" t="s">
        <v>28</v>
      </c>
      <c r="O24" s="14"/>
      <c r="P24" s="14"/>
      <c r="Q24" s="14"/>
      <c r="R24" s="14"/>
      <c r="S24" s="14"/>
      <c r="T24" s="14"/>
    </row>
    <row r="25" spans="7:20" ht="20.100000000000001" hidden="1" customHeight="1" x14ac:dyDescent="0.25">
      <c r="G25" s="9" t="s">
        <v>31</v>
      </c>
      <c r="H25" s="9" t="s">
        <v>8</v>
      </c>
      <c r="I25" s="9" t="s">
        <v>19</v>
      </c>
      <c r="J25" s="5" t="s">
        <v>51</v>
      </c>
      <c r="K25" s="10">
        <v>1000</v>
      </c>
      <c r="L25" s="6">
        <v>44928</v>
      </c>
      <c r="M25" s="12" t="s">
        <v>11</v>
      </c>
      <c r="O25" s="14"/>
      <c r="P25" s="14"/>
      <c r="Q25" s="14"/>
      <c r="R25" s="14"/>
      <c r="S25" s="14"/>
      <c r="T25" s="14"/>
    </row>
    <row r="26" spans="7:20" ht="20.100000000000001" hidden="1" customHeight="1" x14ac:dyDescent="0.25">
      <c r="G26" s="9" t="s">
        <v>31</v>
      </c>
      <c r="H26" s="9" t="s">
        <v>8</v>
      </c>
      <c r="I26" s="9" t="s">
        <v>19</v>
      </c>
      <c r="J26" s="5" t="s">
        <v>52</v>
      </c>
      <c r="K26" s="10">
        <v>300</v>
      </c>
      <c r="L26" s="6">
        <v>44945</v>
      </c>
      <c r="M26" s="12" t="s">
        <v>11</v>
      </c>
      <c r="O26" s="14"/>
      <c r="P26" s="14"/>
      <c r="Q26" s="14"/>
      <c r="R26" s="14"/>
      <c r="S26" s="14"/>
      <c r="T26" s="14"/>
    </row>
    <row r="27" spans="7:20" ht="20.100000000000001" hidden="1" customHeight="1" x14ac:dyDescent="0.25">
      <c r="G27" s="9" t="s">
        <v>31</v>
      </c>
      <c r="H27" s="9" t="s">
        <v>8</v>
      </c>
      <c r="I27" s="9" t="s">
        <v>19</v>
      </c>
      <c r="J27" s="5" t="s">
        <v>13</v>
      </c>
      <c r="K27" s="10">
        <v>200</v>
      </c>
      <c r="L27" s="6">
        <v>44929</v>
      </c>
      <c r="M27" s="12" t="s">
        <v>11</v>
      </c>
      <c r="O27" s="13"/>
      <c r="P27" s="13"/>
      <c r="Q27" s="13"/>
      <c r="R27" s="13"/>
      <c r="S27" s="13"/>
      <c r="T27" s="13"/>
    </row>
    <row r="28" spans="7:20" ht="20.100000000000001" hidden="1" customHeight="1" x14ac:dyDescent="0.25">
      <c r="G28" s="9" t="s">
        <v>31</v>
      </c>
      <c r="H28" s="9" t="s">
        <v>8</v>
      </c>
      <c r="I28" s="9" t="s">
        <v>19</v>
      </c>
      <c r="J28" s="5" t="s">
        <v>22</v>
      </c>
      <c r="K28" s="10">
        <v>40</v>
      </c>
      <c r="L28" s="6">
        <v>44957</v>
      </c>
      <c r="M28" s="12" t="s">
        <v>11</v>
      </c>
      <c r="O28" s="13"/>
      <c r="P28" s="13"/>
      <c r="Q28" s="13"/>
      <c r="R28" s="13"/>
      <c r="S28" s="13"/>
      <c r="T28" s="13"/>
    </row>
    <row r="29" spans="7:20" ht="20.100000000000001" hidden="1" customHeight="1" x14ac:dyDescent="0.25">
      <c r="G29" s="9" t="s">
        <v>31</v>
      </c>
      <c r="H29" s="9" t="s">
        <v>8</v>
      </c>
      <c r="I29" s="9" t="s">
        <v>19</v>
      </c>
      <c r="J29" s="5" t="s">
        <v>17</v>
      </c>
      <c r="K29" s="10">
        <v>60</v>
      </c>
      <c r="L29" s="6">
        <v>44955</v>
      </c>
      <c r="M29" s="12" t="s">
        <v>28</v>
      </c>
      <c r="O29" s="13"/>
      <c r="P29" s="13"/>
      <c r="Q29" s="13"/>
      <c r="R29" s="13"/>
      <c r="S29" s="13"/>
      <c r="T29" s="13"/>
    </row>
    <row r="30" spans="7:20" ht="20.100000000000001" hidden="1" customHeight="1" x14ac:dyDescent="0.25">
      <c r="G30" s="9" t="s">
        <v>31</v>
      </c>
      <c r="H30" s="9" t="s">
        <v>23</v>
      </c>
      <c r="I30" s="9" t="s">
        <v>24</v>
      </c>
      <c r="J30" s="5" t="s">
        <v>44</v>
      </c>
      <c r="K30" s="11">
        <v>3000</v>
      </c>
      <c r="L30" s="6"/>
      <c r="M30" s="12"/>
      <c r="O30" s="13"/>
      <c r="P30" s="13"/>
      <c r="Q30" s="13"/>
      <c r="R30" s="13"/>
      <c r="S30" s="13"/>
      <c r="T30" s="13"/>
    </row>
    <row r="31" spans="7:20" ht="20.100000000000001" hidden="1" customHeight="1" x14ac:dyDescent="0.25">
      <c r="G31" s="9" t="s">
        <v>31</v>
      </c>
      <c r="H31" s="9" t="s">
        <v>23</v>
      </c>
      <c r="I31" s="9" t="s">
        <v>24</v>
      </c>
      <c r="J31" s="5" t="s">
        <v>45</v>
      </c>
      <c r="K31" s="11">
        <v>3000</v>
      </c>
      <c r="L31" s="6"/>
      <c r="M31" s="12"/>
      <c r="O31" s="14"/>
      <c r="P31" s="14"/>
      <c r="Q31" s="14"/>
      <c r="R31" s="14"/>
      <c r="S31" s="14"/>
      <c r="T31" s="14"/>
    </row>
    <row r="32" spans="7:20" ht="20.100000000000001" hidden="1" customHeight="1" x14ac:dyDescent="0.25">
      <c r="G32" s="9" t="s">
        <v>31</v>
      </c>
      <c r="H32" s="9" t="s">
        <v>23</v>
      </c>
      <c r="I32" s="9" t="s">
        <v>25</v>
      </c>
      <c r="J32" s="5" t="s">
        <v>26</v>
      </c>
      <c r="K32" s="11">
        <v>2500</v>
      </c>
      <c r="L32" s="6"/>
      <c r="M32" s="12"/>
      <c r="O32" s="14"/>
      <c r="P32" s="14"/>
      <c r="Q32" s="14"/>
      <c r="R32" s="14"/>
      <c r="S32" s="14"/>
      <c r="T32" s="14"/>
    </row>
    <row r="33" spans="7:20" ht="20.100000000000001" hidden="1" customHeight="1" x14ac:dyDescent="0.25">
      <c r="G33" s="9" t="s">
        <v>30</v>
      </c>
      <c r="H33" s="9" t="s">
        <v>8</v>
      </c>
      <c r="I33" s="9" t="s">
        <v>9</v>
      </c>
      <c r="J33" s="5" t="s">
        <v>10</v>
      </c>
      <c r="K33" s="10">
        <v>100</v>
      </c>
      <c r="L33" s="6">
        <v>44964</v>
      </c>
      <c r="M33" s="12" t="s">
        <v>28</v>
      </c>
      <c r="O33" s="14"/>
      <c r="P33" s="14"/>
      <c r="Q33" s="14"/>
      <c r="R33" s="14"/>
      <c r="S33" s="14"/>
      <c r="T33" s="14"/>
    </row>
    <row r="34" spans="7:20" ht="20.100000000000001" hidden="1" customHeight="1" x14ac:dyDescent="0.25">
      <c r="G34" s="9" t="s">
        <v>30</v>
      </c>
      <c r="H34" s="9" t="s">
        <v>8</v>
      </c>
      <c r="I34" s="9" t="s">
        <v>9</v>
      </c>
      <c r="J34" s="5" t="s">
        <v>12</v>
      </c>
      <c r="K34" s="10">
        <v>500</v>
      </c>
      <c r="L34" s="6">
        <v>44965</v>
      </c>
      <c r="M34" s="12" t="s">
        <v>28</v>
      </c>
      <c r="O34" s="14"/>
      <c r="P34" s="14"/>
      <c r="Q34" s="14"/>
      <c r="R34" s="14"/>
      <c r="S34" s="14"/>
      <c r="T34" s="14"/>
    </row>
    <row r="35" spans="7:20" ht="20.100000000000001" hidden="1" customHeight="1" x14ac:dyDescent="0.25">
      <c r="G35" s="9" t="s">
        <v>30</v>
      </c>
      <c r="H35" s="9" t="s">
        <v>8</v>
      </c>
      <c r="I35" s="9" t="s">
        <v>9</v>
      </c>
      <c r="J35" s="5" t="s">
        <v>46</v>
      </c>
      <c r="K35" s="10">
        <v>1500</v>
      </c>
      <c r="L35" s="6">
        <v>44959</v>
      </c>
      <c r="M35" s="12" t="s">
        <v>11</v>
      </c>
      <c r="O35" s="14"/>
      <c r="P35" s="14"/>
      <c r="Q35" s="14"/>
      <c r="R35" s="14"/>
      <c r="S35" s="14"/>
      <c r="T35" s="14"/>
    </row>
    <row r="36" spans="7:20" ht="20.100000000000001" hidden="1" customHeight="1" x14ac:dyDescent="0.25">
      <c r="G36" s="9" t="s">
        <v>30</v>
      </c>
      <c r="H36" s="9" t="s">
        <v>8</v>
      </c>
      <c r="I36" s="9" t="s">
        <v>9</v>
      </c>
      <c r="J36" s="5" t="s">
        <v>14</v>
      </c>
      <c r="K36" s="10">
        <v>200</v>
      </c>
      <c r="L36" s="6">
        <v>44962</v>
      </c>
      <c r="M36" s="12" t="s">
        <v>11</v>
      </c>
      <c r="O36" s="14"/>
      <c r="P36" s="14"/>
      <c r="Q36" s="14"/>
      <c r="R36" s="14"/>
      <c r="S36" s="14"/>
      <c r="T36" s="14"/>
    </row>
    <row r="37" spans="7:20" ht="20.100000000000001" hidden="1" customHeight="1" x14ac:dyDescent="0.25">
      <c r="G37" s="9" t="s">
        <v>30</v>
      </c>
      <c r="H37" s="9" t="s">
        <v>8</v>
      </c>
      <c r="I37" s="9" t="s">
        <v>9</v>
      </c>
      <c r="J37" s="5" t="s">
        <v>15</v>
      </c>
      <c r="K37" s="10">
        <v>150</v>
      </c>
      <c r="L37" s="6">
        <v>44960</v>
      </c>
      <c r="M37" s="12" t="s">
        <v>11</v>
      </c>
      <c r="O37" s="14"/>
      <c r="P37" s="14"/>
      <c r="Q37" s="14"/>
      <c r="R37" s="14"/>
      <c r="S37" s="14"/>
      <c r="T37" s="14"/>
    </row>
    <row r="38" spans="7:20" ht="20.100000000000001" hidden="1" customHeight="1" x14ac:dyDescent="0.25">
      <c r="G38" s="9" t="s">
        <v>30</v>
      </c>
      <c r="H38" s="9" t="s">
        <v>8</v>
      </c>
      <c r="I38" s="9" t="s">
        <v>9</v>
      </c>
      <c r="J38" s="5" t="s">
        <v>16</v>
      </c>
      <c r="K38" s="10">
        <v>900</v>
      </c>
      <c r="L38" s="6">
        <v>44959</v>
      </c>
      <c r="M38" s="12" t="s">
        <v>11</v>
      </c>
      <c r="O38" s="14"/>
      <c r="P38" s="14"/>
      <c r="Q38" s="14"/>
      <c r="R38" s="14"/>
      <c r="S38" s="14"/>
      <c r="T38" s="14"/>
    </row>
    <row r="39" spans="7:20" ht="20.100000000000001" hidden="1" customHeight="1" x14ac:dyDescent="0.25">
      <c r="G39" s="9" t="s">
        <v>30</v>
      </c>
      <c r="H39" s="9" t="s">
        <v>8</v>
      </c>
      <c r="I39" s="9" t="s">
        <v>9</v>
      </c>
      <c r="J39" s="5" t="s">
        <v>47</v>
      </c>
      <c r="K39" s="10">
        <v>325</v>
      </c>
      <c r="L39" s="6">
        <v>44961</v>
      </c>
      <c r="M39" s="12" t="s">
        <v>11</v>
      </c>
      <c r="O39" s="14"/>
      <c r="P39" s="14"/>
      <c r="Q39" s="14"/>
      <c r="R39" s="14"/>
      <c r="S39" s="14"/>
      <c r="T39" s="14"/>
    </row>
    <row r="40" spans="7:20" ht="20.100000000000001" hidden="1" customHeight="1" x14ac:dyDescent="0.25">
      <c r="G40" s="9" t="s">
        <v>30</v>
      </c>
      <c r="H40" s="9" t="s">
        <v>8</v>
      </c>
      <c r="I40" s="9" t="s">
        <v>9</v>
      </c>
      <c r="J40" s="5" t="s">
        <v>20</v>
      </c>
      <c r="K40" s="10">
        <v>60</v>
      </c>
      <c r="L40" s="6">
        <v>44967</v>
      </c>
      <c r="M40" s="12" t="s">
        <v>28</v>
      </c>
      <c r="O40" s="14"/>
      <c r="P40" s="14"/>
      <c r="Q40" s="14"/>
      <c r="R40" s="14"/>
      <c r="S40" s="14"/>
      <c r="T40" s="14"/>
    </row>
    <row r="41" spans="7:20" ht="20.100000000000001" hidden="1" customHeight="1" x14ac:dyDescent="0.25">
      <c r="G41" s="9" t="s">
        <v>30</v>
      </c>
      <c r="H41" s="9" t="s">
        <v>8</v>
      </c>
      <c r="I41" s="9" t="s">
        <v>9</v>
      </c>
      <c r="J41" s="5" t="s">
        <v>21</v>
      </c>
      <c r="K41" s="10">
        <v>200</v>
      </c>
      <c r="L41" s="6">
        <v>44972</v>
      </c>
      <c r="M41" s="12" t="s">
        <v>11</v>
      </c>
      <c r="O41" s="14"/>
      <c r="P41" s="14"/>
      <c r="Q41" s="14"/>
      <c r="R41" s="14"/>
      <c r="S41" s="14"/>
      <c r="T41" s="14"/>
    </row>
    <row r="42" spans="7:20" ht="20.100000000000001" hidden="1" customHeight="1" x14ac:dyDescent="0.25">
      <c r="G42" s="9" t="s">
        <v>30</v>
      </c>
      <c r="H42" s="9" t="s">
        <v>8</v>
      </c>
      <c r="I42" s="9" t="s">
        <v>9</v>
      </c>
      <c r="J42" s="5" t="s">
        <v>17</v>
      </c>
      <c r="K42" s="10">
        <v>200</v>
      </c>
      <c r="L42" s="6">
        <v>44973</v>
      </c>
      <c r="M42" s="12" t="s">
        <v>11</v>
      </c>
      <c r="O42" s="14"/>
      <c r="P42" s="14"/>
      <c r="Q42" s="14"/>
      <c r="R42" s="14"/>
      <c r="S42" s="14"/>
      <c r="T42" s="14"/>
    </row>
    <row r="43" spans="7:20" ht="20.100000000000001" hidden="1" customHeight="1" x14ac:dyDescent="0.25">
      <c r="G43" s="9" t="s">
        <v>30</v>
      </c>
      <c r="H43" s="9" t="s">
        <v>8</v>
      </c>
      <c r="I43" s="9" t="s">
        <v>18</v>
      </c>
      <c r="J43" s="5" t="s">
        <v>48</v>
      </c>
      <c r="K43" s="10">
        <v>500</v>
      </c>
      <c r="L43" s="6">
        <v>44960</v>
      </c>
      <c r="M43" s="12" t="s">
        <v>11</v>
      </c>
      <c r="O43" s="14"/>
      <c r="P43" s="14"/>
      <c r="Q43" s="14"/>
      <c r="R43" s="14"/>
      <c r="S43" s="14"/>
      <c r="T43" s="14"/>
    </row>
    <row r="44" spans="7:20" ht="20.100000000000001" hidden="1" customHeight="1" x14ac:dyDescent="0.25">
      <c r="G44" s="9" t="s">
        <v>30</v>
      </c>
      <c r="H44" s="9" t="s">
        <v>8</v>
      </c>
      <c r="I44" s="9" t="s">
        <v>18</v>
      </c>
      <c r="J44" s="5" t="s">
        <v>49</v>
      </c>
      <c r="K44" s="10">
        <v>400</v>
      </c>
      <c r="L44" s="6">
        <v>44964</v>
      </c>
      <c r="M44" s="12" t="s">
        <v>28</v>
      </c>
      <c r="O44" s="14"/>
      <c r="P44" s="14"/>
      <c r="Q44" s="14"/>
      <c r="R44" s="14"/>
      <c r="S44" s="14"/>
      <c r="T44" s="14"/>
    </row>
    <row r="45" spans="7:20" ht="20.100000000000001" hidden="1" customHeight="1" x14ac:dyDescent="0.25">
      <c r="G45" s="9" t="s">
        <v>30</v>
      </c>
      <c r="H45" s="9" t="s">
        <v>8</v>
      </c>
      <c r="I45" s="9" t="s">
        <v>18</v>
      </c>
      <c r="J45" s="5" t="s">
        <v>50</v>
      </c>
      <c r="K45" s="10">
        <v>800</v>
      </c>
      <c r="L45" s="6">
        <v>44976</v>
      </c>
      <c r="M45" s="12" t="s">
        <v>11</v>
      </c>
      <c r="O45" s="14"/>
      <c r="P45" s="14"/>
      <c r="Q45" s="14"/>
      <c r="R45" s="14"/>
      <c r="S45" s="14"/>
      <c r="T45" s="14"/>
    </row>
    <row r="46" spans="7:20" ht="20.100000000000001" hidden="1" customHeight="1" x14ac:dyDescent="0.25">
      <c r="G46" s="9" t="s">
        <v>30</v>
      </c>
      <c r="H46" s="9" t="s">
        <v>8</v>
      </c>
      <c r="I46" s="9" t="s">
        <v>18</v>
      </c>
      <c r="J46" s="5" t="s">
        <v>17</v>
      </c>
      <c r="K46" s="10">
        <v>200</v>
      </c>
      <c r="L46" s="6">
        <v>44977</v>
      </c>
      <c r="M46" s="12" t="s">
        <v>11</v>
      </c>
      <c r="O46" s="14"/>
      <c r="P46" s="14"/>
      <c r="Q46" s="14"/>
      <c r="R46" s="14"/>
      <c r="S46" s="14"/>
      <c r="T46" s="14"/>
    </row>
    <row r="47" spans="7:20" ht="20.100000000000001" hidden="1" customHeight="1" x14ac:dyDescent="0.25">
      <c r="G47" s="9" t="s">
        <v>30</v>
      </c>
      <c r="H47" s="9" t="s">
        <v>8</v>
      </c>
      <c r="I47" s="9" t="s">
        <v>19</v>
      </c>
      <c r="J47" s="5" t="s">
        <v>51</v>
      </c>
      <c r="K47" s="10">
        <v>1000</v>
      </c>
      <c r="L47" s="6">
        <v>44978</v>
      </c>
      <c r="M47" s="12" t="s">
        <v>11</v>
      </c>
      <c r="O47" s="14"/>
      <c r="P47" s="14"/>
      <c r="Q47" s="14"/>
      <c r="R47" s="14"/>
      <c r="S47" s="14"/>
      <c r="T47" s="14"/>
    </row>
    <row r="48" spans="7:20" ht="20.100000000000001" hidden="1" customHeight="1" x14ac:dyDescent="0.25">
      <c r="G48" s="9" t="s">
        <v>30</v>
      </c>
      <c r="H48" s="9" t="s">
        <v>8</v>
      </c>
      <c r="I48" s="9" t="s">
        <v>19</v>
      </c>
      <c r="J48" s="5" t="s">
        <v>52</v>
      </c>
      <c r="K48" s="10">
        <v>400</v>
      </c>
      <c r="L48" s="6">
        <v>44979</v>
      </c>
      <c r="M48" s="12" t="s">
        <v>11</v>
      </c>
      <c r="O48" s="14"/>
      <c r="P48" s="14"/>
      <c r="Q48" s="14"/>
      <c r="R48" s="14"/>
      <c r="S48" s="14"/>
      <c r="T48" s="14"/>
    </row>
    <row r="49" spans="7:20" ht="20.100000000000001" hidden="1" customHeight="1" x14ac:dyDescent="0.25">
      <c r="G49" s="9" t="s">
        <v>30</v>
      </c>
      <c r="H49" s="9" t="s">
        <v>8</v>
      </c>
      <c r="I49" s="9" t="s">
        <v>19</v>
      </c>
      <c r="J49" s="5" t="s">
        <v>13</v>
      </c>
      <c r="K49" s="10">
        <v>200</v>
      </c>
      <c r="L49" s="6">
        <v>44980</v>
      </c>
      <c r="M49" s="12" t="s">
        <v>28</v>
      </c>
      <c r="O49" s="14"/>
      <c r="P49" s="14"/>
      <c r="Q49" s="14"/>
      <c r="R49" s="14"/>
      <c r="S49" s="14"/>
      <c r="T49" s="14"/>
    </row>
    <row r="50" spans="7:20" ht="20.100000000000001" hidden="1" customHeight="1" x14ac:dyDescent="0.25">
      <c r="G50" s="9" t="s">
        <v>30</v>
      </c>
      <c r="H50" s="9" t="s">
        <v>8</v>
      </c>
      <c r="I50" s="9" t="s">
        <v>19</v>
      </c>
      <c r="J50" s="5" t="s">
        <v>22</v>
      </c>
      <c r="K50" s="10">
        <v>40</v>
      </c>
      <c r="L50" s="6">
        <v>44985</v>
      </c>
      <c r="M50" s="12" t="s">
        <v>11</v>
      </c>
      <c r="O50" s="14"/>
      <c r="P50" s="14"/>
      <c r="Q50" s="14"/>
      <c r="R50" s="14"/>
      <c r="S50" s="14"/>
      <c r="T50" s="14"/>
    </row>
    <row r="51" spans="7:20" ht="20.100000000000001" hidden="1" customHeight="1" x14ac:dyDescent="0.25">
      <c r="G51" s="9" t="s">
        <v>30</v>
      </c>
      <c r="H51" s="9" t="s">
        <v>8</v>
      </c>
      <c r="I51" s="9" t="s">
        <v>19</v>
      </c>
      <c r="J51" s="5" t="s">
        <v>17</v>
      </c>
      <c r="K51" s="10">
        <v>60</v>
      </c>
      <c r="L51" s="6">
        <v>44975</v>
      </c>
      <c r="M51" s="12" t="s">
        <v>11</v>
      </c>
      <c r="O51" s="14"/>
      <c r="P51" s="14"/>
      <c r="Q51" s="14"/>
      <c r="R51" s="14"/>
      <c r="S51" s="14"/>
      <c r="T51" s="14"/>
    </row>
    <row r="52" spans="7:20" ht="20.100000000000001" hidden="1" customHeight="1" x14ac:dyDescent="0.25">
      <c r="G52" s="9" t="s">
        <v>30</v>
      </c>
      <c r="H52" s="9" t="s">
        <v>23</v>
      </c>
      <c r="I52" s="9" t="s">
        <v>24</v>
      </c>
      <c r="J52" s="5" t="s">
        <v>44</v>
      </c>
      <c r="K52" s="11">
        <v>3000</v>
      </c>
      <c r="L52" s="6"/>
      <c r="M52" s="12"/>
      <c r="O52" s="14"/>
      <c r="P52" s="14"/>
      <c r="Q52" s="14"/>
      <c r="R52" s="14"/>
      <c r="S52" s="14"/>
      <c r="T52" s="14"/>
    </row>
    <row r="53" spans="7:20" ht="20.100000000000001" hidden="1" customHeight="1" x14ac:dyDescent="0.25">
      <c r="G53" s="9" t="s">
        <v>30</v>
      </c>
      <c r="H53" s="9" t="s">
        <v>23</v>
      </c>
      <c r="I53" s="9" t="s">
        <v>24</v>
      </c>
      <c r="J53" s="5" t="s">
        <v>45</v>
      </c>
      <c r="K53" s="11">
        <v>3000</v>
      </c>
      <c r="L53" s="6"/>
      <c r="M53" s="12"/>
      <c r="O53" s="14"/>
      <c r="P53" s="14"/>
      <c r="Q53" s="14"/>
      <c r="R53" s="14"/>
      <c r="S53" s="14"/>
      <c r="T53" s="14"/>
    </row>
    <row r="54" spans="7:20" ht="20.100000000000001" hidden="1" customHeight="1" x14ac:dyDescent="0.25">
      <c r="G54" s="9" t="s">
        <v>30</v>
      </c>
      <c r="H54" s="9" t="s">
        <v>23</v>
      </c>
      <c r="I54" s="9" t="s">
        <v>25</v>
      </c>
      <c r="J54" s="5" t="s">
        <v>26</v>
      </c>
      <c r="K54" s="11">
        <v>2200</v>
      </c>
      <c r="L54" s="6"/>
      <c r="M54" s="12"/>
      <c r="O54" s="14"/>
      <c r="P54" s="14"/>
      <c r="Q54" s="14"/>
      <c r="R54" s="14"/>
      <c r="S54" s="14"/>
      <c r="T54" s="14"/>
    </row>
    <row r="55" spans="7:20" ht="20.100000000000001" hidden="1" customHeight="1" x14ac:dyDescent="0.25">
      <c r="G55" s="9" t="s">
        <v>34</v>
      </c>
      <c r="H55" s="9" t="s">
        <v>8</v>
      </c>
      <c r="I55" s="9" t="s">
        <v>9</v>
      </c>
      <c r="J55" s="5" t="s">
        <v>10</v>
      </c>
      <c r="K55" s="10">
        <v>100</v>
      </c>
      <c r="L55" s="6">
        <v>44992</v>
      </c>
      <c r="M55" s="12" t="s">
        <v>11</v>
      </c>
      <c r="O55" s="14"/>
      <c r="P55" s="14"/>
      <c r="Q55" s="14"/>
      <c r="R55" s="14"/>
      <c r="S55" s="14"/>
      <c r="T55" s="14"/>
    </row>
    <row r="56" spans="7:20" ht="20.100000000000001" hidden="1" customHeight="1" x14ac:dyDescent="0.25">
      <c r="G56" s="9" t="s">
        <v>34</v>
      </c>
      <c r="H56" s="9" t="s">
        <v>8</v>
      </c>
      <c r="I56" s="9" t="s">
        <v>9</v>
      </c>
      <c r="J56" s="5" t="s">
        <v>12</v>
      </c>
      <c r="K56" s="10">
        <v>500</v>
      </c>
      <c r="L56" s="6">
        <v>44987</v>
      </c>
      <c r="M56" s="12" t="s">
        <v>28</v>
      </c>
      <c r="O56" s="14"/>
      <c r="P56" s="14"/>
      <c r="Q56" s="14"/>
      <c r="R56" s="14"/>
      <c r="S56" s="14"/>
      <c r="T56" s="14"/>
    </row>
    <row r="57" spans="7:20" ht="20.100000000000001" hidden="1" customHeight="1" x14ac:dyDescent="0.25">
      <c r="G57" s="9" t="s">
        <v>34</v>
      </c>
      <c r="H57" s="9" t="s">
        <v>8</v>
      </c>
      <c r="I57" s="9" t="s">
        <v>9</v>
      </c>
      <c r="J57" s="5" t="s">
        <v>46</v>
      </c>
      <c r="K57" s="10">
        <v>1500</v>
      </c>
      <c r="L57" s="6">
        <v>44987</v>
      </c>
      <c r="M57" s="12" t="s">
        <v>11</v>
      </c>
      <c r="O57" s="14"/>
      <c r="P57" s="14"/>
      <c r="Q57" s="14"/>
      <c r="R57" s="14"/>
      <c r="S57" s="14"/>
      <c r="T57" s="14"/>
    </row>
    <row r="58" spans="7:20" ht="20.100000000000001" hidden="1" customHeight="1" x14ac:dyDescent="0.25">
      <c r="G58" s="9" t="s">
        <v>34</v>
      </c>
      <c r="H58" s="9" t="s">
        <v>8</v>
      </c>
      <c r="I58" s="9" t="s">
        <v>9</v>
      </c>
      <c r="J58" s="5" t="s">
        <v>14</v>
      </c>
      <c r="K58" s="10">
        <v>200</v>
      </c>
      <c r="L58" s="6">
        <v>44988</v>
      </c>
      <c r="M58" s="12" t="s">
        <v>28</v>
      </c>
      <c r="O58" s="14"/>
      <c r="P58" s="14"/>
      <c r="Q58" s="14"/>
      <c r="R58" s="14"/>
      <c r="S58" s="14"/>
      <c r="T58" s="14"/>
    </row>
    <row r="59" spans="7:20" ht="20.100000000000001" hidden="1" customHeight="1" x14ac:dyDescent="0.25">
      <c r="G59" s="9" t="s">
        <v>34</v>
      </c>
      <c r="H59" s="9" t="s">
        <v>8</v>
      </c>
      <c r="I59" s="9" t="s">
        <v>9</v>
      </c>
      <c r="J59" s="5" t="s">
        <v>15</v>
      </c>
      <c r="K59" s="10">
        <v>150</v>
      </c>
      <c r="L59" s="6">
        <v>44989</v>
      </c>
      <c r="M59" s="12" t="s">
        <v>28</v>
      </c>
      <c r="O59" s="14"/>
      <c r="P59" s="14"/>
      <c r="Q59" s="14"/>
      <c r="R59" s="14"/>
      <c r="S59" s="14"/>
      <c r="T59" s="14"/>
    </row>
    <row r="60" spans="7:20" ht="20.100000000000001" hidden="1" customHeight="1" x14ac:dyDescent="0.25">
      <c r="G60" s="9" t="s">
        <v>34</v>
      </c>
      <c r="H60" s="9" t="s">
        <v>8</v>
      </c>
      <c r="I60" s="9" t="s">
        <v>9</v>
      </c>
      <c r="J60" s="5" t="s">
        <v>16</v>
      </c>
      <c r="K60" s="10">
        <v>900</v>
      </c>
      <c r="L60" s="6">
        <v>44991</v>
      </c>
      <c r="M60" s="12" t="s">
        <v>11</v>
      </c>
      <c r="O60" s="14"/>
      <c r="P60" s="14"/>
      <c r="Q60" s="14"/>
      <c r="R60" s="14"/>
      <c r="S60" s="14"/>
      <c r="T60" s="14"/>
    </row>
    <row r="61" spans="7:20" ht="20.100000000000001" hidden="1" customHeight="1" x14ac:dyDescent="0.25">
      <c r="G61" s="9" t="s">
        <v>34</v>
      </c>
      <c r="H61" s="9" t="s">
        <v>8</v>
      </c>
      <c r="I61" s="9" t="s">
        <v>9</v>
      </c>
      <c r="J61" s="5" t="s">
        <v>47</v>
      </c>
      <c r="K61" s="10">
        <v>325</v>
      </c>
      <c r="L61" s="6">
        <v>44992</v>
      </c>
      <c r="M61" s="12" t="s">
        <v>11</v>
      </c>
      <c r="O61" s="14"/>
      <c r="P61" s="14"/>
      <c r="Q61" s="14"/>
      <c r="R61" s="14"/>
      <c r="S61" s="14"/>
      <c r="T61" s="14"/>
    </row>
    <row r="62" spans="7:20" ht="20.100000000000001" hidden="1" customHeight="1" x14ac:dyDescent="0.25">
      <c r="G62" s="9" t="s">
        <v>34</v>
      </c>
      <c r="H62" s="9" t="s">
        <v>8</v>
      </c>
      <c r="I62" s="9" t="s">
        <v>9</v>
      </c>
      <c r="J62" s="5" t="s">
        <v>20</v>
      </c>
      <c r="K62" s="10">
        <v>60</v>
      </c>
      <c r="L62" s="6">
        <v>44993</v>
      </c>
      <c r="M62" s="12" t="s">
        <v>11</v>
      </c>
      <c r="O62" s="14"/>
      <c r="P62" s="14"/>
      <c r="Q62" s="14"/>
      <c r="R62" s="14"/>
      <c r="S62" s="14"/>
      <c r="T62" s="14"/>
    </row>
    <row r="63" spans="7:20" ht="20.100000000000001" hidden="1" customHeight="1" x14ac:dyDescent="0.25">
      <c r="G63" s="9" t="s">
        <v>34</v>
      </c>
      <c r="H63" s="9" t="s">
        <v>8</v>
      </c>
      <c r="I63" s="9" t="s">
        <v>9</v>
      </c>
      <c r="J63" s="5" t="s">
        <v>21</v>
      </c>
      <c r="K63" s="10">
        <v>200</v>
      </c>
      <c r="L63" s="6">
        <v>44993</v>
      </c>
      <c r="M63" s="12" t="s">
        <v>11</v>
      </c>
      <c r="O63" s="14"/>
      <c r="P63" s="14"/>
      <c r="Q63" s="14"/>
      <c r="R63" s="14"/>
      <c r="S63" s="14"/>
      <c r="T63" s="14"/>
    </row>
    <row r="64" spans="7:20" ht="20.100000000000001" hidden="1" customHeight="1" x14ac:dyDescent="0.25">
      <c r="G64" s="9" t="s">
        <v>34</v>
      </c>
      <c r="H64" s="9" t="s">
        <v>8</v>
      </c>
      <c r="I64" s="9" t="s">
        <v>9</v>
      </c>
      <c r="J64" s="5" t="s">
        <v>17</v>
      </c>
      <c r="K64" s="10">
        <v>200</v>
      </c>
      <c r="L64" s="6">
        <v>44993</v>
      </c>
      <c r="M64" s="12" t="s">
        <v>11</v>
      </c>
      <c r="O64" s="14"/>
      <c r="P64" s="14"/>
      <c r="Q64" s="14"/>
      <c r="R64" s="14"/>
      <c r="S64" s="14"/>
      <c r="T64" s="14"/>
    </row>
    <row r="65" spans="7:20" ht="20.100000000000001" hidden="1" customHeight="1" x14ac:dyDescent="0.25">
      <c r="G65" s="9" t="s">
        <v>34</v>
      </c>
      <c r="H65" s="9" t="s">
        <v>8</v>
      </c>
      <c r="I65" s="9" t="s">
        <v>18</v>
      </c>
      <c r="J65" s="5" t="s">
        <v>48</v>
      </c>
      <c r="K65" s="10">
        <v>500</v>
      </c>
      <c r="L65" s="6">
        <v>44994</v>
      </c>
      <c r="M65" s="12" t="s">
        <v>11</v>
      </c>
      <c r="O65" s="14"/>
      <c r="P65" s="14"/>
      <c r="Q65" s="14"/>
      <c r="R65" s="14"/>
      <c r="S65" s="14"/>
      <c r="T65" s="14"/>
    </row>
    <row r="66" spans="7:20" ht="20.100000000000001" hidden="1" customHeight="1" x14ac:dyDescent="0.25">
      <c r="G66" s="9" t="s">
        <v>34</v>
      </c>
      <c r="H66" s="9" t="s">
        <v>8</v>
      </c>
      <c r="I66" s="9" t="s">
        <v>18</v>
      </c>
      <c r="J66" s="5" t="s">
        <v>49</v>
      </c>
      <c r="K66" s="10">
        <v>400</v>
      </c>
      <c r="L66" s="6">
        <v>44989</v>
      </c>
      <c r="M66" s="12" t="s">
        <v>28</v>
      </c>
      <c r="O66" s="14"/>
      <c r="P66" s="14"/>
      <c r="Q66" s="14"/>
      <c r="R66" s="14"/>
      <c r="S66" s="14"/>
      <c r="T66" s="14"/>
    </row>
    <row r="67" spans="7:20" ht="20.100000000000001" hidden="1" customHeight="1" x14ac:dyDescent="0.25">
      <c r="G67" s="9" t="s">
        <v>34</v>
      </c>
      <c r="H67" s="9" t="s">
        <v>8</v>
      </c>
      <c r="I67" s="9" t="s">
        <v>18</v>
      </c>
      <c r="J67" s="5" t="s">
        <v>50</v>
      </c>
      <c r="K67" s="10">
        <v>800</v>
      </c>
      <c r="L67" s="6">
        <v>45013</v>
      </c>
      <c r="M67" s="12" t="s">
        <v>11</v>
      </c>
      <c r="O67" s="14"/>
      <c r="P67" s="14"/>
      <c r="Q67" s="14"/>
      <c r="R67" s="14"/>
      <c r="S67" s="14"/>
      <c r="T67" s="14"/>
    </row>
    <row r="68" spans="7:20" ht="20.100000000000001" hidden="1" customHeight="1" x14ac:dyDescent="0.25">
      <c r="G68" s="9" t="s">
        <v>34</v>
      </c>
      <c r="H68" s="9" t="s">
        <v>8</v>
      </c>
      <c r="I68" s="9" t="s">
        <v>18</v>
      </c>
      <c r="J68" s="5" t="s">
        <v>17</v>
      </c>
      <c r="K68" s="10">
        <v>200</v>
      </c>
      <c r="L68" s="6">
        <v>45005</v>
      </c>
      <c r="M68" s="12" t="s">
        <v>11</v>
      </c>
      <c r="O68" s="14"/>
      <c r="P68" s="14"/>
      <c r="Q68" s="14"/>
      <c r="R68" s="14"/>
      <c r="S68" s="14"/>
      <c r="T68" s="14"/>
    </row>
    <row r="69" spans="7:20" ht="20.100000000000001" hidden="1" customHeight="1" x14ac:dyDescent="0.25">
      <c r="G69" s="9" t="s">
        <v>34</v>
      </c>
      <c r="H69" s="9" t="s">
        <v>8</v>
      </c>
      <c r="I69" s="9" t="s">
        <v>19</v>
      </c>
      <c r="J69" s="5" t="s">
        <v>51</v>
      </c>
      <c r="K69" s="10">
        <v>1000</v>
      </c>
      <c r="L69" s="6">
        <v>44987</v>
      </c>
      <c r="M69" s="12" t="s">
        <v>11</v>
      </c>
      <c r="O69" s="14"/>
      <c r="P69" s="14"/>
      <c r="Q69" s="14"/>
      <c r="R69" s="14"/>
      <c r="S69" s="14"/>
      <c r="T69" s="14"/>
    </row>
    <row r="70" spans="7:20" ht="20.100000000000001" hidden="1" customHeight="1" x14ac:dyDescent="0.25">
      <c r="G70" s="9" t="s">
        <v>34</v>
      </c>
      <c r="H70" s="9" t="s">
        <v>8</v>
      </c>
      <c r="I70" s="9" t="s">
        <v>19</v>
      </c>
      <c r="J70" s="5" t="s">
        <v>52</v>
      </c>
      <c r="K70" s="10">
        <v>400</v>
      </c>
      <c r="L70" s="6">
        <v>45004</v>
      </c>
      <c r="M70" s="12" t="s">
        <v>28</v>
      </c>
      <c r="O70" s="14"/>
      <c r="P70" s="14"/>
      <c r="Q70" s="14"/>
      <c r="R70" s="14"/>
      <c r="S70" s="14"/>
      <c r="T70" s="14"/>
    </row>
    <row r="71" spans="7:20" ht="20.100000000000001" hidden="1" customHeight="1" x14ac:dyDescent="0.25">
      <c r="G71" s="9" t="s">
        <v>34</v>
      </c>
      <c r="H71" s="9" t="s">
        <v>8</v>
      </c>
      <c r="I71" s="9" t="s">
        <v>19</v>
      </c>
      <c r="J71" s="5" t="s">
        <v>13</v>
      </c>
      <c r="K71" s="10">
        <v>200</v>
      </c>
      <c r="L71" s="6">
        <v>44988</v>
      </c>
      <c r="M71" s="12" t="s">
        <v>28</v>
      </c>
      <c r="O71" s="14"/>
      <c r="P71" s="14"/>
      <c r="Q71" s="14"/>
      <c r="R71" s="14"/>
      <c r="S71" s="14"/>
      <c r="T71" s="14"/>
    </row>
    <row r="72" spans="7:20" ht="20.100000000000001" hidden="1" customHeight="1" x14ac:dyDescent="0.25">
      <c r="G72" s="9" t="s">
        <v>34</v>
      </c>
      <c r="H72" s="9" t="s">
        <v>8</v>
      </c>
      <c r="I72" s="9" t="s">
        <v>19</v>
      </c>
      <c r="J72" s="5" t="s">
        <v>22</v>
      </c>
      <c r="K72" s="10">
        <v>40</v>
      </c>
      <c r="L72" s="6">
        <v>45016</v>
      </c>
      <c r="M72" s="12" t="s">
        <v>11</v>
      </c>
      <c r="O72" s="14"/>
      <c r="P72" s="14"/>
      <c r="Q72" s="14"/>
      <c r="R72" s="14"/>
      <c r="S72" s="14"/>
      <c r="T72" s="14"/>
    </row>
    <row r="73" spans="7:20" ht="20.100000000000001" hidden="1" customHeight="1" x14ac:dyDescent="0.25">
      <c r="G73" s="9" t="s">
        <v>34</v>
      </c>
      <c r="H73" s="9" t="s">
        <v>8</v>
      </c>
      <c r="I73" s="9" t="s">
        <v>19</v>
      </c>
      <c r="J73" s="5" t="s">
        <v>17</v>
      </c>
      <c r="K73" s="10">
        <v>60</v>
      </c>
      <c r="L73" s="6">
        <v>45014</v>
      </c>
      <c r="M73" s="12" t="s">
        <v>28</v>
      </c>
      <c r="O73" s="14"/>
      <c r="P73" s="14"/>
      <c r="Q73" s="14"/>
      <c r="R73" s="14"/>
      <c r="S73" s="14"/>
      <c r="T73" s="14"/>
    </row>
    <row r="74" spans="7:20" ht="20.100000000000001" hidden="1" customHeight="1" x14ac:dyDescent="0.25">
      <c r="G74" s="9" t="s">
        <v>34</v>
      </c>
      <c r="H74" s="9" t="s">
        <v>23</v>
      </c>
      <c r="I74" s="9" t="s">
        <v>24</v>
      </c>
      <c r="J74" s="5" t="s">
        <v>44</v>
      </c>
      <c r="K74" s="11">
        <v>3000</v>
      </c>
      <c r="L74" s="6"/>
      <c r="M74" s="12"/>
      <c r="O74" s="14"/>
      <c r="P74" s="14"/>
      <c r="Q74" s="14"/>
      <c r="R74" s="14"/>
      <c r="S74" s="14"/>
      <c r="T74" s="14"/>
    </row>
    <row r="75" spans="7:20" ht="20.100000000000001" hidden="1" customHeight="1" x14ac:dyDescent="0.25">
      <c r="G75" s="9" t="s">
        <v>34</v>
      </c>
      <c r="H75" s="9" t="s">
        <v>23</v>
      </c>
      <c r="I75" s="9" t="s">
        <v>24</v>
      </c>
      <c r="J75" s="5" t="s">
        <v>45</v>
      </c>
      <c r="K75" s="11">
        <v>3000</v>
      </c>
      <c r="L75" s="6"/>
      <c r="M75" s="12"/>
      <c r="O75" s="14"/>
      <c r="P75" s="14"/>
      <c r="Q75" s="14"/>
      <c r="R75" s="14"/>
      <c r="S75" s="14"/>
      <c r="T75" s="14"/>
    </row>
    <row r="76" spans="7:20" ht="20.100000000000001" hidden="1" customHeight="1" x14ac:dyDescent="0.25">
      <c r="G76" s="9" t="s">
        <v>34</v>
      </c>
      <c r="H76" s="9" t="s">
        <v>23</v>
      </c>
      <c r="I76" s="9" t="s">
        <v>25</v>
      </c>
      <c r="J76" s="5" t="s">
        <v>26</v>
      </c>
      <c r="K76" s="11">
        <v>1050</v>
      </c>
      <c r="L76" s="6"/>
      <c r="M76" s="12"/>
      <c r="O76" s="14"/>
      <c r="P76" s="14"/>
      <c r="Q76" s="14"/>
      <c r="R76" s="14"/>
      <c r="S76" s="14"/>
      <c r="T76" s="14"/>
    </row>
    <row r="77" spans="7:20" ht="20.100000000000001" hidden="1" customHeight="1" x14ac:dyDescent="0.25">
      <c r="G77" s="9" t="s">
        <v>7</v>
      </c>
      <c r="H77" s="9" t="s">
        <v>8</v>
      </c>
      <c r="I77" s="9" t="s">
        <v>9</v>
      </c>
      <c r="J77" s="5" t="s">
        <v>10</v>
      </c>
      <c r="K77" s="10">
        <v>100</v>
      </c>
      <c r="L77" s="6">
        <v>45023</v>
      </c>
      <c r="M77" s="12" t="s">
        <v>11</v>
      </c>
      <c r="O77" s="14"/>
      <c r="P77" s="14"/>
      <c r="Q77" s="14"/>
      <c r="R77" s="14"/>
      <c r="S77" s="14"/>
      <c r="T77" s="14"/>
    </row>
    <row r="78" spans="7:20" ht="20.100000000000001" hidden="1" customHeight="1" x14ac:dyDescent="0.25">
      <c r="G78" s="9" t="s">
        <v>7</v>
      </c>
      <c r="H78" s="9" t="s">
        <v>8</v>
      </c>
      <c r="I78" s="9" t="s">
        <v>9</v>
      </c>
      <c r="J78" s="5" t="s">
        <v>12</v>
      </c>
      <c r="K78" s="10">
        <v>500</v>
      </c>
      <c r="L78" s="6">
        <v>45018</v>
      </c>
      <c r="M78" s="12" t="s">
        <v>11</v>
      </c>
      <c r="O78" s="14"/>
      <c r="P78" s="14"/>
      <c r="Q78" s="14"/>
      <c r="R78" s="14"/>
      <c r="S78" s="14"/>
      <c r="T78" s="14"/>
    </row>
    <row r="79" spans="7:20" ht="20.100000000000001" hidden="1" customHeight="1" x14ac:dyDescent="0.25">
      <c r="G79" s="9" t="s">
        <v>7</v>
      </c>
      <c r="H79" s="9" t="s">
        <v>8</v>
      </c>
      <c r="I79" s="9" t="s">
        <v>9</v>
      </c>
      <c r="J79" s="5" t="s">
        <v>46</v>
      </c>
      <c r="K79" s="10">
        <v>1500</v>
      </c>
      <c r="L79" s="6">
        <v>45018</v>
      </c>
      <c r="M79" s="12" t="s">
        <v>11</v>
      </c>
      <c r="O79" s="14"/>
      <c r="P79" s="14"/>
      <c r="Q79" s="14"/>
      <c r="R79" s="14"/>
      <c r="S79" s="14"/>
      <c r="T79" s="14"/>
    </row>
    <row r="80" spans="7:20" ht="20.100000000000001" hidden="1" customHeight="1" x14ac:dyDescent="0.25">
      <c r="G80" s="9" t="s">
        <v>7</v>
      </c>
      <c r="H80" s="9" t="s">
        <v>8</v>
      </c>
      <c r="I80" s="9" t="s">
        <v>9</v>
      </c>
      <c r="J80" s="5" t="s">
        <v>14</v>
      </c>
      <c r="K80" s="10">
        <v>200</v>
      </c>
      <c r="L80" s="6">
        <v>45019</v>
      </c>
      <c r="M80" s="12" t="s">
        <v>11</v>
      </c>
      <c r="O80" s="14"/>
      <c r="P80" s="14"/>
      <c r="Q80" s="14"/>
      <c r="R80" s="14"/>
      <c r="S80" s="14"/>
      <c r="T80" s="14"/>
    </row>
    <row r="81" spans="7:20" ht="20.100000000000001" hidden="1" customHeight="1" x14ac:dyDescent="0.25">
      <c r="G81" s="9" t="s">
        <v>7</v>
      </c>
      <c r="H81" s="9" t="s">
        <v>8</v>
      </c>
      <c r="I81" s="9" t="s">
        <v>9</v>
      </c>
      <c r="J81" s="5" t="s">
        <v>15</v>
      </c>
      <c r="K81" s="10">
        <v>150</v>
      </c>
      <c r="L81" s="6">
        <v>45020</v>
      </c>
      <c r="M81" s="12" t="s">
        <v>11</v>
      </c>
      <c r="O81" s="14"/>
      <c r="P81" s="14"/>
      <c r="Q81" s="14"/>
      <c r="R81" s="14"/>
      <c r="S81" s="14"/>
      <c r="T81" s="14"/>
    </row>
    <row r="82" spans="7:20" ht="20.100000000000001" hidden="1" customHeight="1" x14ac:dyDescent="0.25">
      <c r="G82" s="9" t="s">
        <v>7</v>
      </c>
      <c r="H82" s="9" t="s">
        <v>8</v>
      </c>
      <c r="I82" s="9" t="s">
        <v>9</v>
      </c>
      <c r="J82" s="5" t="s">
        <v>16</v>
      </c>
      <c r="K82" s="10">
        <v>900</v>
      </c>
      <c r="L82" s="6">
        <v>45022</v>
      </c>
      <c r="M82" s="12" t="s">
        <v>11</v>
      </c>
      <c r="O82" s="14"/>
      <c r="P82" s="14"/>
      <c r="Q82" s="14"/>
      <c r="R82" s="14"/>
      <c r="S82" s="14"/>
      <c r="T82" s="14"/>
    </row>
    <row r="83" spans="7:20" ht="20.100000000000001" hidden="1" customHeight="1" x14ac:dyDescent="0.25">
      <c r="G83" s="9" t="s">
        <v>7</v>
      </c>
      <c r="H83" s="9" t="s">
        <v>8</v>
      </c>
      <c r="I83" s="9" t="s">
        <v>9</v>
      </c>
      <c r="J83" s="5" t="s">
        <v>47</v>
      </c>
      <c r="K83" s="10">
        <v>325</v>
      </c>
      <c r="L83" s="6">
        <v>45023</v>
      </c>
      <c r="M83" s="12" t="s">
        <v>11</v>
      </c>
      <c r="O83" s="14"/>
      <c r="P83" s="14"/>
      <c r="Q83" s="14"/>
      <c r="R83" s="14"/>
      <c r="S83" s="14"/>
      <c r="T83" s="14"/>
    </row>
    <row r="84" spans="7:20" ht="20.100000000000001" hidden="1" customHeight="1" x14ac:dyDescent="0.25">
      <c r="G84" s="9" t="s">
        <v>7</v>
      </c>
      <c r="H84" s="9" t="s">
        <v>8</v>
      </c>
      <c r="I84" s="9" t="s">
        <v>9</v>
      </c>
      <c r="J84" s="5" t="s">
        <v>20</v>
      </c>
      <c r="K84" s="10">
        <v>60</v>
      </c>
      <c r="L84" s="6">
        <v>45024</v>
      </c>
      <c r="M84" s="12" t="s">
        <v>11</v>
      </c>
      <c r="O84" s="14"/>
      <c r="P84" s="14"/>
      <c r="Q84" s="14"/>
      <c r="R84" s="14"/>
      <c r="S84" s="14"/>
      <c r="T84" s="14"/>
    </row>
    <row r="85" spans="7:20" ht="20.100000000000001" hidden="1" customHeight="1" x14ac:dyDescent="0.25">
      <c r="G85" s="9" t="s">
        <v>7</v>
      </c>
      <c r="H85" s="9" t="s">
        <v>8</v>
      </c>
      <c r="I85" s="9" t="s">
        <v>9</v>
      </c>
      <c r="J85" s="5" t="s">
        <v>21</v>
      </c>
      <c r="K85" s="10">
        <v>200</v>
      </c>
      <c r="L85" s="6">
        <v>45024</v>
      </c>
      <c r="M85" s="12" t="s">
        <v>28</v>
      </c>
      <c r="O85" s="14"/>
      <c r="P85" s="14"/>
      <c r="Q85" s="14"/>
      <c r="R85" s="14"/>
      <c r="S85" s="14"/>
      <c r="T85" s="14"/>
    </row>
    <row r="86" spans="7:20" ht="20.100000000000001" hidden="1" customHeight="1" x14ac:dyDescent="0.25">
      <c r="G86" s="9" t="s">
        <v>7</v>
      </c>
      <c r="H86" s="9" t="s">
        <v>8</v>
      </c>
      <c r="I86" s="9" t="s">
        <v>9</v>
      </c>
      <c r="J86" s="5" t="s">
        <v>17</v>
      </c>
      <c r="K86" s="10">
        <v>200</v>
      </c>
      <c r="L86" s="6">
        <v>45024</v>
      </c>
      <c r="M86" s="12" t="s">
        <v>11</v>
      </c>
      <c r="O86" s="14"/>
      <c r="P86" s="14"/>
      <c r="Q86" s="14"/>
      <c r="R86" s="14"/>
      <c r="S86" s="14"/>
      <c r="T86" s="14"/>
    </row>
    <row r="87" spans="7:20" ht="20.100000000000001" hidden="1" customHeight="1" x14ac:dyDescent="0.25">
      <c r="G87" s="9" t="s">
        <v>7</v>
      </c>
      <c r="H87" s="9" t="s">
        <v>8</v>
      </c>
      <c r="I87" s="9" t="s">
        <v>18</v>
      </c>
      <c r="J87" s="5" t="s">
        <v>48</v>
      </c>
      <c r="K87" s="10">
        <v>500</v>
      </c>
      <c r="L87" s="6">
        <v>45019</v>
      </c>
      <c r="M87" s="12" t="s">
        <v>11</v>
      </c>
      <c r="O87" s="14"/>
      <c r="P87" s="14"/>
      <c r="Q87" s="14"/>
      <c r="R87" s="14"/>
      <c r="S87" s="14"/>
      <c r="T87" s="14"/>
    </row>
    <row r="88" spans="7:20" ht="20.100000000000001" hidden="1" customHeight="1" x14ac:dyDescent="0.25">
      <c r="G88" s="9" t="s">
        <v>7</v>
      </c>
      <c r="H88" s="9" t="s">
        <v>8</v>
      </c>
      <c r="I88" s="9" t="s">
        <v>18</v>
      </c>
      <c r="J88" s="5" t="s">
        <v>49</v>
      </c>
      <c r="K88" s="10">
        <v>400</v>
      </c>
      <c r="L88" s="6">
        <v>45020</v>
      </c>
      <c r="M88" s="12" t="s">
        <v>11</v>
      </c>
      <c r="O88" s="14"/>
      <c r="P88" s="14"/>
      <c r="Q88" s="14"/>
      <c r="R88" s="14"/>
      <c r="S88" s="14"/>
      <c r="T88" s="14"/>
    </row>
    <row r="89" spans="7:20" ht="20.100000000000001" hidden="1" customHeight="1" x14ac:dyDescent="0.25">
      <c r="G89" s="9" t="s">
        <v>7</v>
      </c>
      <c r="H89" s="9" t="s">
        <v>8</v>
      </c>
      <c r="I89" s="9" t="s">
        <v>18</v>
      </c>
      <c r="J89" s="5" t="s">
        <v>50</v>
      </c>
      <c r="K89" s="10">
        <v>800</v>
      </c>
      <c r="L89" s="6">
        <v>45044</v>
      </c>
      <c r="M89" s="12" t="s">
        <v>11</v>
      </c>
      <c r="O89" s="14"/>
      <c r="P89" s="14"/>
      <c r="Q89" s="14"/>
      <c r="R89" s="14"/>
      <c r="S89" s="14"/>
      <c r="T89" s="14"/>
    </row>
    <row r="90" spans="7:20" ht="20.100000000000001" hidden="1" customHeight="1" x14ac:dyDescent="0.25">
      <c r="G90" s="9" t="s">
        <v>7</v>
      </c>
      <c r="H90" s="9" t="s">
        <v>8</v>
      </c>
      <c r="I90" s="9" t="s">
        <v>18</v>
      </c>
      <c r="J90" s="5" t="s">
        <v>17</v>
      </c>
      <c r="K90" s="10">
        <v>200</v>
      </c>
      <c r="L90" s="6">
        <v>45036</v>
      </c>
      <c r="M90" s="12" t="s">
        <v>11</v>
      </c>
      <c r="O90" s="14"/>
      <c r="P90" s="14"/>
      <c r="Q90" s="14"/>
      <c r="R90" s="14"/>
      <c r="S90" s="14"/>
      <c r="T90" s="14"/>
    </row>
    <row r="91" spans="7:20" ht="20.100000000000001" hidden="1" customHeight="1" x14ac:dyDescent="0.25">
      <c r="G91" s="9" t="s">
        <v>7</v>
      </c>
      <c r="H91" s="9" t="s">
        <v>8</v>
      </c>
      <c r="I91" s="9" t="s">
        <v>19</v>
      </c>
      <c r="J91" s="5" t="s">
        <v>51</v>
      </c>
      <c r="K91" s="10">
        <v>1000</v>
      </c>
      <c r="L91" s="6">
        <v>45037</v>
      </c>
      <c r="M91" s="12" t="s">
        <v>11</v>
      </c>
      <c r="O91" s="14"/>
      <c r="P91" s="14"/>
      <c r="Q91" s="14"/>
      <c r="R91" s="14"/>
      <c r="S91" s="14"/>
      <c r="T91" s="14"/>
    </row>
    <row r="92" spans="7:20" ht="20.100000000000001" hidden="1" customHeight="1" x14ac:dyDescent="0.25">
      <c r="G92" s="9" t="s">
        <v>7</v>
      </c>
      <c r="H92" s="9" t="s">
        <v>8</v>
      </c>
      <c r="I92" s="9" t="s">
        <v>19</v>
      </c>
      <c r="J92" s="5" t="s">
        <v>52</v>
      </c>
      <c r="K92" s="10">
        <v>400</v>
      </c>
      <c r="L92" s="6">
        <v>45038</v>
      </c>
      <c r="M92" s="12" t="s">
        <v>11</v>
      </c>
      <c r="O92" s="14"/>
      <c r="P92" s="14"/>
      <c r="Q92" s="14"/>
      <c r="R92" s="14"/>
      <c r="S92" s="14"/>
      <c r="T92" s="14"/>
    </row>
    <row r="93" spans="7:20" ht="20.100000000000001" hidden="1" customHeight="1" x14ac:dyDescent="0.25">
      <c r="G93" s="9" t="s">
        <v>7</v>
      </c>
      <c r="H93" s="9" t="s">
        <v>8</v>
      </c>
      <c r="I93" s="9" t="s">
        <v>19</v>
      </c>
      <c r="J93" s="5" t="s">
        <v>13</v>
      </c>
      <c r="K93" s="10">
        <v>200</v>
      </c>
      <c r="L93" s="6">
        <v>45039</v>
      </c>
      <c r="M93" s="12" t="s">
        <v>11</v>
      </c>
      <c r="O93" s="14"/>
      <c r="P93" s="14"/>
      <c r="Q93" s="14"/>
      <c r="R93" s="14"/>
      <c r="S93" s="14"/>
      <c r="T93" s="14"/>
    </row>
    <row r="94" spans="7:20" ht="20.100000000000001" hidden="1" customHeight="1" x14ac:dyDescent="0.25">
      <c r="G94" s="9" t="s">
        <v>7</v>
      </c>
      <c r="H94" s="9" t="s">
        <v>8</v>
      </c>
      <c r="I94" s="9" t="s">
        <v>19</v>
      </c>
      <c r="J94" s="5" t="s">
        <v>22</v>
      </c>
      <c r="K94" s="10">
        <v>40</v>
      </c>
      <c r="L94" s="6">
        <v>45040</v>
      </c>
      <c r="M94" s="12" t="s">
        <v>11</v>
      </c>
      <c r="O94" s="14"/>
      <c r="P94" s="14"/>
      <c r="Q94" s="14"/>
      <c r="R94" s="14"/>
      <c r="S94" s="14"/>
      <c r="T94" s="14"/>
    </row>
    <row r="95" spans="7:20" ht="20.100000000000001" hidden="1" customHeight="1" x14ac:dyDescent="0.25">
      <c r="G95" s="9" t="s">
        <v>7</v>
      </c>
      <c r="H95" s="9" t="s">
        <v>8</v>
      </c>
      <c r="I95" s="9" t="s">
        <v>19</v>
      </c>
      <c r="J95" s="5" t="s">
        <v>17</v>
      </c>
      <c r="K95" s="10">
        <v>60</v>
      </c>
      <c r="L95" s="6">
        <v>45041</v>
      </c>
      <c r="M95" s="12" t="s">
        <v>11</v>
      </c>
      <c r="O95" s="14"/>
      <c r="P95" s="14"/>
      <c r="Q95" s="14"/>
      <c r="R95" s="14"/>
      <c r="S95" s="14"/>
      <c r="T95" s="14"/>
    </row>
    <row r="96" spans="7:20" ht="20.100000000000001" hidden="1" customHeight="1" x14ac:dyDescent="0.25">
      <c r="G96" s="9" t="s">
        <v>7</v>
      </c>
      <c r="H96" s="9" t="s">
        <v>23</v>
      </c>
      <c r="I96" s="9" t="s">
        <v>24</v>
      </c>
      <c r="J96" s="5" t="s">
        <v>44</v>
      </c>
      <c r="K96" s="11">
        <v>3000</v>
      </c>
      <c r="L96" s="6"/>
      <c r="M96" s="12"/>
      <c r="O96" s="14"/>
      <c r="P96" s="14"/>
      <c r="Q96" s="14"/>
      <c r="R96" s="14"/>
      <c r="S96" s="14"/>
      <c r="T96" s="14"/>
    </row>
    <row r="97" spans="7:20" ht="20.100000000000001" hidden="1" customHeight="1" x14ac:dyDescent="0.25">
      <c r="G97" s="9" t="s">
        <v>7</v>
      </c>
      <c r="H97" s="9" t="s">
        <v>23</v>
      </c>
      <c r="I97" s="9" t="s">
        <v>24</v>
      </c>
      <c r="J97" s="5" t="s">
        <v>45</v>
      </c>
      <c r="K97" s="11">
        <v>3000</v>
      </c>
      <c r="L97" s="6"/>
      <c r="M97" s="12"/>
      <c r="O97" s="14"/>
      <c r="P97" s="14"/>
      <c r="Q97" s="14"/>
      <c r="R97" s="14"/>
      <c r="S97" s="14"/>
      <c r="T97" s="14"/>
    </row>
    <row r="98" spans="7:20" ht="20.100000000000001" hidden="1" customHeight="1" x14ac:dyDescent="0.25">
      <c r="G98" s="9" t="s">
        <v>7</v>
      </c>
      <c r="H98" s="9" t="s">
        <v>23</v>
      </c>
      <c r="I98" s="9" t="s">
        <v>25</v>
      </c>
      <c r="J98" s="5" t="s">
        <v>26</v>
      </c>
      <c r="K98" s="11">
        <v>3500</v>
      </c>
      <c r="L98" s="6"/>
      <c r="M98" s="12"/>
      <c r="O98" s="14"/>
      <c r="P98" s="14"/>
      <c r="Q98" s="14"/>
      <c r="R98" s="14"/>
      <c r="S98" s="14"/>
      <c r="T98" s="14"/>
    </row>
    <row r="99" spans="7:20" ht="20.100000000000001" hidden="1" customHeight="1" x14ac:dyDescent="0.25">
      <c r="G99" s="9" t="s">
        <v>35</v>
      </c>
      <c r="H99" s="9" t="s">
        <v>8</v>
      </c>
      <c r="I99" s="9" t="s">
        <v>9</v>
      </c>
      <c r="J99" s="5" t="s">
        <v>10</v>
      </c>
      <c r="K99" s="10">
        <v>100</v>
      </c>
      <c r="L99" s="6">
        <v>45053</v>
      </c>
      <c r="M99" s="12" t="s">
        <v>11</v>
      </c>
      <c r="O99" s="14"/>
      <c r="P99" s="14"/>
      <c r="Q99" s="14"/>
      <c r="R99" s="14"/>
      <c r="S99" s="14"/>
      <c r="T99" s="14"/>
    </row>
    <row r="100" spans="7:20" ht="20.100000000000001" hidden="1" customHeight="1" x14ac:dyDescent="0.25">
      <c r="G100" s="9" t="s">
        <v>35</v>
      </c>
      <c r="H100" s="9" t="s">
        <v>8</v>
      </c>
      <c r="I100" s="9" t="s">
        <v>9</v>
      </c>
      <c r="J100" s="5" t="s">
        <v>12</v>
      </c>
      <c r="K100" s="10">
        <v>500</v>
      </c>
      <c r="L100" s="6">
        <v>45051</v>
      </c>
      <c r="M100" s="12" t="s">
        <v>11</v>
      </c>
      <c r="O100" s="14"/>
      <c r="P100" s="14"/>
      <c r="Q100" s="14"/>
      <c r="R100" s="14"/>
      <c r="S100" s="14"/>
      <c r="T100" s="14"/>
    </row>
    <row r="101" spans="7:20" ht="20.100000000000001" hidden="1" customHeight="1" x14ac:dyDescent="0.25">
      <c r="G101" s="9" t="s">
        <v>35</v>
      </c>
      <c r="H101" s="9" t="s">
        <v>8</v>
      </c>
      <c r="I101" s="9" t="s">
        <v>9</v>
      </c>
      <c r="J101" s="5" t="s">
        <v>46</v>
      </c>
      <c r="K101" s="10">
        <v>1500</v>
      </c>
      <c r="L101" s="6">
        <v>45048</v>
      </c>
      <c r="M101" s="12" t="s">
        <v>11</v>
      </c>
      <c r="O101" s="14"/>
      <c r="P101" s="14"/>
      <c r="Q101" s="14"/>
      <c r="R101" s="14"/>
      <c r="S101" s="14"/>
      <c r="T101" s="14"/>
    </row>
    <row r="102" spans="7:20" ht="20.100000000000001" hidden="1" customHeight="1" x14ac:dyDescent="0.25">
      <c r="G102" s="9" t="s">
        <v>35</v>
      </c>
      <c r="H102" s="9" t="s">
        <v>8</v>
      </c>
      <c r="I102" s="9" t="s">
        <v>9</v>
      </c>
      <c r="J102" s="5" t="s">
        <v>14</v>
      </c>
      <c r="K102" s="10">
        <v>200</v>
      </c>
      <c r="L102" s="6">
        <v>45049</v>
      </c>
      <c r="M102" s="12" t="s">
        <v>11</v>
      </c>
      <c r="O102" s="14"/>
      <c r="P102" s="14"/>
      <c r="Q102" s="14"/>
      <c r="R102" s="14"/>
      <c r="S102" s="14"/>
      <c r="T102" s="14"/>
    </row>
    <row r="103" spans="7:20" ht="20.100000000000001" hidden="1" customHeight="1" x14ac:dyDescent="0.25">
      <c r="G103" s="9" t="s">
        <v>35</v>
      </c>
      <c r="H103" s="9" t="s">
        <v>8</v>
      </c>
      <c r="I103" s="9" t="s">
        <v>9</v>
      </c>
      <c r="J103" s="5" t="s">
        <v>15</v>
      </c>
      <c r="K103" s="10">
        <v>150</v>
      </c>
      <c r="L103" s="6">
        <v>45050</v>
      </c>
      <c r="M103" s="12" t="s">
        <v>11</v>
      </c>
      <c r="O103" s="14"/>
      <c r="P103" s="14"/>
      <c r="Q103" s="14"/>
      <c r="R103" s="14"/>
      <c r="S103" s="14"/>
      <c r="T103" s="14"/>
    </row>
    <row r="104" spans="7:20" ht="20.100000000000001" hidden="1" customHeight="1" x14ac:dyDescent="0.25">
      <c r="G104" s="9" t="s">
        <v>35</v>
      </c>
      <c r="H104" s="9" t="s">
        <v>8</v>
      </c>
      <c r="I104" s="9" t="s">
        <v>9</v>
      </c>
      <c r="J104" s="5" t="s">
        <v>16</v>
      </c>
      <c r="K104" s="10">
        <v>900</v>
      </c>
      <c r="L104" s="6">
        <v>45052</v>
      </c>
      <c r="M104" s="12" t="s">
        <v>11</v>
      </c>
      <c r="O104" s="14"/>
      <c r="P104" s="14"/>
      <c r="Q104" s="14"/>
      <c r="R104" s="14"/>
      <c r="S104" s="14"/>
      <c r="T104" s="14"/>
    </row>
    <row r="105" spans="7:20" ht="20.100000000000001" hidden="1" customHeight="1" x14ac:dyDescent="0.25">
      <c r="G105" s="9" t="s">
        <v>35</v>
      </c>
      <c r="H105" s="9" t="s">
        <v>8</v>
      </c>
      <c r="I105" s="9" t="s">
        <v>9</v>
      </c>
      <c r="J105" s="5" t="s">
        <v>47</v>
      </c>
      <c r="K105" s="10">
        <v>325</v>
      </c>
      <c r="L105" s="6">
        <v>45051</v>
      </c>
      <c r="M105" s="12" t="s">
        <v>28</v>
      </c>
      <c r="O105" s="14"/>
      <c r="P105" s="14"/>
      <c r="Q105" s="14"/>
      <c r="R105" s="14"/>
      <c r="S105" s="14"/>
      <c r="T105" s="14"/>
    </row>
    <row r="106" spans="7:20" ht="20.100000000000001" hidden="1" customHeight="1" x14ac:dyDescent="0.25">
      <c r="G106" s="9" t="s">
        <v>35</v>
      </c>
      <c r="H106" s="9" t="s">
        <v>8</v>
      </c>
      <c r="I106" s="9" t="s">
        <v>9</v>
      </c>
      <c r="J106" s="5" t="s">
        <v>20</v>
      </c>
      <c r="K106" s="10">
        <v>60</v>
      </c>
      <c r="L106" s="6">
        <v>45052</v>
      </c>
      <c r="M106" s="12" t="s">
        <v>11</v>
      </c>
      <c r="O106" s="14"/>
      <c r="P106" s="14"/>
      <c r="Q106" s="14"/>
      <c r="R106" s="14"/>
      <c r="S106" s="14"/>
      <c r="T106" s="14"/>
    </row>
    <row r="107" spans="7:20" ht="20.100000000000001" hidden="1" customHeight="1" x14ac:dyDescent="0.25">
      <c r="G107" s="9" t="s">
        <v>35</v>
      </c>
      <c r="H107" s="9" t="s">
        <v>8</v>
      </c>
      <c r="I107" s="9" t="s">
        <v>9</v>
      </c>
      <c r="J107" s="5" t="s">
        <v>21</v>
      </c>
      <c r="K107" s="10">
        <v>200</v>
      </c>
      <c r="L107" s="6">
        <v>45053</v>
      </c>
      <c r="M107" s="12" t="s">
        <v>11</v>
      </c>
      <c r="O107" s="14"/>
      <c r="P107" s="14"/>
      <c r="Q107" s="14"/>
      <c r="R107" s="14"/>
      <c r="S107" s="14"/>
      <c r="T107" s="14"/>
    </row>
    <row r="108" spans="7:20" ht="20.100000000000001" hidden="1" customHeight="1" x14ac:dyDescent="0.25">
      <c r="G108" s="9" t="s">
        <v>35</v>
      </c>
      <c r="H108" s="9" t="s">
        <v>8</v>
      </c>
      <c r="I108" s="9" t="s">
        <v>9</v>
      </c>
      <c r="J108" s="5" t="s">
        <v>17</v>
      </c>
      <c r="K108" s="10">
        <v>200</v>
      </c>
      <c r="L108" s="6">
        <v>45052</v>
      </c>
      <c r="M108" s="12" t="s">
        <v>11</v>
      </c>
      <c r="O108" s="14"/>
      <c r="P108" s="14"/>
      <c r="Q108" s="14"/>
      <c r="R108" s="14"/>
      <c r="S108" s="14"/>
      <c r="T108" s="14"/>
    </row>
    <row r="109" spans="7:20" ht="20.100000000000001" hidden="1" customHeight="1" x14ac:dyDescent="0.25">
      <c r="G109" s="9" t="s">
        <v>35</v>
      </c>
      <c r="H109" s="9" t="s">
        <v>8</v>
      </c>
      <c r="I109" s="9" t="s">
        <v>18</v>
      </c>
      <c r="J109" s="5" t="s">
        <v>48</v>
      </c>
      <c r="K109" s="10">
        <v>500</v>
      </c>
      <c r="L109" s="6">
        <v>45048</v>
      </c>
      <c r="M109" s="12" t="s">
        <v>11</v>
      </c>
      <c r="O109" s="14"/>
      <c r="P109" s="14"/>
      <c r="Q109" s="14"/>
      <c r="R109" s="14"/>
      <c r="S109" s="14"/>
      <c r="T109" s="14"/>
    </row>
    <row r="110" spans="7:20" ht="20.100000000000001" hidden="1" customHeight="1" x14ac:dyDescent="0.25">
      <c r="G110" s="9" t="s">
        <v>35</v>
      </c>
      <c r="H110" s="9" t="s">
        <v>8</v>
      </c>
      <c r="I110" s="9" t="s">
        <v>18</v>
      </c>
      <c r="J110" s="5" t="s">
        <v>49</v>
      </c>
      <c r="K110" s="10">
        <v>400</v>
      </c>
      <c r="L110" s="6">
        <v>45049</v>
      </c>
      <c r="M110" s="12" t="s">
        <v>11</v>
      </c>
      <c r="O110" s="14"/>
      <c r="P110" s="14"/>
      <c r="Q110" s="14"/>
      <c r="R110" s="14"/>
      <c r="S110" s="14"/>
      <c r="T110" s="14"/>
    </row>
    <row r="111" spans="7:20" ht="20.100000000000001" hidden="1" customHeight="1" x14ac:dyDescent="0.25">
      <c r="G111" s="9" t="s">
        <v>35</v>
      </c>
      <c r="H111" s="9" t="s">
        <v>8</v>
      </c>
      <c r="I111" s="9" t="s">
        <v>18</v>
      </c>
      <c r="J111" s="5" t="s">
        <v>50</v>
      </c>
      <c r="K111" s="10">
        <v>800</v>
      </c>
      <c r="L111" s="6">
        <v>45075</v>
      </c>
      <c r="M111" s="12" t="s">
        <v>11</v>
      </c>
      <c r="O111" s="14"/>
      <c r="P111" s="14"/>
      <c r="Q111" s="14"/>
      <c r="R111" s="14"/>
      <c r="S111" s="14"/>
      <c r="T111" s="14"/>
    </row>
    <row r="112" spans="7:20" ht="20.100000000000001" hidden="1" customHeight="1" x14ac:dyDescent="0.25">
      <c r="G112" s="9" t="s">
        <v>35</v>
      </c>
      <c r="H112" s="9" t="s">
        <v>8</v>
      </c>
      <c r="I112" s="9" t="s">
        <v>18</v>
      </c>
      <c r="J112" s="5" t="s">
        <v>17</v>
      </c>
      <c r="K112" s="10">
        <v>200</v>
      </c>
      <c r="L112" s="6">
        <v>45066</v>
      </c>
      <c r="M112" s="12" t="s">
        <v>11</v>
      </c>
      <c r="O112" s="14"/>
      <c r="P112" s="14"/>
      <c r="Q112" s="14"/>
      <c r="R112" s="14"/>
      <c r="S112" s="14"/>
      <c r="T112" s="14"/>
    </row>
    <row r="113" spans="7:20" ht="20.100000000000001" hidden="1" customHeight="1" x14ac:dyDescent="0.25">
      <c r="G113" s="9" t="s">
        <v>35</v>
      </c>
      <c r="H113" s="9" t="s">
        <v>8</v>
      </c>
      <c r="I113" s="9" t="s">
        <v>19</v>
      </c>
      <c r="J113" s="5" t="s">
        <v>51</v>
      </c>
      <c r="K113" s="10">
        <v>1000</v>
      </c>
      <c r="L113" s="6">
        <v>45067</v>
      </c>
      <c r="M113" s="12" t="s">
        <v>11</v>
      </c>
      <c r="O113" s="14"/>
      <c r="P113" s="14"/>
      <c r="Q113" s="14"/>
      <c r="R113" s="14"/>
      <c r="S113" s="14"/>
      <c r="T113" s="14"/>
    </row>
    <row r="114" spans="7:20" ht="20.100000000000001" hidden="1" customHeight="1" x14ac:dyDescent="0.25">
      <c r="G114" s="9" t="s">
        <v>35</v>
      </c>
      <c r="H114" s="9" t="s">
        <v>8</v>
      </c>
      <c r="I114" s="9" t="s">
        <v>19</v>
      </c>
      <c r="J114" s="5" t="s">
        <v>52</v>
      </c>
      <c r="K114" s="10">
        <v>400</v>
      </c>
      <c r="L114" s="6">
        <v>45068</v>
      </c>
      <c r="M114" s="12" t="s">
        <v>11</v>
      </c>
      <c r="O114" s="14"/>
      <c r="P114" s="14"/>
      <c r="Q114" s="14"/>
      <c r="R114" s="14"/>
      <c r="S114" s="14"/>
      <c r="T114" s="14"/>
    </row>
    <row r="115" spans="7:20" ht="20.100000000000001" hidden="1" customHeight="1" x14ac:dyDescent="0.25">
      <c r="G115" s="9" t="s">
        <v>35</v>
      </c>
      <c r="H115" s="9" t="s">
        <v>8</v>
      </c>
      <c r="I115" s="9" t="s">
        <v>19</v>
      </c>
      <c r="J115" s="5" t="s">
        <v>13</v>
      </c>
      <c r="K115" s="10">
        <v>200</v>
      </c>
      <c r="L115" s="6">
        <v>45069</v>
      </c>
      <c r="M115" s="12" t="s">
        <v>11</v>
      </c>
      <c r="O115" s="14"/>
      <c r="P115" s="14"/>
      <c r="Q115" s="14"/>
      <c r="R115" s="14"/>
      <c r="S115" s="14"/>
      <c r="T115" s="14"/>
    </row>
    <row r="116" spans="7:20" ht="20.100000000000001" hidden="1" customHeight="1" x14ac:dyDescent="0.25">
      <c r="G116" s="9" t="s">
        <v>35</v>
      </c>
      <c r="H116" s="9" t="s">
        <v>8</v>
      </c>
      <c r="I116" s="9" t="s">
        <v>19</v>
      </c>
      <c r="J116" s="5" t="s">
        <v>22</v>
      </c>
      <c r="K116" s="10">
        <v>40</v>
      </c>
      <c r="L116" s="6">
        <v>45070</v>
      </c>
      <c r="M116" s="12" t="s">
        <v>11</v>
      </c>
      <c r="O116" s="14"/>
      <c r="P116" s="14"/>
      <c r="Q116" s="14"/>
      <c r="R116" s="14"/>
      <c r="S116" s="14"/>
      <c r="T116" s="14"/>
    </row>
    <row r="117" spans="7:20" ht="20.100000000000001" hidden="1" customHeight="1" x14ac:dyDescent="0.25">
      <c r="G117" s="9" t="s">
        <v>35</v>
      </c>
      <c r="H117" s="9" t="s">
        <v>8</v>
      </c>
      <c r="I117" s="9" t="s">
        <v>19</v>
      </c>
      <c r="J117" s="5" t="s">
        <v>17</v>
      </c>
      <c r="K117" s="10">
        <v>60</v>
      </c>
      <c r="L117" s="6">
        <v>45071</v>
      </c>
      <c r="M117" s="12" t="s">
        <v>11</v>
      </c>
      <c r="O117" s="14"/>
      <c r="P117" s="14"/>
      <c r="Q117" s="14"/>
      <c r="R117" s="14"/>
      <c r="S117" s="14"/>
      <c r="T117" s="14"/>
    </row>
    <row r="118" spans="7:20" ht="20.100000000000001" hidden="1" customHeight="1" x14ac:dyDescent="0.25">
      <c r="G118" s="9" t="s">
        <v>35</v>
      </c>
      <c r="H118" s="9" t="s">
        <v>23</v>
      </c>
      <c r="I118" s="9" t="s">
        <v>24</v>
      </c>
      <c r="J118" s="5" t="s">
        <v>44</v>
      </c>
      <c r="K118" s="11">
        <v>3000</v>
      </c>
      <c r="L118" s="6"/>
      <c r="M118" s="12"/>
      <c r="O118" s="14"/>
      <c r="P118" s="14"/>
      <c r="Q118" s="14"/>
      <c r="R118" s="14"/>
      <c r="S118" s="14"/>
      <c r="T118" s="14"/>
    </row>
    <row r="119" spans="7:20" ht="20.100000000000001" hidden="1" customHeight="1" x14ac:dyDescent="0.25">
      <c r="G119" s="9" t="s">
        <v>35</v>
      </c>
      <c r="H119" s="9" t="s">
        <v>23</v>
      </c>
      <c r="I119" s="9" t="s">
        <v>24</v>
      </c>
      <c r="J119" s="5" t="s">
        <v>45</v>
      </c>
      <c r="K119" s="11">
        <v>3000</v>
      </c>
      <c r="L119" s="6"/>
      <c r="M119" s="12"/>
      <c r="O119" s="14"/>
      <c r="P119" s="14"/>
      <c r="Q119" s="14"/>
      <c r="R119" s="14"/>
      <c r="S119" s="14"/>
      <c r="T119" s="14"/>
    </row>
    <row r="120" spans="7:20" ht="20.100000000000001" hidden="1" customHeight="1" x14ac:dyDescent="0.25">
      <c r="G120" s="9" t="s">
        <v>35</v>
      </c>
      <c r="H120" s="9" t="s">
        <v>23</v>
      </c>
      <c r="I120" s="9" t="s">
        <v>25</v>
      </c>
      <c r="J120" s="5" t="s">
        <v>26</v>
      </c>
      <c r="K120" s="11">
        <v>2800</v>
      </c>
      <c r="L120" s="6"/>
      <c r="M120" s="12"/>
      <c r="O120" s="14"/>
      <c r="P120" s="14"/>
      <c r="Q120" s="14"/>
      <c r="R120" s="14"/>
      <c r="S120" s="14"/>
      <c r="T120" s="14"/>
    </row>
    <row r="121" spans="7:20" ht="20.100000000000001" hidden="1" customHeight="1" x14ac:dyDescent="0.25">
      <c r="G121" s="9" t="s">
        <v>33</v>
      </c>
      <c r="H121" s="9" t="s">
        <v>8</v>
      </c>
      <c r="I121" s="9" t="s">
        <v>9</v>
      </c>
      <c r="J121" s="5" t="s">
        <v>10</v>
      </c>
      <c r="K121" s="10">
        <v>100</v>
      </c>
      <c r="L121" s="6">
        <v>45084</v>
      </c>
      <c r="M121" s="12" t="s">
        <v>11</v>
      </c>
      <c r="O121" s="14"/>
      <c r="P121" s="14"/>
      <c r="Q121" s="14"/>
      <c r="R121" s="14"/>
      <c r="S121" s="14"/>
      <c r="T121" s="14"/>
    </row>
    <row r="122" spans="7:20" ht="20.100000000000001" hidden="1" customHeight="1" x14ac:dyDescent="0.25">
      <c r="G122" s="9" t="s">
        <v>33</v>
      </c>
      <c r="H122" s="9" t="s">
        <v>8</v>
      </c>
      <c r="I122" s="9" t="s">
        <v>9</v>
      </c>
      <c r="J122" s="5" t="s">
        <v>12</v>
      </c>
      <c r="K122" s="10">
        <v>500</v>
      </c>
      <c r="L122" s="6">
        <v>45085</v>
      </c>
      <c r="M122" s="12" t="s">
        <v>28</v>
      </c>
      <c r="O122" s="14"/>
      <c r="P122" s="14"/>
      <c r="Q122" s="14"/>
      <c r="R122" s="14"/>
      <c r="S122" s="14"/>
      <c r="T122" s="14"/>
    </row>
    <row r="123" spans="7:20" ht="20.100000000000001" hidden="1" customHeight="1" x14ac:dyDescent="0.25">
      <c r="G123" s="9" t="s">
        <v>33</v>
      </c>
      <c r="H123" s="9" t="s">
        <v>8</v>
      </c>
      <c r="I123" s="9" t="s">
        <v>9</v>
      </c>
      <c r="J123" s="5" t="s">
        <v>46</v>
      </c>
      <c r="K123" s="10">
        <v>1500</v>
      </c>
      <c r="L123" s="6">
        <v>45086</v>
      </c>
      <c r="M123" s="12" t="s">
        <v>11</v>
      </c>
      <c r="O123" s="14"/>
      <c r="P123" s="14"/>
      <c r="Q123" s="14"/>
      <c r="R123" s="14"/>
      <c r="S123" s="14"/>
      <c r="T123" s="14"/>
    </row>
    <row r="124" spans="7:20" ht="20.100000000000001" hidden="1" customHeight="1" x14ac:dyDescent="0.25">
      <c r="G124" s="9" t="s">
        <v>33</v>
      </c>
      <c r="H124" s="9" t="s">
        <v>8</v>
      </c>
      <c r="I124" s="9" t="s">
        <v>9</v>
      </c>
      <c r="J124" s="5" t="s">
        <v>14</v>
      </c>
      <c r="K124" s="10">
        <v>200</v>
      </c>
      <c r="L124" s="6">
        <v>45087</v>
      </c>
      <c r="M124" s="12" t="s">
        <v>11</v>
      </c>
      <c r="O124" s="14"/>
      <c r="P124" s="14"/>
      <c r="Q124" s="14"/>
      <c r="R124" s="14"/>
      <c r="S124" s="14"/>
      <c r="T124" s="14"/>
    </row>
    <row r="125" spans="7:20" ht="20.100000000000001" hidden="1" customHeight="1" x14ac:dyDescent="0.25">
      <c r="G125" s="9" t="s">
        <v>33</v>
      </c>
      <c r="H125" s="9" t="s">
        <v>8</v>
      </c>
      <c r="I125" s="9" t="s">
        <v>9</v>
      </c>
      <c r="J125" s="5" t="s">
        <v>15</v>
      </c>
      <c r="K125" s="10">
        <v>150</v>
      </c>
      <c r="L125" s="6">
        <v>45088</v>
      </c>
      <c r="M125" s="12" t="s">
        <v>11</v>
      </c>
      <c r="O125" s="14"/>
      <c r="P125" s="14"/>
      <c r="Q125" s="14"/>
      <c r="R125" s="14"/>
      <c r="S125" s="14"/>
      <c r="T125" s="14"/>
    </row>
    <row r="126" spans="7:20" ht="20.100000000000001" hidden="1" customHeight="1" x14ac:dyDescent="0.25">
      <c r="G126" s="9" t="s">
        <v>33</v>
      </c>
      <c r="H126" s="9" t="s">
        <v>8</v>
      </c>
      <c r="I126" s="9" t="s">
        <v>9</v>
      </c>
      <c r="J126" s="5" t="s">
        <v>16</v>
      </c>
      <c r="K126" s="10">
        <v>900</v>
      </c>
      <c r="L126" s="6">
        <v>45089</v>
      </c>
      <c r="M126" s="12" t="s">
        <v>11</v>
      </c>
      <c r="O126" s="14"/>
      <c r="P126" s="14"/>
      <c r="Q126" s="14"/>
      <c r="R126" s="14"/>
      <c r="S126" s="14"/>
      <c r="T126" s="14"/>
    </row>
    <row r="127" spans="7:20" ht="20.100000000000001" hidden="1" customHeight="1" x14ac:dyDescent="0.25">
      <c r="G127" s="9" t="s">
        <v>33</v>
      </c>
      <c r="H127" s="9" t="s">
        <v>8</v>
      </c>
      <c r="I127" s="9" t="s">
        <v>9</v>
      </c>
      <c r="J127" s="5" t="s">
        <v>47</v>
      </c>
      <c r="K127" s="10">
        <v>325</v>
      </c>
      <c r="L127" s="6">
        <v>45090</v>
      </c>
      <c r="M127" s="12" t="s">
        <v>28</v>
      </c>
      <c r="O127" s="14"/>
      <c r="P127" s="14"/>
      <c r="Q127" s="14"/>
      <c r="R127" s="14"/>
      <c r="S127" s="14"/>
      <c r="T127" s="14"/>
    </row>
    <row r="128" spans="7:20" ht="20.100000000000001" hidden="1" customHeight="1" x14ac:dyDescent="0.25">
      <c r="G128" s="9" t="s">
        <v>33</v>
      </c>
      <c r="H128" s="9" t="s">
        <v>8</v>
      </c>
      <c r="I128" s="9" t="s">
        <v>9</v>
      </c>
      <c r="J128" s="5" t="s">
        <v>20</v>
      </c>
      <c r="K128" s="10">
        <v>60</v>
      </c>
      <c r="L128" s="6">
        <v>45091</v>
      </c>
      <c r="M128" s="12" t="s">
        <v>11</v>
      </c>
      <c r="O128" s="14"/>
      <c r="P128" s="14"/>
      <c r="Q128" s="14"/>
      <c r="R128" s="14"/>
      <c r="S128" s="14"/>
      <c r="T128" s="14"/>
    </row>
    <row r="129" spans="7:20" ht="20.100000000000001" hidden="1" customHeight="1" x14ac:dyDescent="0.25">
      <c r="G129" s="9" t="s">
        <v>33</v>
      </c>
      <c r="H129" s="9" t="s">
        <v>8</v>
      </c>
      <c r="I129" s="9" t="s">
        <v>9</v>
      </c>
      <c r="J129" s="5" t="s">
        <v>21</v>
      </c>
      <c r="K129" s="10">
        <v>200</v>
      </c>
      <c r="L129" s="6">
        <v>45092</v>
      </c>
      <c r="M129" s="12" t="s">
        <v>11</v>
      </c>
      <c r="O129" s="14"/>
      <c r="P129" s="14"/>
      <c r="Q129" s="14"/>
      <c r="R129" s="14"/>
      <c r="S129" s="14"/>
      <c r="T129" s="14"/>
    </row>
    <row r="130" spans="7:20" ht="20.100000000000001" hidden="1" customHeight="1" x14ac:dyDescent="0.25">
      <c r="G130" s="9" t="s">
        <v>33</v>
      </c>
      <c r="H130" s="9" t="s">
        <v>8</v>
      </c>
      <c r="I130" s="9" t="s">
        <v>9</v>
      </c>
      <c r="J130" s="5" t="s">
        <v>17</v>
      </c>
      <c r="K130" s="10">
        <v>200</v>
      </c>
      <c r="L130" s="6">
        <v>45093</v>
      </c>
      <c r="M130" s="12" t="s">
        <v>11</v>
      </c>
      <c r="O130" s="14"/>
      <c r="P130" s="14"/>
      <c r="Q130" s="14"/>
      <c r="R130" s="14"/>
      <c r="S130" s="14"/>
      <c r="T130" s="14"/>
    </row>
    <row r="131" spans="7:20" ht="20.100000000000001" hidden="1" customHeight="1" x14ac:dyDescent="0.25">
      <c r="G131" s="9" t="s">
        <v>33</v>
      </c>
      <c r="H131" s="9" t="s">
        <v>8</v>
      </c>
      <c r="I131" s="9" t="s">
        <v>18</v>
      </c>
      <c r="J131" s="5" t="s">
        <v>48</v>
      </c>
      <c r="K131" s="10">
        <v>500</v>
      </c>
      <c r="L131" s="6">
        <v>45094</v>
      </c>
      <c r="M131" s="12" t="s">
        <v>11</v>
      </c>
      <c r="O131" s="14"/>
      <c r="P131" s="14"/>
      <c r="Q131" s="14"/>
      <c r="R131" s="14"/>
      <c r="S131" s="14"/>
      <c r="T131" s="14"/>
    </row>
    <row r="132" spans="7:20" ht="20.100000000000001" hidden="1" customHeight="1" x14ac:dyDescent="0.25">
      <c r="G132" s="9" t="s">
        <v>33</v>
      </c>
      <c r="H132" s="9" t="s">
        <v>8</v>
      </c>
      <c r="I132" s="9" t="s">
        <v>18</v>
      </c>
      <c r="J132" s="5" t="s">
        <v>49</v>
      </c>
      <c r="K132" s="10">
        <v>400</v>
      </c>
      <c r="L132" s="6">
        <v>45095</v>
      </c>
      <c r="M132" s="12" t="s">
        <v>28</v>
      </c>
      <c r="O132" s="14"/>
      <c r="P132" s="14"/>
      <c r="Q132" s="14"/>
      <c r="R132" s="14"/>
      <c r="S132" s="14"/>
      <c r="T132" s="14"/>
    </row>
    <row r="133" spans="7:20" ht="20.100000000000001" hidden="1" customHeight="1" x14ac:dyDescent="0.25">
      <c r="G133" s="9" t="s">
        <v>33</v>
      </c>
      <c r="H133" s="9" t="s">
        <v>8</v>
      </c>
      <c r="I133" s="9" t="s">
        <v>18</v>
      </c>
      <c r="J133" s="5" t="s">
        <v>50</v>
      </c>
      <c r="K133" s="10">
        <v>800</v>
      </c>
      <c r="L133" s="6">
        <v>45096</v>
      </c>
      <c r="M133" s="12" t="s">
        <v>11</v>
      </c>
      <c r="O133" s="14"/>
      <c r="P133" s="14"/>
      <c r="Q133" s="14"/>
      <c r="R133" s="14"/>
      <c r="S133" s="14"/>
      <c r="T133" s="14"/>
    </row>
    <row r="134" spans="7:20" ht="20.100000000000001" hidden="1" customHeight="1" x14ac:dyDescent="0.25">
      <c r="G134" s="9" t="s">
        <v>33</v>
      </c>
      <c r="H134" s="9" t="s">
        <v>8</v>
      </c>
      <c r="I134" s="9" t="s">
        <v>18</v>
      </c>
      <c r="J134" s="5" t="s">
        <v>17</v>
      </c>
      <c r="K134" s="10">
        <v>200</v>
      </c>
      <c r="L134" s="6">
        <v>45097</v>
      </c>
      <c r="M134" s="12" t="s">
        <v>11</v>
      </c>
      <c r="O134" s="14"/>
      <c r="P134" s="14"/>
      <c r="Q134" s="14"/>
      <c r="R134" s="14"/>
      <c r="S134" s="14"/>
      <c r="T134" s="14"/>
    </row>
    <row r="135" spans="7:20" ht="20.100000000000001" hidden="1" customHeight="1" x14ac:dyDescent="0.25">
      <c r="G135" s="9" t="s">
        <v>33</v>
      </c>
      <c r="H135" s="9" t="s">
        <v>8</v>
      </c>
      <c r="I135" s="9" t="s">
        <v>19</v>
      </c>
      <c r="J135" s="5" t="s">
        <v>51</v>
      </c>
      <c r="K135" s="10">
        <v>1000</v>
      </c>
      <c r="L135" s="6">
        <v>45098</v>
      </c>
      <c r="M135" s="12" t="s">
        <v>11</v>
      </c>
      <c r="O135" s="14"/>
      <c r="P135" s="14"/>
      <c r="Q135" s="14"/>
      <c r="R135" s="14"/>
      <c r="S135" s="14"/>
      <c r="T135" s="14"/>
    </row>
    <row r="136" spans="7:20" ht="20.100000000000001" hidden="1" customHeight="1" x14ac:dyDescent="0.25">
      <c r="G136" s="9" t="s">
        <v>33</v>
      </c>
      <c r="H136" s="9" t="s">
        <v>8</v>
      </c>
      <c r="I136" s="9" t="s">
        <v>19</v>
      </c>
      <c r="J136" s="5" t="s">
        <v>52</v>
      </c>
      <c r="K136" s="10">
        <v>400</v>
      </c>
      <c r="L136" s="6">
        <v>45099</v>
      </c>
      <c r="M136" s="12" t="s">
        <v>11</v>
      </c>
      <c r="O136" s="14"/>
      <c r="P136" s="14"/>
      <c r="Q136" s="14"/>
      <c r="R136" s="14"/>
      <c r="S136" s="14"/>
      <c r="T136" s="14"/>
    </row>
    <row r="137" spans="7:20" ht="20.100000000000001" hidden="1" customHeight="1" x14ac:dyDescent="0.25">
      <c r="G137" s="9" t="s">
        <v>33</v>
      </c>
      <c r="H137" s="9" t="s">
        <v>8</v>
      </c>
      <c r="I137" s="9" t="s">
        <v>19</v>
      </c>
      <c r="J137" s="5" t="s">
        <v>13</v>
      </c>
      <c r="K137" s="10">
        <v>200</v>
      </c>
      <c r="L137" s="6">
        <v>45100</v>
      </c>
      <c r="M137" s="12" t="s">
        <v>11</v>
      </c>
      <c r="O137" s="14"/>
      <c r="P137" s="14"/>
      <c r="Q137" s="14"/>
      <c r="R137" s="14"/>
      <c r="S137" s="14"/>
      <c r="T137" s="14"/>
    </row>
    <row r="138" spans="7:20" ht="20.100000000000001" hidden="1" customHeight="1" x14ac:dyDescent="0.25">
      <c r="G138" s="9" t="s">
        <v>33</v>
      </c>
      <c r="H138" s="9" t="s">
        <v>8</v>
      </c>
      <c r="I138" s="9" t="s">
        <v>19</v>
      </c>
      <c r="J138" s="5" t="s">
        <v>22</v>
      </c>
      <c r="K138" s="10">
        <v>40</v>
      </c>
      <c r="L138" s="6">
        <v>45101</v>
      </c>
      <c r="M138" s="12" t="s">
        <v>11</v>
      </c>
      <c r="O138" s="14"/>
      <c r="P138" s="14"/>
      <c r="Q138" s="14"/>
      <c r="R138" s="14"/>
      <c r="S138" s="14"/>
      <c r="T138" s="14"/>
    </row>
    <row r="139" spans="7:20" ht="20.100000000000001" hidden="1" customHeight="1" x14ac:dyDescent="0.25">
      <c r="G139" s="9" t="s">
        <v>33</v>
      </c>
      <c r="H139" s="9" t="s">
        <v>8</v>
      </c>
      <c r="I139" s="9" t="s">
        <v>19</v>
      </c>
      <c r="J139" s="5" t="s">
        <v>17</v>
      </c>
      <c r="K139" s="10">
        <v>60</v>
      </c>
      <c r="L139" s="6">
        <v>45102</v>
      </c>
      <c r="M139" s="12" t="s">
        <v>11</v>
      </c>
      <c r="O139" s="14"/>
      <c r="P139" s="14"/>
      <c r="Q139" s="14"/>
      <c r="R139" s="14"/>
      <c r="S139" s="14"/>
      <c r="T139" s="14"/>
    </row>
    <row r="140" spans="7:20" ht="20.100000000000001" hidden="1" customHeight="1" x14ac:dyDescent="0.25">
      <c r="G140" s="9" t="s">
        <v>33</v>
      </c>
      <c r="H140" s="9" t="s">
        <v>23</v>
      </c>
      <c r="I140" s="9" t="s">
        <v>24</v>
      </c>
      <c r="J140" s="5" t="s">
        <v>44</v>
      </c>
      <c r="K140" s="11">
        <v>3000</v>
      </c>
      <c r="L140" s="6"/>
      <c r="M140" s="12"/>
      <c r="O140" s="14"/>
      <c r="P140" s="14"/>
      <c r="Q140" s="14"/>
      <c r="R140" s="14"/>
      <c r="S140" s="14"/>
      <c r="T140" s="14"/>
    </row>
    <row r="141" spans="7:20" ht="20.100000000000001" hidden="1" customHeight="1" x14ac:dyDescent="0.25">
      <c r="G141" s="9" t="s">
        <v>33</v>
      </c>
      <c r="H141" s="9" t="s">
        <v>23</v>
      </c>
      <c r="I141" s="9" t="s">
        <v>24</v>
      </c>
      <c r="J141" s="5" t="s">
        <v>45</v>
      </c>
      <c r="K141" s="11">
        <v>3000</v>
      </c>
      <c r="L141" s="6"/>
      <c r="M141" s="12"/>
      <c r="O141" s="14"/>
      <c r="P141" s="14"/>
      <c r="Q141" s="14"/>
      <c r="R141" s="14"/>
      <c r="S141" s="14"/>
      <c r="T141" s="14"/>
    </row>
    <row r="142" spans="7:20" ht="20.100000000000001" hidden="1" customHeight="1" x14ac:dyDescent="0.25">
      <c r="G142" s="9" t="s">
        <v>33</v>
      </c>
      <c r="H142" s="9" t="s">
        <v>23</v>
      </c>
      <c r="I142" s="9" t="s">
        <v>25</v>
      </c>
      <c r="J142" s="5" t="s">
        <v>26</v>
      </c>
      <c r="K142" s="11">
        <v>2800</v>
      </c>
      <c r="L142" s="6"/>
      <c r="M142" s="12"/>
      <c r="O142" s="14"/>
      <c r="P142" s="14"/>
      <c r="Q142" s="14"/>
      <c r="R142" s="14"/>
      <c r="S142" s="14"/>
      <c r="T142" s="14"/>
    </row>
    <row r="143" spans="7:20" ht="20.100000000000001" customHeight="1" x14ac:dyDescent="0.25">
      <c r="G143" s="9" t="s">
        <v>32</v>
      </c>
      <c r="H143" s="9" t="s">
        <v>8</v>
      </c>
      <c r="I143" s="9" t="s">
        <v>9</v>
      </c>
      <c r="J143" s="5" t="s">
        <v>10</v>
      </c>
      <c r="K143" s="10">
        <v>100</v>
      </c>
      <c r="L143" s="6">
        <v>45114</v>
      </c>
      <c r="M143" s="12" t="s">
        <v>11</v>
      </c>
      <c r="O143" s="14"/>
      <c r="P143" s="14"/>
      <c r="Q143" s="14"/>
      <c r="R143" s="14"/>
      <c r="S143" s="14"/>
      <c r="T143" s="14"/>
    </row>
    <row r="144" spans="7:20" ht="20.100000000000001" customHeight="1" x14ac:dyDescent="0.25">
      <c r="G144" s="9" t="s">
        <v>32</v>
      </c>
      <c r="H144" s="9" t="s">
        <v>8</v>
      </c>
      <c r="I144" s="9" t="s">
        <v>9</v>
      </c>
      <c r="J144" s="5" t="s">
        <v>12</v>
      </c>
      <c r="K144" s="10">
        <v>500</v>
      </c>
      <c r="L144" s="6">
        <v>45109</v>
      </c>
      <c r="M144" s="12" t="s">
        <v>28</v>
      </c>
      <c r="O144" s="14"/>
      <c r="P144" s="14"/>
      <c r="Q144" s="14"/>
      <c r="R144" s="14"/>
      <c r="S144" s="14"/>
      <c r="T144" s="14"/>
    </row>
    <row r="145" spans="7:20" ht="20.100000000000001" customHeight="1" x14ac:dyDescent="0.25">
      <c r="G145" s="9" t="s">
        <v>32</v>
      </c>
      <c r="H145" s="9" t="s">
        <v>8</v>
      </c>
      <c r="I145" s="9" t="s">
        <v>9</v>
      </c>
      <c r="J145" s="5" t="s">
        <v>46</v>
      </c>
      <c r="K145" s="10">
        <v>1500</v>
      </c>
      <c r="L145" s="6">
        <v>45109</v>
      </c>
      <c r="M145" s="12" t="s">
        <v>11</v>
      </c>
      <c r="O145" s="14"/>
      <c r="P145" s="14"/>
      <c r="Q145" s="14"/>
      <c r="R145" s="14"/>
      <c r="S145" s="14"/>
      <c r="T145" s="14"/>
    </row>
    <row r="146" spans="7:20" ht="20.100000000000001" customHeight="1" x14ac:dyDescent="0.25">
      <c r="G146" s="9" t="s">
        <v>32</v>
      </c>
      <c r="H146" s="9" t="s">
        <v>8</v>
      </c>
      <c r="I146" s="9" t="s">
        <v>9</v>
      </c>
      <c r="J146" s="5" t="s">
        <v>14</v>
      </c>
      <c r="K146" s="10">
        <v>200</v>
      </c>
      <c r="L146" s="6">
        <v>45110</v>
      </c>
      <c r="M146" s="12" t="s">
        <v>11</v>
      </c>
      <c r="O146" s="14"/>
      <c r="P146" s="14"/>
      <c r="Q146" s="14"/>
      <c r="R146" s="14"/>
      <c r="S146" s="14"/>
      <c r="T146" s="14"/>
    </row>
    <row r="147" spans="7:20" ht="20.100000000000001" customHeight="1" x14ac:dyDescent="0.25">
      <c r="G147" s="9" t="s">
        <v>32</v>
      </c>
      <c r="H147" s="9" t="s">
        <v>8</v>
      </c>
      <c r="I147" s="9" t="s">
        <v>9</v>
      </c>
      <c r="J147" s="5" t="s">
        <v>15</v>
      </c>
      <c r="K147" s="10">
        <v>150</v>
      </c>
      <c r="L147" s="6">
        <v>45111</v>
      </c>
      <c r="M147" s="12" t="s">
        <v>11</v>
      </c>
      <c r="O147" s="14"/>
      <c r="P147" s="14"/>
      <c r="Q147" s="14"/>
      <c r="R147" s="14"/>
      <c r="S147" s="14"/>
      <c r="T147" s="14"/>
    </row>
    <row r="148" spans="7:20" ht="20.100000000000001" customHeight="1" x14ac:dyDescent="0.25">
      <c r="G148" s="9" t="s">
        <v>32</v>
      </c>
      <c r="H148" s="9" t="s">
        <v>8</v>
      </c>
      <c r="I148" s="9" t="s">
        <v>9</v>
      </c>
      <c r="J148" s="5" t="s">
        <v>16</v>
      </c>
      <c r="K148" s="10">
        <v>900</v>
      </c>
      <c r="L148" s="6">
        <v>45113</v>
      </c>
      <c r="M148" s="12" t="s">
        <v>11</v>
      </c>
      <c r="O148" s="14"/>
      <c r="P148" s="14"/>
      <c r="Q148" s="14"/>
      <c r="R148" s="14"/>
      <c r="S148" s="14"/>
      <c r="T148" s="14"/>
    </row>
    <row r="149" spans="7:20" ht="20.100000000000001" customHeight="1" x14ac:dyDescent="0.25">
      <c r="G149" s="9" t="s">
        <v>32</v>
      </c>
      <c r="H149" s="9" t="s">
        <v>8</v>
      </c>
      <c r="I149" s="9" t="s">
        <v>9</v>
      </c>
      <c r="J149" s="5" t="s">
        <v>47</v>
      </c>
      <c r="K149" s="10">
        <v>325</v>
      </c>
      <c r="L149" s="6">
        <v>45114</v>
      </c>
      <c r="M149" s="12" t="s">
        <v>11</v>
      </c>
      <c r="O149" s="14"/>
      <c r="P149" s="14"/>
      <c r="Q149" s="14"/>
      <c r="R149" s="14"/>
      <c r="S149" s="14"/>
      <c r="T149" s="14"/>
    </row>
    <row r="150" spans="7:20" ht="20.100000000000001" customHeight="1" x14ac:dyDescent="0.25">
      <c r="G150" s="9" t="s">
        <v>32</v>
      </c>
      <c r="H150" s="9" t="s">
        <v>8</v>
      </c>
      <c r="I150" s="9" t="s">
        <v>9</v>
      </c>
      <c r="J150" s="5" t="s">
        <v>20</v>
      </c>
      <c r="K150" s="10">
        <v>60</v>
      </c>
      <c r="L150" s="6">
        <v>45115</v>
      </c>
      <c r="M150" s="12" t="s">
        <v>11</v>
      </c>
      <c r="O150" s="14"/>
      <c r="P150" s="14"/>
      <c r="Q150" s="14"/>
      <c r="R150" s="14"/>
      <c r="S150" s="14"/>
      <c r="T150" s="14"/>
    </row>
    <row r="151" spans="7:20" ht="20.100000000000001" customHeight="1" x14ac:dyDescent="0.25">
      <c r="G151" s="9" t="s">
        <v>32</v>
      </c>
      <c r="H151" s="9" t="s">
        <v>8</v>
      </c>
      <c r="I151" s="9" t="s">
        <v>9</v>
      </c>
      <c r="J151" s="5" t="s">
        <v>21</v>
      </c>
      <c r="K151" s="10">
        <v>200</v>
      </c>
      <c r="L151" s="6">
        <v>45115</v>
      </c>
      <c r="M151" s="12" t="s">
        <v>11</v>
      </c>
      <c r="O151" s="14"/>
      <c r="P151" s="14"/>
      <c r="Q151" s="14"/>
      <c r="R151" s="14"/>
      <c r="S151" s="14"/>
      <c r="T151" s="14"/>
    </row>
    <row r="152" spans="7:20" ht="20.100000000000001" customHeight="1" x14ac:dyDescent="0.25">
      <c r="G152" s="9" t="s">
        <v>32</v>
      </c>
      <c r="H152" s="9" t="s">
        <v>8</v>
      </c>
      <c r="I152" s="9" t="s">
        <v>9</v>
      </c>
      <c r="J152" s="5" t="s">
        <v>17</v>
      </c>
      <c r="K152" s="10">
        <v>200</v>
      </c>
      <c r="L152" s="6">
        <v>45115</v>
      </c>
      <c r="M152" s="12" t="s">
        <v>11</v>
      </c>
      <c r="O152" s="14"/>
      <c r="P152" s="14"/>
      <c r="Q152" s="14"/>
      <c r="R152" s="14"/>
      <c r="S152" s="14"/>
      <c r="T152" s="14"/>
    </row>
    <row r="153" spans="7:20" ht="20.100000000000001" customHeight="1" x14ac:dyDescent="0.25">
      <c r="G153" s="9" t="s">
        <v>32</v>
      </c>
      <c r="H153" s="9" t="s">
        <v>8</v>
      </c>
      <c r="I153" s="9" t="s">
        <v>18</v>
      </c>
      <c r="J153" s="5" t="s">
        <v>48</v>
      </c>
      <c r="K153" s="10">
        <v>500</v>
      </c>
      <c r="L153" s="6">
        <v>45116</v>
      </c>
      <c r="M153" s="12" t="s">
        <v>11</v>
      </c>
      <c r="O153" s="14"/>
      <c r="P153" s="14"/>
      <c r="Q153" s="14"/>
      <c r="R153" s="14"/>
      <c r="S153" s="14"/>
      <c r="T153" s="14"/>
    </row>
    <row r="154" spans="7:20" ht="20.100000000000001" customHeight="1" x14ac:dyDescent="0.25">
      <c r="G154" s="9" t="s">
        <v>32</v>
      </c>
      <c r="H154" s="9" t="s">
        <v>8</v>
      </c>
      <c r="I154" s="9" t="s">
        <v>18</v>
      </c>
      <c r="J154" s="5" t="s">
        <v>49</v>
      </c>
      <c r="K154" s="10">
        <v>400</v>
      </c>
      <c r="L154" s="6">
        <v>45111</v>
      </c>
      <c r="M154" s="12" t="s">
        <v>11</v>
      </c>
      <c r="O154" s="14"/>
      <c r="P154" s="14"/>
      <c r="Q154" s="14"/>
      <c r="R154" s="14"/>
      <c r="S154" s="14"/>
      <c r="T154" s="14"/>
    </row>
    <row r="155" spans="7:20" ht="20.100000000000001" customHeight="1" x14ac:dyDescent="0.25">
      <c r="G155" s="9" t="s">
        <v>32</v>
      </c>
      <c r="H155" s="9" t="s">
        <v>8</v>
      </c>
      <c r="I155" s="9" t="s">
        <v>18</v>
      </c>
      <c r="J155" s="5" t="s">
        <v>50</v>
      </c>
      <c r="K155" s="10">
        <v>800</v>
      </c>
      <c r="L155" s="6">
        <v>45135</v>
      </c>
      <c r="M155" s="12" t="s">
        <v>11</v>
      </c>
      <c r="O155" s="14"/>
      <c r="P155" s="14"/>
      <c r="Q155" s="14"/>
      <c r="R155" s="14"/>
      <c r="S155" s="14"/>
      <c r="T155" s="14"/>
    </row>
    <row r="156" spans="7:20" ht="20.100000000000001" customHeight="1" x14ac:dyDescent="0.25">
      <c r="G156" s="9" t="s">
        <v>32</v>
      </c>
      <c r="H156" s="9" t="s">
        <v>8</v>
      </c>
      <c r="I156" s="9" t="s">
        <v>18</v>
      </c>
      <c r="J156" s="5" t="s">
        <v>17</v>
      </c>
      <c r="K156" s="10">
        <v>200</v>
      </c>
      <c r="L156" s="6">
        <v>45127</v>
      </c>
      <c r="M156" s="12" t="s">
        <v>11</v>
      </c>
      <c r="O156" s="14"/>
      <c r="P156" s="14"/>
      <c r="Q156" s="14"/>
      <c r="R156" s="14"/>
      <c r="S156" s="14"/>
      <c r="T156" s="14"/>
    </row>
    <row r="157" spans="7:20" ht="20.100000000000001" customHeight="1" x14ac:dyDescent="0.25">
      <c r="G157" s="9" t="s">
        <v>32</v>
      </c>
      <c r="H157" s="9" t="s">
        <v>8</v>
      </c>
      <c r="I157" s="9" t="s">
        <v>19</v>
      </c>
      <c r="J157" s="5" t="s">
        <v>51</v>
      </c>
      <c r="K157" s="10">
        <v>1000</v>
      </c>
      <c r="L157" s="6">
        <v>45109</v>
      </c>
      <c r="M157" s="12" t="s">
        <v>11</v>
      </c>
      <c r="O157" s="14"/>
      <c r="P157" s="14"/>
      <c r="Q157" s="14"/>
      <c r="R157" s="14"/>
      <c r="S157" s="14"/>
      <c r="T157" s="14"/>
    </row>
    <row r="158" spans="7:20" ht="20.100000000000001" customHeight="1" x14ac:dyDescent="0.25">
      <c r="G158" s="9" t="s">
        <v>32</v>
      </c>
      <c r="H158" s="9" t="s">
        <v>8</v>
      </c>
      <c r="I158" s="9" t="s">
        <v>19</v>
      </c>
      <c r="J158" s="5" t="s">
        <v>52</v>
      </c>
      <c r="K158" s="10">
        <v>400</v>
      </c>
      <c r="L158" s="6">
        <v>45126</v>
      </c>
      <c r="M158" s="12" t="s">
        <v>11</v>
      </c>
      <c r="O158" s="14"/>
      <c r="P158" s="14"/>
      <c r="Q158" s="14"/>
      <c r="R158" s="14"/>
      <c r="S158" s="14"/>
      <c r="T158" s="14"/>
    </row>
    <row r="159" spans="7:20" ht="20.100000000000001" customHeight="1" x14ac:dyDescent="0.25">
      <c r="G159" s="9" t="s">
        <v>32</v>
      </c>
      <c r="H159" s="9" t="s">
        <v>8</v>
      </c>
      <c r="I159" s="9" t="s">
        <v>19</v>
      </c>
      <c r="J159" s="5" t="s">
        <v>13</v>
      </c>
      <c r="K159" s="10">
        <v>200</v>
      </c>
      <c r="L159" s="6">
        <v>45110</v>
      </c>
      <c r="M159" s="12" t="s">
        <v>11</v>
      </c>
      <c r="O159" s="14"/>
      <c r="P159" s="14"/>
      <c r="Q159" s="14"/>
      <c r="R159" s="14"/>
      <c r="S159" s="14"/>
      <c r="T159" s="14"/>
    </row>
    <row r="160" spans="7:20" ht="20.100000000000001" customHeight="1" x14ac:dyDescent="0.25">
      <c r="G160" s="9" t="s">
        <v>32</v>
      </c>
      <c r="H160" s="9" t="s">
        <v>8</v>
      </c>
      <c r="I160" s="9" t="s">
        <v>19</v>
      </c>
      <c r="J160" s="5" t="s">
        <v>22</v>
      </c>
      <c r="K160" s="10">
        <v>40</v>
      </c>
      <c r="L160" s="6">
        <v>45138</v>
      </c>
      <c r="M160" s="12" t="s">
        <v>11</v>
      </c>
      <c r="O160" s="14"/>
      <c r="P160" s="14"/>
      <c r="Q160" s="14"/>
      <c r="R160" s="14"/>
      <c r="S160" s="14"/>
      <c r="T160" s="14"/>
    </row>
    <row r="161" spans="7:20" ht="20.100000000000001" customHeight="1" x14ac:dyDescent="0.25">
      <c r="G161" s="9" t="s">
        <v>32</v>
      </c>
      <c r="H161" s="9" t="s">
        <v>8</v>
      </c>
      <c r="I161" s="9" t="s">
        <v>19</v>
      </c>
      <c r="J161" s="5" t="s">
        <v>17</v>
      </c>
      <c r="K161" s="10">
        <v>100</v>
      </c>
      <c r="L161" s="6">
        <v>45136</v>
      </c>
      <c r="M161" s="12" t="s">
        <v>11</v>
      </c>
      <c r="O161" s="14"/>
      <c r="P161" s="14"/>
      <c r="Q161" s="14"/>
      <c r="R161" s="14"/>
      <c r="S161" s="14"/>
      <c r="T161" s="14"/>
    </row>
    <row r="162" spans="7:20" ht="20.100000000000001" customHeight="1" x14ac:dyDescent="0.25">
      <c r="G162" s="9" t="s">
        <v>32</v>
      </c>
      <c r="H162" s="9" t="s">
        <v>23</v>
      </c>
      <c r="I162" s="9" t="s">
        <v>24</v>
      </c>
      <c r="J162" s="5" t="s">
        <v>44</v>
      </c>
      <c r="K162" s="11">
        <v>3000</v>
      </c>
      <c r="L162" s="6"/>
      <c r="M162" s="12"/>
      <c r="O162" s="14"/>
      <c r="P162" s="14"/>
      <c r="Q162" s="14"/>
      <c r="R162" s="14"/>
      <c r="S162" s="14"/>
      <c r="T162" s="14"/>
    </row>
    <row r="163" spans="7:20" ht="20.100000000000001" customHeight="1" x14ac:dyDescent="0.25">
      <c r="G163" s="9" t="s">
        <v>32</v>
      </c>
      <c r="H163" s="9" t="s">
        <v>23</v>
      </c>
      <c r="I163" s="9" t="s">
        <v>24</v>
      </c>
      <c r="J163" s="5" t="s">
        <v>45</v>
      </c>
      <c r="K163" s="11">
        <v>3000</v>
      </c>
      <c r="L163" s="6"/>
      <c r="M163" s="12"/>
      <c r="O163" s="14"/>
      <c r="P163" s="14"/>
      <c r="Q163" s="14"/>
      <c r="R163" s="14"/>
      <c r="S163" s="14"/>
      <c r="T163" s="14"/>
    </row>
    <row r="164" spans="7:20" ht="20.100000000000001" customHeight="1" x14ac:dyDescent="0.25">
      <c r="G164" s="9" t="s">
        <v>32</v>
      </c>
      <c r="H164" s="9" t="s">
        <v>23</v>
      </c>
      <c r="I164" s="9" t="s">
        <v>25</v>
      </c>
      <c r="J164" s="5" t="s">
        <v>26</v>
      </c>
      <c r="K164" s="11">
        <v>2500</v>
      </c>
      <c r="L164" s="6"/>
      <c r="M164" s="12"/>
      <c r="O164" s="14"/>
      <c r="P164" s="14"/>
      <c r="Q164" s="14"/>
      <c r="R164" s="14"/>
      <c r="S164" s="14"/>
      <c r="T164" s="14"/>
    </row>
    <row r="165" spans="7:20" ht="20.100000000000001" hidden="1" customHeight="1" x14ac:dyDescent="0.25">
      <c r="G165" s="9" t="s">
        <v>27</v>
      </c>
      <c r="H165" s="9" t="s">
        <v>8</v>
      </c>
      <c r="I165" s="9" t="s">
        <v>9</v>
      </c>
      <c r="J165" s="5" t="s">
        <v>10</v>
      </c>
      <c r="K165" s="10">
        <v>100</v>
      </c>
      <c r="L165" s="6">
        <v>45145</v>
      </c>
      <c r="M165" s="12" t="s">
        <v>11</v>
      </c>
      <c r="O165" s="14"/>
      <c r="P165" s="14"/>
      <c r="Q165" s="14"/>
      <c r="R165" s="14"/>
      <c r="S165" s="14"/>
      <c r="T165" s="14"/>
    </row>
    <row r="166" spans="7:20" ht="20.100000000000001" hidden="1" customHeight="1" x14ac:dyDescent="0.25">
      <c r="G166" s="9" t="s">
        <v>27</v>
      </c>
      <c r="H166" s="9" t="s">
        <v>8</v>
      </c>
      <c r="I166" s="9" t="s">
        <v>9</v>
      </c>
      <c r="J166" s="5" t="s">
        <v>12</v>
      </c>
      <c r="K166" s="10">
        <v>500</v>
      </c>
      <c r="L166" s="6">
        <v>45140</v>
      </c>
      <c r="M166" s="12" t="s">
        <v>28</v>
      </c>
      <c r="O166" s="14"/>
      <c r="P166" s="14"/>
      <c r="Q166" s="14"/>
      <c r="R166" s="14"/>
      <c r="S166" s="14"/>
      <c r="T166" s="14"/>
    </row>
    <row r="167" spans="7:20" ht="20.100000000000001" hidden="1" customHeight="1" x14ac:dyDescent="0.25">
      <c r="G167" s="9" t="s">
        <v>27</v>
      </c>
      <c r="H167" s="9" t="s">
        <v>8</v>
      </c>
      <c r="I167" s="9" t="s">
        <v>9</v>
      </c>
      <c r="J167" s="5" t="s">
        <v>46</v>
      </c>
      <c r="K167" s="10">
        <v>1500</v>
      </c>
      <c r="L167" s="6">
        <v>45140</v>
      </c>
      <c r="M167" s="12" t="s">
        <v>11</v>
      </c>
      <c r="O167" s="14"/>
      <c r="P167" s="14"/>
      <c r="Q167" s="14"/>
      <c r="R167" s="14"/>
      <c r="S167" s="14"/>
      <c r="T167" s="14"/>
    </row>
    <row r="168" spans="7:20" ht="20.100000000000001" hidden="1" customHeight="1" x14ac:dyDescent="0.25">
      <c r="G168" s="9" t="s">
        <v>27</v>
      </c>
      <c r="H168" s="9" t="s">
        <v>8</v>
      </c>
      <c r="I168" s="9" t="s">
        <v>9</v>
      </c>
      <c r="J168" s="5" t="s">
        <v>14</v>
      </c>
      <c r="K168" s="10">
        <v>200</v>
      </c>
      <c r="L168" s="6">
        <v>45141</v>
      </c>
      <c r="M168" s="12" t="s">
        <v>11</v>
      </c>
      <c r="O168" s="14"/>
      <c r="P168" s="14"/>
      <c r="Q168" s="14"/>
      <c r="R168" s="14"/>
      <c r="S168" s="14"/>
      <c r="T168" s="14"/>
    </row>
    <row r="169" spans="7:20" ht="20.100000000000001" hidden="1" customHeight="1" x14ac:dyDescent="0.25">
      <c r="G169" s="9" t="s">
        <v>27</v>
      </c>
      <c r="H169" s="9" t="s">
        <v>8</v>
      </c>
      <c r="I169" s="9" t="s">
        <v>9</v>
      </c>
      <c r="J169" s="5" t="s">
        <v>15</v>
      </c>
      <c r="K169" s="10">
        <v>150</v>
      </c>
      <c r="L169" s="6">
        <v>45142</v>
      </c>
      <c r="M169" s="12" t="s">
        <v>11</v>
      </c>
      <c r="O169" s="14"/>
      <c r="P169" s="14"/>
      <c r="Q169" s="14"/>
      <c r="R169" s="14"/>
      <c r="S169" s="14"/>
      <c r="T169" s="14"/>
    </row>
    <row r="170" spans="7:20" ht="20.100000000000001" hidden="1" customHeight="1" x14ac:dyDescent="0.25">
      <c r="G170" s="9" t="s">
        <v>27</v>
      </c>
      <c r="H170" s="9" t="s">
        <v>8</v>
      </c>
      <c r="I170" s="9" t="s">
        <v>9</v>
      </c>
      <c r="J170" s="5" t="s">
        <v>16</v>
      </c>
      <c r="K170" s="10">
        <v>900</v>
      </c>
      <c r="L170" s="6">
        <v>45144</v>
      </c>
      <c r="M170" s="12" t="s">
        <v>11</v>
      </c>
      <c r="O170" s="14"/>
      <c r="P170" s="14"/>
      <c r="Q170" s="14"/>
      <c r="R170" s="14"/>
      <c r="S170" s="14"/>
      <c r="T170" s="14"/>
    </row>
    <row r="171" spans="7:20" ht="20.100000000000001" hidden="1" customHeight="1" x14ac:dyDescent="0.25">
      <c r="G171" s="9" t="s">
        <v>27</v>
      </c>
      <c r="H171" s="9" t="s">
        <v>8</v>
      </c>
      <c r="I171" s="9" t="s">
        <v>9</v>
      </c>
      <c r="J171" s="5" t="s">
        <v>47</v>
      </c>
      <c r="K171" s="10">
        <v>325</v>
      </c>
      <c r="L171" s="6">
        <v>45145</v>
      </c>
      <c r="M171" s="12" t="s">
        <v>28</v>
      </c>
      <c r="O171" s="14"/>
      <c r="P171" s="14"/>
      <c r="Q171" s="14"/>
      <c r="R171" s="14"/>
      <c r="S171" s="14"/>
      <c r="T171" s="14"/>
    </row>
    <row r="172" spans="7:20" ht="20.100000000000001" hidden="1" customHeight="1" x14ac:dyDescent="0.25">
      <c r="G172" s="9" t="s">
        <v>27</v>
      </c>
      <c r="H172" s="9" t="s">
        <v>8</v>
      </c>
      <c r="I172" s="9" t="s">
        <v>9</v>
      </c>
      <c r="J172" s="5" t="s">
        <v>20</v>
      </c>
      <c r="K172" s="10">
        <v>60</v>
      </c>
      <c r="L172" s="6">
        <v>45146</v>
      </c>
      <c r="M172" s="12" t="s">
        <v>11</v>
      </c>
      <c r="O172" s="14"/>
      <c r="P172" s="14"/>
      <c r="Q172" s="14"/>
      <c r="R172" s="14"/>
      <c r="S172" s="14"/>
      <c r="T172" s="14"/>
    </row>
    <row r="173" spans="7:20" ht="20.100000000000001" hidden="1" customHeight="1" x14ac:dyDescent="0.25">
      <c r="G173" s="9" t="s">
        <v>27</v>
      </c>
      <c r="H173" s="9" t="s">
        <v>8</v>
      </c>
      <c r="I173" s="9" t="s">
        <v>9</v>
      </c>
      <c r="J173" s="5" t="s">
        <v>21</v>
      </c>
      <c r="K173" s="10">
        <v>200</v>
      </c>
      <c r="L173" s="6">
        <v>45146</v>
      </c>
      <c r="M173" s="12" t="s">
        <v>11</v>
      </c>
      <c r="O173" s="14"/>
      <c r="P173" s="14"/>
      <c r="Q173" s="14"/>
      <c r="R173" s="14"/>
      <c r="S173" s="14"/>
      <c r="T173" s="14"/>
    </row>
    <row r="174" spans="7:20" ht="20.100000000000001" hidden="1" customHeight="1" x14ac:dyDescent="0.25">
      <c r="G174" s="9" t="s">
        <v>27</v>
      </c>
      <c r="H174" s="9" t="s">
        <v>8</v>
      </c>
      <c r="I174" s="9" t="s">
        <v>9</v>
      </c>
      <c r="J174" s="5" t="s">
        <v>17</v>
      </c>
      <c r="K174" s="10">
        <v>200</v>
      </c>
      <c r="L174" s="6">
        <v>45146</v>
      </c>
      <c r="M174" s="12" t="s">
        <v>11</v>
      </c>
      <c r="O174" s="14"/>
      <c r="P174" s="14"/>
      <c r="Q174" s="14"/>
      <c r="R174" s="14"/>
      <c r="S174" s="14"/>
      <c r="T174" s="14"/>
    </row>
    <row r="175" spans="7:20" ht="20.100000000000001" hidden="1" customHeight="1" x14ac:dyDescent="0.25">
      <c r="G175" s="9" t="s">
        <v>27</v>
      </c>
      <c r="H175" s="9" t="s">
        <v>8</v>
      </c>
      <c r="I175" s="9" t="s">
        <v>18</v>
      </c>
      <c r="J175" s="5" t="s">
        <v>48</v>
      </c>
      <c r="K175" s="10">
        <v>500</v>
      </c>
      <c r="L175" s="6">
        <v>45147</v>
      </c>
      <c r="M175" s="12" t="s">
        <v>11</v>
      </c>
      <c r="O175" s="14"/>
      <c r="P175" s="14"/>
      <c r="Q175" s="14"/>
      <c r="R175" s="14"/>
      <c r="S175" s="14"/>
      <c r="T175" s="14"/>
    </row>
    <row r="176" spans="7:20" ht="20.100000000000001" hidden="1" customHeight="1" x14ac:dyDescent="0.25">
      <c r="G176" s="9" t="s">
        <v>27</v>
      </c>
      <c r="H176" s="9" t="s">
        <v>8</v>
      </c>
      <c r="I176" s="9" t="s">
        <v>18</v>
      </c>
      <c r="J176" s="5" t="s">
        <v>49</v>
      </c>
      <c r="K176" s="10">
        <v>400</v>
      </c>
      <c r="L176" s="6">
        <v>45142</v>
      </c>
      <c r="M176" s="12" t="s">
        <v>28</v>
      </c>
      <c r="O176" s="14"/>
      <c r="P176" s="14"/>
      <c r="Q176" s="14"/>
      <c r="R176" s="14"/>
      <c r="S176" s="14"/>
      <c r="T176" s="14"/>
    </row>
    <row r="177" spans="7:20" ht="20.100000000000001" hidden="1" customHeight="1" x14ac:dyDescent="0.25">
      <c r="G177" s="9" t="s">
        <v>27</v>
      </c>
      <c r="H177" s="9" t="s">
        <v>8</v>
      </c>
      <c r="I177" s="9" t="s">
        <v>18</v>
      </c>
      <c r="J177" s="5" t="s">
        <v>50</v>
      </c>
      <c r="K177" s="10">
        <v>800</v>
      </c>
      <c r="L177" s="6">
        <v>45166</v>
      </c>
      <c r="M177" s="12" t="s">
        <v>11</v>
      </c>
      <c r="O177" s="14"/>
      <c r="P177" s="14"/>
      <c r="Q177" s="14"/>
      <c r="R177" s="14"/>
      <c r="S177" s="14"/>
      <c r="T177" s="14"/>
    </row>
    <row r="178" spans="7:20" ht="20.100000000000001" hidden="1" customHeight="1" x14ac:dyDescent="0.25">
      <c r="G178" s="9" t="s">
        <v>27</v>
      </c>
      <c r="H178" s="9" t="s">
        <v>8</v>
      </c>
      <c r="I178" s="9" t="s">
        <v>18</v>
      </c>
      <c r="J178" s="5" t="s">
        <v>17</v>
      </c>
      <c r="K178" s="10">
        <v>200</v>
      </c>
      <c r="L178" s="6">
        <v>45158</v>
      </c>
      <c r="M178" s="12" t="s">
        <v>11</v>
      </c>
      <c r="O178" s="14"/>
      <c r="P178" s="14"/>
      <c r="Q178" s="14"/>
      <c r="R178" s="14"/>
      <c r="S178" s="14"/>
      <c r="T178" s="14"/>
    </row>
    <row r="179" spans="7:20" ht="20.100000000000001" hidden="1" customHeight="1" x14ac:dyDescent="0.25">
      <c r="G179" s="9" t="s">
        <v>27</v>
      </c>
      <c r="H179" s="9" t="s">
        <v>8</v>
      </c>
      <c r="I179" s="9" t="s">
        <v>19</v>
      </c>
      <c r="J179" s="5" t="s">
        <v>51</v>
      </c>
      <c r="K179" s="10">
        <v>1000</v>
      </c>
      <c r="L179" s="6">
        <v>45140</v>
      </c>
      <c r="M179" s="12" t="s">
        <v>11</v>
      </c>
      <c r="O179" s="14"/>
      <c r="P179" s="14"/>
      <c r="Q179" s="14"/>
      <c r="R179" s="14"/>
      <c r="S179" s="14"/>
      <c r="T179" s="14"/>
    </row>
    <row r="180" spans="7:20" ht="20.100000000000001" hidden="1" customHeight="1" x14ac:dyDescent="0.25">
      <c r="G180" s="9" t="s">
        <v>27</v>
      </c>
      <c r="H180" s="9" t="s">
        <v>8</v>
      </c>
      <c r="I180" s="9" t="s">
        <v>19</v>
      </c>
      <c r="J180" s="5" t="s">
        <v>52</v>
      </c>
      <c r="K180" s="10">
        <v>400</v>
      </c>
      <c r="L180" s="6">
        <v>45157</v>
      </c>
      <c r="M180" s="12" t="s">
        <v>11</v>
      </c>
      <c r="O180" s="14"/>
      <c r="P180" s="14"/>
      <c r="Q180" s="14"/>
      <c r="R180" s="14"/>
      <c r="S180" s="14"/>
      <c r="T180" s="14"/>
    </row>
    <row r="181" spans="7:20" ht="20.100000000000001" hidden="1" customHeight="1" x14ac:dyDescent="0.25">
      <c r="G181" s="9" t="s">
        <v>27</v>
      </c>
      <c r="H181" s="9" t="s">
        <v>8</v>
      </c>
      <c r="I181" s="9" t="s">
        <v>19</v>
      </c>
      <c r="J181" s="5" t="s">
        <v>13</v>
      </c>
      <c r="K181" s="10">
        <v>200</v>
      </c>
      <c r="L181" s="6">
        <v>45141</v>
      </c>
      <c r="M181" s="12" t="s">
        <v>11</v>
      </c>
      <c r="O181" s="14"/>
      <c r="P181" s="14"/>
      <c r="Q181" s="14"/>
      <c r="R181" s="14"/>
      <c r="S181" s="14"/>
      <c r="T181" s="14"/>
    </row>
    <row r="182" spans="7:20" ht="20.100000000000001" hidden="1" customHeight="1" x14ac:dyDescent="0.25">
      <c r="G182" s="9" t="s">
        <v>27</v>
      </c>
      <c r="H182" s="9" t="s">
        <v>8</v>
      </c>
      <c r="I182" s="9" t="s">
        <v>19</v>
      </c>
      <c r="J182" s="5" t="s">
        <v>22</v>
      </c>
      <c r="K182" s="10">
        <v>40</v>
      </c>
      <c r="L182" s="6">
        <v>45169</v>
      </c>
      <c r="M182" s="12" t="s">
        <v>11</v>
      </c>
      <c r="O182" s="14"/>
      <c r="P182" s="14"/>
      <c r="Q182" s="14"/>
      <c r="R182" s="14"/>
      <c r="S182" s="14"/>
      <c r="T182" s="14"/>
    </row>
    <row r="183" spans="7:20" ht="20.100000000000001" hidden="1" customHeight="1" x14ac:dyDescent="0.25">
      <c r="G183" s="9" t="s">
        <v>27</v>
      </c>
      <c r="H183" s="9" t="s">
        <v>8</v>
      </c>
      <c r="I183" s="9" t="s">
        <v>19</v>
      </c>
      <c r="J183" s="5" t="s">
        <v>17</v>
      </c>
      <c r="K183" s="10">
        <v>60</v>
      </c>
      <c r="L183" s="6">
        <v>45167</v>
      </c>
      <c r="M183" s="12" t="s">
        <v>11</v>
      </c>
      <c r="O183" s="14"/>
      <c r="P183" s="14"/>
      <c r="Q183" s="14"/>
      <c r="R183" s="14"/>
      <c r="S183" s="14"/>
      <c r="T183" s="14"/>
    </row>
    <row r="184" spans="7:20" ht="20.100000000000001" hidden="1" customHeight="1" x14ac:dyDescent="0.25">
      <c r="G184" s="9" t="s">
        <v>27</v>
      </c>
      <c r="H184" s="9" t="s">
        <v>23</v>
      </c>
      <c r="I184" s="9" t="s">
        <v>24</v>
      </c>
      <c r="J184" s="5" t="s">
        <v>44</v>
      </c>
      <c r="K184" s="11">
        <v>3000</v>
      </c>
      <c r="L184" s="6"/>
      <c r="M184" s="12"/>
      <c r="O184" s="14"/>
      <c r="P184" s="14"/>
      <c r="Q184" s="14"/>
      <c r="R184" s="14"/>
      <c r="S184" s="14"/>
      <c r="T184" s="14"/>
    </row>
    <row r="185" spans="7:20" ht="20.100000000000001" hidden="1" customHeight="1" x14ac:dyDescent="0.25">
      <c r="G185" s="9" t="s">
        <v>27</v>
      </c>
      <c r="H185" s="9" t="s">
        <v>23</v>
      </c>
      <c r="I185" s="9" t="s">
        <v>24</v>
      </c>
      <c r="J185" s="5" t="s">
        <v>45</v>
      </c>
      <c r="K185" s="11">
        <v>3000</v>
      </c>
      <c r="L185" s="6"/>
      <c r="M185" s="12"/>
      <c r="O185" s="14"/>
      <c r="P185" s="14"/>
      <c r="Q185" s="14"/>
      <c r="R185" s="14"/>
      <c r="S185" s="14"/>
      <c r="T185" s="14"/>
    </row>
    <row r="186" spans="7:20" ht="20.100000000000001" hidden="1" customHeight="1" x14ac:dyDescent="0.25">
      <c r="G186" s="9" t="s">
        <v>27</v>
      </c>
      <c r="H186" s="9" t="s">
        <v>23</v>
      </c>
      <c r="I186" s="9" t="s">
        <v>25</v>
      </c>
      <c r="J186" s="5" t="s">
        <v>26</v>
      </c>
      <c r="K186" s="11">
        <v>2860</v>
      </c>
      <c r="L186" s="6"/>
      <c r="M186" s="12"/>
      <c r="O186" s="14"/>
      <c r="P186" s="14"/>
      <c r="Q186" s="14"/>
      <c r="R186" s="14"/>
      <c r="S186" s="14"/>
      <c r="T186" s="14"/>
    </row>
    <row r="187" spans="7:20" ht="20.100000000000001" hidden="1" customHeight="1" x14ac:dyDescent="0.25">
      <c r="G187" s="9" t="s">
        <v>38</v>
      </c>
      <c r="H187" s="9" t="s">
        <v>8</v>
      </c>
      <c r="I187" s="9" t="s">
        <v>9</v>
      </c>
      <c r="J187" s="5" t="s">
        <v>10</v>
      </c>
      <c r="K187" s="10">
        <v>100</v>
      </c>
      <c r="L187" s="6">
        <v>45176</v>
      </c>
      <c r="M187" s="12" t="s">
        <v>11</v>
      </c>
      <c r="O187" s="14"/>
      <c r="P187" s="14"/>
      <c r="Q187" s="14"/>
      <c r="R187" s="14"/>
      <c r="S187" s="14"/>
      <c r="T187" s="14"/>
    </row>
    <row r="188" spans="7:20" ht="20.100000000000001" hidden="1" customHeight="1" x14ac:dyDescent="0.25">
      <c r="G188" s="9" t="s">
        <v>38</v>
      </c>
      <c r="H188" s="9" t="s">
        <v>8</v>
      </c>
      <c r="I188" s="9" t="s">
        <v>9</v>
      </c>
      <c r="J188" s="5" t="s">
        <v>12</v>
      </c>
      <c r="K188" s="10">
        <v>500</v>
      </c>
      <c r="L188" s="6">
        <v>45171</v>
      </c>
      <c r="M188" s="12" t="s">
        <v>28</v>
      </c>
      <c r="O188" s="14"/>
      <c r="P188" s="14"/>
      <c r="Q188" s="14"/>
      <c r="R188" s="14"/>
      <c r="S188" s="14"/>
      <c r="T188" s="14"/>
    </row>
    <row r="189" spans="7:20" ht="20.100000000000001" hidden="1" customHeight="1" x14ac:dyDescent="0.25">
      <c r="G189" s="9" t="s">
        <v>38</v>
      </c>
      <c r="H189" s="9" t="s">
        <v>8</v>
      </c>
      <c r="I189" s="9" t="s">
        <v>9</v>
      </c>
      <c r="J189" s="5" t="s">
        <v>46</v>
      </c>
      <c r="K189" s="10">
        <v>1500</v>
      </c>
      <c r="L189" s="6">
        <v>45171</v>
      </c>
      <c r="M189" s="12" t="s">
        <v>11</v>
      </c>
      <c r="O189" s="14"/>
      <c r="P189" s="14"/>
      <c r="Q189" s="14"/>
      <c r="R189" s="14"/>
      <c r="S189" s="14"/>
      <c r="T189" s="14"/>
    </row>
    <row r="190" spans="7:20" ht="20.100000000000001" hidden="1" customHeight="1" x14ac:dyDescent="0.25">
      <c r="G190" s="9" t="s">
        <v>38</v>
      </c>
      <c r="H190" s="9" t="s">
        <v>8</v>
      </c>
      <c r="I190" s="9" t="s">
        <v>9</v>
      </c>
      <c r="J190" s="5" t="s">
        <v>14</v>
      </c>
      <c r="K190" s="10">
        <v>200</v>
      </c>
      <c r="L190" s="6">
        <v>45172</v>
      </c>
      <c r="M190" s="12" t="s">
        <v>11</v>
      </c>
      <c r="O190" s="14"/>
      <c r="P190" s="14"/>
      <c r="Q190" s="14"/>
      <c r="R190" s="14"/>
      <c r="S190" s="14"/>
      <c r="T190" s="14"/>
    </row>
    <row r="191" spans="7:20" ht="20.100000000000001" hidden="1" customHeight="1" x14ac:dyDescent="0.25">
      <c r="G191" s="9" t="s">
        <v>38</v>
      </c>
      <c r="H191" s="9" t="s">
        <v>8</v>
      </c>
      <c r="I191" s="9" t="s">
        <v>9</v>
      </c>
      <c r="J191" s="5" t="s">
        <v>15</v>
      </c>
      <c r="K191" s="10">
        <v>150</v>
      </c>
      <c r="L191" s="6">
        <v>45173</v>
      </c>
      <c r="M191" s="12" t="s">
        <v>11</v>
      </c>
      <c r="O191" s="14"/>
      <c r="P191" s="14"/>
      <c r="Q191" s="14"/>
      <c r="R191" s="14"/>
      <c r="S191" s="14"/>
      <c r="T191" s="14"/>
    </row>
    <row r="192" spans="7:20" ht="20.100000000000001" hidden="1" customHeight="1" x14ac:dyDescent="0.25">
      <c r="G192" s="9" t="s">
        <v>38</v>
      </c>
      <c r="H192" s="9" t="s">
        <v>8</v>
      </c>
      <c r="I192" s="9" t="s">
        <v>9</v>
      </c>
      <c r="J192" s="5" t="s">
        <v>16</v>
      </c>
      <c r="K192" s="10">
        <v>900</v>
      </c>
      <c r="L192" s="6">
        <v>45175</v>
      </c>
      <c r="M192" s="12" t="s">
        <v>11</v>
      </c>
      <c r="O192" s="14"/>
      <c r="P192" s="14"/>
      <c r="Q192" s="14"/>
      <c r="R192" s="14"/>
      <c r="S192" s="14"/>
      <c r="T192" s="14"/>
    </row>
    <row r="193" spans="7:20" ht="20.100000000000001" hidden="1" customHeight="1" x14ac:dyDescent="0.25">
      <c r="G193" s="9" t="s">
        <v>38</v>
      </c>
      <c r="H193" s="9" t="s">
        <v>8</v>
      </c>
      <c r="I193" s="9" t="s">
        <v>9</v>
      </c>
      <c r="J193" s="5" t="s">
        <v>47</v>
      </c>
      <c r="K193" s="10">
        <v>325</v>
      </c>
      <c r="L193" s="6">
        <v>45176</v>
      </c>
      <c r="M193" s="12" t="s">
        <v>28</v>
      </c>
      <c r="O193" s="14"/>
      <c r="P193" s="14"/>
      <c r="Q193" s="14"/>
      <c r="R193" s="14"/>
      <c r="S193" s="14"/>
      <c r="T193" s="14"/>
    </row>
    <row r="194" spans="7:20" ht="20.100000000000001" hidden="1" customHeight="1" x14ac:dyDescent="0.25">
      <c r="G194" s="9" t="s">
        <v>38</v>
      </c>
      <c r="H194" s="9" t="s">
        <v>8</v>
      </c>
      <c r="I194" s="9" t="s">
        <v>9</v>
      </c>
      <c r="J194" s="5" t="s">
        <v>20</v>
      </c>
      <c r="K194" s="10">
        <v>60</v>
      </c>
      <c r="L194" s="6">
        <v>45177</v>
      </c>
      <c r="M194" s="12" t="s">
        <v>11</v>
      </c>
      <c r="O194" s="14"/>
      <c r="P194" s="14"/>
      <c r="Q194" s="14"/>
      <c r="R194" s="14"/>
      <c r="S194" s="14"/>
      <c r="T194" s="14"/>
    </row>
    <row r="195" spans="7:20" ht="20.100000000000001" hidden="1" customHeight="1" x14ac:dyDescent="0.25">
      <c r="G195" s="9" t="s">
        <v>38</v>
      </c>
      <c r="H195" s="9" t="s">
        <v>8</v>
      </c>
      <c r="I195" s="9" t="s">
        <v>9</v>
      </c>
      <c r="J195" s="5" t="s">
        <v>21</v>
      </c>
      <c r="K195" s="10">
        <v>150</v>
      </c>
      <c r="L195" s="6">
        <v>45177</v>
      </c>
      <c r="M195" s="12" t="s">
        <v>11</v>
      </c>
      <c r="O195" s="14"/>
      <c r="P195" s="14"/>
      <c r="Q195" s="14"/>
      <c r="R195" s="14"/>
      <c r="S195" s="14"/>
      <c r="T195" s="14"/>
    </row>
    <row r="196" spans="7:20" ht="20.100000000000001" hidden="1" customHeight="1" x14ac:dyDescent="0.25">
      <c r="G196" s="9" t="s">
        <v>38</v>
      </c>
      <c r="H196" s="9" t="s">
        <v>8</v>
      </c>
      <c r="I196" s="9" t="s">
        <v>9</v>
      </c>
      <c r="J196" s="5" t="s">
        <v>17</v>
      </c>
      <c r="K196" s="10">
        <v>200</v>
      </c>
      <c r="L196" s="6">
        <v>45177</v>
      </c>
      <c r="M196" s="12" t="s">
        <v>11</v>
      </c>
      <c r="O196" s="14"/>
      <c r="P196" s="14"/>
      <c r="Q196" s="14"/>
      <c r="R196" s="14"/>
      <c r="S196" s="14"/>
      <c r="T196" s="14"/>
    </row>
    <row r="197" spans="7:20" ht="20.100000000000001" hidden="1" customHeight="1" x14ac:dyDescent="0.25">
      <c r="G197" s="9" t="s">
        <v>38</v>
      </c>
      <c r="H197" s="9" t="s">
        <v>8</v>
      </c>
      <c r="I197" s="9" t="s">
        <v>18</v>
      </c>
      <c r="J197" s="5" t="s">
        <v>48</v>
      </c>
      <c r="K197" s="10">
        <v>500</v>
      </c>
      <c r="L197" s="6">
        <v>45178</v>
      </c>
      <c r="M197" s="12" t="s">
        <v>11</v>
      </c>
      <c r="O197" s="14"/>
      <c r="P197" s="14"/>
      <c r="Q197" s="14"/>
      <c r="R197" s="14"/>
      <c r="S197" s="14"/>
      <c r="T197" s="14"/>
    </row>
    <row r="198" spans="7:20" ht="20.100000000000001" hidden="1" customHeight="1" x14ac:dyDescent="0.25">
      <c r="G198" s="9" t="s">
        <v>38</v>
      </c>
      <c r="H198" s="9" t="s">
        <v>8</v>
      </c>
      <c r="I198" s="9" t="s">
        <v>18</v>
      </c>
      <c r="J198" s="5" t="s">
        <v>49</v>
      </c>
      <c r="K198" s="10">
        <v>400</v>
      </c>
      <c r="L198" s="6">
        <v>45173</v>
      </c>
      <c r="M198" s="12" t="s">
        <v>28</v>
      </c>
      <c r="O198" s="14"/>
      <c r="P198" s="14"/>
      <c r="Q198" s="14"/>
      <c r="R198" s="14"/>
      <c r="S198" s="14"/>
      <c r="T198" s="14"/>
    </row>
    <row r="199" spans="7:20" ht="20.100000000000001" hidden="1" customHeight="1" x14ac:dyDescent="0.25">
      <c r="G199" s="9" t="s">
        <v>38</v>
      </c>
      <c r="H199" s="9" t="s">
        <v>8</v>
      </c>
      <c r="I199" s="9" t="s">
        <v>18</v>
      </c>
      <c r="J199" s="5" t="s">
        <v>50</v>
      </c>
      <c r="K199" s="10">
        <v>800</v>
      </c>
      <c r="L199" s="6">
        <v>45197</v>
      </c>
      <c r="M199" s="12" t="s">
        <v>11</v>
      </c>
      <c r="O199" s="14"/>
      <c r="P199" s="14"/>
      <c r="Q199" s="14"/>
      <c r="R199" s="14"/>
      <c r="S199" s="14"/>
      <c r="T199" s="14"/>
    </row>
    <row r="200" spans="7:20" ht="20.100000000000001" hidden="1" customHeight="1" x14ac:dyDescent="0.25">
      <c r="G200" s="9" t="s">
        <v>38</v>
      </c>
      <c r="H200" s="9" t="s">
        <v>8</v>
      </c>
      <c r="I200" s="9" t="s">
        <v>18</v>
      </c>
      <c r="J200" s="5" t="s">
        <v>17</v>
      </c>
      <c r="K200" s="10">
        <v>200</v>
      </c>
      <c r="L200" s="6">
        <v>45189</v>
      </c>
      <c r="M200" s="12" t="s">
        <v>11</v>
      </c>
      <c r="O200" s="14"/>
      <c r="P200" s="14"/>
      <c r="Q200" s="14"/>
      <c r="R200" s="14"/>
      <c r="S200" s="14"/>
      <c r="T200" s="14"/>
    </row>
    <row r="201" spans="7:20" ht="20.100000000000001" hidden="1" customHeight="1" x14ac:dyDescent="0.25">
      <c r="G201" s="9" t="s">
        <v>38</v>
      </c>
      <c r="H201" s="9" t="s">
        <v>8</v>
      </c>
      <c r="I201" s="9" t="s">
        <v>19</v>
      </c>
      <c r="J201" s="5" t="s">
        <v>51</v>
      </c>
      <c r="K201" s="10">
        <v>1000</v>
      </c>
      <c r="L201" s="6">
        <v>45171</v>
      </c>
      <c r="M201" s="12" t="s">
        <v>11</v>
      </c>
      <c r="O201" s="14"/>
      <c r="P201" s="14"/>
      <c r="Q201" s="14"/>
      <c r="R201" s="14"/>
      <c r="S201" s="14"/>
      <c r="T201" s="14"/>
    </row>
    <row r="202" spans="7:20" ht="20.100000000000001" hidden="1" customHeight="1" x14ac:dyDescent="0.25">
      <c r="G202" s="9" t="s">
        <v>38</v>
      </c>
      <c r="H202" s="9" t="s">
        <v>8</v>
      </c>
      <c r="I202" s="9" t="s">
        <v>19</v>
      </c>
      <c r="J202" s="5" t="s">
        <v>52</v>
      </c>
      <c r="K202" s="10">
        <v>400</v>
      </c>
      <c r="L202" s="6">
        <v>45188</v>
      </c>
      <c r="M202" s="12" t="s">
        <v>11</v>
      </c>
      <c r="O202" s="14"/>
      <c r="P202" s="14"/>
      <c r="Q202" s="14"/>
      <c r="R202" s="14"/>
      <c r="S202" s="14"/>
      <c r="T202" s="14"/>
    </row>
    <row r="203" spans="7:20" ht="20.100000000000001" hidden="1" customHeight="1" x14ac:dyDescent="0.25">
      <c r="G203" s="9" t="s">
        <v>38</v>
      </c>
      <c r="H203" s="9" t="s">
        <v>8</v>
      </c>
      <c r="I203" s="9" t="s">
        <v>19</v>
      </c>
      <c r="J203" s="5" t="s">
        <v>13</v>
      </c>
      <c r="K203" s="10">
        <v>200</v>
      </c>
      <c r="L203" s="6">
        <v>45172</v>
      </c>
      <c r="M203" s="12" t="s">
        <v>11</v>
      </c>
      <c r="O203" s="14"/>
      <c r="P203" s="14"/>
      <c r="Q203" s="14"/>
      <c r="R203" s="14"/>
      <c r="S203" s="14"/>
      <c r="T203" s="14"/>
    </row>
    <row r="204" spans="7:20" ht="20.100000000000001" hidden="1" customHeight="1" x14ac:dyDescent="0.25">
      <c r="G204" s="9" t="s">
        <v>38</v>
      </c>
      <c r="H204" s="9" t="s">
        <v>8</v>
      </c>
      <c r="I204" s="9" t="s">
        <v>19</v>
      </c>
      <c r="J204" s="5" t="s">
        <v>22</v>
      </c>
      <c r="K204" s="10">
        <v>40</v>
      </c>
      <c r="L204" s="6">
        <v>45199</v>
      </c>
      <c r="M204" s="12" t="s">
        <v>11</v>
      </c>
      <c r="O204" s="14"/>
      <c r="P204" s="14"/>
      <c r="Q204" s="14"/>
      <c r="R204" s="14"/>
      <c r="S204" s="14"/>
      <c r="T204" s="14"/>
    </row>
    <row r="205" spans="7:20" ht="20.100000000000001" hidden="1" customHeight="1" x14ac:dyDescent="0.25">
      <c r="G205" s="9" t="s">
        <v>38</v>
      </c>
      <c r="H205" s="9" t="s">
        <v>8</v>
      </c>
      <c r="I205" s="9" t="s">
        <v>19</v>
      </c>
      <c r="J205" s="5" t="s">
        <v>17</v>
      </c>
      <c r="K205" s="10">
        <v>60</v>
      </c>
      <c r="L205" s="6">
        <v>45198</v>
      </c>
      <c r="M205" s="12" t="s">
        <v>11</v>
      </c>
      <c r="O205" s="14"/>
      <c r="P205" s="14"/>
      <c r="Q205" s="14"/>
      <c r="R205" s="14"/>
      <c r="S205" s="14"/>
      <c r="T205" s="14"/>
    </row>
    <row r="206" spans="7:20" ht="20.100000000000001" hidden="1" customHeight="1" x14ac:dyDescent="0.25">
      <c r="G206" s="9" t="s">
        <v>38</v>
      </c>
      <c r="H206" s="9" t="s">
        <v>23</v>
      </c>
      <c r="I206" s="9" t="s">
        <v>24</v>
      </c>
      <c r="J206" s="5" t="s">
        <v>44</v>
      </c>
      <c r="K206" s="11">
        <v>3000</v>
      </c>
      <c r="L206" s="6"/>
      <c r="M206" s="12"/>
      <c r="O206" s="14"/>
      <c r="P206" s="14"/>
      <c r="Q206" s="14"/>
      <c r="R206" s="14"/>
      <c r="S206" s="14"/>
      <c r="T206" s="14"/>
    </row>
    <row r="207" spans="7:20" ht="20.100000000000001" hidden="1" customHeight="1" x14ac:dyDescent="0.25">
      <c r="G207" s="9" t="s">
        <v>38</v>
      </c>
      <c r="H207" s="9" t="s">
        <v>23</v>
      </c>
      <c r="I207" s="9" t="s">
        <v>24</v>
      </c>
      <c r="J207" s="5" t="s">
        <v>45</v>
      </c>
      <c r="K207" s="11">
        <v>3000</v>
      </c>
      <c r="L207" s="6"/>
      <c r="M207" s="12"/>
      <c r="O207" s="14"/>
      <c r="P207" s="14"/>
      <c r="Q207" s="14"/>
      <c r="R207" s="14"/>
      <c r="S207" s="14"/>
      <c r="T207" s="14"/>
    </row>
    <row r="208" spans="7:20" ht="20.100000000000001" hidden="1" customHeight="1" x14ac:dyDescent="0.25">
      <c r="G208" s="9" t="s">
        <v>38</v>
      </c>
      <c r="H208" s="9" t="s">
        <v>23</v>
      </c>
      <c r="I208" s="9" t="s">
        <v>25</v>
      </c>
      <c r="J208" s="5" t="s">
        <v>26</v>
      </c>
      <c r="K208" s="11">
        <v>3050</v>
      </c>
      <c r="L208" s="6"/>
      <c r="M208" s="12"/>
      <c r="O208" s="14"/>
      <c r="P208" s="14"/>
      <c r="Q208" s="14"/>
      <c r="R208" s="14"/>
      <c r="S208" s="14"/>
      <c r="T208" s="14"/>
    </row>
    <row r="209" spans="7:20" ht="20.100000000000001" hidden="1" customHeight="1" x14ac:dyDescent="0.25">
      <c r="G209" s="9" t="s">
        <v>37</v>
      </c>
      <c r="H209" s="9" t="s">
        <v>8</v>
      </c>
      <c r="I209" s="9" t="s">
        <v>9</v>
      </c>
      <c r="J209" s="5" t="s">
        <v>10</v>
      </c>
      <c r="K209" s="10">
        <v>100</v>
      </c>
      <c r="L209" s="6">
        <v>45206</v>
      </c>
      <c r="M209" s="12" t="s">
        <v>11</v>
      </c>
      <c r="O209" s="14"/>
      <c r="P209" s="14"/>
      <c r="Q209" s="14"/>
      <c r="R209" s="14"/>
      <c r="S209" s="14"/>
      <c r="T209" s="14"/>
    </row>
    <row r="210" spans="7:20" ht="20.100000000000001" hidden="1" customHeight="1" x14ac:dyDescent="0.25">
      <c r="G210" s="9" t="s">
        <v>37</v>
      </c>
      <c r="H210" s="9" t="s">
        <v>8</v>
      </c>
      <c r="I210" s="9" t="s">
        <v>9</v>
      </c>
      <c r="J210" s="5" t="s">
        <v>12</v>
      </c>
      <c r="K210" s="10">
        <v>500</v>
      </c>
      <c r="L210" s="6">
        <v>45201</v>
      </c>
      <c r="M210" s="12" t="s">
        <v>28</v>
      </c>
      <c r="O210" s="14"/>
      <c r="P210" s="14"/>
      <c r="Q210" s="14"/>
      <c r="R210" s="14"/>
      <c r="S210" s="14"/>
      <c r="T210" s="14"/>
    </row>
    <row r="211" spans="7:20" ht="20.100000000000001" hidden="1" customHeight="1" x14ac:dyDescent="0.25">
      <c r="G211" s="9" t="s">
        <v>37</v>
      </c>
      <c r="H211" s="9" t="s">
        <v>8</v>
      </c>
      <c r="I211" s="9" t="s">
        <v>9</v>
      </c>
      <c r="J211" s="5" t="s">
        <v>46</v>
      </c>
      <c r="K211" s="10">
        <v>1500</v>
      </c>
      <c r="L211" s="6">
        <v>45201</v>
      </c>
      <c r="M211" s="12" t="s">
        <v>11</v>
      </c>
      <c r="O211" s="14"/>
      <c r="P211" s="14"/>
      <c r="Q211" s="14"/>
      <c r="R211" s="14"/>
      <c r="S211" s="14"/>
      <c r="T211" s="14"/>
    </row>
    <row r="212" spans="7:20" ht="20.100000000000001" hidden="1" customHeight="1" x14ac:dyDescent="0.25">
      <c r="G212" s="9" t="s">
        <v>37</v>
      </c>
      <c r="H212" s="9" t="s">
        <v>8</v>
      </c>
      <c r="I212" s="9" t="s">
        <v>9</v>
      </c>
      <c r="J212" s="5" t="s">
        <v>14</v>
      </c>
      <c r="K212" s="10">
        <v>200</v>
      </c>
      <c r="L212" s="6">
        <v>45202</v>
      </c>
      <c r="M212" s="12" t="s">
        <v>11</v>
      </c>
      <c r="O212" s="14"/>
      <c r="P212" s="14"/>
      <c r="Q212" s="14"/>
      <c r="R212" s="14"/>
      <c r="S212" s="14"/>
      <c r="T212" s="14"/>
    </row>
    <row r="213" spans="7:20" ht="20.100000000000001" hidden="1" customHeight="1" x14ac:dyDescent="0.25">
      <c r="G213" s="9" t="s">
        <v>37</v>
      </c>
      <c r="H213" s="9" t="s">
        <v>8</v>
      </c>
      <c r="I213" s="9" t="s">
        <v>9</v>
      </c>
      <c r="J213" s="5" t="s">
        <v>15</v>
      </c>
      <c r="K213" s="10">
        <v>150</v>
      </c>
      <c r="L213" s="6">
        <v>45203</v>
      </c>
      <c r="M213" s="12" t="s">
        <v>11</v>
      </c>
      <c r="O213" s="14"/>
      <c r="P213" s="14"/>
      <c r="Q213" s="14"/>
      <c r="R213" s="14"/>
      <c r="S213" s="14"/>
      <c r="T213" s="14"/>
    </row>
    <row r="214" spans="7:20" ht="20.100000000000001" hidden="1" customHeight="1" x14ac:dyDescent="0.25">
      <c r="G214" s="9" t="s">
        <v>37</v>
      </c>
      <c r="H214" s="9" t="s">
        <v>8</v>
      </c>
      <c r="I214" s="9" t="s">
        <v>9</v>
      </c>
      <c r="J214" s="5" t="s">
        <v>16</v>
      </c>
      <c r="K214" s="10">
        <v>900</v>
      </c>
      <c r="L214" s="6">
        <v>45205</v>
      </c>
      <c r="M214" s="12" t="s">
        <v>11</v>
      </c>
      <c r="O214" s="14"/>
      <c r="P214" s="14"/>
      <c r="Q214" s="14"/>
      <c r="R214" s="14"/>
      <c r="S214" s="14"/>
      <c r="T214" s="14"/>
    </row>
    <row r="215" spans="7:20" ht="20.100000000000001" hidden="1" customHeight="1" x14ac:dyDescent="0.25">
      <c r="G215" s="9" t="s">
        <v>37</v>
      </c>
      <c r="H215" s="9" t="s">
        <v>8</v>
      </c>
      <c r="I215" s="9" t="s">
        <v>9</v>
      </c>
      <c r="J215" s="5" t="s">
        <v>47</v>
      </c>
      <c r="K215" s="10">
        <v>325</v>
      </c>
      <c r="L215" s="6">
        <v>45206</v>
      </c>
      <c r="M215" s="12" t="s">
        <v>28</v>
      </c>
      <c r="O215" s="14"/>
      <c r="P215" s="14"/>
      <c r="Q215" s="14"/>
      <c r="R215" s="14"/>
      <c r="S215" s="14"/>
      <c r="T215" s="14"/>
    </row>
    <row r="216" spans="7:20" ht="20.100000000000001" hidden="1" customHeight="1" x14ac:dyDescent="0.25">
      <c r="G216" s="9" t="s">
        <v>37</v>
      </c>
      <c r="H216" s="9" t="s">
        <v>8</v>
      </c>
      <c r="I216" s="9" t="s">
        <v>9</v>
      </c>
      <c r="J216" s="5" t="s">
        <v>20</v>
      </c>
      <c r="K216" s="10">
        <v>60</v>
      </c>
      <c r="L216" s="6">
        <v>45207</v>
      </c>
      <c r="M216" s="12" t="s">
        <v>11</v>
      </c>
      <c r="O216" s="14"/>
      <c r="P216" s="14"/>
      <c r="Q216" s="14"/>
      <c r="R216" s="14"/>
      <c r="S216" s="14"/>
      <c r="T216" s="14"/>
    </row>
    <row r="217" spans="7:20" ht="20.100000000000001" hidden="1" customHeight="1" x14ac:dyDescent="0.25">
      <c r="G217" s="9" t="s">
        <v>37</v>
      </c>
      <c r="H217" s="9" t="s">
        <v>8</v>
      </c>
      <c r="I217" s="9" t="s">
        <v>9</v>
      </c>
      <c r="J217" s="5" t="s">
        <v>21</v>
      </c>
      <c r="K217" s="10">
        <v>200</v>
      </c>
      <c r="L217" s="6">
        <v>45207</v>
      </c>
      <c r="M217" s="12" t="s">
        <v>11</v>
      </c>
      <c r="O217" s="14"/>
      <c r="P217" s="14"/>
      <c r="Q217" s="14"/>
      <c r="R217" s="14"/>
      <c r="S217" s="14"/>
      <c r="T217" s="14"/>
    </row>
    <row r="218" spans="7:20" ht="20.100000000000001" hidden="1" customHeight="1" x14ac:dyDescent="0.25">
      <c r="G218" s="9" t="s">
        <v>37</v>
      </c>
      <c r="H218" s="9" t="s">
        <v>8</v>
      </c>
      <c r="I218" s="9" t="s">
        <v>9</v>
      </c>
      <c r="J218" s="5" t="s">
        <v>17</v>
      </c>
      <c r="K218" s="10">
        <v>200</v>
      </c>
      <c r="L218" s="6">
        <v>45207</v>
      </c>
      <c r="M218" s="12" t="s">
        <v>11</v>
      </c>
      <c r="O218" s="14"/>
      <c r="P218" s="14"/>
      <c r="Q218" s="14"/>
      <c r="R218" s="14"/>
      <c r="S218" s="14"/>
      <c r="T218" s="14"/>
    </row>
    <row r="219" spans="7:20" ht="20.100000000000001" hidden="1" customHeight="1" x14ac:dyDescent="0.25">
      <c r="G219" s="9" t="s">
        <v>37</v>
      </c>
      <c r="H219" s="9" t="s">
        <v>8</v>
      </c>
      <c r="I219" s="9" t="s">
        <v>18</v>
      </c>
      <c r="J219" s="5" t="s">
        <v>48</v>
      </c>
      <c r="K219" s="10">
        <v>500</v>
      </c>
      <c r="L219" s="6">
        <v>45208</v>
      </c>
      <c r="M219" s="12" t="s">
        <v>11</v>
      </c>
      <c r="O219" s="14"/>
      <c r="P219" s="14"/>
      <c r="Q219" s="14"/>
      <c r="R219" s="14"/>
      <c r="S219" s="14"/>
      <c r="T219" s="14"/>
    </row>
    <row r="220" spans="7:20" ht="20.100000000000001" hidden="1" customHeight="1" x14ac:dyDescent="0.25">
      <c r="G220" s="9" t="s">
        <v>37</v>
      </c>
      <c r="H220" s="9" t="s">
        <v>8</v>
      </c>
      <c r="I220" s="9" t="s">
        <v>18</v>
      </c>
      <c r="J220" s="5" t="s">
        <v>49</v>
      </c>
      <c r="K220" s="10">
        <v>400</v>
      </c>
      <c r="L220" s="6">
        <v>45203</v>
      </c>
      <c r="M220" s="12" t="s">
        <v>11</v>
      </c>
      <c r="O220" s="14"/>
      <c r="P220" s="14"/>
      <c r="Q220" s="14"/>
      <c r="R220" s="14"/>
      <c r="S220" s="14"/>
      <c r="T220" s="14"/>
    </row>
    <row r="221" spans="7:20" ht="20.100000000000001" hidden="1" customHeight="1" x14ac:dyDescent="0.25">
      <c r="G221" s="9" t="s">
        <v>37</v>
      </c>
      <c r="H221" s="9" t="s">
        <v>8</v>
      </c>
      <c r="I221" s="9" t="s">
        <v>18</v>
      </c>
      <c r="J221" s="5" t="s">
        <v>50</v>
      </c>
      <c r="K221" s="10">
        <v>800</v>
      </c>
      <c r="L221" s="6">
        <v>45227</v>
      </c>
      <c r="M221" s="12" t="s">
        <v>11</v>
      </c>
      <c r="O221" s="14"/>
      <c r="P221" s="14"/>
      <c r="Q221" s="14"/>
      <c r="R221" s="14"/>
      <c r="S221" s="14"/>
      <c r="T221" s="14"/>
    </row>
    <row r="222" spans="7:20" ht="20.100000000000001" hidden="1" customHeight="1" x14ac:dyDescent="0.25">
      <c r="G222" s="9" t="s">
        <v>37</v>
      </c>
      <c r="H222" s="9" t="s">
        <v>8</v>
      </c>
      <c r="I222" s="9" t="s">
        <v>18</v>
      </c>
      <c r="J222" s="5" t="s">
        <v>17</v>
      </c>
      <c r="K222" s="10">
        <v>200</v>
      </c>
      <c r="L222" s="6">
        <v>45219</v>
      </c>
      <c r="M222" s="12" t="s">
        <v>11</v>
      </c>
      <c r="O222" s="14"/>
      <c r="P222" s="14"/>
      <c r="Q222" s="14"/>
      <c r="R222" s="14"/>
      <c r="S222" s="14"/>
      <c r="T222" s="14"/>
    </row>
    <row r="223" spans="7:20" ht="20.100000000000001" hidden="1" customHeight="1" x14ac:dyDescent="0.25">
      <c r="G223" s="9" t="s">
        <v>37</v>
      </c>
      <c r="H223" s="9" t="s">
        <v>8</v>
      </c>
      <c r="I223" s="9" t="s">
        <v>19</v>
      </c>
      <c r="J223" s="5" t="s">
        <v>51</v>
      </c>
      <c r="K223" s="10">
        <v>900</v>
      </c>
      <c r="L223" s="6">
        <v>45201</v>
      </c>
      <c r="M223" s="12" t="s">
        <v>11</v>
      </c>
      <c r="O223" s="14"/>
      <c r="P223" s="14"/>
      <c r="Q223" s="14"/>
      <c r="R223" s="14"/>
      <c r="S223" s="14"/>
      <c r="T223" s="14"/>
    </row>
    <row r="224" spans="7:20" ht="20.100000000000001" hidden="1" customHeight="1" x14ac:dyDescent="0.25">
      <c r="G224" s="9" t="s">
        <v>37</v>
      </c>
      <c r="H224" s="9" t="s">
        <v>8</v>
      </c>
      <c r="I224" s="9" t="s">
        <v>19</v>
      </c>
      <c r="J224" s="5" t="s">
        <v>52</v>
      </c>
      <c r="K224" s="10">
        <v>250</v>
      </c>
      <c r="L224" s="6">
        <v>45218</v>
      </c>
      <c r="M224" s="12" t="s">
        <v>11</v>
      </c>
      <c r="O224" s="14"/>
      <c r="P224" s="14"/>
      <c r="Q224" s="14"/>
      <c r="R224" s="14"/>
      <c r="S224" s="14"/>
      <c r="T224" s="14"/>
    </row>
    <row r="225" spans="7:20" ht="20.100000000000001" hidden="1" customHeight="1" x14ac:dyDescent="0.25">
      <c r="G225" s="9" t="s">
        <v>37</v>
      </c>
      <c r="H225" s="9" t="s">
        <v>8</v>
      </c>
      <c r="I225" s="9" t="s">
        <v>19</v>
      </c>
      <c r="J225" s="5" t="s">
        <v>13</v>
      </c>
      <c r="K225" s="10">
        <v>200</v>
      </c>
      <c r="L225" s="6">
        <v>45202</v>
      </c>
      <c r="M225" s="12" t="s">
        <v>11</v>
      </c>
      <c r="O225" s="14"/>
      <c r="P225" s="14"/>
      <c r="Q225" s="14"/>
      <c r="R225" s="14"/>
      <c r="S225" s="14"/>
      <c r="T225" s="14"/>
    </row>
    <row r="226" spans="7:20" ht="20.100000000000001" hidden="1" customHeight="1" x14ac:dyDescent="0.25">
      <c r="G226" s="9" t="s">
        <v>37</v>
      </c>
      <c r="H226" s="9" t="s">
        <v>8</v>
      </c>
      <c r="I226" s="9" t="s">
        <v>19</v>
      </c>
      <c r="J226" s="5" t="s">
        <v>22</v>
      </c>
      <c r="K226" s="10">
        <v>40</v>
      </c>
      <c r="L226" s="6">
        <v>45230</v>
      </c>
      <c r="M226" s="12" t="s">
        <v>11</v>
      </c>
      <c r="O226" s="14"/>
      <c r="P226" s="14"/>
      <c r="Q226" s="14"/>
      <c r="R226" s="14"/>
      <c r="S226" s="14"/>
      <c r="T226" s="14"/>
    </row>
    <row r="227" spans="7:20" ht="20.100000000000001" hidden="1" customHeight="1" x14ac:dyDescent="0.25">
      <c r="G227" s="9" t="s">
        <v>37</v>
      </c>
      <c r="H227" s="9" t="s">
        <v>8</v>
      </c>
      <c r="I227" s="9" t="s">
        <v>19</v>
      </c>
      <c r="J227" s="5" t="s">
        <v>17</v>
      </c>
      <c r="K227" s="10">
        <v>60</v>
      </c>
      <c r="L227" s="6">
        <v>45228</v>
      </c>
      <c r="M227" s="12" t="s">
        <v>11</v>
      </c>
      <c r="O227" s="14"/>
      <c r="P227" s="14"/>
      <c r="Q227" s="14"/>
      <c r="R227" s="14"/>
      <c r="S227" s="14"/>
      <c r="T227" s="14"/>
    </row>
    <row r="228" spans="7:20" ht="20.100000000000001" hidden="1" customHeight="1" x14ac:dyDescent="0.25">
      <c r="G228" s="9" t="s">
        <v>37</v>
      </c>
      <c r="H228" s="9" t="s">
        <v>23</v>
      </c>
      <c r="I228" s="9" t="s">
        <v>24</v>
      </c>
      <c r="J228" s="5" t="s">
        <v>44</v>
      </c>
      <c r="K228" s="11">
        <v>3000</v>
      </c>
      <c r="L228" s="6"/>
      <c r="M228" s="12"/>
      <c r="O228" s="14"/>
      <c r="P228" s="14"/>
      <c r="Q228" s="14"/>
      <c r="R228" s="14"/>
      <c r="S228" s="14"/>
      <c r="T228" s="14"/>
    </row>
    <row r="229" spans="7:20" ht="20.100000000000001" hidden="1" customHeight="1" x14ac:dyDescent="0.25">
      <c r="G229" s="9" t="s">
        <v>37</v>
      </c>
      <c r="H229" s="9" t="s">
        <v>23</v>
      </c>
      <c r="I229" s="9" t="s">
        <v>24</v>
      </c>
      <c r="J229" s="5" t="s">
        <v>45</v>
      </c>
      <c r="K229" s="11">
        <v>3000</v>
      </c>
      <c r="L229" s="6"/>
      <c r="M229" s="12"/>
      <c r="O229" s="14"/>
      <c r="P229" s="14"/>
      <c r="Q229" s="14"/>
      <c r="R229" s="14"/>
      <c r="S229" s="14"/>
      <c r="T229" s="14"/>
    </row>
    <row r="230" spans="7:20" ht="20.100000000000001" hidden="1" customHeight="1" x14ac:dyDescent="0.25">
      <c r="G230" s="9" t="s">
        <v>37</v>
      </c>
      <c r="H230" s="9" t="s">
        <v>23</v>
      </c>
      <c r="I230" s="9" t="s">
        <v>25</v>
      </c>
      <c r="J230" s="5" t="s">
        <v>26</v>
      </c>
      <c r="K230" s="11">
        <v>3000</v>
      </c>
      <c r="L230" s="6"/>
      <c r="M230" s="12"/>
      <c r="O230" s="14"/>
      <c r="P230" s="14"/>
      <c r="Q230" s="14"/>
      <c r="R230" s="14"/>
      <c r="S230" s="14"/>
      <c r="T230" s="14"/>
    </row>
    <row r="231" spans="7:20" ht="20.100000000000001" hidden="1" customHeight="1" x14ac:dyDescent="0.25">
      <c r="G231" s="9" t="s">
        <v>36</v>
      </c>
      <c r="H231" s="9" t="s">
        <v>8</v>
      </c>
      <c r="I231" s="9" t="s">
        <v>9</v>
      </c>
      <c r="J231" s="5" t="s">
        <v>10</v>
      </c>
      <c r="K231" s="10">
        <v>100</v>
      </c>
      <c r="L231" s="6">
        <v>45237</v>
      </c>
      <c r="M231" s="12" t="s">
        <v>11</v>
      </c>
      <c r="O231" s="14"/>
      <c r="P231" s="14"/>
      <c r="Q231" s="14"/>
      <c r="R231" s="14"/>
      <c r="S231" s="14"/>
      <c r="T231" s="14"/>
    </row>
    <row r="232" spans="7:20" ht="20.100000000000001" hidden="1" customHeight="1" x14ac:dyDescent="0.25">
      <c r="G232" s="9" t="s">
        <v>36</v>
      </c>
      <c r="H232" s="9" t="s">
        <v>8</v>
      </c>
      <c r="I232" s="9" t="s">
        <v>9</v>
      </c>
      <c r="J232" s="5" t="s">
        <v>12</v>
      </c>
      <c r="K232" s="10">
        <v>500</v>
      </c>
      <c r="L232" s="6">
        <v>45232</v>
      </c>
      <c r="M232" s="12" t="s">
        <v>28</v>
      </c>
      <c r="O232" s="14"/>
      <c r="P232" s="14"/>
      <c r="Q232" s="14"/>
      <c r="R232" s="14"/>
      <c r="S232" s="14"/>
      <c r="T232" s="14"/>
    </row>
    <row r="233" spans="7:20" ht="20.100000000000001" hidden="1" customHeight="1" x14ac:dyDescent="0.25">
      <c r="G233" s="9" t="s">
        <v>36</v>
      </c>
      <c r="H233" s="9" t="s">
        <v>8</v>
      </c>
      <c r="I233" s="9" t="s">
        <v>9</v>
      </c>
      <c r="J233" s="5" t="s">
        <v>46</v>
      </c>
      <c r="K233" s="10">
        <v>1500</v>
      </c>
      <c r="L233" s="6">
        <v>45232</v>
      </c>
      <c r="M233" s="12" t="s">
        <v>11</v>
      </c>
      <c r="O233" s="14"/>
      <c r="P233" s="14"/>
      <c r="Q233" s="14"/>
      <c r="R233" s="14"/>
      <c r="S233" s="14"/>
      <c r="T233" s="14"/>
    </row>
    <row r="234" spans="7:20" ht="20.100000000000001" hidden="1" customHeight="1" x14ac:dyDescent="0.25">
      <c r="G234" s="9" t="s">
        <v>36</v>
      </c>
      <c r="H234" s="9" t="s">
        <v>8</v>
      </c>
      <c r="I234" s="9" t="s">
        <v>9</v>
      </c>
      <c r="J234" s="5" t="s">
        <v>14</v>
      </c>
      <c r="K234" s="10">
        <v>200</v>
      </c>
      <c r="L234" s="6">
        <v>45233</v>
      </c>
      <c r="M234" s="12" t="s">
        <v>11</v>
      </c>
      <c r="O234" s="14"/>
      <c r="P234" s="14"/>
      <c r="Q234" s="14"/>
      <c r="R234" s="14"/>
      <c r="S234" s="14"/>
      <c r="T234" s="14"/>
    </row>
    <row r="235" spans="7:20" ht="20.100000000000001" hidden="1" customHeight="1" x14ac:dyDescent="0.25">
      <c r="G235" s="9" t="s">
        <v>36</v>
      </c>
      <c r="H235" s="9" t="s">
        <v>8</v>
      </c>
      <c r="I235" s="9" t="s">
        <v>9</v>
      </c>
      <c r="J235" s="5" t="s">
        <v>15</v>
      </c>
      <c r="K235" s="10">
        <v>150</v>
      </c>
      <c r="L235" s="6">
        <v>45234</v>
      </c>
      <c r="M235" s="12" t="s">
        <v>11</v>
      </c>
      <c r="O235" s="14"/>
      <c r="P235" s="14"/>
      <c r="Q235" s="14"/>
      <c r="R235" s="14"/>
      <c r="S235" s="14"/>
      <c r="T235" s="14"/>
    </row>
    <row r="236" spans="7:20" ht="20.100000000000001" hidden="1" customHeight="1" x14ac:dyDescent="0.25">
      <c r="G236" s="9" t="s">
        <v>36</v>
      </c>
      <c r="H236" s="9" t="s">
        <v>8</v>
      </c>
      <c r="I236" s="9" t="s">
        <v>9</v>
      </c>
      <c r="J236" s="5" t="s">
        <v>16</v>
      </c>
      <c r="K236" s="10">
        <v>900</v>
      </c>
      <c r="L236" s="6">
        <v>45236</v>
      </c>
      <c r="M236" s="12" t="s">
        <v>11</v>
      </c>
      <c r="O236" s="14"/>
      <c r="P236" s="14"/>
      <c r="Q236" s="14"/>
      <c r="R236" s="14"/>
      <c r="S236" s="14"/>
      <c r="T236" s="14"/>
    </row>
    <row r="237" spans="7:20" ht="20.100000000000001" hidden="1" customHeight="1" x14ac:dyDescent="0.25">
      <c r="G237" s="9" t="s">
        <v>36</v>
      </c>
      <c r="H237" s="9" t="s">
        <v>8</v>
      </c>
      <c r="I237" s="9" t="s">
        <v>9</v>
      </c>
      <c r="J237" s="5" t="s">
        <v>47</v>
      </c>
      <c r="K237" s="10">
        <v>325</v>
      </c>
      <c r="L237" s="6">
        <v>45237</v>
      </c>
      <c r="M237" s="12" t="s">
        <v>28</v>
      </c>
      <c r="O237" s="14"/>
      <c r="P237" s="14"/>
      <c r="Q237" s="14"/>
      <c r="R237" s="14"/>
      <c r="S237" s="14"/>
      <c r="T237" s="14"/>
    </row>
    <row r="238" spans="7:20" ht="20.100000000000001" hidden="1" customHeight="1" x14ac:dyDescent="0.25">
      <c r="G238" s="9" t="s">
        <v>36</v>
      </c>
      <c r="H238" s="9" t="s">
        <v>8</v>
      </c>
      <c r="I238" s="9" t="s">
        <v>9</v>
      </c>
      <c r="J238" s="5" t="s">
        <v>20</v>
      </c>
      <c r="K238" s="10">
        <v>60</v>
      </c>
      <c r="L238" s="6">
        <v>45238</v>
      </c>
      <c r="M238" s="12" t="s">
        <v>11</v>
      </c>
      <c r="O238" s="14"/>
      <c r="P238" s="14"/>
      <c r="Q238" s="14"/>
      <c r="R238" s="14"/>
      <c r="S238" s="14"/>
      <c r="T238" s="14"/>
    </row>
    <row r="239" spans="7:20" ht="20.100000000000001" hidden="1" customHeight="1" x14ac:dyDescent="0.25">
      <c r="G239" s="9" t="s">
        <v>36</v>
      </c>
      <c r="H239" s="9" t="s">
        <v>8</v>
      </c>
      <c r="I239" s="9" t="s">
        <v>9</v>
      </c>
      <c r="J239" s="5" t="s">
        <v>21</v>
      </c>
      <c r="K239" s="10">
        <v>200</v>
      </c>
      <c r="L239" s="6">
        <v>45238</v>
      </c>
      <c r="M239" s="12" t="s">
        <v>11</v>
      </c>
      <c r="O239" s="14"/>
      <c r="P239" s="14"/>
      <c r="Q239" s="14"/>
      <c r="R239" s="14"/>
      <c r="S239" s="14"/>
      <c r="T239" s="14"/>
    </row>
    <row r="240" spans="7:20" ht="20.100000000000001" hidden="1" customHeight="1" x14ac:dyDescent="0.25">
      <c r="G240" s="9" t="s">
        <v>36</v>
      </c>
      <c r="H240" s="9" t="s">
        <v>8</v>
      </c>
      <c r="I240" s="9" t="s">
        <v>9</v>
      </c>
      <c r="J240" s="5" t="s">
        <v>17</v>
      </c>
      <c r="K240" s="10">
        <v>150</v>
      </c>
      <c r="L240" s="6">
        <v>45238</v>
      </c>
      <c r="M240" s="12" t="s">
        <v>11</v>
      </c>
      <c r="O240" s="14"/>
      <c r="P240" s="14"/>
      <c r="Q240" s="14"/>
      <c r="R240" s="14"/>
      <c r="S240" s="14"/>
      <c r="T240" s="14"/>
    </row>
    <row r="241" spans="7:20" ht="20.100000000000001" hidden="1" customHeight="1" x14ac:dyDescent="0.25">
      <c r="G241" s="9" t="s">
        <v>36</v>
      </c>
      <c r="H241" s="9" t="s">
        <v>8</v>
      </c>
      <c r="I241" s="9" t="s">
        <v>18</v>
      </c>
      <c r="J241" s="5" t="s">
        <v>48</v>
      </c>
      <c r="K241" s="10">
        <v>500</v>
      </c>
      <c r="L241" s="6">
        <v>45239</v>
      </c>
      <c r="M241" s="12" t="s">
        <v>11</v>
      </c>
      <c r="O241" s="14"/>
      <c r="P241" s="14"/>
      <c r="Q241" s="14"/>
      <c r="R241" s="14"/>
      <c r="S241" s="14"/>
      <c r="T241" s="14"/>
    </row>
    <row r="242" spans="7:20" ht="20.100000000000001" hidden="1" customHeight="1" x14ac:dyDescent="0.25">
      <c r="G242" s="9" t="s">
        <v>36</v>
      </c>
      <c r="H242" s="9" t="s">
        <v>8</v>
      </c>
      <c r="I242" s="9" t="s">
        <v>18</v>
      </c>
      <c r="J242" s="5" t="s">
        <v>49</v>
      </c>
      <c r="K242" s="10">
        <v>400</v>
      </c>
      <c r="L242" s="6">
        <v>45234</v>
      </c>
      <c r="M242" s="12" t="s">
        <v>28</v>
      </c>
      <c r="O242" s="14"/>
      <c r="P242" s="14"/>
      <c r="Q242" s="14"/>
      <c r="R242" s="14"/>
      <c r="S242" s="14"/>
      <c r="T242" s="14"/>
    </row>
    <row r="243" spans="7:20" ht="20.100000000000001" hidden="1" customHeight="1" x14ac:dyDescent="0.25">
      <c r="G243" s="9" t="s">
        <v>36</v>
      </c>
      <c r="H243" s="9" t="s">
        <v>8</v>
      </c>
      <c r="I243" s="9" t="s">
        <v>18</v>
      </c>
      <c r="J243" s="5" t="s">
        <v>50</v>
      </c>
      <c r="K243" s="10">
        <v>800</v>
      </c>
      <c r="L243" s="6">
        <v>45258</v>
      </c>
      <c r="M243" s="12" t="s">
        <v>11</v>
      </c>
      <c r="O243" s="14"/>
      <c r="P243" s="14"/>
      <c r="Q243" s="14"/>
      <c r="R243" s="14"/>
      <c r="S243" s="14"/>
      <c r="T243" s="14"/>
    </row>
    <row r="244" spans="7:20" ht="20.100000000000001" hidden="1" customHeight="1" x14ac:dyDescent="0.25">
      <c r="G244" s="9" t="s">
        <v>36</v>
      </c>
      <c r="H244" s="9" t="s">
        <v>8</v>
      </c>
      <c r="I244" s="9" t="s">
        <v>18</v>
      </c>
      <c r="J244" s="5" t="s">
        <v>17</v>
      </c>
      <c r="K244" s="10">
        <v>200</v>
      </c>
      <c r="L244" s="6">
        <v>45250</v>
      </c>
      <c r="M244" s="12" t="s">
        <v>11</v>
      </c>
      <c r="O244" s="14"/>
      <c r="P244" s="14"/>
      <c r="Q244" s="14"/>
      <c r="R244" s="14"/>
      <c r="S244" s="14"/>
      <c r="T244" s="14"/>
    </row>
    <row r="245" spans="7:20" ht="20.100000000000001" hidden="1" customHeight="1" x14ac:dyDescent="0.25">
      <c r="G245" s="9" t="s">
        <v>36</v>
      </c>
      <c r="H245" s="9" t="s">
        <v>8</v>
      </c>
      <c r="I245" s="9" t="s">
        <v>19</v>
      </c>
      <c r="J245" s="5" t="s">
        <v>51</v>
      </c>
      <c r="K245" s="10">
        <v>1000</v>
      </c>
      <c r="L245" s="6">
        <v>45232</v>
      </c>
      <c r="M245" s="12" t="s">
        <v>11</v>
      </c>
      <c r="O245" s="14"/>
      <c r="P245" s="14"/>
      <c r="Q245" s="14"/>
      <c r="R245" s="14"/>
      <c r="S245" s="14"/>
      <c r="T245" s="14"/>
    </row>
    <row r="246" spans="7:20" ht="20.100000000000001" hidden="1" customHeight="1" x14ac:dyDescent="0.25">
      <c r="G246" s="9" t="s">
        <v>36</v>
      </c>
      <c r="H246" s="9" t="s">
        <v>8</v>
      </c>
      <c r="I246" s="9" t="s">
        <v>19</v>
      </c>
      <c r="J246" s="5" t="s">
        <v>52</v>
      </c>
      <c r="K246" s="10">
        <v>400</v>
      </c>
      <c r="L246" s="6">
        <v>45249</v>
      </c>
      <c r="M246" s="12" t="s">
        <v>11</v>
      </c>
      <c r="O246" s="14"/>
      <c r="P246" s="14"/>
      <c r="Q246" s="14"/>
      <c r="R246" s="14"/>
      <c r="S246" s="14"/>
      <c r="T246" s="14"/>
    </row>
    <row r="247" spans="7:20" ht="20.100000000000001" hidden="1" customHeight="1" x14ac:dyDescent="0.25">
      <c r="G247" s="9" t="s">
        <v>36</v>
      </c>
      <c r="H247" s="9" t="s">
        <v>8</v>
      </c>
      <c r="I247" s="9" t="s">
        <v>19</v>
      </c>
      <c r="J247" s="5" t="s">
        <v>13</v>
      </c>
      <c r="K247" s="10">
        <v>200</v>
      </c>
      <c r="L247" s="6">
        <v>45233</v>
      </c>
      <c r="M247" s="12" t="s">
        <v>11</v>
      </c>
      <c r="O247" s="14"/>
      <c r="P247" s="14"/>
      <c r="Q247" s="14"/>
      <c r="R247" s="14"/>
      <c r="S247" s="14"/>
      <c r="T247" s="14"/>
    </row>
    <row r="248" spans="7:20" ht="20.100000000000001" hidden="1" customHeight="1" x14ac:dyDescent="0.25">
      <c r="G248" s="9" t="s">
        <v>36</v>
      </c>
      <c r="H248" s="9" t="s">
        <v>8</v>
      </c>
      <c r="I248" s="9" t="s">
        <v>19</v>
      </c>
      <c r="J248" s="5" t="s">
        <v>22</v>
      </c>
      <c r="K248" s="10">
        <v>40</v>
      </c>
      <c r="L248" s="6">
        <v>45259</v>
      </c>
      <c r="M248" s="12" t="s">
        <v>11</v>
      </c>
      <c r="O248" s="14"/>
      <c r="P248" s="14"/>
      <c r="Q248" s="14"/>
      <c r="R248" s="14"/>
      <c r="S248" s="14"/>
      <c r="T248" s="14"/>
    </row>
    <row r="249" spans="7:20" ht="20.100000000000001" hidden="1" customHeight="1" x14ac:dyDescent="0.25">
      <c r="G249" s="9" t="s">
        <v>36</v>
      </c>
      <c r="H249" s="9" t="s">
        <v>8</v>
      </c>
      <c r="I249" s="9" t="s">
        <v>19</v>
      </c>
      <c r="J249" s="5" t="s">
        <v>17</v>
      </c>
      <c r="K249" s="10">
        <v>60</v>
      </c>
      <c r="L249" s="6">
        <v>45260</v>
      </c>
      <c r="M249" s="12" t="s">
        <v>11</v>
      </c>
      <c r="O249" s="14"/>
      <c r="P249" s="14"/>
      <c r="Q249" s="14"/>
      <c r="R249" s="14"/>
      <c r="S249" s="14"/>
      <c r="T249" s="14"/>
    </row>
    <row r="250" spans="7:20" ht="20.100000000000001" hidden="1" customHeight="1" x14ac:dyDescent="0.25">
      <c r="G250" s="9" t="s">
        <v>36</v>
      </c>
      <c r="H250" s="9" t="s">
        <v>23</v>
      </c>
      <c r="I250" s="9" t="s">
        <v>24</v>
      </c>
      <c r="J250" s="5" t="s">
        <v>44</v>
      </c>
      <c r="K250" s="11">
        <v>3000</v>
      </c>
      <c r="L250" s="6"/>
      <c r="M250" s="12"/>
      <c r="O250" s="14"/>
      <c r="P250" s="14"/>
      <c r="Q250" s="14"/>
      <c r="R250" s="14"/>
      <c r="S250" s="14"/>
      <c r="T250" s="14"/>
    </row>
    <row r="251" spans="7:20" ht="20.100000000000001" hidden="1" customHeight="1" x14ac:dyDescent="0.25">
      <c r="G251" s="9" t="s">
        <v>36</v>
      </c>
      <c r="H251" s="9" t="s">
        <v>23</v>
      </c>
      <c r="I251" s="9" t="s">
        <v>24</v>
      </c>
      <c r="J251" s="5" t="s">
        <v>45</v>
      </c>
      <c r="K251" s="11">
        <v>3000</v>
      </c>
      <c r="L251" s="6"/>
      <c r="M251" s="12"/>
      <c r="O251" s="14"/>
      <c r="P251" s="14"/>
      <c r="Q251" s="14"/>
      <c r="R251" s="14"/>
      <c r="S251" s="14"/>
      <c r="T251" s="14"/>
    </row>
    <row r="252" spans="7:20" ht="20.100000000000001" hidden="1" customHeight="1" x14ac:dyDescent="0.25">
      <c r="G252" s="9" t="s">
        <v>36</v>
      </c>
      <c r="H252" s="9" t="s">
        <v>23</v>
      </c>
      <c r="I252" s="9" t="s">
        <v>25</v>
      </c>
      <c r="J252" s="5" t="s">
        <v>26</v>
      </c>
      <c r="K252" s="11">
        <v>2200</v>
      </c>
      <c r="L252" s="6"/>
      <c r="M252" s="12"/>
      <c r="O252" s="14"/>
      <c r="P252" s="14"/>
      <c r="Q252" s="14"/>
      <c r="R252" s="14"/>
      <c r="S252" s="14"/>
      <c r="T252" s="14"/>
    </row>
    <row r="253" spans="7:20" ht="20.100000000000001" hidden="1" customHeight="1" x14ac:dyDescent="0.25">
      <c r="G253" s="9" t="s">
        <v>29</v>
      </c>
      <c r="H253" s="9" t="s">
        <v>8</v>
      </c>
      <c r="I253" s="9" t="s">
        <v>9</v>
      </c>
      <c r="J253" s="5" t="s">
        <v>10</v>
      </c>
      <c r="K253" s="10">
        <v>100</v>
      </c>
      <c r="L253" s="6">
        <v>45267</v>
      </c>
      <c r="M253" s="12" t="s">
        <v>11</v>
      </c>
      <c r="O253" s="14"/>
      <c r="P253" s="14"/>
      <c r="Q253" s="14"/>
      <c r="R253" s="14"/>
      <c r="S253" s="14"/>
      <c r="T253" s="14"/>
    </row>
    <row r="254" spans="7:20" ht="20.100000000000001" hidden="1" customHeight="1" x14ac:dyDescent="0.25">
      <c r="G254" s="9" t="s">
        <v>29</v>
      </c>
      <c r="H254" s="9" t="s">
        <v>8</v>
      </c>
      <c r="I254" s="9" t="s">
        <v>9</v>
      </c>
      <c r="J254" s="5" t="s">
        <v>12</v>
      </c>
      <c r="K254" s="10">
        <v>500</v>
      </c>
      <c r="L254" s="6">
        <v>45262</v>
      </c>
      <c r="M254" s="12" t="s">
        <v>28</v>
      </c>
      <c r="O254" s="14"/>
      <c r="P254" s="14"/>
      <c r="Q254" s="14"/>
      <c r="R254" s="14"/>
      <c r="S254" s="14"/>
      <c r="T254" s="14"/>
    </row>
    <row r="255" spans="7:20" ht="20.100000000000001" hidden="1" customHeight="1" x14ac:dyDescent="0.25">
      <c r="G255" s="9" t="s">
        <v>29</v>
      </c>
      <c r="H255" s="9" t="s">
        <v>8</v>
      </c>
      <c r="I255" s="9" t="s">
        <v>9</v>
      </c>
      <c r="J255" s="5" t="s">
        <v>46</v>
      </c>
      <c r="K255" s="10">
        <v>1500</v>
      </c>
      <c r="L255" s="6">
        <v>45262</v>
      </c>
      <c r="M255" s="12" t="s">
        <v>11</v>
      </c>
      <c r="O255" s="14"/>
      <c r="P255" s="14"/>
      <c r="Q255" s="14"/>
      <c r="R255" s="14"/>
      <c r="S255" s="14"/>
      <c r="T255" s="14"/>
    </row>
    <row r="256" spans="7:20" ht="20.100000000000001" hidden="1" customHeight="1" x14ac:dyDescent="0.25">
      <c r="G256" s="9" t="s">
        <v>29</v>
      </c>
      <c r="H256" s="9" t="s">
        <v>8</v>
      </c>
      <c r="I256" s="9" t="s">
        <v>9</v>
      </c>
      <c r="J256" s="5" t="s">
        <v>14</v>
      </c>
      <c r="K256" s="10">
        <v>200</v>
      </c>
      <c r="L256" s="6">
        <v>45263</v>
      </c>
      <c r="M256" s="12" t="s">
        <v>11</v>
      </c>
      <c r="O256" s="14"/>
      <c r="P256" s="14"/>
      <c r="Q256" s="14"/>
      <c r="R256" s="14"/>
      <c r="S256" s="14"/>
      <c r="T256" s="14"/>
    </row>
    <row r="257" spans="7:20" ht="20.100000000000001" hidden="1" customHeight="1" x14ac:dyDescent="0.25">
      <c r="G257" s="9" t="s">
        <v>29</v>
      </c>
      <c r="H257" s="9" t="s">
        <v>8</v>
      </c>
      <c r="I257" s="9" t="s">
        <v>9</v>
      </c>
      <c r="J257" s="5" t="s">
        <v>15</v>
      </c>
      <c r="K257" s="10">
        <v>200</v>
      </c>
      <c r="L257" s="6">
        <v>45264</v>
      </c>
      <c r="M257" s="12" t="s">
        <v>11</v>
      </c>
      <c r="O257" s="14"/>
      <c r="P257" s="14"/>
      <c r="Q257" s="14"/>
      <c r="R257" s="14"/>
      <c r="S257" s="14"/>
      <c r="T257" s="14"/>
    </row>
    <row r="258" spans="7:20" ht="20.100000000000001" hidden="1" customHeight="1" x14ac:dyDescent="0.25">
      <c r="G258" s="9" t="s">
        <v>29</v>
      </c>
      <c r="H258" s="9" t="s">
        <v>8</v>
      </c>
      <c r="I258" s="9" t="s">
        <v>9</v>
      </c>
      <c r="J258" s="5" t="s">
        <v>16</v>
      </c>
      <c r="K258" s="10">
        <v>900</v>
      </c>
      <c r="L258" s="6">
        <v>45266</v>
      </c>
      <c r="M258" s="12" t="s">
        <v>11</v>
      </c>
      <c r="O258" s="14"/>
      <c r="P258" s="14"/>
      <c r="Q258" s="14"/>
      <c r="R258" s="14"/>
      <c r="S258" s="14"/>
      <c r="T258" s="14"/>
    </row>
    <row r="259" spans="7:20" ht="20.100000000000001" hidden="1" customHeight="1" x14ac:dyDescent="0.25">
      <c r="G259" s="9" t="s">
        <v>29</v>
      </c>
      <c r="H259" s="9" t="s">
        <v>8</v>
      </c>
      <c r="I259" s="9" t="s">
        <v>9</v>
      </c>
      <c r="J259" s="5" t="s">
        <v>47</v>
      </c>
      <c r="K259" s="10">
        <v>325</v>
      </c>
      <c r="L259" s="6">
        <v>45267</v>
      </c>
      <c r="M259" s="12" t="s">
        <v>28</v>
      </c>
      <c r="O259" s="14"/>
      <c r="P259" s="14"/>
      <c r="Q259" s="14"/>
      <c r="R259" s="14"/>
      <c r="S259" s="14"/>
      <c r="T259" s="14"/>
    </row>
    <row r="260" spans="7:20" ht="20.100000000000001" hidden="1" customHeight="1" x14ac:dyDescent="0.25">
      <c r="G260" s="9" t="s">
        <v>29</v>
      </c>
      <c r="H260" s="9" t="s">
        <v>8</v>
      </c>
      <c r="I260" s="9" t="s">
        <v>9</v>
      </c>
      <c r="J260" s="5" t="s">
        <v>20</v>
      </c>
      <c r="K260" s="10">
        <v>60</v>
      </c>
      <c r="L260" s="6">
        <v>45268</v>
      </c>
      <c r="M260" s="12" t="s">
        <v>11</v>
      </c>
      <c r="O260" s="14"/>
      <c r="P260" s="14"/>
      <c r="Q260" s="14"/>
      <c r="R260" s="14"/>
      <c r="S260" s="14"/>
      <c r="T260" s="14"/>
    </row>
    <row r="261" spans="7:20" ht="20.100000000000001" hidden="1" customHeight="1" x14ac:dyDescent="0.25">
      <c r="G261" s="9" t="s">
        <v>29</v>
      </c>
      <c r="H261" s="9" t="s">
        <v>8</v>
      </c>
      <c r="I261" s="9" t="s">
        <v>9</v>
      </c>
      <c r="J261" s="5" t="s">
        <v>21</v>
      </c>
      <c r="K261" s="10">
        <v>200</v>
      </c>
      <c r="L261" s="6">
        <v>45268</v>
      </c>
      <c r="M261" s="12" t="s">
        <v>11</v>
      </c>
      <c r="O261" s="14"/>
      <c r="P261" s="14"/>
      <c r="Q261" s="14"/>
      <c r="R261" s="14"/>
      <c r="S261" s="14"/>
      <c r="T261" s="14"/>
    </row>
    <row r="262" spans="7:20" ht="20.100000000000001" hidden="1" customHeight="1" x14ac:dyDescent="0.25">
      <c r="G262" s="9" t="s">
        <v>29</v>
      </c>
      <c r="H262" s="9" t="s">
        <v>8</v>
      </c>
      <c r="I262" s="9" t="s">
        <v>9</v>
      </c>
      <c r="J262" s="5" t="s">
        <v>17</v>
      </c>
      <c r="K262" s="10">
        <v>200</v>
      </c>
      <c r="L262" s="6">
        <v>45268</v>
      </c>
      <c r="M262" s="12" t="s">
        <v>11</v>
      </c>
      <c r="O262" s="14"/>
      <c r="P262" s="14"/>
      <c r="Q262" s="14"/>
      <c r="R262" s="14"/>
      <c r="S262" s="14"/>
      <c r="T262" s="14"/>
    </row>
    <row r="263" spans="7:20" ht="20.100000000000001" hidden="1" customHeight="1" x14ac:dyDescent="0.25">
      <c r="G263" s="9" t="s">
        <v>29</v>
      </c>
      <c r="H263" s="9" t="s">
        <v>8</v>
      </c>
      <c r="I263" s="9" t="s">
        <v>18</v>
      </c>
      <c r="J263" s="5" t="s">
        <v>48</v>
      </c>
      <c r="K263" s="10">
        <v>500</v>
      </c>
      <c r="L263" s="6">
        <v>45269</v>
      </c>
      <c r="M263" s="12" t="s">
        <v>11</v>
      </c>
      <c r="O263" s="14"/>
      <c r="P263" s="14"/>
      <c r="Q263" s="14"/>
      <c r="R263" s="14"/>
      <c r="S263" s="14"/>
      <c r="T263" s="14"/>
    </row>
    <row r="264" spans="7:20" ht="20.100000000000001" hidden="1" customHeight="1" x14ac:dyDescent="0.25">
      <c r="G264" s="9" t="s">
        <v>29</v>
      </c>
      <c r="H264" s="9" t="s">
        <v>8</v>
      </c>
      <c r="I264" s="9" t="s">
        <v>18</v>
      </c>
      <c r="J264" s="5" t="s">
        <v>49</v>
      </c>
      <c r="K264" s="10">
        <v>400</v>
      </c>
      <c r="L264" s="6">
        <v>45264</v>
      </c>
      <c r="M264" s="12" t="s">
        <v>11</v>
      </c>
      <c r="O264" s="14"/>
      <c r="P264" s="14"/>
      <c r="Q264" s="14"/>
      <c r="R264" s="14"/>
      <c r="S264" s="14"/>
      <c r="T264" s="14"/>
    </row>
    <row r="265" spans="7:20" ht="20.100000000000001" hidden="1" customHeight="1" x14ac:dyDescent="0.25">
      <c r="G265" s="9" t="s">
        <v>29</v>
      </c>
      <c r="H265" s="9" t="s">
        <v>8</v>
      </c>
      <c r="I265" s="9" t="s">
        <v>18</v>
      </c>
      <c r="J265" s="5" t="s">
        <v>50</v>
      </c>
      <c r="K265" s="10">
        <v>800</v>
      </c>
      <c r="L265" s="6">
        <v>45288</v>
      </c>
      <c r="M265" s="12" t="s">
        <v>11</v>
      </c>
      <c r="O265" s="14"/>
      <c r="P265" s="14"/>
      <c r="Q265" s="14"/>
      <c r="R265" s="14"/>
      <c r="S265" s="14"/>
      <c r="T265" s="14"/>
    </row>
    <row r="266" spans="7:20" ht="20.100000000000001" hidden="1" customHeight="1" x14ac:dyDescent="0.25">
      <c r="G266" s="9" t="s">
        <v>29</v>
      </c>
      <c r="H266" s="9" t="s">
        <v>8</v>
      </c>
      <c r="I266" s="9" t="s">
        <v>18</v>
      </c>
      <c r="J266" s="5" t="s">
        <v>17</v>
      </c>
      <c r="K266" s="10">
        <v>200</v>
      </c>
      <c r="L266" s="6">
        <v>45280</v>
      </c>
      <c r="M266" s="12" t="s">
        <v>11</v>
      </c>
      <c r="O266" s="14"/>
      <c r="P266" s="14"/>
      <c r="Q266" s="14"/>
      <c r="R266" s="14"/>
      <c r="S266" s="14"/>
      <c r="T266" s="14"/>
    </row>
    <row r="267" spans="7:20" ht="20.100000000000001" hidden="1" customHeight="1" x14ac:dyDescent="0.25">
      <c r="G267" s="9" t="s">
        <v>29</v>
      </c>
      <c r="H267" s="9" t="s">
        <v>8</v>
      </c>
      <c r="I267" s="9" t="s">
        <v>19</v>
      </c>
      <c r="J267" s="5" t="s">
        <v>51</v>
      </c>
      <c r="K267" s="10">
        <v>1500</v>
      </c>
      <c r="L267" s="6">
        <v>45262</v>
      </c>
      <c r="M267" s="12" t="s">
        <v>11</v>
      </c>
      <c r="O267" s="14"/>
      <c r="P267" s="14"/>
      <c r="Q267" s="14"/>
      <c r="R267" s="14"/>
      <c r="S267" s="14"/>
      <c r="T267" s="14"/>
    </row>
    <row r="268" spans="7:20" ht="20.100000000000001" hidden="1" customHeight="1" x14ac:dyDescent="0.25">
      <c r="G268" s="9" t="s">
        <v>29</v>
      </c>
      <c r="H268" s="9" t="s">
        <v>8</v>
      </c>
      <c r="I268" s="9" t="s">
        <v>19</v>
      </c>
      <c r="J268" s="5" t="s">
        <v>52</v>
      </c>
      <c r="K268" s="10">
        <v>400</v>
      </c>
      <c r="L268" s="6">
        <v>45279</v>
      </c>
      <c r="M268" s="12" t="s">
        <v>11</v>
      </c>
      <c r="O268" s="14"/>
      <c r="P268" s="14"/>
      <c r="Q268" s="14"/>
      <c r="R268" s="14"/>
      <c r="S268" s="14"/>
      <c r="T268" s="14"/>
    </row>
    <row r="269" spans="7:20" ht="20.100000000000001" hidden="1" customHeight="1" x14ac:dyDescent="0.25">
      <c r="G269" s="9" t="s">
        <v>29</v>
      </c>
      <c r="H269" s="9" t="s">
        <v>8</v>
      </c>
      <c r="I269" s="9" t="s">
        <v>19</v>
      </c>
      <c r="J269" s="5" t="s">
        <v>13</v>
      </c>
      <c r="K269" s="10">
        <v>200</v>
      </c>
      <c r="L269" s="6">
        <v>45263</v>
      </c>
      <c r="M269" s="12" t="s">
        <v>11</v>
      </c>
      <c r="O269" s="14"/>
      <c r="P269" s="14"/>
      <c r="Q269" s="14"/>
      <c r="R269" s="14"/>
      <c r="S269" s="14"/>
      <c r="T269" s="14"/>
    </row>
    <row r="270" spans="7:20" ht="20.100000000000001" hidden="1" customHeight="1" x14ac:dyDescent="0.25">
      <c r="G270" s="9" t="s">
        <v>29</v>
      </c>
      <c r="H270" s="9" t="s">
        <v>8</v>
      </c>
      <c r="I270" s="9" t="s">
        <v>19</v>
      </c>
      <c r="J270" s="5" t="s">
        <v>22</v>
      </c>
      <c r="K270" s="10">
        <v>40</v>
      </c>
      <c r="L270" s="6">
        <v>45291</v>
      </c>
      <c r="M270" s="12" t="s">
        <v>11</v>
      </c>
      <c r="O270" s="14"/>
      <c r="P270" s="14"/>
      <c r="Q270" s="14"/>
      <c r="R270" s="14"/>
      <c r="S270" s="14"/>
      <c r="T270" s="14"/>
    </row>
    <row r="271" spans="7:20" ht="20.100000000000001" hidden="1" customHeight="1" x14ac:dyDescent="0.25">
      <c r="G271" s="9" t="s">
        <v>29</v>
      </c>
      <c r="H271" s="9" t="s">
        <v>8</v>
      </c>
      <c r="I271" s="9" t="s">
        <v>19</v>
      </c>
      <c r="J271" s="5" t="s">
        <v>17</v>
      </c>
      <c r="K271" s="10">
        <v>60</v>
      </c>
      <c r="L271" s="6">
        <v>45289</v>
      </c>
      <c r="M271" s="12" t="s">
        <v>11</v>
      </c>
      <c r="O271" s="14"/>
      <c r="P271" s="14"/>
      <c r="Q271" s="14"/>
      <c r="R271" s="14"/>
      <c r="S271" s="14"/>
      <c r="T271" s="14"/>
    </row>
    <row r="272" spans="7:20" ht="20.100000000000001" hidden="1" customHeight="1" x14ac:dyDescent="0.25">
      <c r="G272" s="9" t="s">
        <v>29</v>
      </c>
      <c r="H272" s="9" t="s">
        <v>23</v>
      </c>
      <c r="I272" s="9" t="s">
        <v>24</v>
      </c>
      <c r="J272" s="5" t="s">
        <v>44</v>
      </c>
      <c r="K272" s="11">
        <v>3000</v>
      </c>
      <c r="L272" s="6"/>
      <c r="M272" s="12"/>
      <c r="O272" s="14"/>
      <c r="P272" s="14"/>
      <c r="Q272" s="14"/>
      <c r="R272" s="14"/>
      <c r="S272" s="14"/>
      <c r="T272" s="14"/>
    </row>
    <row r="273" spans="1:20" ht="20.100000000000001" hidden="1" customHeight="1" x14ac:dyDescent="0.25">
      <c r="G273" s="9" t="s">
        <v>29</v>
      </c>
      <c r="H273" s="9" t="s">
        <v>23</v>
      </c>
      <c r="I273" s="9" t="s">
        <v>24</v>
      </c>
      <c r="J273" s="5" t="s">
        <v>45</v>
      </c>
      <c r="K273" s="11">
        <v>3000</v>
      </c>
      <c r="L273" s="6"/>
      <c r="M273" s="12"/>
      <c r="O273" s="14"/>
      <c r="P273" s="14"/>
      <c r="Q273" s="14"/>
      <c r="R273" s="14"/>
      <c r="S273" s="14"/>
      <c r="T273" s="14"/>
    </row>
    <row r="274" spans="1:20" ht="20.100000000000001" hidden="1" customHeight="1" x14ac:dyDescent="0.25">
      <c r="G274" s="9" t="s">
        <v>29</v>
      </c>
      <c r="H274" s="9" t="s">
        <v>23</v>
      </c>
      <c r="I274" s="9" t="s">
        <v>25</v>
      </c>
      <c r="J274" s="5" t="s">
        <v>26</v>
      </c>
      <c r="K274" s="11">
        <v>2500</v>
      </c>
      <c r="L274" s="6"/>
      <c r="M274" s="12"/>
      <c r="O274" s="14"/>
      <c r="P274" s="14"/>
      <c r="Q274" s="14"/>
      <c r="R274" s="14"/>
      <c r="S274" s="14"/>
      <c r="T274" s="14"/>
    </row>
    <row r="275" spans="1:20" ht="20.100000000000001" customHeight="1" x14ac:dyDescent="0.25">
      <c r="O275" s="14"/>
      <c r="P275" s="14"/>
      <c r="Q275" s="14"/>
      <c r="R275" s="14"/>
      <c r="S275" s="14"/>
      <c r="T275" s="14"/>
    </row>
    <row r="276" spans="1:20" ht="20.100000000000001" customHeight="1" x14ac:dyDescent="0.25">
      <c r="O276" s="14"/>
      <c r="P276" s="14"/>
      <c r="Q276" s="14"/>
      <c r="R276" s="14"/>
      <c r="S276" s="14"/>
      <c r="T276" s="14"/>
    </row>
    <row r="277" spans="1:20" ht="20.100000000000001" customHeight="1" x14ac:dyDescent="0.25">
      <c r="O277" s="14"/>
      <c r="P277" s="14"/>
      <c r="Q277" s="14"/>
      <c r="R277" s="14"/>
      <c r="S277" s="14"/>
      <c r="T277" s="14"/>
    </row>
    <row r="278" spans="1:20" ht="20.100000000000001" customHeight="1" x14ac:dyDescent="0.25">
      <c r="O278" s="14"/>
      <c r="P278" s="14"/>
      <c r="Q278" s="14"/>
      <c r="R278" s="14"/>
      <c r="S278" s="14"/>
      <c r="T278" s="14"/>
    </row>
    <row r="279" spans="1:20" ht="20.100000000000001" customHeight="1" x14ac:dyDescent="0.25">
      <c r="O279" s="14"/>
      <c r="P279" s="14"/>
      <c r="Q279" s="14"/>
      <c r="R279" s="14"/>
      <c r="S279" s="14"/>
      <c r="T279" s="14"/>
    </row>
    <row r="280" spans="1:20" ht="20.100000000000001" customHeight="1" x14ac:dyDescent="0.25">
      <c r="O280" s="14"/>
      <c r="P280" s="14"/>
      <c r="Q280" s="14"/>
      <c r="R280" s="14"/>
      <c r="S280" s="14"/>
      <c r="T280" s="14"/>
    </row>
    <row r="281" spans="1:20" ht="20.100000000000001" customHeight="1" x14ac:dyDescent="0.25">
      <c r="A281" s="13"/>
      <c r="B281" s="13"/>
      <c r="C281" s="13"/>
      <c r="D281" s="13"/>
      <c r="E281" s="13"/>
      <c r="F281" s="13"/>
      <c r="G281" s="13"/>
      <c r="H281" s="13"/>
      <c r="I281" s="13"/>
      <c r="J281" s="13"/>
      <c r="K281" s="13"/>
      <c r="L281" s="13"/>
      <c r="M281" s="13"/>
      <c r="N281" s="13"/>
      <c r="O281" s="13"/>
      <c r="P281" s="13"/>
      <c r="Q281" s="13"/>
      <c r="R281" s="13"/>
      <c r="S281" s="13"/>
      <c r="T281" s="13"/>
    </row>
    <row r="282" spans="1:20" ht="20.100000000000001" customHeight="1" x14ac:dyDescent="0.25">
      <c r="A282" s="13"/>
      <c r="B282" s="13"/>
      <c r="C282" s="13"/>
      <c r="D282" s="13"/>
      <c r="E282" s="13"/>
      <c r="F282" s="13"/>
      <c r="G282" s="13"/>
      <c r="H282" s="13"/>
      <c r="I282" s="13"/>
      <c r="J282" s="13"/>
      <c r="K282" s="13"/>
      <c r="L282" s="13"/>
      <c r="M282" s="13"/>
      <c r="N282" s="13"/>
      <c r="O282" s="13"/>
      <c r="P282" s="13"/>
      <c r="Q282" s="13"/>
      <c r="R282" s="13"/>
      <c r="S282" s="13"/>
      <c r="T282" s="13"/>
    </row>
    <row r="283" spans="1:20" ht="20.100000000000001" customHeight="1" x14ac:dyDescent="0.25">
      <c r="A283" s="13"/>
      <c r="B283" s="13"/>
      <c r="C283" s="13"/>
      <c r="D283" s="13"/>
      <c r="E283" s="13"/>
      <c r="F283" s="13"/>
      <c r="G283" s="13"/>
      <c r="H283" s="13"/>
      <c r="I283" s="13"/>
      <c r="J283" s="13"/>
      <c r="K283" s="13"/>
      <c r="L283" s="13"/>
      <c r="M283" s="13"/>
      <c r="N283" s="13"/>
      <c r="O283" s="13"/>
      <c r="P283" s="13"/>
      <c r="Q283" s="13"/>
      <c r="R283" s="13"/>
      <c r="S283" s="13"/>
      <c r="T283" s="13"/>
    </row>
    <row r="284" spans="1:20" ht="20.100000000000001" customHeight="1" x14ac:dyDescent="0.25">
      <c r="A284" s="13"/>
      <c r="B284" s="13"/>
      <c r="C284" s="13"/>
      <c r="D284" s="13"/>
      <c r="E284" s="13"/>
      <c r="F284" s="13"/>
      <c r="G284" s="13"/>
      <c r="H284" s="13"/>
      <c r="I284" s="13"/>
      <c r="J284" s="13"/>
      <c r="K284" s="13"/>
      <c r="L284" s="13"/>
      <c r="M284" s="13"/>
      <c r="N284" s="13"/>
      <c r="O284" s="13"/>
      <c r="P284" s="13"/>
      <c r="Q284" s="13"/>
      <c r="R284" s="13"/>
      <c r="S284" s="13"/>
      <c r="T284" s="13"/>
    </row>
    <row r="285" spans="1:20" ht="20.100000000000001" customHeight="1" x14ac:dyDescent="0.25">
      <c r="A285" s="13"/>
      <c r="B285" s="13"/>
      <c r="C285" s="13"/>
      <c r="D285" s="13"/>
      <c r="E285" s="13"/>
      <c r="F285" s="13"/>
      <c r="G285" s="13"/>
      <c r="H285" s="13"/>
      <c r="I285" s="13"/>
      <c r="J285" s="13"/>
      <c r="K285" s="13"/>
      <c r="L285" s="13"/>
      <c r="M285" s="13"/>
      <c r="N285" s="13"/>
      <c r="O285" s="13"/>
      <c r="P285" s="13"/>
      <c r="Q285" s="13"/>
      <c r="R285" s="13"/>
      <c r="S285" s="13"/>
      <c r="T285" s="13"/>
    </row>
    <row r="286" spans="1:20" ht="20.100000000000001" customHeight="1" x14ac:dyDescent="0.25">
      <c r="A286" s="13"/>
      <c r="B286" s="13"/>
      <c r="C286" s="13"/>
      <c r="D286" s="13"/>
      <c r="E286" s="13"/>
      <c r="F286" s="13"/>
      <c r="G286" s="13"/>
      <c r="H286" s="13"/>
      <c r="I286" s="13"/>
      <c r="J286" s="13"/>
      <c r="K286" s="13"/>
      <c r="L286" s="13"/>
      <c r="M286" s="13"/>
      <c r="N286" s="13"/>
      <c r="O286" s="13"/>
      <c r="P286" s="13"/>
      <c r="Q286" s="13"/>
      <c r="R286" s="13"/>
      <c r="S286" s="13"/>
      <c r="T286" s="13"/>
    </row>
    <row r="287" spans="1:20" ht="20.100000000000001" customHeight="1" x14ac:dyDescent="0.25">
      <c r="A287" s="13"/>
      <c r="B287" s="13"/>
      <c r="C287" s="13"/>
      <c r="D287" s="13"/>
      <c r="E287" s="13"/>
      <c r="F287" s="13"/>
      <c r="G287" s="13"/>
      <c r="H287" s="13"/>
      <c r="I287" s="13"/>
      <c r="J287" s="13"/>
      <c r="K287" s="13"/>
      <c r="L287" s="13"/>
      <c r="M287" s="13"/>
      <c r="N287" s="13"/>
      <c r="O287" s="13"/>
      <c r="P287" s="13"/>
      <c r="Q287" s="13"/>
      <c r="R287" s="13"/>
      <c r="S287" s="13"/>
      <c r="T287" s="13"/>
    </row>
    <row r="288" spans="1:20" ht="20.100000000000001" customHeight="1" x14ac:dyDescent="0.25">
      <c r="A288" s="13"/>
      <c r="B288" s="13"/>
      <c r="C288" s="13"/>
      <c r="D288" s="13"/>
      <c r="E288" s="13"/>
      <c r="F288" s="13"/>
      <c r="G288" s="13"/>
      <c r="H288" s="13"/>
      <c r="I288" s="13"/>
      <c r="J288" s="13"/>
      <c r="K288" s="13"/>
      <c r="L288" s="13"/>
      <c r="M288" s="13"/>
      <c r="N288" s="13"/>
      <c r="O288" s="13"/>
      <c r="P288" s="13"/>
      <c r="Q288" s="13"/>
      <c r="R288" s="13"/>
      <c r="S288" s="13"/>
      <c r="T288" s="13"/>
    </row>
    <row r="289" spans="1:20" ht="20.100000000000001" customHeight="1" x14ac:dyDescent="0.25">
      <c r="A289" s="13"/>
      <c r="B289" s="13"/>
      <c r="C289" s="13"/>
      <c r="D289" s="13"/>
      <c r="E289" s="13"/>
      <c r="F289" s="13"/>
      <c r="G289" s="13"/>
      <c r="H289" s="13"/>
      <c r="I289" s="13"/>
      <c r="J289" s="13"/>
      <c r="K289" s="13"/>
      <c r="L289" s="13"/>
      <c r="M289" s="13"/>
      <c r="N289" s="13"/>
      <c r="O289" s="13"/>
      <c r="P289" s="13"/>
      <c r="Q289" s="13"/>
      <c r="R289" s="13"/>
      <c r="S289" s="13"/>
      <c r="T289" s="13"/>
    </row>
    <row r="290" spans="1:20" ht="20.100000000000001" customHeight="1" x14ac:dyDescent="0.25">
      <c r="A290" s="13"/>
      <c r="B290" s="13"/>
      <c r="C290" s="13"/>
      <c r="D290" s="13"/>
      <c r="E290" s="13"/>
      <c r="F290" s="13"/>
      <c r="G290" s="13"/>
      <c r="H290" s="13"/>
      <c r="I290" s="13"/>
      <c r="J290" s="13"/>
      <c r="K290" s="13"/>
      <c r="L290" s="13"/>
      <c r="M290" s="13"/>
      <c r="N290" s="13"/>
      <c r="O290" s="13"/>
      <c r="P290" s="13"/>
      <c r="Q290" s="13"/>
      <c r="R290" s="13"/>
      <c r="S290" s="13"/>
      <c r="T290" s="13"/>
    </row>
    <row r="291" spans="1:20" ht="20.100000000000001" customHeight="1" x14ac:dyDescent="0.25">
      <c r="A291" s="13"/>
      <c r="B291" s="13"/>
      <c r="C291" s="13"/>
      <c r="D291" s="13"/>
      <c r="E291" s="13"/>
      <c r="F291" s="13"/>
      <c r="G291" s="13"/>
      <c r="H291" s="13"/>
      <c r="I291" s="13"/>
      <c r="J291" s="13"/>
      <c r="K291" s="13"/>
      <c r="L291" s="13"/>
      <c r="M291" s="13"/>
      <c r="N291" s="13"/>
      <c r="O291" s="13"/>
      <c r="P291" s="13"/>
      <c r="Q291" s="13"/>
      <c r="R291" s="13"/>
      <c r="S291" s="13"/>
      <c r="T291" s="13"/>
    </row>
    <row r="292" spans="1:20" ht="20.100000000000001" customHeight="1" x14ac:dyDescent="0.25">
      <c r="A292" s="13"/>
      <c r="B292" s="13"/>
      <c r="C292" s="13"/>
      <c r="D292" s="13"/>
      <c r="E292" s="13"/>
      <c r="F292" s="13"/>
      <c r="G292" s="13"/>
      <c r="H292" s="13"/>
      <c r="I292" s="13"/>
      <c r="J292" s="13"/>
      <c r="K292" s="13"/>
      <c r="L292" s="13"/>
      <c r="M292" s="13"/>
      <c r="N292" s="13"/>
      <c r="O292" s="13"/>
      <c r="P292" s="13"/>
      <c r="Q292" s="13"/>
      <c r="R292" s="13"/>
      <c r="S292" s="13"/>
      <c r="T292" s="13"/>
    </row>
    <row r="293" spans="1:20" ht="20.100000000000001" customHeight="1" x14ac:dyDescent="0.25">
      <c r="A293" s="13"/>
      <c r="B293" s="13"/>
      <c r="C293" s="13"/>
      <c r="D293" s="13"/>
      <c r="E293" s="13"/>
      <c r="F293" s="13"/>
      <c r="G293" s="13"/>
      <c r="H293" s="13"/>
      <c r="I293" s="13"/>
      <c r="J293" s="13"/>
      <c r="K293" s="13"/>
      <c r="L293" s="13"/>
      <c r="M293" s="13"/>
      <c r="N293" s="13"/>
      <c r="O293" s="13"/>
      <c r="P293" s="13"/>
      <c r="Q293" s="13"/>
      <c r="R293" s="13"/>
      <c r="S293" s="13"/>
      <c r="T293" s="13"/>
    </row>
    <row r="294" spans="1:20" ht="20.100000000000001" customHeight="1" x14ac:dyDescent="0.25">
      <c r="A294" s="13"/>
      <c r="B294" s="13"/>
      <c r="C294" s="13"/>
      <c r="D294" s="13"/>
      <c r="E294" s="13"/>
      <c r="F294" s="13"/>
      <c r="G294" s="13"/>
      <c r="H294" s="13"/>
      <c r="I294" s="13"/>
      <c r="J294" s="13"/>
      <c r="K294" s="13"/>
      <c r="L294" s="13"/>
      <c r="M294" s="13"/>
      <c r="N294" s="13"/>
      <c r="O294" s="13"/>
      <c r="P294" s="13"/>
      <c r="Q294" s="13"/>
      <c r="R294" s="13"/>
      <c r="S294" s="13"/>
      <c r="T294" s="13"/>
    </row>
    <row r="295" spans="1:20" ht="20.100000000000001" customHeight="1" x14ac:dyDescent="0.25">
      <c r="A295" s="13"/>
      <c r="B295" s="13"/>
      <c r="C295" s="13"/>
      <c r="D295" s="13"/>
      <c r="E295" s="13"/>
      <c r="F295" s="13"/>
      <c r="G295" s="13"/>
      <c r="H295" s="13"/>
      <c r="I295" s="13"/>
      <c r="J295" s="13"/>
      <c r="K295" s="13"/>
      <c r="L295" s="13"/>
      <c r="M295" s="13"/>
      <c r="N295" s="13"/>
      <c r="O295" s="13"/>
      <c r="P295" s="13"/>
      <c r="Q295" s="13"/>
      <c r="R295" s="13"/>
      <c r="S295" s="13"/>
      <c r="T295" s="13"/>
    </row>
    <row r="296" spans="1:20" ht="20.100000000000001" customHeight="1" x14ac:dyDescent="0.25">
      <c r="A296" s="13"/>
      <c r="B296" s="13"/>
      <c r="C296" s="13"/>
      <c r="D296" s="13"/>
      <c r="E296" s="13"/>
      <c r="F296" s="13"/>
      <c r="G296" s="13"/>
      <c r="H296" s="13"/>
      <c r="I296" s="13"/>
      <c r="J296" s="13"/>
      <c r="K296" s="13"/>
      <c r="L296" s="13"/>
      <c r="M296" s="13"/>
      <c r="N296" s="13"/>
      <c r="O296" s="13"/>
      <c r="P296" s="13"/>
      <c r="Q296" s="13"/>
      <c r="R296" s="13"/>
      <c r="S296" s="13"/>
      <c r="T296" s="13"/>
    </row>
    <row r="297" spans="1:20" ht="20.100000000000001" customHeight="1" x14ac:dyDescent="0.25">
      <c r="A297" s="13"/>
      <c r="B297" s="13"/>
      <c r="C297" s="13"/>
      <c r="D297" s="13"/>
      <c r="E297" s="13"/>
      <c r="F297" s="13"/>
      <c r="G297" s="13"/>
      <c r="H297" s="13"/>
      <c r="I297" s="13"/>
      <c r="J297" s="13"/>
      <c r="K297" s="13"/>
      <c r="L297" s="13"/>
      <c r="M297" s="13"/>
      <c r="N297" s="13"/>
      <c r="O297" s="13"/>
      <c r="P297" s="13"/>
      <c r="Q297" s="13"/>
      <c r="R297" s="13"/>
      <c r="S297" s="13"/>
      <c r="T297" s="13"/>
    </row>
    <row r="298" spans="1:20" ht="20.100000000000001" customHeight="1" x14ac:dyDescent="0.25">
      <c r="A298" s="13"/>
      <c r="B298" s="13"/>
      <c r="C298" s="13"/>
      <c r="D298" s="13"/>
      <c r="E298" s="13"/>
      <c r="F298" s="13"/>
      <c r="G298" s="13"/>
      <c r="H298" s="13"/>
      <c r="I298" s="13"/>
      <c r="J298" s="13"/>
      <c r="K298" s="13"/>
      <c r="L298" s="13"/>
      <c r="M298" s="13"/>
      <c r="N298" s="13"/>
      <c r="O298" s="13"/>
      <c r="P298" s="13"/>
      <c r="Q298" s="13"/>
      <c r="R298" s="13"/>
      <c r="S298" s="13"/>
      <c r="T298" s="13"/>
    </row>
    <row r="299" spans="1:20" ht="20.100000000000001" customHeight="1" x14ac:dyDescent="0.25">
      <c r="A299" s="13"/>
      <c r="B299" s="13"/>
      <c r="C299" s="13"/>
      <c r="D299" s="13"/>
      <c r="E299" s="13"/>
      <c r="F299" s="13"/>
      <c r="G299" s="13"/>
      <c r="H299" s="13"/>
      <c r="I299" s="13"/>
      <c r="J299" s="13"/>
      <c r="K299" s="13"/>
      <c r="L299" s="13"/>
      <c r="M299" s="13"/>
      <c r="N299" s="13"/>
      <c r="O299" s="13"/>
      <c r="P299" s="13"/>
      <c r="Q299" s="13"/>
      <c r="R299" s="13"/>
      <c r="S299" s="13"/>
      <c r="T299" s="13"/>
    </row>
    <row r="300" spans="1:20" ht="20.100000000000001" customHeight="1" x14ac:dyDescent="0.25">
      <c r="A300" s="13"/>
      <c r="B300" s="13"/>
      <c r="C300" s="13"/>
      <c r="D300" s="13"/>
      <c r="E300" s="13"/>
      <c r="F300" s="13"/>
      <c r="G300" s="13"/>
      <c r="H300" s="13"/>
      <c r="I300" s="13"/>
      <c r="J300" s="13"/>
      <c r="K300" s="13"/>
      <c r="L300" s="13"/>
      <c r="M300" s="13"/>
      <c r="N300" s="13"/>
      <c r="O300" s="13"/>
      <c r="P300" s="13"/>
      <c r="Q300" s="13"/>
      <c r="R300" s="13"/>
      <c r="S300" s="13"/>
      <c r="T300" s="13"/>
    </row>
    <row r="301" spans="1:20" ht="20.100000000000001" customHeight="1" x14ac:dyDescent="0.25">
      <c r="A301" s="13"/>
      <c r="B301" s="13"/>
      <c r="C301" s="13"/>
      <c r="D301" s="13"/>
      <c r="E301" s="13"/>
      <c r="F301" s="13"/>
      <c r="G301" s="13"/>
      <c r="H301" s="13"/>
      <c r="I301" s="13"/>
      <c r="J301" s="13"/>
      <c r="K301" s="13"/>
      <c r="L301" s="13"/>
      <c r="M301" s="13"/>
      <c r="N301" s="13"/>
      <c r="O301" s="13"/>
      <c r="P301" s="13"/>
      <c r="Q301" s="13"/>
      <c r="R301" s="13"/>
      <c r="S301" s="13"/>
      <c r="T301" s="13"/>
    </row>
    <row r="302" spans="1:20" ht="20.100000000000001" customHeight="1" x14ac:dyDescent="0.25">
      <c r="A302" s="13"/>
      <c r="B302" s="13"/>
      <c r="C302" s="13"/>
      <c r="D302" s="13"/>
      <c r="E302" s="13"/>
      <c r="F302" s="13"/>
      <c r="G302" s="13"/>
      <c r="H302" s="13"/>
      <c r="I302" s="13"/>
      <c r="J302" s="13"/>
      <c r="K302" s="13"/>
      <c r="L302" s="13"/>
      <c r="M302" s="13"/>
      <c r="N302" s="13"/>
      <c r="O302" s="13"/>
      <c r="P302" s="13"/>
      <c r="Q302" s="13"/>
      <c r="R302" s="13"/>
      <c r="S302" s="13"/>
      <c r="T302" s="13"/>
    </row>
    <row r="303" spans="1:20" ht="20.100000000000001" customHeight="1" x14ac:dyDescent="0.25">
      <c r="A303" s="13"/>
      <c r="B303" s="13"/>
      <c r="C303" s="13"/>
      <c r="D303" s="13"/>
      <c r="E303" s="13"/>
      <c r="F303" s="13"/>
      <c r="G303" s="13"/>
      <c r="H303" s="13"/>
      <c r="I303" s="13"/>
      <c r="J303" s="13"/>
      <c r="K303" s="13"/>
      <c r="L303" s="13"/>
      <c r="M303" s="13"/>
      <c r="N303" s="13"/>
      <c r="O303" s="13"/>
      <c r="P303" s="13"/>
      <c r="Q303" s="13"/>
      <c r="R303" s="13"/>
      <c r="S303" s="13"/>
      <c r="T303" s="13"/>
    </row>
    <row r="304" spans="1:20" ht="20.100000000000001" customHeight="1" x14ac:dyDescent="0.25">
      <c r="A304" s="13"/>
      <c r="B304" s="13"/>
      <c r="C304" s="13"/>
      <c r="D304" s="13"/>
      <c r="E304" s="13"/>
      <c r="F304" s="13"/>
      <c r="G304" s="13"/>
      <c r="H304" s="13"/>
      <c r="I304" s="13"/>
      <c r="J304" s="13"/>
      <c r="K304" s="13"/>
      <c r="L304" s="13"/>
      <c r="M304" s="13"/>
      <c r="N304" s="13"/>
      <c r="O304" s="13"/>
      <c r="P304" s="13"/>
      <c r="Q304" s="13"/>
      <c r="R304" s="13"/>
      <c r="S304" s="13"/>
      <c r="T304" s="13"/>
    </row>
    <row r="305" spans="1:20" ht="20.100000000000001" customHeight="1" x14ac:dyDescent="0.25">
      <c r="A305" s="13"/>
      <c r="B305" s="13"/>
      <c r="C305" s="13"/>
      <c r="D305" s="13"/>
      <c r="E305" s="13"/>
      <c r="F305" s="13"/>
      <c r="G305" s="13"/>
      <c r="H305" s="13"/>
      <c r="I305" s="13"/>
      <c r="J305" s="13"/>
      <c r="K305" s="13"/>
      <c r="L305" s="13"/>
      <c r="M305" s="13"/>
      <c r="N305" s="13"/>
      <c r="O305" s="13"/>
      <c r="P305" s="13"/>
      <c r="Q305" s="13"/>
      <c r="R305" s="13"/>
      <c r="S305" s="13"/>
      <c r="T305" s="13"/>
    </row>
    <row r="306" spans="1:20" ht="20.100000000000001" customHeight="1" x14ac:dyDescent="0.25">
      <c r="A306" s="13"/>
      <c r="B306" s="13"/>
      <c r="C306" s="13"/>
      <c r="D306" s="13"/>
      <c r="E306" s="13"/>
      <c r="F306" s="13"/>
      <c r="G306" s="13"/>
      <c r="H306" s="13"/>
      <c r="I306" s="13"/>
      <c r="J306" s="13"/>
      <c r="K306" s="13"/>
      <c r="L306" s="13"/>
      <c r="M306" s="13"/>
      <c r="N306" s="13"/>
      <c r="O306" s="13"/>
      <c r="P306" s="13"/>
      <c r="Q306" s="13"/>
      <c r="R306" s="13"/>
      <c r="S306" s="13"/>
      <c r="T306" s="13"/>
    </row>
    <row r="307" spans="1:20" ht="20.100000000000001" customHeight="1" x14ac:dyDescent="0.25">
      <c r="A307" s="13"/>
      <c r="B307" s="13"/>
      <c r="C307" s="13"/>
      <c r="D307" s="13"/>
      <c r="E307" s="13"/>
      <c r="F307" s="13"/>
      <c r="G307" s="13"/>
      <c r="H307" s="13"/>
      <c r="I307" s="13"/>
      <c r="J307" s="13"/>
      <c r="K307" s="13"/>
      <c r="L307" s="13"/>
      <c r="M307" s="13"/>
      <c r="N307" s="13"/>
      <c r="O307" s="13"/>
      <c r="P307" s="13"/>
      <c r="Q307" s="13"/>
      <c r="R307" s="13"/>
      <c r="S307" s="13"/>
      <c r="T307" s="13"/>
    </row>
    <row r="308" spans="1:20" ht="20.100000000000001" customHeight="1" x14ac:dyDescent="0.25">
      <c r="A308" s="13"/>
      <c r="B308" s="13"/>
      <c r="C308" s="13"/>
      <c r="D308" s="13"/>
      <c r="E308" s="13"/>
      <c r="F308" s="13"/>
      <c r="G308" s="13"/>
      <c r="H308" s="13"/>
      <c r="I308" s="13"/>
      <c r="J308" s="13"/>
      <c r="K308" s="13"/>
      <c r="L308" s="13"/>
      <c r="M308" s="13"/>
      <c r="N308" s="13"/>
      <c r="O308" s="13"/>
      <c r="P308" s="13"/>
      <c r="Q308" s="13"/>
      <c r="R308" s="13"/>
      <c r="S308" s="13"/>
      <c r="T308" s="13"/>
    </row>
    <row r="309" spans="1:20" ht="20.100000000000001" customHeight="1" x14ac:dyDescent="0.25">
      <c r="A309" s="13"/>
      <c r="B309" s="13"/>
      <c r="C309" s="13"/>
      <c r="D309" s="13"/>
      <c r="E309" s="13"/>
      <c r="F309" s="13"/>
      <c r="G309" s="13"/>
      <c r="H309" s="13"/>
      <c r="I309" s="13"/>
      <c r="J309" s="13"/>
      <c r="K309" s="13"/>
      <c r="L309" s="13"/>
      <c r="M309" s="13"/>
      <c r="N309" s="13"/>
      <c r="O309" s="13"/>
      <c r="P309" s="13"/>
      <c r="Q309" s="13"/>
      <c r="R309" s="13"/>
      <c r="S309" s="13"/>
      <c r="T309" s="13"/>
    </row>
  </sheetData>
  <conditionalFormatting sqref="M11:M274">
    <cfRule type="containsText" dxfId="2" priority="1" operator="containsText" text="Late">
      <formula>NOT(ISERROR(SEARCH("Late",M11)))</formula>
    </cfRule>
  </conditionalFormatting>
  <dataValidations count="1">
    <dataValidation type="list" allowBlank="1" showInputMessage="1" showErrorMessage="1" sqref="M11:M274" xr:uid="{F98A4713-0C59-459E-8029-48F959EB4A19}">
      <formula1>"Paid, Late"</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212C7-D021-43E2-B4F5-038714C26283}">
  <dimension ref="A1:T309"/>
  <sheetViews>
    <sheetView showGridLines="0" topLeftCell="A12" zoomScale="80" zoomScaleNormal="80" workbookViewId="0"/>
  </sheetViews>
  <sheetFormatPr defaultRowHeight="20.100000000000001" customHeight="1" x14ac:dyDescent="0.25"/>
  <cols>
    <col min="1" max="5" width="9" style="4"/>
    <col min="6" max="6" width="9" style="8"/>
    <col min="7" max="7" width="9.875" style="8" customWidth="1"/>
    <col min="8" max="8" width="17.875" style="8" customWidth="1"/>
    <col min="9" max="9" width="15" style="8" customWidth="1"/>
    <col min="10" max="10" width="26.625" style="4" customWidth="1"/>
    <col min="11" max="11" width="21.125" style="4" customWidth="1"/>
    <col min="12" max="12" width="19.375" style="7" customWidth="1"/>
    <col min="13" max="13" width="18.375" style="4" customWidth="1"/>
    <col min="14" max="16384" width="9" style="4"/>
  </cols>
  <sheetData>
    <row r="1" spans="7:20" ht="20.100000000000001" customHeight="1" x14ac:dyDescent="0.25">
      <c r="O1" s="14"/>
      <c r="P1" s="14"/>
      <c r="Q1" s="14"/>
      <c r="R1" s="14"/>
      <c r="S1" s="14"/>
      <c r="T1" s="14"/>
    </row>
    <row r="2" spans="7:20" ht="20.100000000000001" customHeight="1" x14ac:dyDescent="0.25">
      <c r="O2" s="14"/>
      <c r="P2" s="14"/>
      <c r="Q2" s="14"/>
      <c r="R2" s="14"/>
      <c r="S2" s="14"/>
      <c r="T2" s="14"/>
    </row>
    <row r="3" spans="7:20" ht="20.100000000000001" customHeight="1" x14ac:dyDescent="0.25">
      <c r="O3" s="14"/>
      <c r="P3" s="14"/>
      <c r="Q3" s="14"/>
      <c r="R3" s="14"/>
      <c r="S3" s="14"/>
      <c r="T3" s="14"/>
    </row>
    <row r="4" spans="7:20" ht="20.100000000000001" customHeight="1" x14ac:dyDescent="0.25">
      <c r="O4" s="14"/>
      <c r="P4" s="14"/>
      <c r="Q4" s="14"/>
      <c r="R4" s="14"/>
      <c r="S4" s="14"/>
      <c r="T4" s="14"/>
    </row>
    <row r="5" spans="7:20" ht="20.100000000000001" customHeight="1" x14ac:dyDescent="0.25">
      <c r="O5" s="14"/>
      <c r="P5" s="14"/>
      <c r="Q5" s="14"/>
      <c r="R5" s="14"/>
      <c r="S5" s="14"/>
      <c r="T5" s="14"/>
    </row>
    <row r="6" spans="7:20" ht="20.100000000000001" customHeight="1" x14ac:dyDescent="0.25">
      <c r="O6" s="14"/>
      <c r="P6" s="14"/>
      <c r="Q6" s="14"/>
      <c r="R6" s="14"/>
      <c r="S6" s="14"/>
      <c r="T6" s="14"/>
    </row>
    <row r="7" spans="7:20" ht="20.100000000000001" customHeight="1" x14ac:dyDescent="0.25">
      <c r="O7" s="14"/>
      <c r="P7" s="14"/>
      <c r="Q7" s="14"/>
      <c r="R7" s="14"/>
      <c r="S7" s="14"/>
      <c r="T7" s="14"/>
    </row>
    <row r="8" spans="7:20" ht="20.100000000000001" customHeight="1" x14ac:dyDescent="0.25">
      <c r="O8" s="14"/>
      <c r="P8" s="14"/>
      <c r="Q8" s="14"/>
      <c r="R8" s="14"/>
      <c r="S8" s="14"/>
      <c r="T8" s="14"/>
    </row>
    <row r="9" spans="7:20" ht="20.100000000000001" customHeight="1" x14ac:dyDescent="0.25">
      <c r="O9" s="14"/>
      <c r="P9" s="14"/>
      <c r="Q9" s="14"/>
      <c r="R9" s="14"/>
      <c r="S9" s="14"/>
      <c r="T9" s="14"/>
    </row>
    <row r="10" spans="7:20" ht="20.100000000000001" customHeight="1" x14ac:dyDescent="0.25">
      <c r="G10" s="8" t="s">
        <v>0</v>
      </c>
      <c r="H10" s="8" t="s">
        <v>1</v>
      </c>
      <c r="I10" s="8" t="s">
        <v>2</v>
      </c>
      <c r="J10" s="8" t="s">
        <v>3</v>
      </c>
      <c r="K10" s="8" t="s">
        <v>4</v>
      </c>
      <c r="L10" s="8" t="s">
        <v>5</v>
      </c>
      <c r="M10" s="8" t="s">
        <v>6</v>
      </c>
      <c r="O10" s="14"/>
      <c r="P10" s="14"/>
      <c r="Q10" s="14"/>
      <c r="R10" s="14"/>
      <c r="S10" s="14"/>
      <c r="T10" s="14"/>
    </row>
    <row r="11" spans="7:20" ht="20.100000000000001" customHeight="1" x14ac:dyDescent="0.25">
      <c r="G11" s="4"/>
      <c r="H11" s="4"/>
      <c r="I11" s="4"/>
      <c r="L11" s="4"/>
      <c r="O11" s="14"/>
      <c r="P11" s="14"/>
      <c r="Q11" s="14"/>
      <c r="R11" s="14"/>
      <c r="S11" s="14"/>
      <c r="T11" s="14"/>
    </row>
    <row r="12" spans="7:20" ht="20.100000000000001" customHeight="1" x14ac:dyDescent="0.25">
      <c r="G12" s="4"/>
      <c r="H12" s="16"/>
      <c r="I12" s="16"/>
      <c r="J12" s="17"/>
      <c r="K12" s="17"/>
      <c r="L12" s="16"/>
      <c r="M12" s="16"/>
      <c r="O12" s="14"/>
      <c r="P12" s="14"/>
      <c r="Q12" s="14"/>
      <c r="R12" s="14"/>
      <c r="S12" s="14"/>
      <c r="T12" s="14"/>
    </row>
    <row r="13" spans="7:20" ht="20.100000000000001" customHeight="1" x14ac:dyDescent="0.25">
      <c r="G13" s="15" t="s">
        <v>54</v>
      </c>
      <c r="H13" s="18">
        <v>10000</v>
      </c>
      <c r="I13" s="9"/>
      <c r="J13" s="19"/>
      <c r="K13" s="19"/>
      <c r="L13" s="6"/>
      <c r="M13" s="12"/>
      <c r="O13" s="14"/>
      <c r="P13" s="14"/>
      <c r="Q13" s="14"/>
      <c r="R13" s="14"/>
      <c r="S13" s="14"/>
      <c r="T13" s="14"/>
    </row>
    <row r="14" spans="7:20" ht="20.100000000000001" customHeight="1" x14ac:dyDescent="0.25">
      <c r="G14" s="15" t="s">
        <v>55</v>
      </c>
      <c r="H14" s="18">
        <v>9000</v>
      </c>
      <c r="I14" s="9"/>
      <c r="J14" s="19"/>
      <c r="K14" s="19"/>
      <c r="L14" s="6"/>
      <c r="M14" s="12"/>
      <c r="O14" s="14"/>
      <c r="P14" s="14"/>
      <c r="Q14" s="14"/>
      <c r="R14" s="14"/>
      <c r="S14" s="14"/>
      <c r="T14" s="14"/>
    </row>
    <row r="15" spans="7:20" ht="20.100000000000001" customHeight="1" x14ac:dyDescent="0.25">
      <c r="G15" s="15" t="s">
        <v>56</v>
      </c>
      <c r="H15" s="18">
        <v>11500</v>
      </c>
      <c r="I15" s="9"/>
      <c r="J15" s="19"/>
      <c r="K15" s="19"/>
      <c r="L15" s="6"/>
      <c r="M15" s="12"/>
      <c r="O15" s="14"/>
      <c r="P15" s="14"/>
      <c r="Q15" s="14"/>
      <c r="R15" s="14"/>
      <c r="S15" s="14"/>
      <c r="T15" s="14"/>
    </row>
    <row r="16" spans="7:20" ht="20.100000000000001" customHeight="1" x14ac:dyDescent="0.25">
      <c r="G16" s="15" t="s">
        <v>57</v>
      </c>
      <c r="H16" s="18">
        <v>9500</v>
      </c>
      <c r="I16" s="9"/>
      <c r="J16" s="19"/>
      <c r="K16" s="19"/>
      <c r="L16" s="6"/>
      <c r="M16" s="12"/>
      <c r="O16" s="14"/>
      <c r="P16" s="14"/>
      <c r="Q16" s="14"/>
      <c r="R16" s="14"/>
      <c r="S16" s="14"/>
      <c r="T16" s="14"/>
    </row>
    <row r="17" spans="7:20" ht="20.100000000000001" customHeight="1" x14ac:dyDescent="0.25">
      <c r="G17" s="15" t="s">
        <v>58</v>
      </c>
      <c r="H17" s="18">
        <v>10100</v>
      </c>
      <c r="I17" s="9"/>
      <c r="J17" s="19"/>
      <c r="K17" s="19"/>
      <c r="L17" s="6"/>
      <c r="M17" s="12"/>
      <c r="O17" s="14"/>
      <c r="P17" s="14"/>
      <c r="Q17" s="14"/>
      <c r="R17" s="14"/>
      <c r="S17" s="14"/>
      <c r="T17" s="14"/>
    </row>
    <row r="18" spans="7:20" ht="20.100000000000001" customHeight="1" x14ac:dyDescent="0.25">
      <c r="G18" s="15" t="s">
        <v>65</v>
      </c>
      <c r="H18" s="18">
        <v>9800</v>
      </c>
      <c r="I18" s="9"/>
      <c r="J18" s="19"/>
      <c r="K18" s="19"/>
      <c r="L18" s="19"/>
      <c r="M18" s="19"/>
      <c r="O18" s="14"/>
      <c r="P18" s="14"/>
      <c r="Q18" s="14"/>
      <c r="R18" s="14"/>
      <c r="S18" s="14"/>
      <c r="T18" s="14"/>
    </row>
    <row r="19" spans="7:20" ht="20.100000000000001" customHeight="1" x14ac:dyDescent="0.25">
      <c r="G19" s="15" t="s">
        <v>59</v>
      </c>
      <c r="H19" s="18">
        <v>10000</v>
      </c>
      <c r="I19" s="9"/>
      <c r="J19" s="19"/>
      <c r="K19" s="19"/>
      <c r="L19" s="18">
        <v>5000</v>
      </c>
      <c r="M19" s="20" t="s">
        <v>39</v>
      </c>
      <c r="O19" s="14"/>
      <c r="P19" s="14"/>
      <c r="Q19" s="14"/>
      <c r="R19" s="14"/>
      <c r="S19" s="14"/>
      <c r="T19" s="14"/>
    </row>
    <row r="20" spans="7:20" ht="20.100000000000001" customHeight="1" x14ac:dyDescent="0.25">
      <c r="G20" s="15" t="s">
        <v>63</v>
      </c>
      <c r="H20" s="18">
        <v>11000</v>
      </c>
      <c r="I20" s="9"/>
      <c r="J20" s="19"/>
      <c r="K20" s="19"/>
      <c r="L20" s="18">
        <v>20000</v>
      </c>
      <c r="M20" s="20" t="s">
        <v>40</v>
      </c>
      <c r="O20" s="14"/>
      <c r="P20" s="14"/>
      <c r="Q20" s="14"/>
      <c r="R20" s="14"/>
      <c r="S20" s="14"/>
      <c r="T20" s="14"/>
    </row>
    <row r="21" spans="7:20" ht="20.100000000000001" customHeight="1" x14ac:dyDescent="0.25">
      <c r="G21" s="15" t="s">
        <v>60</v>
      </c>
      <c r="H21" s="18">
        <v>10100</v>
      </c>
      <c r="I21" s="9"/>
      <c r="J21" s="19"/>
      <c r="K21" s="19"/>
      <c r="L21" s="18">
        <v>7000</v>
      </c>
      <c r="M21" s="20" t="s">
        <v>41</v>
      </c>
      <c r="O21" s="14"/>
      <c r="P21" s="14"/>
      <c r="Q21" s="14"/>
      <c r="R21" s="14"/>
      <c r="S21" s="14"/>
      <c r="T21" s="14"/>
    </row>
    <row r="22" spans="7:20" ht="20.100000000000001" customHeight="1" x14ac:dyDescent="0.25">
      <c r="G22" s="15" t="s">
        <v>61</v>
      </c>
      <c r="H22" s="18">
        <v>11100</v>
      </c>
      <c r="I22" s="9"/>
      <c r="J22" s="19"/>
      <c r="K22" s="19"/>
      <c r="L22" s="18">
        <v>20000</v>
      </c>
      <c r="M22" s="20" t="s">
        <v>42</v>
      </c>
      <c r="O22" s="14"/>
      <c r="P22" s="14"/>
      <c r="Q22" s="14"/>
      <c r="R22" s="14"/>
      <c r="S22" s="14"/>
      <c r="T22" s="14"/>
    </row>
    <row r="23" spans="7:20" ht="20.100000000000001" customHeight="1" x14ac:dyDescent="0.25">
      <c r="G23" s="15" t="s">
        <v>62</v>
      </c>
      <c r="H23" s="18">
        <v>12000</v>
      </c>
      <c r="I23" s="9"/>
      <c r="J23" s="19"/>
      <c r="K23" s="19"/>
      <c r="L23" s="18">
        <v>40000</v>
      </c>
      <c r="M23" s="20" t="s">
        <v>43</v>
      </c>
      <c r="O23" s="14"/>
      <c r="P23" s="14"/>
      <c r="Q23" s="14"/>
      <c r="R23" s="14"/>
      <c r="S23" s="14"/>
      <c r="T23" s="14"/>
    </row>
    <row r="24" spans="7:20" ht="20.100000000000001" customHeight="1" x14ac:dyDescent="0.25">
      <c r="G24" s="15" t="s">
        <v>64</v>
      </c>
      <c r="H24" s="18">
        <v>12000</v>
      </c>
      <c r="I24" s="4"/>
      <c r="L24" s="4"/>
      <c r="O24" s="14"/>
      <c r="P24" s="14"/>
      <c r="Q24" s="14"/>
      <c r="R24" s="14"/>
      <c r="S24" s="14"/>
      <c r="T24" s="14"/>
    </row>
    <row r="25" spans="7:20" ht="20.100000000000001" customHeight="1" x14ac:dyDescent="0.25">
      <c r="G25" s="4"/>
      <c r="H25" s="4"/>
      <c r="I25" s="4"/>
      <c r="L25" s="4"/>
      <c r="O25" s="14"/>
      <c r="P25" s="14"/>
      <c r="Q25" s="14"/>
      <c r="R25" s="14"/>
      <c r="S25" s="14"/>
      <c r="T25" s="14"/>
    </row>
    <row r="26" spans="7:20" ht="20.100000000000001" customHeight="1" x14ac:dyDescent="0.25">
      <c r="G26" s="4"/>
      <c r="H26" s="4"/>
      <c r="I26" s="4"/>
      <c r="L26" s="4"/>
      <c r="O26" s="14"/>
      <c r="P26" s="14"/>
      <c r="Q26" s="14"/>
      <c r="R26" s="14"/>
      <c r="S26" s="14"/>
      <c r="T26" s="14"/>
    </row>
    <row r="27" spans="7:20" ht="20.100000000000001" customHeight="1" x14ac:dyDescent="0.25">
      <c r="G27" s="4"/>
      <c r="H27" s="4"/>
      <c r="I27" s="4"/>
      <c r="L27" s="4"/>
      <c r="O27" s="13"/>
      <c r="P27" s="13"/>
      <c r="Q27" s="13"/>
      <c r="R27" s="13"/>
      <c r="S27" s="13"/>
      <c r="T27" s="13"/>
    </row>
    <row r="28" spans="7:20" ht="20.100000000000001" customHeight="1" x14ac:dyDescent="0.25">
      <c r="G28" s="4"/>
      <c r="H28" s="4"/>
      <c r="I28" s="4"/>
      <c r="L28" s="4"/>
      <c r="O28" s="13"/>
      <c r="P28" s="13"/>
      <c r="Q28" s="13"/>
      <c r="R28" s="13"/>
      <c r="S28" s="13"/>
      <c r="T28" s="13"/>
    </row>
    <row r="29" spans="7:20" ht="20.100000000000001" customHeight="1" x14ac:dyDescent="0.25">
      <c r="G29" s="4"/>
      <c r="H29" s="4"/>
      <c r="I29" s="4"/>
      <c r="L29" s="4"/>
      <c r="O29" s="13"/>
      <c r="P29" s="13"/>
      <c r="Q29" s="13"/>
      <c r="R29" s="13"/>
      <c r="S29" s="13"/>
      <c r="T29" s="13"/>
    </row>
    <row r="30" spans="7:20" ht="20.100000000000001" customHeight="1" x14ac:dyDescent="0.25">
      <c r="G30" s="4"/>
      <c r="H30" s="4"/>
      <c r="I30" s="4"/>
      <c r="L30" s="4"/>
      <c r="O30" s="13"/>
      <c r="P30" s="13"/>
      <c r="Q30" s="13"/>
      <c r="R30" s="13"/>
      <c r="S30" s="13"/>
      <c r="T30" s="13"/>
    </row>
    <row r="31" spans="7:20" ht="20.100000000000001" customHeight="1" x14ac:dyDescent="0.25">
      <c r="G31" s="4"/>
      <c r="H31" s="4"/>
      <c r="I31" s="4"/>
      <c r="L31" s="4"/>
      <c r="O31" s="14"/>
      <c r="P31" s="14"/>
      <c r="Q31" s="14"/>
      <c r="R31" s="14"/>
      <c r="S31" s="14"/>
      <c r="T31" s="14"/>
    </row>
    <row r="32" spans="7:20" ht="20.100000000000001" customHeight="1" x14ac:dyDescent="0.25">
      <c r="G32" s="4"/>
      <c r="H32" s="4"/>
      <c r="I32" s="4"/>
      <c r="L32" s="4"/>
      <c r="O32" s="14"/>
      <c r="P32" s="14"/>
      <c r="Q32" s="14"/>
      <c r="R32" s="14"/>
      <c r="S32" s="14"/>
      <c r="T32" s="14"/>
    </row>
    <row r="33" spans="7:20" ht="20.100000000000001" hidden="1" customHeight="1" x14ac:dyDescent="0.25">
      <c r="G33" s="9" t="s">
        <v>30</v>
      </c>
      <c r="H33" s="9" t="s">
        <v>8</v>
      </c>
      <c r="I33" s="9" t="s">
        <v>9</v>
      </c>
      <c r="J33" s="5" t="s">
        <v>10</v>
      </c>
      <c r="K33" s="10">
        <v>100</v>
      </c>
      <c r="L33" s="6">
        <v>44964</v>
      </c>
      <c r="M33" s="12" t="s">
        <v>28</v>
      </c>
      <c r="O33" s="14"/>
      <c r="P33" s="14"/>
      <c r="Q33" s="14"/>
      <c r="R33" s="14"/>
      <c r="S33" s="14"/>
      <c r="T33" s="14"/>
    </row>
    <row r="34" spans="7:20" ht="20.100000000000001" hidden="1" customHeight="1" x14ac:dyDescent="0.25">
      <c r="G34" s="9" t="s">
        <v>30</v>
      </c>
      <c r="H34" s="9" t="s">
        <v>8</v>
      </c>
      <c r="I34" s="9" t="s">
        <v>9</v>
      </c>
      <c r="J34" s="5" t="s">
        <v>12</v>
      </c>
      <c r="K34" s="10">
        <v>500</v>
      </c>
      <c r="L34" s="6">
        <v>44965</v>
      </c>
      <c r="M34" s="12" t="s">
        <v>28</v>
      </c>
      <c r="O34" s="14"/>
      <c r="P34" s="14"/>
      <c r="Q34" s="14"/>
      <c r="R34" s="14"/>
      <c r="S34" s="14"/>
      <c r="T34" s="14"/>
    </row>
    <row r="35" spans="7:20" ht="20.100000000000001" hidden="1" customHeight="1" x14ac:dyDescent="0.25">
      <c r="G35" s="9" t="s">
        <v>30</v>
      </c>
      <c r="H35" s="9" t="s">
        <v>8</v>
      </c>
      <c r="I35" s="9" t="s">
        <v>9</v>
      </c>
      <c r="J35" s="5" t="s">
        <v>46</v>
      </c>
      <c r="K35" s="10">
        <v>1500</v>
      </c>
      <c r="L35" s="6">
        <v>44959</v>
      </c>
      <c r="M35" s="12" t="s">
        <v>11</v>
      </c>
      <c r="O35" s="14"/>
      <c r="P35" s="14"/>
      <c r="Q35" s="14"/>
      <c r="R35" s="14"/>
      <c r="S35" s="14"/>
      <c r="T35" s="14"/>
    </row>
    <row r="36" spans="7:20" ht="20.100000000000001" hidden="1" customHeight="1" x14ac:dyDescent="0.25">
      <c r="G36" s="9" t="s">
        <v>30</v>
      </c>
      <c r="H36" s="9" t="s">
        <v>8</v>
      </c>
      <c r="I36" s="9" t="s">
        <v>9</v>
      </c>
      <c r="J36" s="5" t="s">
        <v>14</v>
      </c>
      <c r="K36" s="10">
        <v>200</v>
      </c>
      <c r="L36" s="6">
        <v>44962</v>
      </c>
      <c r="M36" s="12" t="s">
        <v>11</v>
      </c>
      <c r="O36" s="14"/>
      <c r="P36" s="14"/>
      <c r="Q36" s="14"/>
      <c r="R36" s="14"/>
      <c r="S36" s="14"/>
      <c r="T36" s="14"/>
    </row>
    <row r="37" spans="7:20" ht="20.100000000000001" hidden="1" customHeight="1" x14ac:dyDescent="0.25">
      <c r="G37" s="9" t="s">
        <v>30</v>
      </c>
      <c r="H37" s="9" t="s">
        <v>8</v>
      </c>
      <c r="I37" s="9" t="s">
        <v>9</v>
      </c>
      <c r="J37" s="5" t="s">
        <v>15</v>
      </c>
      <c r="K37" s="10">
        <v>150</v>
      </c>
      <c r="L37" s="6">
        <v>44960</v>
      </c>
      <c r="M37" s="12" t="s">
        <v>11</v>
      </c>
      <c r="O37" s="14"/>
      <c r="P37" s="14"/>
      <c r="Q37" s="14"/>
      <c r="R37" s="14"/>
      <c r="S37" s="14"/>
      <c r="T37" s="14"/>
    </row>
    <row r="38" spans="7:20" ht="20.100000000000001" hidden="1" customHeight="1" x14ac:dyDescent="0.25">
      <c r="G38" s="9" t="s">
        <v>30</v>
      </c>
      <c r="H38" s="9" t="s">
        <v>8</v>
      </c>
      <c r="I38" s="9" t="s">
        <v>9</v>
      </c>
      <c r="J38" s="5" t="s">
        <v>16</v>
      </c>
      <c r="K38" s="10">
        <v>900</v>
      </c>
      <c r="L38" s="6">
        <v>44959</v>
      </c>
      <c r="M38" s="12" t="s">
        <v>11</v>
      </c>
      <c r="O38" s="14"/>
      <c r="P38" s="14"/>
      <c r="Q38" s="14"/>
      <c r="R38" s="14"/>
      <c r="S38" s="14"/>
      <c r="T38" s="14"/>
    </row>
    <row r="39" spans="7:20" ht="20.100000000000001" hidden="1" customHeight="1" x14ac:dyDescent="0.25">
      <c r="G39" s="9" t="s">
        <v>30</v>
      </c>
      <c r="H39" s="9" t="s">
        <v>8</v>
      </c>
      <c r="I39" s="9" t="s">
        <v>9</v>
      </c>
      <c r="J39" s="5" t="s">
        <v>47</v>
      </c>
      <c r="K39" s="10">
        <v>325</v>
      </c>
      <c r="L39" s="6">
        <v>44961</v>
      </c>
      <c r="M39" s="12" t="s">
        <v>11</v>
      </c>
      <c r="O39" s="14"/>
      <c r="P39" s="14"/>
      <c r="Q39" s="14"/>
      <c r="R39" s="14"/>
      <c r="S39" s="14"/>
      <c r="T39" s="14"/>
    </row>
    <row r="40" spans="7:20" ht="20.100000000000001" hidden="1" customHeight="1" x14ac:dyDescent="0.25">
      <c r="G40" s="9" t="s">
        <v>30</v>
      </c>
      <c r="H40" s="9" t="s">
        <v>8</v>
      </c>
      <c r="I40" s="9" t="s">
        <v>9</v>
      </c>
      <c r="J40" s="5" t="s">
        <v>20</v>
      </c>
      <c r="K40" s="10">
        <v>60</v>
      </c>
      <c r="L40" s="6">
        <v>44967</v>
      </c>
      <c r="M40" s="12" t="s">
        <v>28</v>
      </c>
      <c r="O40" s="14"/>
      <c r="P40" s="14"/>
      <c r="Q40" s="14"/>
      <c r="R40" s="14"/>
      <c r="S40" s="14"/>
      <c r="T40" s="14"/>
    </row>
    <row r="41" spans="7:20" ht="20.100000000000001" hidden="1" customHeight="1" x14ac:dyDescent="0.25">
      <c r="G41" s="9" t="s">
        <v>30</v>
      </c>
      <c r="H41" s="9" t="s">
        <v>8</v>
      </c>
      <c r="I41" s="9" t="s">
        <v>9</v>
      </c>
      <c r="J41" s="5" t="s">
        <v>21</v>
      </c>
      <c r="K41" s="10">
        <v>200</v>
      </c>
      <c r="L41" s="6">
        <v>44972</v>
      </c>
      <c r="M41" s="12" t="s">
        <v>11</v>
      </c>
      <c r="O41" s="14"/>
      <c r="P41" s="14"/>
      <c r="Q41" s="14"/>
      <c r="R41" s="14"/>
      <c r="S41" s="14"/>
      <c r="T41" s="14"/>
    </row>
    <row r="42" spans="7:20" ht="20.100000000000001" hidden="1" customHeight="1" x14ac:dyDescent="0.25">
      <c r="G42" s="9" t="s">
        <v>30</v>
      </c>
      <c r="H42" s="9" t="s">
        <v>8</v>
      </c>
      <c r="I42" s="9" t="s">
        <v>9</v>
      </c>
      <c r="J42" s="5" t="s">
        <v>17</v>
      </c>
      <c r="K42" s="10">
        <v>200</v>
      </c>
      <c r="L42" s="6">
        <v>44973</v>
      </c>
      <c r="M42" s="12" t="s">
        <v>11</v>
      </c>
      <c r="O42" s="14"/>
      <c r="P42" s="14"/>
      <c r="Q42" s="14"/>
      <c r="R42" s="14"/>
      <c r="S42" s="14"/>
      <c r="T42" s="14"/>
    </row>
    <row r="43" spans="7:20" ht="20.100000000000001" hidden="1" customHeight="1" x14ac:dyDescent="0.25">
      <c r="G43" s="9" t="s">
        <v>30</v>
      </c>
      <c r="H43" s="9" t="s">
        <v>8</v>
      </c>
      <c r="I43" s="9" t="s">
        <v>18</v>
      </c>
      <c r="J43" s="5" t="s">
        <v>48</v>
      </c>
      <c r="K43" s="10">
        <v>500</v>
      </c>
      <c r="L43" s="6">
        <v>44960</v>
      </c>
      <c r="M43" s="12" t="s">
        <v>11</v>
      </c>
      <c r="O43" s="14"/>
      <c r="P43" s="14"/>
      <c r="Q43" s="14"/>
      <c r="R43" s="14"/>
      <c r="S43" s="14"/>
      <c r="T43" s="14"/>
    </row>
    <row r="44" spans="7:20" ht="20.100000000000001" hidden="1" customHeight="1" x14ac:dyDescent="0.25">
      <c r="G44" s="9" t="s">
        <v>30</v>
      </c>
      <c r="H44" s="9" t="s">
        <v>8</v>
      </c>
      <c r="I44" s="9" t="s">
        <v>18</v>
      </c>
      <c r="J44" s="5" t="s">
        <v>49</v>
      </c>
      <c r="K44" s="10">
        <v>400</v>
      </c>
      <c r="L44" s="6">
        <v>44964</v>
      </c>
      <c r="M44" s="12" t="s">
        <v>28</v>
      </c>
      <c r="O44" s="14"/>
      <c r="P44" s="14"/>
      <c r="Q44" s="14"/>
      <c r="R44" s="14"/>
      <c r="S44" s="14"/>
      <c r="T44" s="14"/>
    </row>
    <row r="45" spans="7:20" ht="20.100000000000001" hidden="1" customHeight="1" x14ac:dyDescent="0.25">
      <c r="G45" s="9" t="s">
        <v>30</v>
      </c>
      <c r="H45" s="9" t="s">
        <v>8</v>
      </c>
      <c r="I45" s="9" t="s">
        <v>18</v>
      </c>
      <c r="J45" s="5" t="s">
        <v>50</v>
      </c>
      <c r="K45" s="10">
        <v>800</v>
      </c>
      <c r="L45" s="6">
        <v>44976</v>
      </c>
      <c r="M45" s="12" t="s">
        <v>11</v>
      </c>
      <c r="O45" s="14"/>
      <c r="P45" s="14"/>
      <c r="Q45" s="14"/>
      <c r="R45" s="14"/>
      <c r="S45" s="14"/>
      <c r="T45" s="14"/>
    </row>
    <row r="46" spans="7:20" ht="20.100000000000001" hidden="1" customHeight="1" x14ac:dyDescent="0.25">
      <c r="G46" s="9" t="s">
        <v>30</v>
      </c>
      <c r="H46" s="9" t="s">
        <v>8</v>
      </c>
      <c r="I46" s="9" t="s">
        <v>18</v>
      </c>
      <c r="J46" s="5" t="s">
        <v>17</v>
      </c>
      <c r="K46" s="10">
        <v>200</v>
      </c>
      <c r="L46" s="6">
        <v>44977</v>
      </c>
      <c r="M46" s="12" t="s">
        <v>11</v>
      </c>
      <c r="O46" s="14"/>
      <c r="P46" s="14"/>
      <c r="Q46" s="14"/>
      <c r="R46" s="14"/>
      <c r="S46" s="14"/>
      <c r="T46" s="14"/>
    </row>
    <row r="47" spans="7:20" ht="20.100000000000001" hidden="1" customHeight="1" x14ac:dyDescent="0.25">
      <c r="G47" s="9" t="s">
        <v>30</v>
      </c>
      <c r="H47" s="9" t="s">
        <v>8</v>
      </c>
      <c r="I47" s="9" t="s">
        <v>19</v>
      </c>
      <c r="J47" s="5" t="s">
        <v>51</v>
      </c>
      <c r="K47" s="10">
        <v>1000</v>
      </c>
      <c r="L47" s="6">
        <v>44978</v>
      </c>
      <c r="M47" s="12" t="s">
        <v>11</v>
      </c>
      <c r="O47" s="14"/>
      <c r="P47" s="14"/>
      <c r="Q47" s="14"/>
      <c r="R47" s="14"/>
      <c r="S47" s="14"/>
      <c r="T47" s="14"/>
    </row>
    <row r="48" spans="7:20" ht="20.100000000000001" hidden="1" customHeight="1" x14ac:dyDescent="0.25">
      <c r="G48" s="9" t="s">
        <v>30</v>
      </c>
      <c r="H48" s="9" t="s">
        <v>8</v>
      </c>
      <c r="I48" s="9" t="s">
        <v>19</v>
      </c>
      <c r="J48" s="5" t="s">
        <v>52</v>
      </c>
      <c r="K48" s="10">
        <v>400</v>
      </c>
      <c r="L48" s="6">
        <v>44979</v>
      </c>
      <c r="M48" s="12" t="s">
        <v>11</v>
      </c>
      <c r="O48" s="14"/>
      <c r="P48" s="14"/>
      <c r="Q48" s="14"/>
      <c r="R48" s="14"/>
      <c r="S48" s="14"/>
      <c r="T48" s="14"/>
    </row>
    <row r="49" spans="7:20" ht="20.100000000000001" hidden="1" customHeight="1" x14ac:dyDescent="0.25">
      <c r="G49" s="9" t="s">
        <v>30</v>
      </c>
      <c r="H49" s="9" t="s">
        <v>8</v>
      </c>
      <c r="I49" s="9" t="s">
        <v>19</v>
      </c>
      <c r="J49" s="5" t="s">
        <v>13</v>
      </c>
      <c r="K49" s="10">
        <v>200</v>
      </c>
      <c r="L49" s="6">
        <v>44980</v>
      </c>
      <c r="M49" s="12" t="s">
        <v>28</v>
      </c>
      <c r="O49" s="14"/>
      <c r="P49" s="14"/>
      <c r="Q49" s="14"/>
      <c r="R49" s="14"/>
      <c r="S49" s="14"/>
      <c r="T49" s="14"/>
    </row>
    <row r="50" spans="7:20" ht="20.100000000000001" hidden="1" customHeight="1" x14ac:dyDescent="0.25">
      <c r="G50" s="9" t="s">
        <v>30</v>
      </c>
      <c r="H50" s="9" t="s">
        <v>8</v>
      </c>
      <c r="I50" s="9" t="s">
        <v>19</v>
      </c>
      <c r="J50" s="5" t="s">
        <v>22</v>
      </c>
      <c r="K50" s="10">
        <v>40</v>
      </c>
      <c r="L50" s="6">
        <v>44985</v>
      </c>
      <c r="M50" s="12" t="s">
        <v>11</v>
      </c>
      <c r="O50" s="14"/>
      <c r="P50" s="14"/>
      <c r="Q50" s="14"/>
      <c r="R50" s="14"/>
      <c r="S50" s="14"/>
      <c r="T50" s="14"/>
    </row>
    <row r="51" spans="7:20" ht="20.100000000000001" hidden="1" customHeight="1" x14ac:dyDescent="0.25">
      <c r="G51" s="9" t="s">
        <v>30</v>
      </c>
      <c r="H51" s="9" t="s">
        <v>8</v>
      </c>
      <c r="I51" s="9" t="s">
        <v>19</v>
      </c>
      <c r="J51" s="5" t="s">
        <v>17</v>
      </c>
      <c r="K51" s="10">
        <v>60</v>
      </c>
      <c r="L51" s="6">
        <v>44975</v>
      </c>
      <c r="M51" s="12" t="s">
        <v>11</v>
      </c>
      <c r="O51" s="14"/>
      <c r="P51" s="14"/>
      <c r="Q51" s="14"/>
      <c r="R51" s="14"/>
      <c r="S51" s="14"/>
      <c r="T51" s="14"/>
    </row>
    <row r="52" spans="7:20" ht="20.100000000000001" hidden="1" customHeight="1" x14ac:dyDescent="0.25">
      <c r="G52" s="9" t="s">
        <v>30</v>
      </c>
      <c r="H52" s="9" t="s">
        <v>23</v>
      </c>
      <c r="I52" s="9" t="s">
        <v>24</v>
      </c>
      <c r="J52" s="5" t="s">
        <v>44</v>
      </c>
      <c r="K52" s="11">
        <v>3000</v>
      </c>
      <c r="L52" s="6"/>
      <c r="M52" s="12"/>
      <c r="O52" s="14"/>
      <c r="P52" s="14"/>
      <c r="Q52" s="14"/>
      <c r="R52" s="14"/>
      <c r="S52" s="14"/>
      <c r="T52" s="14"/>
    </row>
    <row r="53" spans="7:20" ht="20.100000000000001" hidden="1" customHeight="1" x14ac:dyDescent="0.25">
      <c r="G53" s="9" t="s">
        <v>30</v>
      </c>
      <c r="H53" s="9" t="s">
        <v>23</v>
      </c>
      <c r="I53" s="9" t="s">
        <v>24</v>
      </c>
      <c r="J53" s="5" t="s">
        <v>45</v>
      </c>
      <c r="K53" s="11">
        <v>3000</v>
      </c>
      <c r="L53" s="6"/>
      <c r="M53" s="12"/>
      <c r="O53" s="14"/>
      <c r="P53" s="14"/>
      <c r="Q53" s="14"/>
      <c r="R53" s="14"/>
      <c r="S53" s="14"/>
      <c r="T53" s="14"/>
    </row>
    <row r="54" spans="7:20" ht="20.100000000000001" hidden="1" customHeight="1" x14ac:dyDescent="0.25">
      <c r="G54" s="9" t="s">
        <v>30</v>
      </c>
      <c r="H54" s="9" t="s">
        <v>23</v>
      </c>
      <c r="I54" s="9" t="s">
        <v>25</v>
      </c>
      <c r="J54" s="5" t="s">
        <v>26</v>
      </c>
      <c r="K54" s="11">
        <v>950</v>
      </c>
      <c r="L54" s="6"/>
      <c r="M54" s="12"/>
      <c r="O54" s="14"/>
      <c r="P54" s="14"/>
      <c r="Q54" s="14"/>
      <c r="R54" s="14"/>
      <c r="S54" s="14"/>
      <c r="T54" s="14"/>
    </row>
    <row r="55" spans="7:20" ht="20.100000000000001" hidden="1" customHeight="1" x14ac:dyDescent="0.25">
      <c r="G55" s="9" t="s">
        <v>34</v>
      </c>
      <c r="H55" s="9" t="s">
        <v>8</v>
      </c>
      <c r="I55" s="9" t="s">
        <v>9</v>
      </c>
      <c r="J55" s="5" t="s">
        <v>10</v>
      </c>
      <c r="K55" s="10">
        <v>100</v>
      </c>
      <c r="L55" s="6">
        <v>44992</v>
      </c>
      <c r="M55" s="12" t="s">
        <v>11</v>
      </c>
      <c r="O55" s="14"/>
      <c r="P55" s="14"/>
      <c r="Q55" s="14"/>
      <c r="R55" s="14"/>
      <c r="S55" s="14"/>
      <c r="T55" s="14"/>
    </row>
    <row r="56" spans="7:20" ht="20.100000000000001" hidden="1" customHeight="1" x14ac:dyDescent="0.25">
      <c r="G56" s="9" t="s">
        <v>34</v>
      </c>
      <c r="H56" s="9" t="s">
        <v>8</v>
      </c>
      <c r="I56" s="9" t="s">
        <v>9</v>
      </c>
      <c r="J56" s="5" t="s">
        <v>12</v>
      </c>
      <c r="K56" s="10">
        <v>500</v>
      </c>
      <c r="L56" s="6">
        <v>44987</v>
      </c>
      <c r="M56" s="12" t="s">
        <v>28</v>
      </c>
      <c r="O56" s="14"/>
      <c r="P56" s="14"/>
      <c r="Q56" s="14"/>
      <c r="R56" s="14"/>
      <c r="S56" s="14"/>
      <c r="T56" s="14"/>
    </row>
    <row r="57" spans="7:20" ht="20.100000000000001" hidden="1" customHeight="1" x14ac:dyDescent="0.25">
      <c r="G57" s="9" t="s">
        <v>34</v>
      </c>
      <c r="H57" s="9" t="s">
        <v>8</v>
      </c>
      <c r="I57" s="9" t="s">
        <v>9</v>
      </c>
      <c r="J57" s="5" t="s">
        <v>46</v>
      </c>
      <c r="K57" s="10">
        <v>1500</v>
      </c>
      <c r="L57" s="6">
        <v>44987</v>
      </c>
      <c r="M57" s="12" t="s">
        <v>11</v>
      </c>
      <c r="O57" s="14"/>
      <c r="P57" s="14"/>
      <c r="Q57" s="14"/>
      <c r="R57" s="14"/>
      <c r="S57" s="14"/>
      <c r="T57" s="14"/>
    </row>
    <row r="58" spans="7:20" ht="20.100000000000001" hidden="1" customHeight="1" x14ac:dyDescent="0.25">
      <c r="G58" s="9" t="s">
        <v>34</v>
      </c>
      <c r="H58" s="9" t="s">
        <v>8</v>
      </c>
      <c r="I58" s="9" t="s">
        <v>9</v>
      </c>
      <c r="J58" s="5" t="s">
        <v>14</v>
      </c>
      <c r="K58" s="10">
        <v>200</v>
      </c>
      <c r="L58" s="6">
        <v>44988</v>
      </c>
      <c r="M58" s="12" t="s">
        <v>28</v>
      </c>
      <c r="O58" s="14"/>
      <c r="P58" s="14"/>
      <c r="Q58" s="14"/>
      <c r="R58" s="14"/>
      <c r="S58" s="14"/>
      <c r="T58" s="14"/>
    </row>
    <row r="59" spans="7:20" ht="20.100000000000001" hidden="1" customHeight="1" x14ac:dyDescent="0.25">
      <c r="G59" s="9" t="s">
        <v>34</v>
      </c>
      <c r="H59" s="9" t="s">
        <v>8</v>
      </c>
      <c r="I59" s="9" t="s">
        <v>9</v>
      </c>
      <c r="J59" s="5" t="s">
        <v>15</v>
      </c>
      <c r="K59" s="10">
        <v>150</v>
      </c>
      <c r="L59" s="6">
        <v>44989</v>
      </c>
      <c r="M59" s="12" t="s">
        <v>28</v>
      </c>
      <c r="O59" s="14"/>
      <c r="P59" s="14"/>
      <c r="Q59" s="14"/>
      <c r="R59" s="14"/>
      <c r="S59" s="14"/>
      <c r="T59" s="14"/>
    </row>
    <row r="60" spans="7:20" ht="20.100000000000001" hidden="1" customHeight="1" x14ac:dyDescent="0.25">
      <c r="G60" s="9" t="s">
        <v>34</v>
      </c>
      <c r="H60" s="9" t="s">
        <v>8</v>
      </c>
      <c r="I60" s="9" t="s">
        <v>9</v>
      </c>
      <c r="J60" s="5" t="s">
        <v>16</v>
      </c>
      <c r="K60" s="10">
        <v>900</v>
      </c>
      <c r="L60" s="6">
        <v>44991</v>
      </c>
      <c r="M60" s="12" t="s">
        <v>11</v>
      </c>
      <c r="O60" s="14"/>
      <c r="P60" s="14"/>
      <c r="Q60" s="14"/>
      <c r="R60" s="14"/>
      <c r="S60" s="14"/>
      <c r="T60" s="14"/>
    </row>
    <row r="61" spans="7:20" ht="20.100000000000001" hidden="1" customHeight="1" x14ac:dyDescent="0.25">
      <c r="G61" s="9" t="s">
        <v>34</v>
      </c>
      <c r="H61" s="9" t="s">
        <v>8</v>
      </c>
      <c r="I61" s="9" t="s">
        <v>9</v>
      </c>
      <c r="J61" s="5" t="s">
        <v>47</v>
      </c>
      <c r="K61" s="10">
        <v>325</v>
      </c>
      <c r="L61" s="6">
        <v>44992</v>
      </c>
      <c r="M61" s="12" t="s">
        <v>11</v>
      </c>
      <c r="O61" s="14"/>
      <c r="P61" s="14"/>
      <c r="Q61" s="14"/>
      <c r="R61" s="14"/>
      <c r="S61" s="14"/>
      <c r="T61" s="14"/>
    </row>
    <row r="62" spans="7:20" ht="20.100000000000001" hidden="1" customHeight="1" x14ac:dyDescent="0.25">
      <c r="G62" s="9" t="s">
        <v>34</v>
      </c>
      <c r="H62" s="9" t="s">
        <v>8</v>
      </c>
      <c r="I62" s="9" t="s">
        <v>9</v>
      </c>
      <c r="J62" s="5" t="s">
        <v>20</v>
      </c>
      <c r="K62" s="10">
        <v>60</v>
      </c>
      <c r="L62" s="6">
        <v>44993</v>
      </c>
      <c r="M62" s="12" t="s">
        <v>11</v>
      </c>
      <c r="O62" s="14"/>
      <c r="P62" s="14"/>
      <c r="Q62" s="14"/>
      <c r="R62" s="14"/>
      <c r="S62" s="14"/>
      <c r="T62" s="14"/>
    </row>
    <row r="63" spans="7:20" ht="20.100000000000001" hidden="1" customHeight="1" x14ac:dyDescent="0.25">
      <c r="G63" s="9" t="s">
        <v>34</v>
      </c>
      <c r="H63" s="9" t="s">
        <v>8</v>
      </c>
      <c r="I63" s="9" t="s">
        <v>9</v>
      </c>
      <c r="J63" s="5" t="s">
        <v>21</v>
      </c>
      <c r="K63" s="10">
        <v>200</v>
      </c>
      <c r="L63" s="6">
        <v>44993</v>
      </c>
      <c r="M63" s="12" t="s">
        <v>11</v>
      </c>
      <c r="O63" s="14"/>
      <c r="P63" s="14"/>
      <c r="Q63" s="14"/>
      <c r="R63" s="14"/>
      <c r="S63" s="14"/>
      <c r="T63" s="14"/>
    </row>
    <row r="64" spans="7:20" ht="20.100000000000001" hidden="1" customHeight="1" x14ac:dyDescent="0.25">
      <c r="G64" s="9" t="s">
        <v>34</v>
      </c>
      <c r="H64" s="9" t="s">
        <v>8</v>
      </c>
      <c r="I64" s="9" t="s">
        <v>9</v>
      </c>
      <c r="J64" s="5" t="s">
        <v>17</v>
      </c>
      <c r="K64" s="10">
        <v>200</v>
      </c>
      <c r="L64" s="6">
        <v>44993</v>
      </c>
      <c r="M64" s="12" t="s">
        <v>11</v>
      </c>
      <c r="O64" s="14"/>
      <c r="P64" s="14"/>
      <c r="Q64" s="14"/>
      <c r="R64" s="14"/>
      <c r="S64" s="14"/>
      <c r="T64" s="14"/>
    </row>
    <row r="65" spans="7:20" ht="20.100000000000001" hidden="1" customHeight="1" x14ac:dyDescent="0.25">
      <c r="G65" s="9" t="s">
        <v>34</v>
      </c>
      <c r="H65" s="9" t="s">
        <v>8</v>
      </c>
      <c r="I65" s="9" t="s">
        <v>18</v>
      </c>
      <c r="J65" s="5" t="s">
        <v>48</v>
      </c>
      <c r="K65" s="10">
        <v>500</v>
      </c>
      <c r="L65" s="6">
        <v>44994</v>
      </c>
      <c r="M65" s="12" t="s">
        <v>11</v>
      </c>
      <c r="O65" s="14"/>
      <c r="P65" s="14"/>
      <c r="Q65" s="14"/>
      <c r="R65" s="14"/>
      <c r="S65" s="14"/>
      <c r="T65" s="14"/>
    </row>
    <row r="66" spans="7:20" ht="20.100000000000001" hidden="1" customHeight="1" x14ac:dyDescent="0.25">
      <c r="G66" s="9" t="s">
        <v>34</v>
      </c>
      <c r="H66" s="9" t="s">
        <v>8</v>
      </c>
      <c r="I66" s="9" t="s">
        <v>18</v>
      </c>
      <c r="J66" s="5" t="s">
        <v>49</v>
      </c>
      <c r="K66" s="10">
        <v>400</v>
      </c>
      <c r="L66" s="6">
        <v>44989</v>
      </c>
      <c r="M66" s="12" t="s">
        <v>28</v>
      </c>
      <c r="O66" s="14"/>
      <c r="P66" s="14"/>
      <c r="Q66" s="14"/>
      <c r="R66" s="14"/>
      <c r="S66" s="14"/>
      <c r="T66" s="14"/>
    </row>
    <row r="67" spans="7:20" ht="20.100000000000001" hidden="1" customHeight="1" x14ac:dyDescent="0.25">
      <c r="G67" s="9" t="s">
        <v>34</v>
      </c>
      <c r="H67" s="9" t="s">
        <v>8</v>
      </c>
      <c r="I67" s="9" t="s">
        <v>18</v>
      </c>
      <c r="J67" s="5" t="s">
        <v>50</v>
      </c>
      <c r="K67" s="10">
        <v>800</v>
      </c>
      <c r="L67" s="6">
        <v>45013</v>
      </c>
      <c r="M67" s="12" t="s">
        <v>11</v>
      </c>
      <c r="O67" s="14"/>
      <c r="P67" s="14"/>
      <c r="Q67" s="14"/>
      <c r="R67" s="14"/>
      <c r="S67" s="14"/>
      <c r="T67" s="14"/>
    </row>
    <row r="68" spans="7:20" ht="20.100000000000001" hidden="1" customHeight="1" x14ac:dyDescent="0.25">
      <c r="G68" s="9" t="s">
        <v>34</v>
      </c>
      <c r="H68" s="9" t="s">
        <v>8</v>
      </c>
      <c r="I68" s="9" t="s">
        <v>18</v>
      </c>
      <c r="J68" s="5" t="s">
        <v>17</v>
      </c>
      <c r="K68" s="10">
        <v>200</v>
      </c>
      <c r="L68" s="6">
        <v>45005</v>
      </c>
      <c r="M68" s="12" t="s">
        <v>11</v>
      </c>
      <c r="O68" s="14"/>
      <c r="P68" s="14"/>
      <c r="Q68" s="14"/>
      <c r="R68" s="14"/>
      <c r="S68" s="14"/>
      <c r="T68" s="14"/>
    </row>
    <row r="69" spans="7:20" ht="20.100000000000001" hidden="1" customHeight="1" x14ac:dyDescent="0.25">
      <c r="G69" s="9" t="s">
        <v>34</v>
      </c>
      <c r="H69" s="9" t="s">
        <v>8</v>
      </c>
      <c r="I69" s="9" t="s">
        <v>19</v>
      </c>
      <c r="J69" s="5" t="s">
        <v>51</v>
      </c>
      <c r="K69" s="10">
        <v>1000</v>
      </c>
      <c r="L69" s="6">
        <v>44987</v>
      </c>
      <c r="M69" s="12" t="s">
        <v>11</v>
      </c>
      <c r="O69" s="14"/>
      <c r="P69" s="14"/>
      <c r="Q69" s="14"/>
      <c r="R69" s="14"/>
      <c r="S69" s="14"/>
      <c r="T69" s="14"/>
    </row>
    <row r="70" spans="7:20" ht="20.100000000000001" hidden="1" customHeight="1" x14ac:dyDescent="0.25">
      <c r="G70" s="9" t="s">
        <v>34</v>
      </c>
      <c r="H70" s="9" t="s">
        <v>8</v>
      </c>
      <c r="I70" s="9" t="s">
        <v>19</v>
      </c>
      <c r="J70" s="5" t="s">
        <v>52</v>
      </c>
      <c r="K70" s="10">
        <v>400</v>
      </c>
      <c r="L70" s="6">
        <v>45004</v>
      </c>
      <c r="M70" s="12" t="s">
        <v>28</v>
      </c>
      <c r="O70" s="14"/>
      <c r="P70" s="14"/>
      <c r="Q70" s="14"/>
      <c r="R70" s="14"/>
      <c r="S70" s="14"/>
      <c r="T70" s="14"/>
    </row>
    <row r="71" spans="7:20" ht="20.100000000000001" hidden="1" customHeight="1" x14ac:dyDescent="0.25">
      <c r="G71" s="9" t="s">
        <v>34</v>
      </c>
      <c r="H71" s="9" t="s">
        <v>8</v>
      </c>
      <c r="I71" s="9" t="s">
        <v>19</v>
      </c>
      <c r="J71" s="5" t="s">
        <v>13</v>
      </c>
      <c r="K71" s="10">
        <v>200</v>
      </c>
      <c r="L71" s="6">
        <v>44988</v>
      </c>
      <c r="M71" s="12" t="s">
        <v>28</v>
      </c>
      <c r="O71" s="14"/>
      <c r="P71" s="14"/>
      <c r="Q71" s="14"/>
      <c r="R71" s="14"/>
      <c r="S71" s="14"/>
      <c r="T71" s="14"/>
    </row>
    <row r="72" spans="7:20" ht="20.100000000000001" hidden="1" customHeight="1" x14ac:dyDescent="0.25">
      <c r="G72" s="9" t="s">
        <v>34</v>
      </c>
      <c r="H72" s="9" t="s">
        <v>8</v>
      </c>
      <c r="I72" s="9" t="s">
        <v>19</v>
      </c>
      <c r="J72" s="5" t="s">
        <v>22</v>
      </c>
      <c r="K72" s="10">
        <v>40</v>
      </c>
      <c r="L72" s="6">
        <v>45016</v>
      </c>
      <c r="M72" s="12" t="s">
        <v>11</v>
      </c>
      <c r="O72" s="14"/>
      <c r="P72" s="14"/>
      <c r="Q72" s="14"/>
      <c r="R72" s="14"/>
      <c r="S72" s="14"/>
      <c r="T72" s="14"/>
    </row>
    <row r="73" spans="7:20" ht="20.100000000000001" hidden="1" customHeight="1" x14ac:dyDescent="0.25">
      <c r="G73" s="9" t="s">
        <v>34</v>
      </c>
      <c r="H73" s="9" t="s">
        <v>8</v>
      </c>
      <c r="I73" s="9" t="s">
        <v>19</v>
      </c>
      <c r="J73" s="5" t="s">
        <v>17</v>
      </c>
      <c r="K73" s="10">
        <v>60</v>
      </c>
      <c r="L73" s="6">
        <v>45014</v>
      </c>
      <c r="M73" s="12" t="s">
        <v>28</v>
      </c>
      <c r="O73" s="14"/>
      <c r="P73" s="14"/>
      <c r="Q73" s="14"/>
      <c r="R73" s="14"/>
      <c r="S73" s="14"/>
      <c r="T73" s="14"/>
    </row>
    <row r="74" spans="7:20" ht="20.100000000000001" hidden="1" customHeight="1" x14ac:dyDescent="0.25">
      <c r="G74" s="9" t="s">
        <v>34</v>
      </c>
      <c r="H74" s="9" t="s">
        <v>23</v>
      </c>
      <c r="I74" s="9" t="s">
        <v>24</v>
      </c>
      <c r="J74" s="5" t="s">
        <v>44</v>
      </c>
      <c r="K74" s="11">
        <v>3000</v>
      </c>
      <c r="L74" s="6"/>
      <c r="M74" s="12"/>
      <c r="O74" s="14"/>
      <c r="P74" s="14"/>
      <c r="Q74" s="14"/>
      <c r="R74" s="14"/>
      <c r="S74" s="14"/>
      <c r="T74" s="14"/>
    </row>
    <row r="75" spans="7:20" ht="20.100000000000001" hidden="1" customHeight="1" x14ac:dyDescent="0.25">
      <c r="G75" s="9" t="s">
        <v>34</v>
      </c>
      <c r="H75" s="9" t="s">
        <v>23</v>
      </c>
      <c r="I75" s="9" t="s">
        <v>24</v>
      </c>
      <c r="J75" s="5" t="s">
        <v>45</v>
      </c>
      <c r="K75" s="11">
        <v>3000</v>
      </c>
      <c r="L75" s="6"/>
      <c r="M75" s="12"/>
      <c r="O75" s="14"/>
      <c r="P75" s="14"/>
      <c r="Q75" s="14"/>
      <c r="R75" s="14"/>
      <c r="S75" s="14"/>
      <c r="T75" s="14"/>
    </row>
    <row r="76" spans="7:20" ht="20.100000000000001" hidden="1" customHeight="1" x14ac:dyDescent="0.25">
      <c r="G76" s="9" t="s">
        <v>34</v>
      </c>
      <c r="H76" s="9" t="s">
        <v>23</v>
      </c>
      <c r="I76" s="9" t="s">
        <v>25</v>
      </c>
      <c r="J76" s="5" t="s">
        <v>26</v>
      </c>
      <c r="K76" s="11">
        <v>1050</v>
      </c>
      <c r="L76" s="6"/>
      <c r="M76" s="12"/>
      <c r="O76" s="14"/>
      <c r="P76" s="14"/>
      <c r="Q76" s="14"/>
      <c r="R76" s="14"/>
      <c r="S76" s="14"/>
      <c r="T76" s="14"/>
    </row>
    <row r="77" spans="7:20" ht="20.100000000000001" hidden="1" customHeight="1" x14ac:dyDescent="0.25">
      <c r="G77" s="9" t="s">
        <v>7</v>
      </c>
      <c r="H77" s="9" t="s">
        <v>8</v>
      </c>
      <c r="I77" s="9" t="s">
        <v>9</v>
      </c>
      <c r="J77" s="5" t="s">
        <v>10</v>
      </c>
      <c r="K77" s="10">
        <v>100</v>
      </c>
      <c r="L77" s="6">
        <v>45023</v>
      </c>
      <c r="M77" s="12" t="s">
        <v>11</v>
      </c>
      <c r="O77" s="14"/>
      <c r="P77" s="14"/>
      <c r="Q77" s="14"/>
      <c r="R77" s="14"/>
      <c r="S77" s="14"/>
      <c r="T77" s="14"/>
    </row>
    <row r="78" spans="7:20" ht="20.100000000000001" hidden="1" customHeight="1" x14ac:dyDescent="0.25">
      <c r="G78" s="9" t="s">
        <v>7</v>
      </c>
      <c r="H78" s="9" t="s">
        <v>8</v>
      </c>
      <c r="I78" s="9" t="s">
        <v>9</v>
      </c>
      <c r="J78" s="5" t="s">
        <v>12</v>
      </c>
      <c r="K78" s="10">
        <v>500</v>
      </c>
      <c r="L78" s="6">
        <v>45018</v>
      </c>
      <c r="M78" s="12" t="s">
        <v>11</v>
      </c>
      <c r="O78" s="14"/>
      <c r="P78" s="14"/>
      <c r="Q78" s="14"/>
      <c r="R78" s="14"/>
      <c r="S78" s="14"/>
      <c r="T78" s="14"/>
    </row>
    <row r="79" spans="7:20" ht="20.100000000000001" hidden="1" customHeight="1" x14ac:dyDescent="0.25">
      <c r="G79" s="9" t="s">
        <v>7</v>
      </c>
      <c r="H79" s="9" t="s">
        <v>8</v>
      </c>
      <c r="I79" s="9" t="s">
        <v>9</v>
      </c>
      <c r="J79" s="5" t="s">
        <v>46</v>
      </c>
      <c r="K79" s="10">
        <v>1500</v>
      </c>
      <c r="L79" s="6">
        <v>45018</v>
      </c>
      <c r="M79" s="12" t="s">
        <v>11</v>
      </c>
      <c r="O79" s="14"/>
      <c r="P79" s="14"/>
      <c r="Q79" s="14"/>
      <c r="R79" s="14"/>
      <c r="S79" s="14"/>
      <c r="T79" s="14"/>
    </row>
    <row r="80" spans="7:20" ht="20.100000000000001" hidden="1" customHeight="1" x14ac:dyDescent="0.25">
      <c r="G80" s="9" t="s">
        <v>7</v>
      </c>
      <c r="H80" s="9" t="s">
        <v>8</v>
      </c>
      <c r="I80" s="9" t="s">
        <v>9</v>
      </c>
      <c r="J80" s="5" t="s">
        <v>14</v>
      </c>
      <c r="K80" s="10">
        <v>200</v>
      </c>
      <c r="L80" s="6">
        <v>45019</v>
      </c>
      <c r="M80" s="12" t="s">
        <v>11</v>
      </c>
      <c r="O80" s="14"/>
      <c r="P80" s="14"/>
      <c r="Q80" s="14"/>
      <c r="R80" s="14"/>
      <c r="S80" s="14"/>
      <c r="T80" s="14"/>
    </row>
    <row r="81" spans="7:20" ht="20.100000000000001" hidden="1" customHeight="1" x14ac:dyDescent="0.25">
      <c r="G81" s="9" t="s">
        <v>7</v>
      </c>
      <c r="H81" s="9" t="s">
        <v>8</v>
      </c>
      <c r="I81" s="9" t="s">
        <v>9</v>
      </c>
      <c r="J81" s="5" t="s">
        <v>15</v>
      </c>
      <c r="K81" s="10">
        <v>150</v>
      </c>
      <c r="L81" s="6">
        <v>45020</v>
      </c>
      <c r="M81" s="12" t="s">
        <v>11</v>
      </c>
      <c r="O81" s="14"/>
      <c r="P81" s="14"/>
      <c r="Q81" s="14"/>
      <c r="R81" s="14"/>
      <c r="S81" s="14"/>
      <c r="T81" s="14"/>
    </row>
    <row r="82" spans="7:20" ht="20.100000000000001" hidden="1" customHeight="1" x14ac:dyDescent="0.25">
      <c r="G82" s="9" t="s">
        <v>7</v>
      </c>
      <c r="H82" s="9" t="s">
        <v>8</v>
      </c>
      <c r="I82" s="9" t="s">
        <v>9</v>
      </c>
      <c r="J82" s="5" t="s">
        <v>16</v>
      </c>
      <c r="K82" s="10">
        <v>900</v>
      </c>
      <c r="L82" s="6">
        <v>45022</v>
      </c>
      <c r="M82" s="12" t="s">
        <v>11</v>
      </c>
      <c r="O82" s="14"/>
      <c r="P82" s="14"/>
      <c r="Q82" s="14"/>
      <c r="R82" s="14"/>
      <c r="S82" s="14"/>
      <c r="T82" s="14"/>
    </row>
    <row r="83" spans="7:20" ht="20.100000000000001" hidden="1" customHeight="1" x14ac:dyDescent="0.25">
      <c r="G83" s="9" t="s">
        <v>7</v>
      </c>
      <c r="H83" s="9" t="s">
        <v>8</v>
      </c>
      <c r="I83" s="9" t="s">
        <v>9</v>
      </c>
      <c r="J83" s="5" t="s">
        <v>47</v>
      </c>
      <c r="K83" s="10">
        <v>325</v>
      </c>
      <c r="L83" s="6">
        <v>45023</v>
      </c>
      <c r="M83" s="12" t="s">
        <v>11</v>
      </c>
      <c r="O83" s="14"/>
      <c r="P83" s="14"/>
      <c r="Q83" s="14"/>
      <c r="R83" s="14"/>
      <c r="S83" s="14"/>
      <c r="T83" s="14"/>
    </row>
    <row r="84" spans="7:20" ht="20.100000000000001" hidden="1" customHeight="1" x14ac:dyDescent="0.25">
      <c r="G84" s="9" t="s">
        <v>7</v>
      </c>
      <c r="H84" s="9" t="s">
        <v>8</v>
      </c>
      <c r="I84" s="9" t="s">
        <v>9</v>
      </c>
      <c r="J84" s="5" t="s">
        <v>20</v>
      </c>
      <c r="K84" s="10">
        <v>60</v>
      </c>
      <c r="L84" s="6">
        <v>45024</v>
      </c>
      <c r="M84" s="12" t="s">
        <v>11</v>
      </c>
      <c r="O84" s="14"/>
      <c r="P84" s="14"/>
      <c r="Q84" s="14"/>
      <c r="R84" s="14"/>
      <c r="S84" s="14"/>
      <c r="T84" s="14"/>
    </row>
    <row r="85" spans="7:20" ht="20.100000000000001" hidden="1" customHeight="1" x14ac:dyDescent="0.25">
      <c r="G85" s="9" t="s">
        <v>7</v>
      </c>
      <c r="H85" s="9" t="s">
        <v>8</v>
      </c>
      <c r="I85" s="9" t="s">
        <v>9</v>
      </c>
      <c r="J85" s="5" t="s">
        <v>21</v>
      </c>
      <c r="K85" s="10">
        <v>200</v>
      </c>
      <c r="L85" s="6">
        <v>45024</v>
      </c>
      <c r="M85" s="12" t="s">
        <v>11</v>
      </c>
      <c r="O85" s="14"/>
      <c r="P85" s="14"/>
      <c r="Q85" s="14"/>
      <c r="R85" s="14"/>
      <c r="S85" s="14"/>
      <c r="T85" s="14"/>
    </row>
    <row r="86" spans="7:20" ht="20.100000000000001" hidden="1" customHeight="1" x14ac:dyDescent="0.25">
      <c r="G86" s="9" t="s">
        <v>7</v>
      </c>
      <c r="H86" s="9" t="s">
        <v>8</v>
      </c>
      <c r="I86" s="9" t="s">
        <v>9</v>
      </c>
      <c r="J86" s="5" t="s">
        <v>17</v>
      </c>
      <c r="K86" s="10">
        <v>200</v>
      </c>
      <c r="L86" s="6">
        <v>45024</v>
      </c>
      <c r="M86" s="12" t="s">
        <v>11</v>
      </c>
      <c r="O86" s="14"/>
      <c r="P86" s="14"/>
      <c r="Q86" s="14"/>
      <c r="R86" s="14"/>
      <c r="S86" s="14"/>
      <c r="T86" s="14"/>
    </row>
    <row r="87" spans="7:20" ht="20.100000000000001" hidden="1" customHeight="1" x14ac:dyDescent="0.25">
      <c r="G87" s="9" t="s">
        <v>7</v>
      </c>
      <c r="H87" s="9" t="s">
        <v>8</v>
      </c>
      <c r="I87" s="9" t="s">
        <v>18</v>
      </c>
      <c r="J87" s="5" t="s">
        <v>48</v>
      </c>
      <c r="K87" s="10">
        <v>500</v>
      </c>
      <c r="L87" s="6">
        <v>45019</v>
      </c>
      <c r="M87" s="12" t="s">
        <v>11</v>
      </c>
      <c r="O87" s="14"/>
      <c r="P87" s="14"/>
      <c r="Q87" s="14"/>
      <c r="R87" s="14"/>
      <c r="S87" s="14"/>
      <c r="T87" s="14"/>
    </row>
    <row r="88" spans="7:20" ht="20.100000000000001" hidden="1" customHeight="1" x14ac:dyDescent="0.25">
      <c r="G88" s="9" t="s">
        <v>7</v>
      </c>
      <c r="H88" s="9" t="s">
        <v>8</v>
      </c>
      <c r="I88" s="9" t="s">
        <v>18</v>
      </c>
      <c r="J88" s="5" t="s">
        <v>49</v>
      </c>
      <c r="K88" s="10">
        <v>400</v>
      </c>
      <c r="L88" s="6">
        <v>45020</v>
      </c>
      <c r="M88" s="12" t="s">
        <v>11</v>
      </c>
      <c r="O88" s="14"/>
      <c r="P88" s="14"/>
      <c r="Q88" s="14"/>
      <c r="R88" s="14"/>
      <c r="S88" s="14"/>
      <c r="T88" s="14"/>
    </row>
    <row r="89" spans="7:20" ht="20.100000000000001" hidden="1" customHeight="1" x14ac:dyDescent="0.25">
      <c r="G89" s="9" t="s">
        <v>7</v>
      </c>
      <c r="H89" s="9" t="s">
        <v>8</v>
      </c>
      <c r="I89" s="9" t="s">
        <v>18</v>
      </c>
      <c r="J89" s="5" t="s">
        <v>50</v>
      </c>
      <c r="K89" s="10">
        <v>800</v>
      </c>
      <c r="L89" s="6">
        <v>45044</v>
      </c>
      <c r="M89" s="12" t="s">
        <v>11</v>
      </c>
      <c r="O89" s="14"/>
      <c r="P89" s="14"/>
      <c r="Q89" s="14"/>
      <c r="R89" s="14"/>
      <c r="S89" s="14"/>
      <c r="T89" s="14"/>
    </row>
    <row r="90" spans="7:20" ht="20.100000000000001" hidden="1" customHeight="1" x14ac:dyDescent="0.25">
      <c r="G90" s="9" t="s">
        <v>7</v>
      </c>
      <c r="H90" s="9" t="s">
        <v>8</v>
      </c>
      <c r="I90" s="9" t="s">
        <v>18</v>
      </c>
      <c r="J90" s="5" t="s">
        <v>17</v>
      </c>
      <c r="K90" s="10">
        <v>200</v>
      </c>
      <c r="L90" s="6">
        <v>45036</v>
      </c>
      <c r="M90" s="12" t="s">
        <v>11</v>
      </c>
      <c r="O90" s="14"/>
      <c r="P90" s="14"/>
      <c r="Q90" s="14"/>
      <c r="R90" s="14"/>
      <c r="S90" s="14"/>
      <c r="T90" s="14"/>
    </row>
    <row r="91" spans="7:20" ht="20.100000000000001" hidden="1" customHeight="1" x14ac:dyDescent="0.25">
      <c r="G91" s="9" t="s">
        <v>7</v>
      </c>
      <c r="H91" s="9" t="s">
        <v>8</v>
      </c>
      <c r="I91" s="9" t="s">
        <v>19</v>
      </c>
      <c r="J91" s="5" t="s">
        <v>51</v>
      </c>
      <c r="K91" s="10">
        <v>1000</v>
      </c>
      <c r="L91" s="6">
        <v>45037</v>
      </c>
      <c r="M91" s="12" t="s">
        <v>11</v>
      </c>
      <c r="O91" s="14"/>
      <c r="P91" s="14"/>
      <c r="Q91" s="14"/>
      <c r="R91" s="14"/>
      <c r="S91" s="14"/>
      <c r="T91" s="14"/>
    </row>
    <row r="92" spans="7:20" ht="20.100000000000001" hidden="1" customHeight="1" x14ac:dyDescent="0.25">
      <c r="G92" s="9" t="s">
        <v>7</v>
      </c>
      <c r="H92" s="9" t="s">
        <v>8</v>
      </c>
      <c r="I92" s="9" t="s">
        <v>19</v>
      </c>
      <c r="J92" s="5" t="s">
        <v>52</v>
      </c>
      <c r="K92" s="10">
        <v>400</v>
      </c>
      <c r="L92" s="6">
        <v>45038</v>
      </c>
      <c r="M92" s="12" t="s">
        <v>11</v>
      </c>
      <c r="O92" s="14"/>
      <c r="P92" s="14"/>
      <c r="Q92" s="14"/>
      <c r="R92" s="14"/>
      <c r="S92" s="14"/>
      <c r="T92" s="14"/>
    </row>
    <row r="93" spans="7:20" ht="20.100000000000001" hidden="1" customHeight="1" x14ac:dyDescent="0.25">
      <c r="G93" s="9" t="s">
        <v>7</v>
      </c>
      <c r="H93" s="9" t="s">
        <v>8</v>
      </c>
      <c r="I93" s="9" t="s">
        <v>19</v>
      </c>
      <c r="J93" s="5" t="s">
        <v>13</v>
      </c>
      <c r="K93" s="10">
        <v>200</v>
      </c>
      <c r="L93" s="6">
        <v>45039</v>
      </c>
      <c r="M93" s="12" t="s">
        <v>11</v>
      </c>
      <c r="O93" s="14"/>
      <c r="P93" s="14"/>
      <c r="Q93" s="14"/>
      <c r="R93" s="14"/>
      <c r="S93" s="14"/>
      <c r="T93" s="14"/>
    </row>
    <row r="94" spans="7:20" ht="20.100000000000001" hidden="1" customHeight="1" x14ac:dyDescent="0.25">
      <c r="G94" s="9" t="s">
        <v>7</v>
      </c>
      <c r="H94" s="9" t="s">
        <v>8</v>
      </c>
      <c r="I94" s="9" t="s">
        <v>19</v>
      </c>
      <c r="J94" s="5" t="s">
        <v>22</v>
      </c>
      <c r="K94" s="10">
        <v>40</v>
      </c>
      <c r="L94" s="6">
        <v>45040</v>
      </c>
      <c r="M94" s="12" t="s">
        <v>11</v>
      </c>
      <c r="O94" s="14"/>
      <c r="P94" s="14"/>
      <c r="Q94" s="14"/>
      <c r="R94" s="14"/>
      <c r="S94" s="14"/>
      <c r="T94" s="14"/>
    </row>
    <row r="95" spans="7:20" ht="20.100000000000001" hidden="1" customHeight="1" x14ac:dyDescent="0.25">
      <c r="G95" s="9" t="s">
        <v>7</v>
      </c>
      <c r="H95" s="9" t="s">
        <v>8</v>
      </c>
      <c r="I95" s="9" t="s">
        <v>19</v>
      </c>
      <c r="J95" s="5" t="s">
        <v>17</v>
      </c>
      <c r="K95" s="10">
        <v>60</v>
      </c>
      <c r="L95" s="6">
        <v>45041</v>
      </c>
      <c r="M95" s="12" t="s">
        <v>11</v>
      </c>
      <c r="O95" s="14"/>
      <c r="P95" s="14"/>
      <c r="Q95" s="14"/>
      <c r="R95" s="14"/>
      <c r="S95" s="14"/>
      <c r="T95" s="14"/>
    </row>
    <row r="96" spans="7:20" ht="20.100000000000001" hidden="1" customHeight="1" x14ac:dyDescent="0.25">
      <c r="G96" s="9" t="s">
        <v>7</v>
      </c>
      <c r="H96" s="9" t="s">
        <v>23</v>
      </c>
      <c r="I96" s="9" t="s">
        <v>24</v>
      </c>
      <c r="J96" s="5" t="s">
        <v>44</v>
      </c>
      <c r="K96" s="11">
        <v>3000</v>
      </c>
      <c r="L96" s="6"/>
      <c r="M96" s="12"/>
      <c r="O96" s="14"/>
      <c r="P96" s="14"/>
      <c r="Q96" s="14"/>
      <c r="R96" s="14"/>
      <c r="S96" s="14"/>
      <c r="T96" s="14"/>
    </row>
    <row r="97" spans="7:20" ht="20.100000000000001" hidden="1" customHeight="1" x14ac:dyDescent="0.25">
      <c r="G97" s="9" t="s">
        <v>7</v>
      </c>
      <c r="H97" s="9" t="s">
        <v>23</v>
      </c>
      <c r="I97" s="9" t="s">
        <v>24</v>
      </c>
      <c r="J97" s="5" t="s">
        <v>45</v>
      </c>
      <c r="K97" s="11">
        <v>3000</v>
      </c>
      <c r="L97" s="6"/>
      <c r="M97" s="12"/>
      <c r="O97" s="14"/>
      <c r="P97" s="14"/>
      <c r="Q97" s="14"/>
      <c r="R97" s="14"/>
      <c r="S97" s="14"/>
      <c r="T97" s="14"/>
    </row>
    <row r="98" spans="7:20" ht="20.100000000000001" hidden="1" customHeight="1" x14ac:dyDescent="0.25">
      <c r="G98" s="9" t="s">
        <v>7</v>
      </c>
      <c r="H98" s="9" t="s">
        <v>23</v>
      </c>
      <c r="I98" s="9" t="s">
        <v>25</v>
      </c>
      <c r="J98" s="5" t="s">
        <v>26</v>
      </c>
      <c r="K98" s="11">
        <v>1000</v>
      </c>
      <c r="L98" s="6"/>
      <c r="M98" s="12"/>
      <c r="O98" s="14"/>
      <c r="P98" s="14"/>
      <c r="Q98" s="14"/>
      <c r="R98" s="14"/>
      <c r="S98" s="14"/>
      <c r="T98" s="14"/>
    </row>
    <row r="99" spans="7:20" ht="20.100000000000001" hidden="1" customHeight="1" x14ac:dyDescent="0.25">
      <c r="G99" s="9" t="s">
        <v>35</v>
      </c>
      <c r="H99" s="9" t="s">
        <v>8</v>
      </c>
      <c r="I99" s="9" t="s">
        <v>9</v>
      </c>
      <c r="J99" s="5" t="s">
        <v>10</v>
      </c>
      <c r="K99" s="10">
        <v>100</v>
      </c>
      <c r="L99" s="6">
        <v>45053</v>
      </c>
      <c r="M99" s="12" t="s">
        <v>11</v>
      </c>
      <c r="O99" s="14"/>
      <c r="P99" s="14"/>
      <c r="Q99" s="14"/>
      <c r="R99" s="14"/>
      <c r="S99" s="14"/>
      <c r="T99" s="14"/>
    </row>
    <row r="100" spans="7:20" ht="20.100000000000001" hidden="1" customHeight="1" x14ac:dyDescent="0.25">
      <c r="G100" s="9" t="s">
        <v>35</v>
      </c>
      <c r="H100" s="9" t="s">
        <v>8</v>
      </c>
      <c r="I100" s="9" t="s">
        <v>9</v>
      </c>
      <c r="J100" s="5" t="s">
        <v>12</v>
      </c>
      <c r="K100" s="10">
        <v>500</v>
      </c>
      <c r="L100" s="6">
        <v>45051</v>
      </c>
      <c r="M100" s="12" t="s">
        <v>11</v>
      </c>
      <c r="O100" s="14"/>
      <c r="P100" s="14"/>
      <c r="Q100" s="14"/>
      <c r="R100" s="14"/>
      <c r="S100" s="14"/>
      <c r="T100" s="14"/>
    </row>
    <row r="101" spans="7:20" ht="20.100000000000001" hidden="1" customHeight="1" x14ac:dyDescent="0.25">
      <c r="G101" s="9" t="s">
        <v>35</v>
      </c>
      <c r="H101" s="9" t="s">
        <v>8</v>
      </c>
      <c r="I101" s="9" t="s">
        <v>9</v>
      </c>
      <c r="J101" s="5" t="s">
        <v>46</v>
      </c>
      <c r="K101" s="10">
        <v>1500</v>
      </c>
      <c r="L101" s="6">
        <v>45048</v>
      </c>
      <c r="M101" s="12" t="s">
        <v>11</v>
      </c>
      <c r="O101" s="14"/>
      <c r="P101" s="14"/>
      <c r="Q101" s="14"/>
      <c r="R101" s="14"/>
      <c r="S101" s="14"/>
      <c r="T101" s="14"/>
    </row>
    <row r="102" spans="7:20" ht="20.100000000000001" hidden="1" customHeight="1" x14ac:dyDescent="0.25">
      <c r="G102" s="9" t="s">
        <v>35</v>
      </c>
      <c r="H102" s="9" t="s">
        <v>8</v>
      </c>
      <c r="I102" s="9" t="s">
        <v>9</v>
      </c>
      <c r="J102" s="5" t="s">
        <v>14</v>
      </c>
      <c r="K102" s="10">
        <v>200</v>
      </c>
      <c r="L102" s="6">
        <v>45049</v>
      </c>
      <c r="M102" s="12" t="s">
        <v>11</v>
      </c>
      <c r="O102" s="14"/>
      <c r="P102" s="14"/>
      <c r="Q102" s="14"/>
      <c r="R102" s="14"/>
      <c r="S102" s="14"/>
      <c r="T102" s="14"/>
    </row>
    <row r="103" spans="7:20" ht="20.100000000000001" hidden="1" customHeight="1" x14ac:dyDescent="0.25">
      <c r="G103" s="9" t="s">
        <v>35</v>
      </c>
      <c r="H103" s="9" t="s">
        <v>8</v>
      </c>
      <c r="I103" s="9" t="s">
        <v>9</v>
      </c>
      <c r="J103" s="5" t="s">
        <v>15</v>
      </c>
      <c r="K103" s="10">
        <v>150</v>
      </c>
      <c r="L103" s="6">
        <v>45050</v>
      </c>
      <c r="M103" s="12" t="s">
        <v>11</v>
      </c>
      <c r="O103" s="14"/>
      <c r="P103" s="14"/>
      <c r="Q103" s="14"/>
      <c r="R103" s="14"/>
      <c r="S103" s="14"/>
      <c r="T103" s="14"/>
    </row>
    <row r="104" spans="7:20" ht="20.100000000000001" hidden="1" customHeight="1" x14ac:dyDescent="0.25">
      <c r="G104" s="9" t="s">
        <v>35</v>
      </c>
      <c r="H104" s="9" t="s">
        <v>8</v>
      </c>
      <c r="I104" s="9" t="s">
        <v>9</v>
      </c>
      <c r="J104" s="5" t="s">
        <v>16</v>
      </c>
      <c r="K104" s="10">
        <v>900</v>
      </c>
      <c r="L104" s="6">
        <v>45052</v>
      </c>
      <c r="M104" s="12" t="s">
        <v>11</v>
      </c>
      <c r="O104" s="14"/>
      <c r="P104" s="14"/>
      <c r="Q104" s="14"/>
      <c r="R104" s="14"/>
      <c r="S104" s="14"/>
      <c r="T104" s="14"/>
    </row>
    <row r="105" spans="7:20" ht="20.100000000000001" hidden="1" customHeight="1" x14ac:dyDescent="0.25">
      <c r="G105" s="9" t="s">
        <v>35</v>
      </c>
      <c r="H105" s="9" t="s">
        <v>8</v>
      </c>
      <c r="I105" s="9" t="s">
        <v>9</v>
      </c>
      <c r="J105" s="5" t="s">
        <v>47</v>
      </c>
      <c r="K105" s="10">
        <v>325</v>
      </c>
      <c r="L105" s="6">
        <v>45051</v>
      </c>
      <c r="M105" s="12" t="s">
        <v>53</v>
      </c>
      <c r="O105" s="14"/>
      <c r="P105" s="14"/>
      <c r="Q105" s="14"/>
      <c r="R105" s="14"/>
      <c r="S105" s="14"/>
      <c r="T105" s="14"/>
    </row>
    <row r="106" spans="7:20" ht="20.100000000000001" hidden="1" customHeight="1" x14ac:dyDescent="0.25">
      <c r="G106" s="9" t="s">
        <v>35</v>
      </c>
      <c r="H106" s="9" t="s">
        <v>8</v>
      </c>
      <c r="I106" s="9" t="s">
        <v>9</v>
      </c>
      <c r="J106" s="5" t="s">
        <v>20</v>
      </c>
      <c r="K106" s="10">
        <v>60</v>
      </c>
      <c r="L106" s="6">
        <v>45052</v>
      </c>
      <c r="M106" s="12" t="s">
        <v>11</v>
      </c>
      <c r="O106" s="14"/>
      <c r="P106" s="14"/>
      <c r="Q106" s="14"/>
      <c r="R106" s="14"/>
      <c r="S106" s="14"/>
      <c r="T106" s="14"/>
    </row>
    <row r="107" spans="7:20" ht="20.100000000000001" hidden="1" customHeight="1" x14ac:dyDescent="0.25">
      <c r="G107" s="9" t="s">
        <v>35</v>
      </c>
      <c r="H107" s="9" t="s">
        <v>8</v>
      </c>
      <c r="I107" s="9" t="s">
        <v>9</v>
      </c>
      <c r="J107" s="5" t="s">
        <v>21</v>
      </c>
      <c r="K107" s="10">
        <v>200</v>
      </c>
      <c r="L107" s="6">
        <v>45053</v>
      </c>
      <c r="M107" s="12" t="s">
        <v>11</v>
      </c>
      <c r="O107" s="14"/>
      <c r="P107" s="14"/>
      <c r="Q107" s="14"/>
      <c r="R107" s="14"/>
      <c r="S107" s="14"/>
      <c r="T107" s="14"/>
    </row>
    <row r="108" spans="7:20" ht="20.100000000000001" hidden="1" customHeight="1" x14ac:dyDescent="0.25">
      <c r="G108" s="9" t="s">
        <v>35</v>
      </c>
      <c r="H108" s="9" t="s">
        <v>8</v>
      </c>
      <c r="I108" s="9" t="s">
        <v>9</v>
      </c>
      <c r="J108" s="5" t="s">
        <v>17</v>
      </c>
      <c r="K108" s="10">
        <v>200</v>
      </c>
      <c r="L108" s="6">
        <v>45052</v>
      </c>
      <c r="M108" s="12" t="s">
        <v>11</v>
      </c>
      <c r="O108" s="14"/>
      <c r="P108" s="14"/>
      <c r="Q108" s="14"/>
      <c r="R108" s="14"/>
      <c r="S108" s="14"/>
      <c r="T108" s="14"/>
    </row>
    <row r="109" spans="7:20" ht="20.100000000000001" hidden="1" customHeight="1" x14ac:dyDescent="0.25">
      <c r="G109" s="9" t="s">
        <v>35</v>
      </c>
      <c r="H109" s="9" t="s">
        <v>8</v>
      </c>
      <c r="I109" s="9" t="s">
        <v>18</v>
      </c>
      <c r="J109" s="5" t="s">
        <v>48</v>
      </c>
      <c r="K109" s="10">
        <v>500</v>
      </c>
      <c r="L109" s="6">
        <v>45048</v>
      </c>
      <c r="M109" s="12" t="s">
        <v>11</v>
      </c>
      <c r="O109" s="14"/>
      <c r="P109" s="14"/>
      <c r="Q109" s="14"/>
      <c r="R109" s="14"/>
      <c r="S109" s="14"/>
      <c r="T109" s="14"/>
    </row>
    <row r="110" spans="7:20" ht="20.100000000000001" hidden="1" customHeight="1" x14ac:dyDescent="0.25">
      <c r="G110" s="9" t="s">
        <v>35</v>
      </c>
      <c r="H110" s="9" t="s">
        <v>8</v>
      </c>
      <c r="I110" s="9" t="s">
        <v>18</v>
      </c>
      <c r="J110" s="5" t="s">
        <v>49</v>
      </c>
      <c r="K110" s="10">
        <v>400</v>
      </c>
      <c r="L110" s="6">
        <v>45049</v>
      </c>
      <c r="M110" s="12" t="s">
        <v>53</v>
      </c>
      <c r="O110" s="14"/>
      <c r="P110" s="14"/>
      <c r="Q110" s="14"/>
      <c r="R110" s="14"/>
      <c r="S110" s="14"/>
      <c r="T110" s="14"/>
    </row>
    <row r="111" spans="7:20" ht="20.100000000000001" hidden="1" customHeight="1" x14ac:dyDescent="0.25">
      <c r="G111" s="9" t="s">
        <v>35</v>
      </c>
      <c r="H111" s="9" t="s">
        <v>8</v>
      </c>
      <c r="I111" s="9" t="s">
        <v>18</v>
      </c>
      <c r="J111" s="5" t="s">
        <v>50</v>
      </c>
      <c r="K111" s="10">
        <v>800</v>
      </c>
      <c r="L111" s="6">
        <v>45075</v>
      </c>
      <c r="M111" s="12" t="s">
        <v>11</v>
      </c>
      <c r="O111" s="14"/>
      <c r="P111" s="14"/>
      <c r="Q111" s="14"/>
      <c r="R111" s="14"/>
      <c r="S111" s="14"/>
      <c r="T111" s="14"/>
    </row>
    <row r="112" spans="7:20" ht="20.100000000000001" hidden="1" customHeight="1" x14ac:dyDescent="0.25">
      <c r="G112" s="9" t="s">
        <v>35</v>
      </c>
      <c r="H112" s="9" t="s">
        <v>8</v>
      </c>
      <c r="I112" s="9" t="s">
        <v>18</v>
      </c>
      <c r="J112" s="5" t="s">
        <v>17</v>
      </c>
      <c r="K112" s="10">
        <v>200</v>
      </c>
      <c r="L112" s="6">
        <v>45066</v>
      </c>
      <c r="M112" s="12" t="s">
        <v>11</v>
      </c>
      <c r="O112" s="14"/>
      <c r="P112" s="14"/>
      <c r="Q112" s="14"/>
      <c r="R112" s="14"/>
      <c r="S112" s="14"/>
      <c r="T112" s="14"/>
    </row>
    <row r="113" spans="7:20" ht="20.100000000000001" hidden="1" customHeight="1" x14ac:dyDescent="0.25">
      <c r="G113" s="9" t="s">
        <v>35</v>
      </c>
      <c r="H113" s="9" t="s">
        <v>8</v>
      </c>
      <c r="I113" s="9" t="s">
        <v>19</v>
      </c>
      <c r="J113" s="5" t="s">
        <v>51</v>
      </c>
      <c r="K113" s="10">
        <v>1000</v>
      </c>
      <c r="L113" s="6">
        <v>45067</v>
      </c>
      <c r="M113" s="12" t="s">
        <v>11</v>
      </c>
      <c r="O113" s="14"/>
      <c r="P113" s="14"/>
      <c r="Q113" s="14"/>
      <c r="R113" s="14"/>
      <c r="S113" s="14"/>
      <c r="T113" s="14"/>
    </row>
    <row r="114" spans="7:20" ht="20.100000000000001" hidden="1" customHeight="1" x14ac:dyDescent="0.25">
      <c r="G114" s="9" t="s">
        <v>35</v>
      </c>
      <c r="H114" s="9" t="s">
        <v>8</v>
      </c>
      <c r="I114" s="9" t="s">
        <v>19</v>
      </c>
      <c r="J114" s="5" t="s">
        <v>52</v>
      </c>
      <c r="K114" s="10">
        <v>400</v>
      </c>
      <c r="L114" s="6">
        <v>45068</v>
      </c>
      <c r="M114" s="12" t="s">
        <v>11</v>
      </c>
      <c r="O114" s="14"/>
      <c r="P114" s="14"/>
      <c r="Q114" s="14"/>
      <c r="R114" s="14"/>
      <c r="S114" s="14"/>
      <c r="T114" s="14"/>
    </row>
    <row r="115" spans="7:20" ht="20.100000000000001" hidden="1" customHeight="1" x14ac:dyDescent="0.25">
      <c r="G115" s="9" t="s">
        <v>35</v>
      </c>
      <c r="H115" s="9" t="s">
        <v>8</v>
      </c>
      <c r="I115" s="9" t="s">
        <v>19</v>
      </c>
      <c r="J115" s="5" t="s">
        <v>13</v>
      </c>
      <c r="K115" s="10">
        <v>200</v>
      </c>
      <c r="L115" s="6">
        <v>45069</v>
      </c>
      <c r="M115" s="12" t="s">
        <v>11</v>
      </c>
      <c r="O115" s="14"/>
      <c r="P115" s="14"/>
      <c r="Q115" s="14"/>
      <c r="R115" s="14"/>
      <c r="S115" s="14"/>
      <c r="T115" s="14"/>
    </row>
    <row r="116" spans="7:20" ht="20.100000000000001" hidden="1" customHeight="1" x14ac:dyDescent="0.25">
      <c r="G116" s="9" t="s">
        <v>35</v>
      </c>
      <c r="H116" s="9" t="s">
        <v>8</v>
      </c>
      <c r="I116" s="9" t="s">
        <v>19</v>
      </c>
      <c r="J116" s="5" t="s">
        <v>22</v>
      </c>
      <c r="K116" s="10">
        <v>40</v>
      </c>
      <c r="L116" s="6">
        <v>45070</v>
      </c>
      <c r="M116" s="12" t="s">
        <v>11</v>
      </c>
      <c r="O116" s="14"/>
      <c r="P116" s="14"/>
      <c r="Q116" s="14"/>
      <c r="R116" s="14"/>
      <c r="S116" s="14"/>
      <c r="T116" s="14"/>
    </row>
    <row r="117" spans="7:20" ht="20.100000000000001" hidden="1" customHeight="1" x14ac:dyDescent="0.25">
      <c r="G117" s="9" t="s">
        <v>35</v>
      </c>
      <c r="H117" s="9" t="s">
        <v>8</v>
      </c>
      <c r="I117" s="9" t="s">
        <v>19</v>
      </c>
      <c r="J117" s="5" t="s">
        <v>17</v>
      </c>
      <c r="K117" s="10">
        <v>60</v>
      </c>
      <c r="L117" s="6">
        <v>45071</v>
      </c>
      <c r="M117" s="12" t="s">
        <v>11</v>
      </c>
      <c r="O117" s="14"/>
      <c r="P117" s="14"/>
      <c r="Q117" s="14"/>
      <c r="R117" s="14"/>
      <c r="S117" s="14"/>
      <c r="T117" s="14"/>
    </row>
    <row r="118" spans="7:20" ht="20.100000000000001" hidden="1" customHeight="1" x14ac:dyDescent="0.25">
      <c r="G118" s="9" t="s">
        <v>35</v>
      </c>
      <c r="H118" s="9" t="s">
        <v>23</v>
      </c>
      <c r="I118" s="9" t="s">
        <v>24</v>
      </c>
      <c r="J118" s="5" t="s">
        <v>44</v>
      </c>
      <c r="K118" s="11">
        <v>3000</v>
      </c>
      <c r="L118" s="6"/>
      <c r="M118" s="12"/>
      <c r="O118" s="14"/>
      <c r="P118" s="14"/>
      <c r="Q118" s="14"/>
      <c r="R118" s="14"/>
      <c r="S118" s="14"/>
      <c r="T118" s="14"/>
    </row>
    <row r="119" spans="7:20" ht="20.100000000000001" hidden="1" customHeight="1" x14ac:dyDescent="0.25">
      <c r="G119" s="9" t="s">
        <v>35</v>
      </c>
      <c r="H119" s="9" t="s">
        <v>23</v>
      </c>
      <c r="I119" s="9" t="s">
        <v>24</v>
      </c>
      <c r="J119" s="5" t="s">
        <v>45</v>
      </c>
      <c r="K119" s="11">
        <v>3000</v>
      </c>
      <c r="L119" s="6"/>
      <c r="M119" s="12"/>
      <c r="O119" s="14"/>
      <c r="P119" s="14"/>
      <c r="Q119" s="14"/>
      <c r="R119" s="14"/>
      <c r="S119" s="14"/>
      <c r="T119" s="14"/>
    </row>
    <row r="120" spans="7:20" ht="20.100000000000001" hidden="1" customHeight="1" x14ac:dyDescent="0.25">
      <c r="G120" s="9" t="s">
        <v>35</v>
      </c>
      <c r="H120" s="9" t="s">
        <v>23</v>
      </c>
      <c r="I120" s="9" t="s">
        <v>25</v>
      </c>
      <c r="J120" s="5" t="s">
        <v>26</v>
      </c>
      <c r="K120" s="11">
        <v>700</v>
      </c>
      <c r="L120" s="6"/>
      <c r="M120" s="12"/>
      <c r="O120" s="14"/>
      <c r="P120" s="14"/>
      <c r="Q120" s="14"/>
      <c r="R120" s="14"/>
      <c r="S120" s="14"/>
      <c r="T120" s="14"/>
    </row>
    <row r="121" spans="7:20" ht="20.100000000000001" hidden="1" customHeight="1" x14ac:dyDescent="0.25">
      <c r="G121" s="9" t="s">
        <v>33</v>
      </c>
      <c r="H121" s="9" t="s">
        <v>8</v>
      </c>
      <c r="I121" s="9" t="s">
        <v>9</v>
      </c>
      <c r="J121" s="5" t="s">
        <v>10</v>
      </c>
      <c r="K121" s="10">
        <v>100</v>
      </c>
      <c r="L121" s="6">
        <v>45084</v>
      </c>
      <c r="M121" s="12" t="s">
        <v>11</v>
      </c>
      <c r="O121" s="14"/>
      <c r="P121" s="14"/>
      <c r="Q121" s="14"/>
      <c r="R121" s="14"/>
      <c r="S121" s="14"/>
      <c r="T121" s="14"/>
    </row>
    <row r="122" spans="7:20" ht="20.100000000000001" hidden="1" customHeight="1" x14ac:dyDescent="0.25">
      <c r="G122" s="9" t="s">
        <v>33</v>
      </c>
      <c r="H122" s="9" t="s">
        <v>8</v>
      </c>
      <c r="I122" s="9" t="s">
        <v>9</v>
      </c>
      <c r="J122" s="5" t="s">
        <v>12</v>
      </c>
      <c r="K122" s="10">
        <v>500</v>
      </c>
      <c r="L122" s="6">
        <v>45085</v>
      </c>
      <c r="M122" s="12" t="s">
        <v>28</v>
      </c>
      <c r="O122" s="14"/>
      <c r="P122" s="14"/>
      <c r="Q122" s="14"/>
      <c r="R122" s="14"/>
      <c r="S122" s="14"/>
      <c r="T122" s="14"/>
    </row>
    <row r="123" spans="7:20" ht="20.100000000000001" hidden="1" customHeight="1" x14ac:dyDescent="0.25">
      <c r="G123" s="9" t="s">
        <v>33</v>
      </c>
      <c r="H123" s="9" t="s">
        <v>8</v>
      </c>
      <c r="I123" s="9" t="s">
        <v>9</v>
      </c>
      <c r="J123" s="5" t="s">
        <v>46</v>
      </c>
      <c r="K123" s="10">
        <v>1500</v>
      </c>
      <c r="L123" s="6">
        <v>45086</v>
      </c>
      <c r="M123" s="12" t="s">
        <v>11</v>
      </c>
      <c r="O123" s="14"/>
      <c r="P123" s="14"/>
      <c r="Q123" s="14"/>
      <c r="R123" s="14"/>
      <c r="S123" s="14"/>
      <c r="T123" s="14"/>
    </row>
    <row r="124" spans="7:20" ht="20.100000000000001" hidden="1" customHeight="1" x14ac:dyDescent="0.25">
      <c r="G124" s="9" t="s">
        <v>33</v>
      </c>
      <c r="H124" s="9" t="s">
        <v>8</v>
      </c>
      <c r="I124" s="9" t="s">
        <v>9</v>
      </c>
      <c r="J124" s="5" t="s">
        <v>14</v>
      </c>
      <c r="K124" s="10">
        <v>200</v>
      </c>
      <c r="L124" s="6">
        <v>45087</v>
      </c>
      <c r="M124" s="12" t="s">
        <v>11</v>
      </c>
      <c r="O124" s="14"/>
      <c r="P124" s="14"/>
      <c r="Q124" s="14"/>
      <c r="R124" s="14"/>
      <c r="S124" s="14"/>
      <c r="T124" s="14"/>
    </row>
    <row r="125" spans="7:20" ht="20.100000000000001" hidden="1" customHeight="1" x14ac:dyDescent="0.25">
      <c r="G125" s="9" t="s">
        <v>33</v>
      </c>
      <c r="H125" s="9" t="s">
        <v>8</v>
      </c>
      <c r="I125" s="9" t="s">
        <v>9</v>
      </c>
      <c r="J125" s="5" t="s">
        <v>15</v>
      </c>
      <c r="K125" s="10">
        <v>150</v>
      </c>
      <c r="L125" s="6">
        <v>45088</v>
      </c>
      <c r="M125" s="12" t="s">
        <v>11</v>
      </c>
      <c r="O125" s="14"/>
      <c r="P125" s="14"/>
      <c r="Q125" s="14"/>
      <c r="R125" s="14"/>
      <c r="S125" s="14"/>
      <c r="T125" s="14"/>
    </row>
    <row r="126" spans="7:20" ht="20.100000000000001" hidden="1" customHeight="1" x14ac:dyDescent="0.25">
      <c r="G126" s="9" t="s">
        <v>33</v>
      </c>
      <c r="H126" s="9" t="s">
        <v>8</v>
      </c>
      <c r="I126" s="9" t="s">
        <v>9</v>
      </c>
      <c r="J126" s="5" t="s">
        <v>16</v>
      </c>
      <c r="K126" s="10">
        <v>900</v>
      </c>
      <c r="L126" s="6">
        <v>45089</v>
      </c>
      <c r="M126" s="12" t="s">
        <v>11</v>
      </c>
      <c r="O126" s="14"/>
      <c r="P126" s="14"/>
      <c r="Q126" s="14"/>
      <c r="R126" s="14"/>
      <c r="S126" s="14"/>
      <c r="T126" s="14"/>
    </row>
    <row r="127" spans="7:20" ht="20.100000000000001" hidden="1" customHeight="1" x14ac:dyDescent="0.25">
      <c r="G127" s="9" t="s">
        <v>33</v>
      </c>
      <c r="H127" s="9" t="s">
        <v>8</v>
      </c>
      <c r="I127" s="9" t="s">
        <v>9</v>
      </c>
      <c r="J127" s="5" t="s">
        <v>47</v>
      </c>
      <c r="K127" s="10">
        <v>325</v>
      </c>
      <c r="L127" s="6">
        <v>45090</v>
      </c>
      <c r="M127" s="12" t="s">
        <v>28</v>
      </c>
      <c r="O127" s="14"/>
      <c r="P127" s="14"/>
      <c r="Q127" s="14"/>
      <c r="R127" s="14"/>
      <c r="S127" s="14"/>
      <c r="T127" s="14"/>
    </row>
    <row r="128" spans="7:20" ht="20.100000000000001" hidden="1" customHeight="1" x14ac:dyDescent="0.25">
      <c r="G128" s="9" t="s">
        <v>33</v>
      </c>
      <c r="H128" s="9" t="s">
        <v>8</v>
      </c>
      <c r="I128" s="9" t="s">
        <v>9</v>
      </c>
      <c r="J128" s="5" t="s">
        <v>20</v>
      </c>
      <c r="K128" s="10">
        <v>60</v>
      </c>
      <c r="L128" s="6">
        <v>45091</v>
      </c>
      <c r="M128" s="12" t="s">
        <v>11</v>
      </c>
      <c r="O128" s="14"/>
      <c r="P128" s="14"/>
      <c r="Q128" s="14"/>
      <c r="R128" s="14"/>
      <c r="S128" s="14"/>
      <c r="T128" s="14"/>
    </row>
    <row r="129" spans="7:20" ht="20.100000000000001" hidden="1" customHeight="1" x14ac:dyDescent="0.25">
      <c r="G129" s="9" t="s">
        <v>33</v>
      </c>
      <c r="H129" s="9" t="s">
        <v>8</v>
      </c>
      <c r="I129" s="9" t="s">
        <v>9</v>
      </c>
      <c r="J129" s="5" t="s">
        <v>21</v>
      </c>
      <c r="K129" s="10">
        <v>200</v>
      </c>
      <c r="L129" s="6">
        <v>45092</v>
      </c>
      <c r="M129" s="12" t="s">
        <v>11</v>
      </c>
      <c r="O129" s="14"/>
      <c r="P129" s="14"/>
      <c r="Q129" s="14"/>
      <c r="R129" s="14"/>
      <c r="S129" s="14"/>
      <c r="T129" s="14"/>
    </row>
    <row r="130" spans="7:20" ht="20.100000000000001" hidden="1" customHeight="1" x14ac:dyDescent="0.25">
      <c r="G130" s="9" t="s">
        <v>33</v>
      </c>
      <c r="H130" s="9" t="s">
        <v>8</v>
      </c>
      <c r="I130" s="9" t="s">
        <v>9</v>
      </c>
      <c r="J130" s="5" t="s">
        <v>17</v>
      </c>
      <c r="K130" s="10">
        <v>200</v>
      </c>
      <c r="L130" s="6">
        <v>45093</v>
      </c>
      <c r="M130" s="12" t="s">
        <v>11</v>
      </c>
      <c r="O130" s="14"/>
      <c r="P130" s="14"/>
      <c r="Q130" s="14"/>
      <c r="R130" s="14"/>
      <c r="S130" s="14"/>
      <c r="T130" s="14"/>
    </row>
    <row r="131" spans="7:20" ht="20.100000000000001" hidden="1" customHeight="1" x14ac:dyDescent="0.25">
      <c r="G131" s="9" t="s">
        <v>33</v>
      </c>
      <c r="H131" s="9" t="s">
        <v>8</v>
      </c>
      <c r="I131" s="9" t="s">
        <v>18</v>
      </c>
      <c r="J131" s="5" t="s">
        <v>48</v>
      </c>
      <c r="K131" s="10">
        <v>500</v>
      </c>
      <c r="L131" s="6">
        <v>45094</v>
      </c>
      <c r="M131" s="12" t="s">
        <v>11</v>
      </c>
      <c r="O131" s="14"/>
      <c r="P131" s="14"/>
      <c r="Q131" s="14"/>
      <c r="R131" s="14"/>
      <c r="S131" s="14"/>
      <c r="T131" s="14"/>
    </row>
    <row r="132" spans="7:20" ht="20.100000000000001" hidden="1" customHeight="1" x14ac:dyDescent="0.25">
      <c r="G132" s="9" t="s">
        <v>33</v>
      </c>
      <c r="H132" s="9" t="s">
        <v>8</v>
      </c>
      <c r="I132" s="9" t="s">
        <v>18</v>
      </c>
      <c r="J132" s="5" t="s">
        <v>49</v>
      </c>
      <c r="K132" s="10">
        <v>400</v>
      </c>
      <c r="L132" s="6">
        <v>45095</v>
      </c>
      <c r="M132" s="12" t="s">
        <v>28</v>
      </c>
      <c r="O132" s="14"/>
      <c r="P132" s="14"/>
      <c r="Q132" s="14"/>
      <c r="R132" s="14"/>
      <c r="S132" s="14"/>
      <c r="T132" s="14"/>
    </row>
    <row r="133" spans="7:20" ht="20.100000000000001" hidden="1" customHeight="1" x14ac:dyDescent="0.25">
      <c r="G133" s="9" t="s">
        <v>33</v>
      </c>
      <c r="H133" s="9" t="s">
        <v>8</v>
      </c>
      <c r="I133" s="9" t="s">
        <v>18</v>
      </c>
      <c r="J133" s="5" t="s">
        <v>50</v>
      </c>
      <c r="K133" s="10">
        <v>800</v>
      </c>
      <c r="L133" s="6">
        <v>45096</v>
      </c>
      <c r="M133" s="12" t="s">
        <v>11</v>
      </c>
      <c r="O133" s="14"/>
      <c r="P133" s="14"/>
      <c r="Q133" s="14"/>
      <c r="R133" s="14"/>
      <c r="S133" s="14"/>
      <c r="T133" s="14"/>
    </row>
    <row r="134" spans="7:20" ht="20.100000000000001" hidden="1" customHeight="1" x14ac:dyDescent="0.25">
      <c r="G134" s="9" t="s">
        <v>33</v>
      </c>
      <c r="H134" s="9" t="s">
        <v>8</v>
      </c>
      <c r="I134" s="9" t="s">
        <v>18</v>
      </c>
      <c r="J134" s="5" t="s">
        <v>17</v>
      </c>
      <c r="K134" s="10">
        <v>200</v>
      </c>
      <c r="L134" s="6">
        <v>45097</v>
      </c>
      <c r="M134" s="12" t="s">
        <v>11</v>
      </c>
      <c r="O134" s="14"/>
      <c r="P134" s="14"/>
      <c r="Q134" s="14"/>
      <c r="R134" s="14"/>
      <c r="S134" s="14"/>
      <c r="T134" s="14"/>
    </row>
    <row r="135" spans="7:20" ht="20.100000000000001" hidden="1" customHeight="1" x14ac:dyDescent="0.25">
      <c r="G135" s="9" t="s">
        <v>33</v>
      </c>
      <c r="H135" s="9" t="s">
        <v>8</v>
      </c>
      <c r="I135" s="9" t="s">
        <v>19</v>
      </c>
      <c r="J135" s="5" t="s">
        <v>51</v>
      </c>
      <c r="K135" s="10">
        <v>1000</v>
      </c>
      <c r="L135" s="6">
        <v>45098</v>
      </c>
      <c r="M135" s="12" t="s">
        <v>11</v>
      </c>
      <c r="O135" s="14"/>
      <c r="P135" s="14"/>
      <c r="Q135" s="14"/>
      <c r="R135" s="14"/>
      <c r="S135" s="14"/>
      <c r="T135" s="14"/>
    </row>
    <row r="136" spans="7:20" ht="20.100000000000001" hidden="1" customHeight="1" x14ac:dyDescent="0.25">
      <c r="G136" s="9" t="s">
        <v>33</v>
      </c>
      <c r="H136" s="9" t="s">
        <v>8</v>
      </c>
      <c r="I136" s="9" t="s">
        <v>19</v>
      </c>
      <c r="J136" s="5" t="s">
        <v>52</v>
      </c>
      <c r="K136" s="10">
        <v>400</v>
      </c>
      <c r="L136" s="6">
        <v>45099</v>
      </c>
      <c r="M136" s="12" t="s">
        <v>11</v>
      </c>
      <c r="O136" s="14"/>
      <c r="P136" s="14"/>
      <c r="Q136" s="14"/>
      <c r="R136" s="14"/>
      <c r="S136" s="14"/>
      <c r="T136" s="14"/>
    </row>
    <row r="137" spans="7:20" ht="20.100000000000001" hidden="1" customHeight="1" x14ac:dyDescent="0.25">
      <c r="G137" s="9" t="s">
        <v>33</v>
      </c>
      <c r="H137" s="9" t="s">
        <v>8</v>
      </c>
      <c r="I137" s="9" t="s">
        <v>19</v>
      </c>
      <c r="J137" s="5" t="s">
        <v>13</v>
      </c>
      <c r="K137" s="10">
        <v>200</v>
      </c>
      <c r="L137" s="6">
        <v>45100</v>
      </c>
      <c r="M137" s="12" t="s">
        <v>11</v>
      </c>
      <c r="O137" s="14"/>
      <c r="P137" s="14"/>
      <c r="Q137" s="14"/>
      <c r="R137" s="14"/>
      <c r="S137" s="14"/>
      <c r="T137" s="14"/>
    </row>
    <row r="138" spans="7:20" ht="20.100000000000001" hidden="1" customHeight="1" x14ac:dyDescent="0.25">
      <c r="G138" s="9" t="s">
        <v>33</v>
      </c>
      <c r="H138" s="9" t="s">
        <v>8</v>
      </c>
      <c r="I138" s="9" t="s">
        <v>19</v>
      </c>
      <c r="J138" s="5" t="s">
        <v>22</v>
      </c>
      <c r="K138" s="10">
        <v>40</v>
      </c>
      <c r="L138" s="6">
        <v>45101</v>
      </c>
      <c r="M138" s="12" t="s">
        <v>11</v>
      </c>
      <c r="O138" s="14"/>
      <c r="P138" s="14"/>
      <c r="Q138" s="14"/>
      <c r="R138" s="14"/>
      <c r="S138" s="14"/>
      <c r="T138" s="14"/>
    </row>
    <row r="139" spans="7:20" ht="20.100000000000001" hidden="1" customHeight="1" x14ac:dyDescent="0.25">
      <c r="G139" s="9" t="s">
        <v>33</v>
      </c>
      <c r="H139" s="9" t="s">
        <v>8</v>
      </c>
      <c r="I139" s="9" t="s">
        <v>19</v>
      </c>
      <c r="J139" s="5" t="s">
        <v>17</v>
      </c>
      <c r="K139" s="10">
        <v>60</v>
      </c>
      <c r="L139" s="6">
        <v>45102</v>
      </c>
      <c r="M139" s="12" t="s">
        <v>11</v>
      </c>
      <c r="O139" s="14"/>
      <c r="P139" s="14"/>
      <c r="Q139" s="14"/>
      <c r="R139" s="14"/>
      <c r="S139" s="14"/>
      <c r="T139" s="14"/>
    </row>
    <row r="140" spans="7:20" ht="20.100000000000001" hidden="1" customHeight="1" x14ac:dyDescent="0.25">
      <c r="G140" s="9" t="s">
        <v>33</v>
      </c>
      <c r="H140" s="9" t="s">
        <v>23</v>
      </c>
      <c r="I140" s="9" t="s">
        <v>24</v>
      </c>
      <c r="J140" s="5" t="s">
        <v>44</v>
      </c>
      <c r="K140" s="11">
        <v>3000</v>
      </c>
      <c r="L140" s="6"/>
      <c r="M140" s="12"/>
      <c r="O140" s="14"/>
      <c r="P140" s="14"/>
      <c r="Q140" s="14"/>
      <c r="R140" s="14"/>
      <c r="S140" s="14"/>
      <c r="T140" s="14"/>
    </row>
    <row r="141" spans="7:20" ht="20.100000000000001" hidden="1" customHeight="1" x14ac:dyDescent="0.25">
      <c r="G141" s="9" t="s">
        <v>33</v>
      </c>
      <c r="H141" s="9" t="s">
        <v>23</v>
      </c>
      <c r="I141" s="9" t="s">
        <v>24</v>
      </c>
      <c r="J141" s="5" t="s">
        <v>45</v>
      </c>
      <c r="K141" s="11">
        <v>3000</v>
      </c>
      <c r="L141" s="6"/>
      <c r="M141" s="12"/>
      <c r="O141" s="14"/>
      <c r="P141" s="14"/>
      <c r="Q141" s="14"/>
      <c r="R141" s="14"/>
      <c r="S141" s="14"/>
      <c r="T141" s="14"/>
    </row>
    <row r="142" spans="7:20" ht="20.100000000000001" hidden="1" customHeight="1" x14ac:dyDescent="0.25">
      <c r="G142" s="9" t="s">
        <v>33</v>
      </c>
      <c r="H142" s="9" t="s">
        <v>23</v>
      </c>
      <c r="I142" s="9" t="s">
        <v>25</v>
      </c>
      <c r="J142" s="5" t="s">
        <v>26</v>
      </c>
      <c r="K142" s="11">
        <v>1100</v>
      </c>
      <c r="L142" s="6"/>
      <c r="M142" s="12"/>
      <c r="O142" s="14"/>
      <c r="P142" s="14"/>
      <c r="Q142" s="14"/>
      <c r="R142" s="14"/>
      <c r="S142" s="14"/>
      <c r="T142" s="14"/>
    </row>
    <row r="143" spans="7:20" ht="20.100000000000001" hidden="1" customHeight="1" x14ac:dyDescent="0.25">
      <c r="G143" s="9" t="s">
        <v>32</v>
      </c>
      <c r="H143" s="9" t="s">
        <v>8</v>
      </c>
      <c r="I143" s="9" t="s">
        <v>9</v>
      </c>
      <c r="J143" s="5" t="s">
        <v>10</v>
      </c>
      <c r="K143" s="10">
        <v>100</v>
      </c>
      <c r="L143" s="6">
        <v>45114</v>
      </c>
      <c r="M143" s="12" t="s">
        <v>11</v>
      </c>
      <c r="O143" s="14"/>
      <c r="P143" s="14"/>
      <c r="Q143" s="14"/>
      <c r="R143" s="14"/>
      <c r="S143" s="14"/>
      <c r="T143" s="14"/>
    </row>
    <row r="144" spans="7:20" ht="20.100000000000001" hidden="1" customHeight="1" x14ac:dyDescent="0.25">
      <c r="G144" s="9" t="s">
        <v>32</v>
      </c>
      <c r="H144" s="9" t="s">
        <v>8</v>
      </c>
      <c r="I144" s="9" t="s">
        <v>9</v>
      </c>
      <c r="J144" s="5" t="s">
        <v>12</v>
      </c>
      <c r="K144" s="10">
        <v>500</v>
      </c>
      <c r="L144" s="6">
        <v>45109</v>
      </c>
      <c r="M144" s="12" t="s">
        <v>11</v>
      </c>
      <c r="O144" s="14"/>
      <c r="P144" s="14"/>
      <c r="Q144" s="14"/>
      <c r="R144" s="14"/>
      <c r="S144" s="14"/>
      <c r="T144" s="14"/>
    </row>
    <row r="145" spans="7:20" ht="20.100000000000001" hidden="1" customHeight="1" x14ac:dyDescent="0.25">
      <c r="G145" s="9" t="s">
        <v>32</v>
      </c>
      <c r="H145" s="9" t="s">
        <v>8</v>
      </c>
      <c r="I145" s="9" t="s">
        <v>9</v>
      </c>
      <c r="J145" s="5" t="s">
        <v>46</v>
      </c>
      <c r="K145" s="10">
        <v>1500</v>
      </c>
      <c r="L145" s="6">
        <v>45109</v>
      </c>
      <c r="M145" s="12" t="s">
        <v>11</v>
      </c>
      <c r="O145" s="14"/>
      <c r="P145" s="14"/>
      <c r="Q145" s="14"/>
      <c r="R145" s="14"/>
      <c r="S145" s="14"/>
      <c r="T145" s="14"/>
    </row>
    <row r="146" spans="7:20" ht="20.100000000000001" hidden="1" customHeight="1" x14ac:dyDescent="0.25">
      <c r="G146" s="9" t="s">
        <v>32</v>
      </c>
      <c r="H146" s="9" t="s">
        <v>8</v>
      </c>
      <c r="I146" s="9" t="s">
        <v>9</v>
      </c>
      <c r="J146" s="5" t="s">
        <v>14</v>
      </c>
      <c r="K146" s="10">
        <v>200</v>
      </c>
      <c r="L146" s="6">
        <v>45110</v>
      </c>
      <c r="M146" s="12" t="s">
        <v>11</v>
      </c>
      <c r="O146" s="14"/>
      <c r="P146" s="14"/>
      <c r="Q146" s="14"/>
      <c r="R146" s="14"/>
      <c r="S146" s="14"/>
      <c r="T146" s="14"/>
    </row>
    <row r="147" spans="7:20" ht="20.100000000000001" hidden="1" customHeight="1" x14ac:dyDescent="0.25">
      <c r="G147" s="9" t="s">
        <v>32</v>
      </c>
      <c r="H147" s="9" t="s">
        <v>8</v>
      </c>
      <c r="I147" s="9" t="s">
        <v>9</v>
      </c>
      <c r="J147" s="5" t="s">
        <v>15</v>
      </c>
      <c r="K147" s="10">
        <v>150</v>
      </c>
      <c r="L147" s="6">
        <v>45111</v>
      </c>
      <c r="M147" s="12" t="s">
        <v>11</v>
      </c>
      <c r="O147" s="14"/>
      <c r="P147" s="14"/>
      <c r="Q147" s="14"/>
      <c r="R147" s="14"/>
      <c r="S147" s="14"/>
      <c r="T147" s="14"/>
    </row>
    <row r="148" spans="7:20" ht="20.100000000000001" hidden="1" customHeight="1" x14ac:dyDescent="0.25">
      <c r="G148" s="9" t="s">
        <v>32</v>
      </c>
      <c r="H148" s="9" t="s">
        <v>8</v>
      </c>
      <c r="I148" s="9" t="s">
        <v>9</v>
      </c>
      <c r="J148" s="5" t="s">
        <v>16</v>
      </c>
      <c r="K148" s="10">
        <v>900</v>
      </c>
      <c r="L148" s="6">
        <v>45113</v>
      </c>
      <c r="M148" s="12" t="s">
        <v>11</v>
      </c>
      <c r="O148" s="14"/>
      <c r="P148" s="14"/>
      <c r="Q148" s="14"/>
      <c r="R148" s="14"/>
      <c r="S148" s="14"/>
      <c r="T148" s="14"/>
    </row>
    <row r="149" spans="7:20" ht="20.100000000000001" hidden="1" customHeight="1" x14ac:dyDescent="0.25">
      <c r="G149" s="9" t="s">
        <v>32</v>
      </c>
      <c r="H149" s="9" t="s">
        <v>8</v>
      </c>
      <c r="I149" s="9" t="s">
        <v>9</v>
      </c>
      <c r="J149" s="5" t="s">
        <v>47</v>
      </c>
      <c r="K149" s="10">
        <v>325</v>
      </c>
      <c r="L149" s="6">
        <v>45114</v>
      </c>
      <c r="M149" s="12" t="s">
        <v>11</v>
      </c>
      <c r="O149" s="14"/>
      <c r="P149" s="14"/>
      <c r="Q149" s="14"/>
      <c r="R149" s="14"/>
      <c r="S149" s="14"/>
      <c r="T149" s="14"/>
    </row>
    <row r="150" spans="7:20" ht="20.100000000000001" hidden="1" customHeight="1" x14ac:dyDescent="0.25">
      <c r="G150" s="9" t="s">
        <v>32</v>
      </c>
      <c r="H150" s="9" t="s">
        <v>8</v>
      </c>
      <c r="I150" s="9" t="s">
        <v>9</v>
      </c>
      <c r="J150" s="5" t="s">
        <v>20</v>
      </c>
      <c r="K150" s="10">
        <v>60</v>
      </c>
      <c r="L150" s="6">
        <v>45115</v>
      </c>
      <c r="M150" s="12" t="s">
        <v>11</v>
      </c>
      <c r="O150" s="14"/>
      <c r="P150" s="14"/>
      <c r="Q150" s="14"/>
      <c r="R150" s="14"/>
      <c r="S150" s="14"/>
      <c r="T150" s="14"/>
    </row>
    <row r="151" spans="7:20" ht="20.100000000000001" hidden="1" customHeight="1" x14ac:dyDescent="0.25">
      <c r="G151" s="9" t="s">
        <v>32</v>
      </c>
      <c r="H151" s="9" t="s">
        <v>8</v>
      </c>
      <c r="I151" s="9" t="s">
        <v>9</v>
      </c>
      <c r="J151" s="5" t="s">
        <v>21</v>
      </c>
      <c r="K151" s="10">
        <v>200</v>
      </c>
      <c r="L151" s="6">
        <v>45115</v>
      </c>
      <c r="M151" s="12" t="s">
        <v>11</v>
      </c>
      <c r="O151" s="14"/>
      <c r="P151" s="14"/>
      <c r="Q151" s="14"/>
      <c r="R151" s="14"/>
      <c r="S151" s="14"/>
      <c r="T151" s="14"/>
    </row>
    <row r="152" spans="7:20" ht="20.100000000000001" hidden="1" customHeight="1" x14ac:dyDescent="0.25">
      <c r="G152" s="9" t="s">
        <v>32</v>
      </c>
      <c r="H152" s="9" t="s">
        <v>8</v>
      </c>
      <c r="I152" s="9" t="s">
        <v>9</v>
      </c>
      <c r="J152" s="5" t="s">
        <v>17</v>
      </c>
      <c r="K152" s="10">
        <v>200</v>
      </c>
      <c r="L152" s="6">
        <v>45115</v>
      </c>
      <c r="M152" s="12" t="s">
        <v>11</v>
      </c>
      <c r="O152" s="14"/>
      <c r="P152" s="14"/>
      <c r="Q152" s="14"/>
      <c r="R152" s="14"/>
      <c r="S152" s="14"/>
      <c r="T152" s="14"/>
    </row>
    <row r="153" spans="7:20" ht="20.100000000000001" hidden="1" customHeight="1" x14ac:dyDescent="0.25">
      <c r="G153" s="9" t="s">
        <v>32</v>
      </c>
      <c r="H153" s="9" t="s">
        <v>8</v>
      </c>
      <c r="I153" s="9" t="s">
        <v>18</v>
      </c>
      <c r="J153" s="5" t="s">
        <v>48</v>
      </c>
      <c r="K153" s="10">
        <v>500</v>
      </c>
      <c r="L153" s="6">
        <v>45116</v>
      </c>
      <c r="M153" s="12" t="s">
        <v>11</v>
      </c>
      <c r="O153" s="14"/>
      <c r="P153" s="14"/>
      <c r="Q153" s="14"/>
      <c r="R153" s="14"/>
      <c r="S153" s="14"/>
      <c r="T153" s="14"/>
    </row>
    <row r="154" spans="7:20" ht="20.100000000000001" hidden="1" customHeight="1" x14ac:dyDescent="0.25">
      <c r="G154" s="9" t="s">
        <v>32</v>
      </c>
      <c r="H154" s="9" t="s">
        <v>8</v>
      </c>
      <c r="I154" s="9" t="s">
        <v>18</v>
      </c>
      <c r="J154" s="5" t="s">
        <v>49</v>
      </c>
      <c r="K154" s="10">
        <v>400</v>
      </c>
      <c r="L154" s="6">
        <v>45111</v>
      </c>
      <c r="M154" s="12" t="s">
        <v>11</v>
      </c>
      <c r="O154" s="14"/>
      <c r="P154" s="14"/>
      <c r="Q154" s="14"/>
      <c r="R154" s="14"/>
      <c r="S154" s="14"/>
      <c r="T154" s="14"/>
    </row>
    <row r="155" spans="7:20" ht="20.100000000000001" hidden="1" customHeight="1" x14ac:dyDescent="0.25">
      <c r="G155" s="9" t="s">
        <v>32</v>
      </c>
      <c r="H155" s="9" t="s">
        <v>8</v>
      </c>
      <c r="I155" s="9" t="s">
        <v>18</v>
      </c>
      <c r="J155" s="5" t="s">
        <v>50</v>
      </c>
      <c r="K155" s="10">
        <v>800</v>
      </c>
      <c r="L155" s="6">
        <v>45135</v>
      </c>
      <c r="M155" s="12" t="s">
        <v>11</v>
      </c>
      <c r="O155" s="14"/>
      <c r="P155" s="14"/>
      <c r="Q155" s="14"/>
      <c r="R155" s="14"/>
      <c r="S155" s="14"/>
      <c r="T155" s="14"/>
    </row>
    <row r="156" spans="7:20" ht="20.100000000000001" hidden="1" customHeight="1" x14ac:dyDescent="0.25">
      <c r="G156" s="9" t="s">
        <v>32</v>
      </c>
      <c r="H156" s="9" t="s">
        <v>8</v>
      </c>
      <c r="I156" s="9" t="s">
        <v>18</v>
      </c>
      <c r="J156" s="5" t="s">
        <v>17</v>
      </c>
      <c r="K156" s="10">
        <v>200</v>
      </c>
      <c r="L156" s="6">
        <v>45127</v>
      </c>
      <c r="M156" s="12" t="s">
        <v>11</v>
      </c>
      <c r="O156" s="14"/>
      <c r="P156" s="14"/>
      <c r="Q156" s="14"/>
      <c r="R156" s="14"/>
      <c r="S156" s="14"/>
      <c r="T156" s="14"/>
    </row>
    <row r="157" spans="7:20" ht="20.100000000000001" hidden="1" customHeight="1" x14ac:dyDescent="0.25">
      <c r="G157" s="9" t="s">
        <v>32</v>
      </c>
      <c r="H157" s="9" t="s">
        <v>8</v>
      </c>
      <c r="I157" s="9" t="s">
        <v>19</v>
      </c>
      <c r="J157" s="5" t="s">
        <v>51</v>
      </c>
      <c r="K157" s="10">
        <v>1000</v>
      </c>
      <c r="L157" s="6">
        <v>45109</v>
      </c>
      <c r="M157" s="12" t="s">
        <v>11</v>
      </c>
      <c r="O157" s="14"/>
      <c r="P157" s="14"/>
      <c r="Q157" s="14"/>
      <c r="R157" s="14"/>
      <c r="S157" s="14"/>
      <c r="T157" s="14"/>
    </row>
    <row r="158" spans="7:20" ht="20.100000000000001" hidden="1" customHeight="1" x14ac:dyDescent="0.25">
      <c r="G158" s="9" t="s">
        <v>32</v>
      </c>
      <c r="H158" s="9" t="s">
        <v>8</v>
      </c>
      <c r="I158" s="9" t="s">
        <v>19</v>
      </c>
      <c r="J158" s="5" t="s">
        <v>52</v>
      </c>
      <c r="K158" s="10">
        <v>400</v>
      </c>
      <c r="L158" s="6">
        <v>45126</v>
      </c>
      <c r="M158" s="12" t="s">
        <v>11</v>
      </c>
      <c r="O158" s="14"/>
      <c r="P158" s="14"/>
      <c r="Q158" s="14"/>
      <c r="R158" s="14"/>
      <c r="S158" s="14"/>
      <c r="T158" s="14"/>
    </row>
    <row r="159" spans="7:20" ht="20.100000000000001" hidden="1" customHeight="1" x14ac:dyDescent="0.25">
      <c r="G159" s="9" t="s">
        <v>32</v>
      </c>
      <c r="H159" s="9" t="s">
        <v>8</v>
      </c>
      <c r="I159" s="9" t="s">
        <v>19</v>
      </c>
      <c r="J159" s="5" t="s">
        <v>13</v>
      </c>
      <c r="K159" s="10">
        <v>200</v>
      </c>
      <c r="L159" s="6">
        <v>45110</v>
      </c>
      <c r="M159" s="12" t="s">
        <v>11</v>
      </c>
      <c r="O159" s="14"/>
      <c r="P159" s="14"/>
      <c r="Q159" s="14"/>
      <c r="R159" s="14"/>
      <c r="S159" s="14"/>
      <c r="T159" s="14"/>
    </row>
    <row r="160" spans="7:20" ht="20.100000000000001" hidden="1" customHeight="1" x14ac:dyDescent="0.25">
      <c r="G160" s="9" t="s">
        <v>32</v>
      </c>
      <c r="H160" s="9" t="s">
        <v>8</v>
      </c>
      <c r="I160" s="9" t="s">
        <v>19</v>
      </c>
      <c r="J160" s="5" t="s">
        <v>22</v>
      </c>
      <c r="K160" s="10">
        <v>40</v>
      </c>
      <c r="L160" s="6">
        <v>45138</v>
      </c>
      <c r="M160" s="12" t="s">
        <v>11</v>
      </c>
      <c r="O160" s="14"/>
      <c r="P160" s="14"/>
      <c r="Q160" s="14"/>
      <c r="R160" s="14"/>
      <c r="S160" s="14"/>
      <c r="T160" s="14"/>
    </row>
    <row r="161" spans="7:20" ht="20.100000000000001" hidden="1" customHeight="1" x14ac:dyDescent="0.25">
      <c r="G161" s="9" t="s">
        <v>32</v>
      </c>
      <c r="H161" s="9" t="s">
        <v>8</v>
      </c>
      <c r="I161" s="9" t="s">
        <v>19</v>
      </c>
      <c r="J161" s="5" t="s">
        <v>17</v>
      </c>
      <c r="K161" s="10">
        <v>100</v>
      </c>
      <c r="L161" s="6">
        <v>45136</v>
      </c>
      <c r="M161" s="12" t="s">
        <v>11</v>
      </c>
      <c r="O161" s="14"/>
      <c r="P161" s="14"/>
      <c r="Q161" s="14"/>
      <c r="R161" s="14"/>
      <c r="S161" s="14"/>
      <c r="T161" s="14"/>
    </row>
    <row r="162" spans="7:20" ht="20.100000000000001" hidden="1" customHeight="1" x14ac:dyDescent="0.25">
      <c r="G162" s="9" t="s">
        <v>32</v>
      </c>
      <c r="H162" s="9" t="s">
        <v>23</v>
      </c>
      <c r="I162" s="9" t="s">
        <v>24</v>
      </c>
      <c r="J162" s="5" t="s">
        <v>44</v>
      </c>
      <c r="K162" s="11">
        <v>3000</v>
      </c>
      <c r="L162" s="6"/>
      <c r="M162" s="12"/>
      <c r="O162" s="14"/>
      <c r="P162" s="14"/>
      <c r="Q162" s="14"/>
      <c r="R162" s="14"/>
      <c r="S162" s="14"/>
      <c r="T162" s="14"/>
    </row>
    <row r="163" spans="7:20" ht="20.100000000000001" hidden="1" customHeight="1" x14ac:dyDescent="0.25">
      <c r="G163" s="9" t="s">
        <v>32</v>
      </c>
      <c r="H163" s="9" t="s">
        <v>23</v>
      </c>
      <c r="I163" s="9" t="s">
        <v>24</v>
      </c>
      <c r="J163" s="5" t="s">
        <v>45</v>
      </c>
      <c r="K163" s="11">
        <v>3000</v>
      </c>
      <c r="L163" s="6"/>
      <c r="M163" s="12"/>
      <c r="O163" s="14"/>
      <c r="P163" s="14"/>
      <c r="Q163" s="14"/>
      <c r="R163" s="14"/>
      <c r="S163" s="14"/>
      <c r="T163" s="14"/>
    </row>
    <row r="164" spans="7:20" ht="20.100000000000001" hidden="1" customHeight="1" x14ac:dyDescent="0.25">
      <c r="G164" s="9" t="s">
        <v>32</v>
      </c>
      <c r="H164" s="9" t="s">
        <v>23</v>
      </c>
      <c r="I164" s="9" t="s">
        <v>25</v>
      </c>
      <c r="J164" s="5" t="s">
        <v>26</v>
      </c>
      <c r="K164" s="11">
        <v>1000</v>
      </c>
      <c r="L164" s="6"/>
      <c r="M164" s="12"/>
      <c r="O164" s="14"/>
      <c r="P164" s="14"/>
      <c r="Q164" s="14"/>
      <c r="R164" s="14"/>
      <c r="S164" s="14"/>
      <c r="T164" s="14"/>
    </row>
    <row r="165" spans="7:20" ht="20.100000000000001" hidden="1" customHeight="1" x14ac:dyDescent="0.25">
      <c r="G165" s="9" t="s">
        <v>27</v>
      </c>
      <c r="H165" s="9" t="s">
        <v>8</v>
      </c>
      <c r="I165" s="9" t="s">
        <v>9</v>
      </c>
      <c r="J165" s="5" t="s">
        <v>10</v>
      </c>
      <c r="K165" s="10">
        <v>100</v>
      </c>
      <c r="L165" s="6">
        <v>45145</v>
      </c>
      <c r="M165" s="12" t="s">
        <v>11</v>
      </c>
      <c r="O165" s="14"/>
      <c r="P165" s="14"/>
      <c r="Q165" s="14"/>
      <c r="R165" s="14"/>
      <c r="S165" s="14"/>
      <c r="T165" s="14"/>
    </row>
    <row r="166" spans="7:20" ht="20.100000000000001" hidden="1" customHeight="1" x14ac:dyDescent="0.25">
      <c r="G166" s="9" t="s">
        <v>27</v>
      </c>
      <c r="H166" s="9" t="s">
        <v>8</v>
      </c>
      <c r="I166" s="9" t="s">
        <v>9</v>
      </c>
      <c r="J166" s="5" t="s">
        <v>12</v>
      </c>
      <c r="K166" s="10">
        <v>500</v>
      </c>
      <c r="L166" s="6">
        <v>45140</v>
      </c>
      <c r="M166" s="12" t="s">
        <v>28</v>
      </c>
      <c r="O166" s="14"/>
      <c r="P166" s="14"/>
      <c r="Q166" s="14"/>
      <c r="R166" s="14"/>
      <c r="S166" s="14"/>
      <c r="T166" s="14"/>
    </row>
    <row r="167" spans="7:20" ht="20.100000000000001" hidden="1" customHeight="1" x14ac:dyDescent="0.25">
      <c r="G167" s="9" t="s">
        <v>27</v>
      </c>
      <c r="H167" s="9" t="s">
        <v>8</v>
      </c>
      <c r="I167" s="9" t="s">
        <v>9</v>
      </c>
      <c r="J167" s="5" t="s">
        <v>46</v>
      </c>
      <c r="K167" s="10">
        <v>1500</v>
      </c>
      <c r="L167" s="6">
        <v>45140</v>
      </c>
      <c r="M167" s="12" t="s">
        <v>11</v>
      </c>
      <c r="O167" s="14"/>
      <c r="P167" s="14"/>
      <c r="Q167" s="14"/>
      <c r="R167" s="14"/>
      <c r="S167" s="14"/>
      <c r="T167" s="14"/>
    </row>
    <row r="168" spans="7:20" ht="20.100000000000001" hidden="1" customHeight="1" x14ac:dyDescent="0.25">
      <c r="G168" s="9" t="s">
        <v>27</v>
      </c>
      <c r="H168" s="9" t="s">
        <v>8</v>
      </c>
      <c r="I168" s="9" t="s">
        <v>9</v>
      </c>
      <c r="J168" s="5" t="s">
        <v>14</v>
      </c>
      <c r="K168" s="10">
        <v>200</v>
      </c>
      <c r="L168" s="6">
        <v>45141</v>
      </c>
      <c r="M168" s="12" t="s">
        <v>11</v>
      </c>
      <c r="O168" s="14"/>
      <c r="P168" s="14"/>
      <c r="Q168" s="14"/>
      <c r="R168" s="14"/>
      <c r="S168" s="14"/>
      <c r="T168" s="14"/>
    </row>
    <row r="169" spans="7:20" ht="20.100000000000001" hidden="1" customHeight="1" x14ac:dyDescent="0.25">
      <c r="G169" s="9" t="s">
        <v>27</v>
      </c>
      <c r="H169" s="9" t="s">
        <v>8</v>
      </c>
      <c r="I169" s="9" t="s">
        <v>9</v>
      </c>
      <c r="J169" s="5" t="s">
        <v>15</v>
      </c>
      <c r="K169" s="10">
        <v>150</v>
      </c>
      <c r="L169" s="6">
        <v>45142</v>
      </c>
      <c r="M169" s="12" t="s">
        <v>11</v>
      </c>
      <c r="O169" s="14"/>
      <c r="P169" s="14"/>
      <c r="Q169" s="14"/>
      <c r="R169" s="14"/>
      <c r="S169" s="14"/>
      <c r="T169" s="14"/>
    </row>
    <row r="170" spans="7:20" ht="20.100000000000001" hidden="1" customHeight="1" x14ac:dyDescent="0.25">
      <c r="G170" s="9" t="s">
        <v>27</v>
      </c>
      <c r="H170" s="9" t="s">
        <v>8</v>
      </c>
      <c r="I170" s="9" t="s">
        <v>9</v>
      </c>
      <c r="J170" s="5" t="s">
        <v>16</v>
      </c>
      <c r="K170" s="10">
        <v>900</v>
      </c>
      <c r="L170" s="6">
        <v>45144</v>
      </c>
      <c r="M170" s="12" t="s">
        <v>11</v>
      </c>
      <c r="O170" s="14"/>
      <c r="P170" s="14"/>
      <c r="Q170" s="14"/>
      <c r="R170" s="14"/>
      <c r="S170" s="14"/>
      <c r="T170" s="14"/>
    </row>
    <row r="171" spans="7:20" ht="20.100000000000001" hidden="1" customHeight="1" x14ac:dyDescent="0.25">
      <c r="G171" s="9" t="s">
        <v>27</v>
      </c>
      <c r="H171" s="9" t="s">
        <v>8</v>
      </c>
      <c r="I171" s="9" t="s">
        <v>9</v>
      </c>
      <c r="J171" s="5" t="s">
        <v>47</v>
      </c>
      <c r="K171" s="10">
        <v>325</v>
      </c>
      <c r="L171" s="6">
        <v>45145</v>
      </c>
      <c r="M171" s="12" t="s">
        <v>28</v>
      </c>
      <c r="O171" s="14"/>
      <c r="P171" s="14"/>
      <c r="Q171" s="14"/>
      <c r="R171" s="14"/>
      <c r="S171" s="14"/>
      <c r="T171" s="14"/>
    </row>
    <row r="172" spans="7:20" ht="20.100000000000001" hidden="1" customHeight="1" x14ac:dyDescent="0.25">
      <c r="G172" s="9" t="s">
        <v>27</v>
      </c>
      <c r="H172" s="9" t="s">
        <v>8</v>
      </c>
      <c r="I172" s="9" t="s">
        <v>9</v>
      </c>
      <c r="J172" s="5" t="s">
        <v>20</v>
      </c>
      <c r="K172" s="10">
        <v>60</v>
      </c>
      <c r="L172" s="6">
        <v>45146</v>
      </c>
      <c r="M172" s="12" t="s">
        <v>11</v>
      </c>
      <c r="O172" s="14"/>
      <c r="P172" s="14"/>
      <c r="Q172" s="14"/>
      <c r="R172" s="14"/>
      <c r="S172" s="14"/>
      <c r="T172" s="14"/>
    </row>
    <row r="173" spans="7:20" ht="20.100000000000001" hidden="1" customHeight="1" x14ac:dyDescent="0.25">
      <c r="G173" s="9" t="s">
        <v>27</v>
      </c>
      <c r="H173" s="9" t="s">
        <v>8</v>
      </c>
      <c r="I173" s="9" t="s">
        <v>9</v>
      </c>
      <c r="J173" s="5" t="s">
        <v>21</v>
      </c>
      <c r="K173" s="10">
        <v>200</v>
      </c>
      <c r="L173" s="6">
        <v>45146</v>
      </c>
      <c r="M173" s="12" t="s">
        <v>11</v>
      </c>
      <c r="O173" s="14"/>
      <c r="P173" s="14"/>
      <c r="Q173" s="14"/>
      <c r="R173" s="14"/>
      <c r="S173" s="14"/>
      <c r="T173" s="14"/>
    </row>
    <row r="174" spans="7:20" ht="20.100000000000001" hidden="1" customHeight="1" x14ac:dyDescent="0.25">
      <c r="G174" s="9" t="s">
        <v>27</v>
      </c>
      <c r="H174" s="9" t="s">
        <v>8</v>
      </c>
      <c r="I174" s="9" t="s">
        <v>9</v>
      </c>
      <c r="J174" s="5" t="s">
        <v>17</v>
      </c>
      <c r="K174" s="10">
        <v>200</v>
      </c>
      <c r="L174" s="6">
        <v>45146</v>
      </c>
      <c r="M174" s="12" t="s">
        <v>11</v>
      </c>
      <c r="O174" s="14"/>
      <c r="P174" s="14"/>
      <c r="Q174" s="14"/>
      <c r="R174" s="14"/>
      <c r="S174" s="14"/>
      <c r="T174" s="14"/>
    </row>
    <row r="175" spans="7:20" ht="20.100000000000001" hidden="1" customHeight="1" x14ac:dyDescent="0.25">
      <c r="G175" s="9" t="s">
        <v>27</v>
      </c>
      <c r="H175" s="9" t="s">
        <v>8</v>
      </c>
      <c r="I175" s="9" t="s">
        <v>18</v>
      </c>
      <c r="J175" s="5" t="s">
        <v>48</v>
      </c>
      <c r="K175" s="10">
        <v>500</v>
      </c>
      <c r="L175" s="6">
        <v>45147</v>
      </c>
      <c r="M175" s="12" t="s">
        <v>11</v>
      </c>
      <c r="O175" s="14"/>
      <c r="P175" s="14"/>
      <c r="Q175" s="14"/>
      <c r="R175" s="14"/>
      <c r="S175" s="14"/>
      <c r="T175" s="14"/>
    </row>
    <row r="176" spans="7:20" ht="20.100000000000001" hidden="1" customHeight="1" x14ac:dyDescent="0.25">
      <c r="G176" s="9" t="s">
        <v>27</v>
      </c>
      <c r="H176" s="9" t="s">
        <v>8</v>
      </c>
      <c r="I176" s="9" t="s">
        <v>18</v>
      </c>
      <c r="J176" s="5" t="s">
        <v>49</v>
      </c>
      <c r="K176" s="10">
        <v>400</v>
      </c>
      <c r="L176" s="6">
        <v>45142</v>
      </c>
      <c r="M176" s="12" t="s">
        <v>28</v>
      </c>
      <c r="O176" s="14"/>
      <c r="P176" s="14"/>
      <c r="Q176" s="14"/>
      <c r="R176" s="14"/>
      <c r="S176" s="14"/>
      <c r="T176" s="14"/>
    </row>
    <row r="177" spans="7:20" ht="20.100000000000001" hidden="1" customHeight="1" x14ac:dyDescent="0.25">
      <c r="G177" s="9" t="s">
        <v>27</v>
      </c>
      <c r="H177" s="9" t="s">
        <v>8</v>
      </c>
      <c r="I177" s="9" t="s">
        <v>18</v>
      </c>
      <c r="J177" s="5" t="s">
        <v>50</v>
      </c>
      <c r="K177" s="10">
        <v>800</v>
      </c>
      <c r="L177" s="6">
        <v>45166</v>
      </c>
      <c r="M177" s="12" t="s">
        <v>11</v>
      </c>
      <c r="O177" s="14"/>
      <c r="P177" s="14"/>
      <c r="Q177" s="14"/>
      <c r="R177" s="14"/>
      <c r="S177" s="14"/>
      <c r="T177" s="14"/>
    </row>
    <row r="178" spans="7:20" ht="20.100000000000001" hidden="1" customHeight="1" x14ac:dyDescent="0.25">
      <c r="G178" s="9" t="s">
        <v>27</v>
      </c>
      <c r="H178" s="9" t="s">
        <v>8</v>
      </c>
      <c r="I178" s="9" t="s">
        <v>18</v>
      </c>
      <c r="J178" s="5" t="s">
        <v>17</v>
      </c>
      <c r="K178" s="10">
        <v>200</v>
      </c>
      <c r="L178" s="6">
        <v>45158</v>
      </c>
      <c r="M178" s="12" t="s">
        <v>11</v>
      </c>
      <c r="O178" s="14"/>
      <c r="P178" s="14"/>
      <c r="Q178" s="14"/>
      <c r="R178" s="14"/>
      <c r="S178" s="14"/>
      <c r="T178" s="14"/>
    </row>
    <row r="179" spans="7:20" ht="20.100000000000001" hidden="1" customHeight="1" x14ac:dyDescent="0.25">
      <c r="G179" s="9" t="s">
        <v>27</v>
      </c>
      <c r="H179" s="9" t="s">
        <v>8</v>
      </c>
      <c r="I179" s="9" t="s">
        <v>19</v>
      </c>
      <c r="J179" s="5" t="s">
        <v>51</v>
      </c>
      <c r="K179" s="10">
        <v>1000</v>
      </c>
      <c r="L179" s="6">
        <v>45140</v>
      </c>
      <c r="M179" s="12" t="s">
        <v>11</v>
      </c>
      <c r="O179" s="14"/>
      <c r="P179" s="14"/>
      <c r="Q179" s="14"/>
      <c r="R179" s="14"/>
      <c r="S179" s="14"/>
      <c r="T179" s="14"/>
    </row>
    <row r="180" spans="7:20" ht="20.100000000000001" hidden="1" customHeight="1" x14ac:dyDescent="0.25">
      <c r="G180" s="9" t="s">
        <v>27</v>
      </c>
      <c r="H180" s="9" t="s">
        <v>8</v>
      </c>
      <c r="I180" s="9" t="s">
        <v>19</v>
      </c>
      <c r="J180" s="5" t="s">
        <v>52</v>
      </c>
      <c r="K180" s="10">
        <v>400</v>
      </c>
      <c r="L180" s="6">
        <v>45157</v>
      </c>
      <c r="M180" s="12" t="s">
        <v>11</v>
      </c>
      <c r="O180" s="14"/>
      <c r="P180" s="14"/>
      <c r="Q180" s="14"/>
      <c r="R180" s="14"/>
      <c r="S180" s="14"/>
      <c r="T180" s="14"/>
    </row>
    <row r="181" spans="7:20" ht="20.100000000000001" hidden="1" customHeight="1" x14ac:dyDescent="0.25">
      <c r="G181" s="9" t="s">
        <v>27</v>
      </c>
      <c r="H181" s="9" t="s">
        <v>8</v>
      </c>
      <c r="I181" s="9" t="s">
        <v>19</v>
      </c>
      <c r="J181" s="5" t="s">
        <v>13</v>
      </c>
      <c r="K181" s="10">
        <v>200</v>
      </c>
      <c r="L181" s="6">
        <v>45141</v>
      </c>
      <c r="M181" s="12" t="s">
        <v>11</v>
      </c>
      <c r="O181" s="14"/>
      <c r="P181" s="14"/>
      <c r="Q181" s="14"/>
      <c r="R181" s="14"/>
      <c r="S181" s="14"/>
      <c r="T181" s="14"/>
    </row>
    <row r="182" spans="7:20" ht="20.100000000000001" hidden="1" customHeight="1" x14ac:dyDescent="0.25">
      <c r="G182" s="9" t="s">
        <v>27</v>
      </c>
      <c r="H182" s="9" t="s">
        <v>8</v>
      </c>
      <c r="I182" s="9" t="s">
        <v>19</v>
      </c>
      <c r="J182" s="5" t="s">
        <v>22</v>
      </c>
      <c r="K182" s="10">
        <v>40</v>
      </c>
      <c r="L182" s="6">
        <v>45169</v>
      </c>
      <c r="M182" s="12" t="s">
        <v>11</v>
      </c>
      <c r="O182" s="14"/>
      <c r="P182" s="14"/>
      <c r="Q182" s="14"/>
      <c r="R182" s="14"/>
      <c r="S182" s="14"/>
      <c r="T182" s="14"/>
    </row>
    <row r="183" spans="7:20" ht="20.100000000000001" hidden="1" customHeight="1" x14ac:dyDescent="0.25">
      <c r="G183" s="9" t="s">
        <v>27</v>
      </c>
      <c r="H183" s="9" t="s">
        <v>8</v>
      </c>
      <c r="I183" s="9" t="s">
        <v>19</v>
      </c>
      <c r="J183" s="5" t="s">
        <v>17</v>
      </c>
      <c r="K183" s="10">
        <v>60</v>
      </c>
      <c r="L183" s="6">
        <v>45167</v>
      </c>
      <c r="M183" s="12" t="s">
        <v>11</v>
      </c>
      <c r="O183" s="14"/>
      <c r="P183" s="14"/>
      <c r="Q183" s="14"/>
      <c r="R183" s="14"/>
      <c r="S183" s="14"/>
      <c r="T183" s="14"/>
    </row>
    <row r="184" spans="7:20" ht="20.100000000000001" hidden="1" customHeight="1" x14ac:dyDescent="0.25">
      <c r="G184" s="9" t="s">
        <v>27</v>
      </c>
      <c r="H184" s="9" t="s">
        <v>23</v>
      </c>
      <c r="I184" s="9" t="s">
        <v>24</v>
      </c>
      <c r="J184" s="5" t="s">
        <v>44</v>
      </c>
      <c r="K184" s="11">
        <v>3000</v>
      </c>
      <c r="L184" s="6"/>
      <c r="M184" s="12"/>
      <c r="O184" s="14"/>
      <c r="P184" s="14"/>
      <c r="Q184" s="14"/>
      <c r="R184" s="14"/>
      <c r="S184" s="14"/>
      <c r="T184" s="14"/>
    </row>
    <row r="185" spans="7:20" ht="20.100000000000001" hidden="1" customHeight="1" x14ac:dyDescent="0.25">
      <c r="G185" s="9" t="s">
        <v>27</v>
      </c>
      <c r="H185" s="9" t="s">
        <v>23</v>
      </c>
      <c r="I185" s="9" t="s">
        <v>24</v>
      </c>
      <c r="J185" s="5" t="s">
        <v>45</v>
      </c>
      <c r="K185" s="11">
        <v>3000</v>
      </c>
      <c r="L185" s="6"/>
      <c r="M185" s="12"/>
      <c r="O185" s="14"/>
      <c r="P185" s="14"/>
      <c r="Q185" s="14"/>
      <c r="R185" s="14"/>
      <c r="S185" s="14"/>
      <c r="T185" s="14"/>
    </row>
    <row r="186" spans="7:20" ht="20.100000000000001" hidden="1" customHeight="1" x14ac:dyDescent="0.25">
      <c r="G186" s="9" t="s">
        <v>27</v>
      </c>
      <c r="H186" s="9" t="s">
        <v>23</v>
      </c>
      <c r="I186" s="9" t="s">
        <v>25</v>
      </c>
      <c r="J186" s="5" t="s">
        <v>26</v>
      </c>
      <c r="K186" s="11">
        <v>860</v>
      </c>
      <c r="L186" s="6"/>
      <c r="M186" s="12"/>
      <c r="O186" s="14"/>
      <c r="P186" s="14"/>
      <c r="Q186" s="14"/>
      <c r="R186" s="14"/>
      <c r="S186" s="14"/>
      <c r="T186" s="14"/>
    </row>
    <row r="187" spans="7:20" ht="20.100000000000001" hidden="1" customHeight="1" x14ac:dyDescent="0.25">
      <c r="G187" s="9" t="s">
        <v>38</v>
      </c>
      <c r="H187" s="9" t="s">
        <v>8</v>
      </c>
      <c r="I187" s="9" t="s">
        <v>9</v>
      </c>
      <c r="J187" s="5" t="s">
        <v>10</v>
      </c>
      <c r="K187" s="10">
        <v>100</v>
      </c>
      <c r="L187" s="6">
        <v>45176</v>
      </c>
      <c r="M187" s="12" t="s">
        <v>11</v>
      </c>
      <c r="O187" s="14"/>
      <c r="P187" s="14"/>
      <c r="Q187" s="14"/>
      <c r="R187" s="14"/>
      <c r="S187" s="14"/>
      <c r="T187" s="14"/>
    </row>
    <row r="188" spans="7:20" ht="20.100000000000001" hidden="1" customHeight="1" x14ac:dyDescent="0.25">
      <c r="G188" s="9" t="s">
        <v>38</v>
      </c>
      <c r="H188" s="9" t="s">
        <v>8</v>
      </c>
      <c r="I188" s="9" t="s">
        <v>9</v>
      </c>
      <c r="J188" s="5" t="s">
        <v>12</v>
      </c>
      <c r="K188" s="10">
        <v>500</v>
      </c>
      <c r="L188" s="6">
        <v>45171</v>
      </c>
      <c r="M188" s="12" t="s">
        <v>28</v>
      </c>
      <c r="O188" s="14"/>
      <c r="P188" s="14"/>
      <c r="Q188" s="14"/>
      <c r="R188" s="14"/>
      <c r="S188" s="14"/>
      <c r="T188" s="14"/>
    </row>
    <row r="189" spans="7:20" ht="20.100000000000001" hidden="1" customHeight="1" x14ac:dyDescent="0.25">
      <c r="G189" s="9" t="s">
        <v>38</v>
      </c>
      <c r="H189" s="9" t="s">
        <v>8</v>
      </c>
      <c r="I189" s="9" t="s">
        <v>9</v>
      </c>
      <c r="J189" s="5" t="s">
        <v>46</v>
      </c>
      <c r="K189" s="10">
        <v>1500</v>
      </c>
      <c r="L189" s="6">
        <v>45171</v>
      </c>
      <c r="M189" s="12" t="s">
        <v>11</v>
      </c>
      <c r="O189" s="14"/>
      <c r="P189" s="14"/>
      <c r="Q189" s="14"/>
      <c r="R189" s="14"/>
      <c r="S189" s="14"/>
      <c r="T189" s="14"/>
    </row>
    <row r="190" spans="7:20" ht="20.100000000000001" hidden="1" customHeight="1" x14ac:dyDescent="0.25">
      <c r="G190" s="9" t="s">
        <v>38</v>
      </c>
      <c r="H190" s="9" t="s">
        <v>8</v>
      </c>
      <c r="I190" s="9" t="s">
        <v>9</v>
      </c>
      <c r="J190" s="5" t="s">
        <v>14</v>
      </c>
      <c r="K190" s="10">
        <v>200</v>
      </c>
      <c r="L190" s="6">
        <v>45172</v>
      </c>
      <c r="M190" s="12" t="s">
        <v>11</v>
      </c>
      <c r="O190" s="14"/>
      <c r="P190" s="14"/>
      <c r="Q190" s="14"/>
      <c r="R190" s="14"/>
      <c r="S190" s="14"/>
      <c r="T190" s="14"/>
    </row>
    <row r="191" spans="7:20" ht="20.100000000000001" hidden="1" customHeight="1" x14ac:dyDescent="0.25">
      <c r="G191" s="9" t="s">
        <v>38</v>
      </c>
      <c r="H191" s="9" t="s">
        <v>8</v>
      </c>
      <c r="I191" s="9" t="s">
        <v>9</v>
      </c>
      <c r="J191" s="5" t="s">
        <v>15</v>
      </c>
      <c r="K191" s="10">
        <v>150</v>
      </c>
      <c r="L191" s="6">
        <v>45173</v>
      </c>
      <c r="M191" s="12" t="s">
        <v>11</v>
      </c>
      <c r="O191" s="14"/>
      <c r="P191" s="14"/>
      <c r="Q191" s="14"/>
      <c r="R191" s="14"/>
      <c r="S191" s="14"/>
      <c r="T191" s="14"/>
    </row>
    <row r="192" spans="7:20" ht="20.100000000000001" hidden="1" customHeight="1" x14ac:dyDescent="0.25">
      <c r="G192" s="9" t="s">
        <v>38</v>
      </c>
      <c r="H192" s="9" t="s">
        <v>8</v>
      </c>
      <c r="I192" s="9" t="s">
        <v>9</v>
      </c>
      <c r="J192" s="5" t="s">
        <v>16</v>
      </c>
      <c r="K192" s="10">
        <v>900</v>
      </c>
      <c r="L192" s="6">
        <v>45175</v>
      </c>
      <c r="M192" s="12" t="s">
        <v>11</v>
      </c>
      <c r="O192" s="14"/>
      <c r="P192" s="14"/>
      <c r="Q192" s="14"/>
      <c r="R192" s="14"/>
      <c r="S192" s="14"/>
      <c r="T192" s="14"/>
    </row>
    <row r="193" spans="7:20" ht="20.100000000000001" hidden="1" customHeight="1" x14ac:dyDescent="0.25">
      <c r="G193" s="9" t="s">
        <v>38</v>
      </c>
      <c r="H193" s="9" t="s">
        <v>8</v>
      </c>
      <c r="I193" s="9" t="s">
        <v>9</v>
      </c>
      <c r="J193" s="5" t="s">
        <v>47</v>
      </c>
      <c r="K193" s="10">
        <v>325</v>
      </c>
      <c r="L193" s="6">
        <v>45176</v>
      </c>
      <c r="M193" s="12" t="s">
        <v>28</v>
      </c>
      <c r="O193" s="14"/>
      <c r="P193" s="14"/>
      <c r="Q193" s="14"/>
      <c r="R193" s="14"/>
      <c r="S193" s="14"/>
      <c r="T193" s="14"/>
    </row>
    <row r="194" spans="7:20" ht="20.100000000000001" hidden="1" customHeight="1" x14ac:dyDescent="0.25">
      <c r="G194" s="9" t="s">
        <v>38</v>
      </c>
      <c r="H194" s="9" t="s">
        <v>8</v>
      </c>
      <c r="I194" s="9" t="s">
        <v>9</v>
      </c>
      <c r="J194" s="5" t="s">
        <v>20</v>
      </c>
      <c r="K194" s="10">
        <v>60</v>
      </c>
      <c r="L194" s="6">
        <v>45177</v>
      </c>
      <c r="M194" s="12" t="s">
        <v>11</v>
      </c>
      <c r="O194" s="14"/>
      <c r="P194" s="14"/>
      <c r="Q194" s="14"/>
      <c r="R194" s="14"/>
      <c r="S194" s="14"/>
      <c r="T194" s="14"/>
    </row>
    <row r="195" spans="7:20" ht="20.100000000000001" hidden="1" customHeight="1" x14ac:dyDescent="0.25">
      <c r="G195" s="9" t="s">
        <v>38</v>
      </c>
      <c r="H195" s="9" t="s">
        <v>8</v>
      </c>
      <c r="I195" s="9" t="s">
        <v>9</v>
      </c>
      <c r="J195" s="5" t="s">
        <v>21</v>
      </c>
      <c r="K195" s="10">
        <v>150</v>
      </c>
      <c r="L195" s="6">
        <v>45177</v>
      </c>
      <c r="M195" s="12" t="s">
        <v>11</v>
      </c>
      <c r="O195" s="14"/>
      <c r="P195" s="14"/>
      <c r="Q195" s="14"/>
      <c r="R195" s="14"/>
      <c r="S195" s="14"/>
      <c r="T195" s="14"/>
    </row>
    <row r="196" spans="7:20" ht="20.100000000000001" hidden="1" customHeight="1" x14ac:dyDescent="0.25">
      <c r="G196" s="9" t="s">
        <v>38</v>
      </c>
      <c r="H196" s="9" t="s">
        <v>8</v>
      </c>
      <c r="I196" s="9" t="s">
        <v>9</v>
      </c>
      <c r="J196" s="5" t="s">
        <v>17</v>
      </c>
      <c r="K196" s="10">
        <v>200</v>
      </c>
      <c r="L196" s="6">
        <v>45177</v>
      </c>
      <c r="M196" s="12" t="s">
        <v>11</v>
      </c>
      <c r="O196" s="14"/>
      <c r="P196" s="14"/>
      <c r="Q196" s="14"/>
      <c r="R196" s="14"/>
      <c r="S196" s="14"/>
      <c r="T196" s="14"/>
    </row>
    <row r="197" spans="7:20" ht="20.100000000000001" hidden="1" customHeight="1" x14ac:dyDescent="0.25">
      <c r="G197" s="9" t="s">
        <v>38</v>
      </c>
      <c r="H197" s="9" t="s">
        <v>8</v>
      </c>
      <c r="I197" s="9" t="s">
        <v>18</v>
      </c>
      <c r="J197" s="5" t="s">
        <v>48</v>
      </c>
      <c r="K197" s="10">
        <v>500</v>
      </c>
      <c r="L197" s="6">
        <v>45178</v>
      </c>
      <c r="M197" s="12" t="s">
        <v>11</v>
      </c>
      <c r="O197" s="14"/>
      <c r="P197" s="14"/>
      <c r="Q197" s="14"/>
      <c r="R197" s="14"/>
      <c r="S197" s="14"/>
      <c r="T197" s="14"/>
    </row>
    <row r="198" spans="7:20" ht="20.100000000000001" hidden="1" customHeight="1" x14ac:dyDescent="0.25">
      <c r="G198" s="9" t="s">
        <v>38</v>
      </c>
      <c r="H198" s="9" t="s">
        <v>8</v>
      </c>
      <c r="I198" s="9" t="s">
        <v>18</v>
      </c>
      <c r="J198" s="5" t="s">
        <v>49</v>
      </c>
      <c r="K198" s="10">
        <v>400</v>
      </c>
      <c r="L198" s="6">
        <v>45173</v>
      </c>
      <c r="M198" s="12" t="s">
        <v>28</v>
      </c>
      <c r="O198" s="14"/>
      <c r="P198" s="14"/>
      <c r="Q198" s="14"/>
      <c r="R198" s="14"/>
      <c r="S198" s="14"/>
      <c r="T198" s="14"/>
    </row>
    <row r="199" spans="7:20" ht="20.100000000000001" hidden="1" customHeight="1" x14ac:dyDescent="0.25">
      <c r="G199" s="9" t="s">
        <v>38</v>
      </c>
      <c r="H199" s="9" t="s">
        <v>8</v>
      </c>
      <c r="I199" s="9" t="s">
        <v>18</v>
      </c>
      <c r="J199" s="5" t="s">
        <v>50</v>
      </c>
      <c r="K199" s="10">
        <v>800</v>
      </c>
      <c r="L199" s="6">
        <v>45197</v>
      </c>
      <c r="M199" s="12" t="s">
        <v>11</v>
      </c>
      <c r="O199" s="14"/>
      <c r="P199" s="14"/>
      <c r="Q199" s="14"/>
      <c r="R199" s="14"/>
      <c r="S199" s="14"/>
      <c r="T199" s="14"/>
    </row>
    <row r="200" spans="7:20" ht="20.100000000000001" hidden="1" customHeight="1" x14ac:dyDescent="0.25">
      <c r="G200" s="9" t="s">
        <v>38</v>
      </c>
      <c r="H200" s="9" t="s">
        <v>8</v>
      </c>
      <c r="I200" s="9" t="s">
        <v>18</v>
      </c>
      <c r="J200" s="5" t="s">
        <v>17</v>
      </c>
      <c r="K200" s="10">
        <v>200</v>
      </c>
      <c r="L200" s="6">
        <v>45189</v>
      </c>
      <c r="M200" s="12" t="s">
        <v>11</v>
      </c>
      <c r="O200" s="14"/>
      <c r="P200" s="14"/>
      <c r="Q200" s="14"/>
      <c r="R200" s="14"/>
      <c r="S200" s="14"/>
      <c r="T200" s="14"/>
    </row>
    <row r="201" spans="7:20" ht="20.100000000000001" hidden="1" customHeight="1" x14ac:dyDescent="0.25">
      <c r="G201" s="9" t="s">
        <v>38</v>
      </c>
      <c r="H201" s="9" t="s">
        <v>8</v>
      </c>
      <c r="I201" s="9" t="s">
        <v>19</v>
      </c>
      <c r="J201" s="5" t="s">
        <v>51</v>
      </c>
      <c r="K201" s="10">
        <v>1000</v>
      </c>
      <c r="L201" s="6">
        <v>45171</v>
      </c>
      <c r="M201" s="12" t="s">
        <v>11</v>
      </c>
      <c r="O201" s="14"/>
      <c r="P201" s="14"/>
      <c r="Q201" s="14"/>
      <c r="R201" s="14"/>
      <c r="S201" s="14"/>
      <c r="T201" s="14"/>
    </row>
    <row r="202" spans="7:20" ht="20.100000000000001" hidden="1" customHeight="1" x14ac:dyDescent="0.25">
      <c r="G202" s="9" t="s">
        <v>38</v>
      </c>
      <c r="H202" s="9" t="s">
        <v>8</v>
      </c>
      <c r="I202" s="9" t="s">
        <v>19</v>
      </c>
      <c r="J202" s="5" t="s">
        <v>52</v>
      </c>
      <c r="K202" s="10">
        <v>400</v>
      </c>
      <c r="L202" s="6">
        <v>45188</v>
      </c>
      <c r="M202" s="12" t="s">
        <v>11</v>
      </c>
      <c r="O202" s="14"/>
      <c r="P202" s="14"/>
      <c r="Q202" s="14"/>
      <c r="R202" s="14"/>
      <c r="S202" s="14"/>
      <c r="T202" s="14"/>
    </row>
    <row r="203" spans="7:20" ht="20.100000000000001" hidden="1" customHeight="1" x14ac:dyDescent="0.25">
      <c r="G203" s="9" t="s">
        <v>38</v>
      </c>
      <c r="H203" s="9" t="s">
        <v>8</v>
      </c>
      <c r="I203" s="9" t="s">
        <v>19</v>
      </c>
      <c r="J203" s="5" t="s">
        <v>13</v>
      </c>
      <c r="K203" s="10">
        <v>200</v>
      </c>
      <c r="L203" s="6">
        <v>45172</v>
      </c>
      <c r="M203" s="12" t="s">
        <v>11</v>
      </c>
      <c r="O203" s="14"/>
      <c r="P203" s="14"/>
      <c r="Q203" s="14"/>
      <c r="R203" s="14"/>
      <c r="S203" s="14"/>
      <c r="T203" s="14"/>
    </row>
    <row r="204" spans="7:20" ht="20.100000000000001" hidden="1" customHeight="1" x14ac:dyDescent="0.25">
      <c r="G204" s="9" t="s">
        <v>38</v>
      </c>
      <c r="H204" s="9" t="s">
        <v>8</v>
      </c>
      <c r="I204" s="9" t="s">
        <v>19</v>
      </c>
      <c r="J204" s="5" t="s">
        <v>22</v>
      </c>
      <c r="K204" s="10">
        <v>40</v>
      </c>
      <c r="L204" s="6">
        <v>45199</v>
      </c>
      <c r="M204" s="12" t="s">
        <v>11</v>
      </c>
      <c r="O204" s="14"/>
      <c r="P204" s="14"/>
      <c r="Q204" s="14"/>
      <c r="R204" s="14"/>
      <c r="S204" s="14"/>
      <c r="T204" s="14"/>
    </row>
    <row r="205" spans="7:20" ht="20.100000000000001" hidden="1" customHeight="1" x14ac:dyDescent="0.25">
      <c r="G205" s="9" t="s">
        <v>38</v>
      </c>
      <c r="H205" s="9" t="s">
        <v>8</v>
      </c>
      <c r="I205" s="9" t="s">
        <v>19</v>
      </c>
      <c r="J205" s="5" t="s">
        <v>17</v>
      </c>
      <c r="K205" s="10">
        <v>60</v>
      </c>
      <c r="L205" s="6">
        <v>45198</v>
      </c>
      <c r="M205" s="12" t="s">
        <v>11</v>
      </c>
      <c r="O205" s="14"/>
      <c r="P205" s="14"/>
      <c r="Q205" s="14"/>
      <c r="R205" s="14"/>
      <c r="S205" s="14"/>
      <c r="T205" s="14"/>
    </row>
    <row r="206" spans="7:20" ht="20.100000000000001" hidden="1" customHeight="1" x14ac:dyDescent="0.25">
      <c r="G206" s="9" t="s">
        <v>38</v>
      </c>
      <c r="H206" s="9" t="s">
        <v>23</v>
      </c>
      <c r="I206" s="9" t="s">
        <v>24</v>
      </c>
      <c r="J206" s="5" t="s">
        <v>44</v>
      </c>
      <c r="K206" s="11">
        <v>3000</v>
      </c>
      <c r="L206" s="6"/>
      <c r="M206" s="12"/>
      <c r="O206" s="14"/>
      <c r="P206" s="14"/>
      <c r="Q206" s="14"/>
      <c r="R206" s="14"/>
      <c r="S206" s="14"/>
      <c r="T206" s="14"/>
    </row>
    <row r="207" spans="7:20" ht="20.100000000000001" hidden="1" customHeight="1" x14ac:dyDescent="0.25">
      <c r="G207" s="9" t="s">
        <v>38</v>
      </c>
      <c r="H207" s="9" t="s">
        <v>23</v>
      </c>
      <c r="I207" s="9" t="s">
        <v>24</v>
      </c>
      <c r="J207" s="5" t="s">
        <v>45</v>
      </c>
      <c r="K207" s="11">
        <v>3000</v>
      </c>
      <c r="L207" s="6"/>
      <c r="M207" s="12"/>
      <c r="O207" s="14"/>
      <c r="P207" s="14"/>
      <c r="Q207" s="14"/>
      <c r="R207" s="14"/>
      <c r="S207" s="14"/>
      <c r="T207" s="14"/>
    </row>
    <row r="208" spans="7:20" ht="20.100000000000001" hidden="1" customHeight="1" x14ac:dyDescent="0.25">
      <c r="G208" s="9" t="s">
        <v>38</v>
      </c>
      <c r="H208" s="9" t="s">
        <v>23</v>
      </c>
      <c r="I208" s="9" t="s">
        <v>25</v>
      </c>
      <c r="J208" s="5" t="s">
        <v>26</v>
      </c>
      <c r="K208" s="11">
        <v>1050</v>
      </c>
      <c r="L208" s="6"/>
      <c r="M208" s="12"/>
      <c r="O208" s="14"/>
      <c r="P208" s="14"/>
      <c r="Q208" s="14"/>
      <c r="R208" s="14"/>
      <c r="S208" s="14"/>
      <c r="T208" s="14"/>
    </row>
    <row r="209" spans="7:20" ht="20.100000000000001" hidden="1" customHeight="1" x14ac:dyDescent="0.25">
      <c r="G209" s="9" t="s">
        <v>37</v>
      </c>
      <c r="H209" s="9" t="s">
        <v>8</v>
      </c>
      <c r="I209" s="9" t="s">
        <v>9</v>
      </c>
      <c r="J209" s="5" t="s">
        <v>10</v>
      </c>
      <c r="K209" s="10">
        <v>100</v>
      </c>
      <c r="L209" s="6">
        <v>45206</v>
      </c>
      <c r="M209" s="12" t="s">
        <v>11</v>
      </c>
      <c r="O209" s="14"/>
      <c r="P209" s="14"/>
      <c r="Q209" s="14"/>
      <c r="R209" s="14"/>
      <c r="S209" s="14"/>
      <c r="T209" s="14"/>
    </row>
    <row r="210" spans="7:20" ht="20.100000000000001" hidden="1" customHeight="1" x14ac:dyDescent="0.25">
      <c r="G210" s="9" t="s">
        <v>37</v>
      </c>
      <c r="H210" s="9" t="s">
        <v>8</v>
      </c>
      <c r="I210" s="9" t="s">
        <v>9</v>
      </c>
      <c r="J210" s="5" t="s">
        <v>12</v>
      </c>
      <c r="K210" s="10">
        <v>500</v>
      </c>
      <c r="L210" s="6">
        <v>45201</v>
      </c>
      <c r="M210" s="12" t="s">
        <v>28</v>
      </c>
      <c r="O210" s="14"/>
      <c r="P210" s="14"/>
      <c r="Q210" s="14"/>
      <c r="R210" s="14"/>
      <c r="S210" s="14"/>
      <c r="T210" s="14"/>
    </row>
    <row r="211" spans="7:20" ht="20.100000000000001" hidden="1" customHeight="1" x14ac:dyDescent="0.25">
      <c r="G211" s="9" t="s">
        <v>37</v>
      </c>
      <c r="H211" s="9" t="s">
        <v>8</v>
      </c>
      <c r="I211" s="9" t="s">
        <v>9</v>
      </c>
      <c r="J211" s="5" t="s">
        <v>46</v>
      </c>
      <c r="K211" s="10">
        <v>1500</v>
      </c>
      <c r="L211" s="6">
        <v>45201</v>
      </c>
      <c r="M211" s="12" t="s">
        <v>11</v>
      </c>
      <c r="O211" s="14"/>
      <c r="P211" s="14"/>
      <c r="Q211" s="14"/>
      <c r="R211" s="14"/>
      <c r="S211" s="14"/>
      <c r="T211" s="14"/>
    </row>
    <row r="212" spans="7:20" ht="20.100000000000001" hidden="1" customHeight="1" x14ac:dyDescent="0.25">
      <c r="G212" s="9" t="s">
        <v>37</v>
      </c>
      <c r="H212" s="9" t="s">
        <v>8</v>
      </c>
      <c r="I212" s="9" t="s">
        <v>9</v>
      </c>
      <c r="J212" s="5" t="s">
        <v>14</v>
      </c>
      <c r="K212" s="10">
        <v>200</v>
      </c>
      <c r="L212" s="6">
        <v>45202</v>
      </c>
      <c r="M212" s="12" t="s">
        <v>11</v>
      </c>
      <c r="O212" s="14"/>
      <c r="P212" s="14"/>
      <c r="Q212" s="14"/>
      <c r="R212" s="14"/>
      <c r="S212" s="14"/>
      <c r="T212" s="14"/>
    </row>
    <row r="213" spans="7:20" ht="20.100000000000001" hidden="1" customHeight="1" x14ac:dyDescent="0.25">
      <c r="G213" s="9" t="s">
        <v>37</v>
      </c>
      <c r="H213" s="9" t="s">
        <v>8</v>
      </c>
      <c r="I213" s="9" t="s">
        <v>9</v>
      </c>
      <c r="J213" s="5" t="s">
        <v>15</v>
      </c>
      <c r="K213" s="10">
        <v>150</v>
      </c>
      <c r="L213" s="6">
        <v>45203</v>
      </c>
      <c r="M213" s="12" t="s">
        <v>11</v>
      </c>
      <c r="O213" s="14"/>
      <c r="P213" s="14"/>
      <c r="Q213" s="14"/>
      <c r="R213" s="14"/>
      <c r="S213" s="14"/>
      <c r="T213" s="14"/>
    </row>
    <row r="214" spans="7:20" ht="20.100000000000001" hidden="1" customHeight="1" x14ac:dyDescent="0.25">
      <c r="G214" s="9" t="s">
        <v>37</v>
      </c>
      <c r="H214" s="9" t="s">
        <v>8</v>
      </c>
      <c r="I214" s="9" t="s">
        <v>9</v>
      </c>
      <c r="J214" s="5" t="s">
        <v>16</v>
      </c>
      <c r="K214" s="10">
        <v>900</v>
      </c>
      <c r="L214" s="6">
        <v>45205</v>
      </c>
      <c r="M214" s="12" t="s">
        <v>11</v>
      </c>
      <c r="O214" s="14"/>
      <c r="P214" s="14"/>
      <c r="Q214" s="14"/>
      <c r="R214" s="14"/>
      <c r="S214" s="14"/>
      <c r="T214" s="14"/>
    </row>
    <row r="215" spans="7:20" ht="20.100000000000001" hidden="1" customHeight="1" x14ac:dyDescent="0.25">
      <c r="G215" s="9" t="s">
        <v>37</v>
      </c>
      <c r="H215" s="9" t="s">
        <v>8</v>
      </c>
      <c r="I215" s="9" t="s">
        <v>9</v>
      </c>
      <c r="J215" s="5" t="s">
        <v>47</v>
      </c>
      <c r="K215" s="10">
        <v>325</v>
      </c>
      <c r="L215" s="6">
        <v>45206</v>
      </c>
      <c r="M215" s="12" t="s">
        <v>28</v>
      </c>
      <c r="O215" s="14"/>
      <c r="P215" s="14"/>
      <c r="Q215" s="14"/>
      <c r="R215" s="14"/>
      <c r="S215" s="14"/>
      <c r="T215" s="14"/>
    </row>
    <row r="216" spans="7:20" ht="20.100000000000001" hidden="1" customHeight="1" x14ac:dyDescent="0.25">
      <c r="G216" s="9" t="s">
        <v>37</v>
      </c>
      <c r="H216" s="9" t="s">
        <v>8</v>
      </c>
      <c r="I216" s="9" t="s">
        <v>9</v>
      </c>
      <c r="J216" s="5" t="s">
        <v>20</v>
      </c>
      <c r="K216" s="10">
        <v>60</v>
      </c>
      <c r="L216" s="6">
        <v>45207</v>
      </c>
      <c r="M216" s="12" t="s">
        <v>11</v>
      </c>
      <c r="O216" s="14"/>
      <c r="P216" s="14"/>
      <c r="Q216" s="14"/>
      <c r="R216" s="14"/>
      <c r="S216" s="14"/>
      <c r="T216" s="14"/>
    </row>
    <row r="217" spans="7:20" ht="20.100000000000001" hidden="1" customHeight="1" x14ac:dyDescent="0.25">
      <c r="G217" s="9" t="s">
        <v>37</v>
      </c>
      <c r="H217" s="9" t="s">
        <v>8</v>
      </c>
      <c r="I217" s="9" t="s">
        <v>9</v>
      </c>
      <c r="J217" s="5" t="s">
        <v>21</v>
      </c>
      <c r="K217" s="10">
        <v>200</v>
      </c>
      <c r="L217" s="6">
        <v>45207</v>
      </c>
      <c r="M217" s="12" t="s">
        <v>11</v>
      </c>
      <c r="O217" s="14"/>
      <c r="P217" s="14"/>
      <c r="Q217" s="14"/>
      <c r="R217" s="14"/>
      <c r="S217" s="14"/>
      <c r="T217" s="14"/>
    </row>
    <row r="218" spans="7:20" ht="20.100000000000001" hidden="1" customHeight="1" x14ac:dyDescent="0.25">
      <c r="G218" s="9" t="s">
        <v>37</v>
      </c>
      <c r="H218" s="9" t="s">
        <v>8</v>
      </c>
      <c r="I218" s="9" t="s">
        <v>9</v>
      </c>
      <c r="J218" s="5" t="s">
        <v>17</v>
      </c>
      <c r="K218" s="10">
        <v>200</v>
      </c>
      <c r="L218" s="6">
        <v>45207</v>
      </c>
      <c r="M218" s="12" t="s">
        <v>11</v>
      </c>
      <c r="O218" s="14"/>
      <c r="P218" s="14"/>
      <c r="Q218" s="14"/>
      <c r="R218" s="14"/>
      <c r="S218" s="14"/>
      <c r="T218" s="14"/>
    </row>
    <row r="219" spans="7:20" ht="20.100000000000001" hidden="1" customHeight="1" x14ac:dyDescent="0.25">
      <c r="G219" s="9" t="s">
        <v>37</v>
      </c>
      <c r="H219" s="9" t="s">
        <v>8</v>
      </c>
      <c r="I219" s="9" t="s">
        <v>18</v>
      </c>
      <c r="J219" s="5" t="s">
        <v>48</v>
      </c>
      <c r="K219" s="10">
        <v>500</v>
      </c>
      <c r="L219" s="6">
        <v>45208</v>
      </c>
      <c r="M219" s="12" t="s">
        <v>11</v>
      </c>
      <c r="O219" s="14"/>
      <c r="P219" s="14"/>
      <c r="Q219" s="14"/>
      <c r="R219" s="14"/>
      <c r="S219" s="14"/>
      <c r="T219" s="14"/>
    </row>
    <row r="220" spans="7:20" ht="20.100000000000001" hidden="1" customHeight="1" x14ac:dyDescent="0.25">
      <c r="G220" s="9" t="s">
        <v>37</v>
      </c>
      <c r="H220" s="9" t="s">
        <v>8</v>
      </c>
      <c r="I220" s="9" t="s">
        <v>18</v>
      </c>
      <c r="J220" s="5" t="s">
        <v>49</v>
      </c>
      <c r="K220" s="10">
        <v>400</v>
      </c>
      <c r="L220" s="6">
        <v>45203</v>
      </c>
      <c r="M220" s="12" t="s">
        <v>11</v>
      </c>
      <c r="O220" s="14"/>
      <c r="P220" s="14"/>
      <c r="Q220" s="14"/>
      <c r="R220" s="14"/>
      <c r="S220" s="14"/>
      <c r="T220" s="14"/>
    </row>
    <row r="221" spans="7:20" ht="20.100000000000001" hidden="1" customHeight="1" x14ac:dyDescent="0.25">
      <c r="G221" s="9" t="s">
        <v>37</v>
      </c>
      <c r="H221" s="9" t="s">
        <v>8</v>
      </c>
      <c r="I221" s="9" t="s">
        <v>18</v>
      </c>
      <c r="J221" s="5" t="s">
        <v>50</v>
      </c>
      <c r="K221" s="10">
        <v>800</v>
      </c>
      <c r="L221" s="6">
        <v>45227</v>
      </c>
      <c r="M221" s="12" t="s">
        <v>11</v>
      </c>
      <c r="O221" s="14"/>
      <c r="P221" s="14"/>
      <c r="Q221" s="14"/>
      <c r="R221" s="14"/>
      <c r="S221" s="14"/>
      <c r="T221" s="14"/>
    </row>
    <row r="222" spans="7:20" ht="20.100000000000001" hidden="1" customHeight="1" x14ac:dyDescent="0.25">
      <c r="G222" s="9" t="s">
        <v>37</v>
      </c>
      <c r="H222" s="9" t="s">
        <v>8</v>
      </c>
      <c r="I222" s="9" t="s">
        <v>18</v>
      </c>
      <c r="J222" s="5" t="s">
        <v>17</v>
      </c>
      <c r="K222" s="10">
        <v>200</v>
      </c>
      <c r="L222" s="6">
        <v>45219</v>
      </c>
      <c r="M222" s="12" t="s">
        <v>11</v>
      </c>
      <c r="O222" s="14"/>
      <c r="P222" s="14"/>
      <c r="Q222" s="14"/>
      <c r="R222" s="14"/>
      <c r="S222" s="14"/>
      <c r="T222" s="14"/>
    </row>
    <row r="223" spans="7:20" ht="20.100000000000001" hidden="1" customHeight="1" x14ac:dyDescent="0.25">
      <c r="G223" s="9" t="s">
        <v>37</v>
      </c>
      <c r="H223" s="9" t="s">
        <v>8</v>
      </c>
      <c r="I223" s="9" t="s">
        <v>19</v>
      </c>
      <c r="J223" s="5" t="s">
        <v>51</v>
      </c>
      <c r="K223" s="10">
        <v>900</v>
      </c>
      <c r="L223" s="6">
        <v>45201</v>
      </c>
      <c r="M223" s="12" t="s">
        <v>11</v>
      </c>
      <c r="O223" s="14"/>
      <c r="P223" s="14"/>
      <c r="Q223" s="14"/>
      <c r="R223" s="14"/>
      <c r="S223" s="14"/>
      <c r="T223" s="14"/>
    </row>
    <row r="224" spans="7:20" ht="20.100000000000001" hidden="1" customHeight="1" x14ac:dyDescent="0.25">
      <c r="G224" s="9" t="s">
        <v>37</v>
      </c>
      <c r="H224" s="9" t="s">
        <v>8</v>
      </c>
      <c r="I224" s="9" t="s">
        <v>19</v>
      </c>
      <c r="J224" s="5" t="s">
        <v>52</v>
      </c>
      <c r="K224" s="10">
        <v>250</v>
      </c>
      <c r="L224" s="6">
        <v>45218</v>
      </c>
      <c r="M224" s="12" t="s">
        <v>11</v>
      </c>
      <c r="O224" s="14"/>
      <c r="P224" s="14"/>
      <c r="Q224" s="14"/>
      <c r="R224" s="14"/>
      <c r="S224" s="14"/>
      <c r="T224" s="14"/>
    </row>
    <row r="225" spans="7:20" ht="20.100000000000001" hidden="1" customHeight="1" x14ac:dyDescent="0.25">
      <c r="G225" s="9" t="s">
        <v>37</v>
      </c>
      <c r="H225" s="9" t="s">
        <v>8</v>
      </c>
      <c r="I225" s="9" t="s">
        <v>19</v>
      </c>
      <c r="J225" s="5" t="s">
        <v>13</v>
      </c>
      <c r="K225" s="10">
        <v>200</v>
      </c>
      <c r="L225" s="6">
        <v>45202</v>
      </c>
      <c r="M225" s="12" t="s">
        <v>11</v>
      </c>
      <c r="O225" s="14"/>
      <c r="P225" s="14"/>
      <c r="Q225" s="14"/>
      <c r="R225" s="14"/>
      <c r="S225" s="14"/>
      <c r="T225" s="14"/>
    </row>
    <row r="226" spans="7:20" ht="20.100000000000001" hidden="1" customHeight="1" x14ac:dyDescent="0.25">
      <c r="G226" s="9" t="s">
        <v>37</v>
      </c>
      <c r="H226" s="9" t="s">
        <v>8</v>
      </c>
      <c r="I226" s="9" t="s">
        <v>19</v>
      </c>
      <c r="J226" s="5" t="s">
        <v>22</v>
      </c>
      <c r="K226" s="10">
        <v>40</v>
      </c>
      <c r="L226" s="6">
        <v>45230</v>
      </c>
      <c r="M226" s="12" t="s">
        <v>11</v>
      </c>
      <c r="O226" s="14"/>
      <c r="P226" s="14"/>
      <c r="Q226" s="14"/>
      <c r="R226" s="14"/>
      <c r="S226" s="14"/>
      <c r="T226" s="14"/>
    </row>
    <row r="227" spans="7:20" ht="20.100000000000001" hidden="1" customHeight="1" x14ac:dyDescent="0.25">
      <c r="G227" s="9" t="s">
        <v>37</v>
      </c>
      <c r="H227" s="9" t="s">
        <v>8</v>
      </c>
      <c r="I227" s="9" t="s">
        <v>19</v>
      </c>
      <c r="J227" s="5" t="s">
        <v>17</v>
      </c>
      <c r="K227" s="10">
        <v>60</v>
      </c>
      <c r="L227" s="6">
        <v>45228</v>
      </c>
      <c r="M227" s="12" t="s">
        <v>11</v>
      </c>
      <c r="O227" s="14"/>
      <c r="P227" s="14"/>
      <c r="Q227" s="14"/>
      <c r="R227" s="14"/>
      <c r="S227" s="14"/>
      <c r="T227" s="14"/>
    </row>
    <row r="228" spans="7:20" ht="20.100000000000001" hidden="1" customHeight="1" x14ac:dyDescent="0.25">
      <c r="G228" s="9" t="s">
        <v>37</v>
      </c>
      <c r="H228" s="9" t="s">
        <v>23</v>
      </c>
      <c r="I228" s="9" t="s">
        <v>24</v>
      </c>
      <c r="J228" s="5" t="s">
        <v>44</v>
      </c>
      <c r="K228" s="11">
        <v>3000</v>
      </c>
      <c r="L228" s="6"/>
      <c r="M228" s="12"/>
      <c r="O228" s="14"/>
      <c r="P228" s="14"/>
      <c r="Q228" s="14"/>
      <c r="R228" s="14"/>
      <c r="S228" s="14"/>
      <c r="T228" s="14"/>
    </row>
    <row r="229" spans="7:20" ht="20.100000000000001" hidden="1" customHeight="1" x14ac:dyDescent="0.25">
      <c r="G229" s="9" t="s">
        <v>37</v>
      </c>
      <c r="H229" s="9" t="s">
        <v>23</v>
      </c>
      <c r="I229" s="9" t="s">
        <v>24</v>
      </c>
      <c r="J229" s="5" t="s">
        <v>45</v>
      </c>
      <c r="K229" s="11">
        <v>3000</v>
      </c>
      <c r="L229" s="6"/>
      <c r="M229" s="12"/>
      <c r="O229" s="14"/>
      <c r="P229" s="14"/>
      <c r="Q229" s="14"/>
      <c r="R229" s="14"/>
      <c r="S229" s="14"/>
      <c r="T229" s="14"/>
    </row>
    <row r="230" spans="7:20" ht="20.100000000000001" hidden="1" customHeight="1" x14ac:dyDescent="0.25">
      <c r="G230" s="9" t="s">
        <v>37</v>
      </c>
      <c r="H230" s="9" t="s">
        <v>23</v>
      </c>
      <c r="I230" s="9" t="s">
        <v>25</v>
      </c>
      <c r="J230" s="5" t="s">
        <v>26</v>
      </c>
      <c r="K230" s="11">
        <v>900</v>
      </c>
      <c r="L230" s="6"/>
      <c r="M230" s="12"/>
      <c r="O230" s="14"/>
      <c r="P230" s="14"/>
      <c r="Q230" s="14"/>
      <c r="R230" s="14"/>
      <c r="S230" s="14"/>
      <c r="T230" s="14"/>
    </row>
    <row r="231" spans="7:20" ht="20.100000000000001" hidden="1" customHeight="1" x14ac:dyDescent="0.25">
      <c r="G231" s="9" t="s">
        <v>36</v>
      </c>
      <c r="H231" s="9" t="s">
        <v>8</v>
      </c>
      <c r="I231" s="9" t="s">
        <v>9</v>
      </c>
      <c r="J231" s="5" t="s">
        <v>10</v>
      </c>
      <c r="K231" s="10">
        <v>100</v>
      </c>
      <c r="L231" s="6">
        <v>45237</v>
      </c>
      <c r="M231" s="12" t="s">
        <v>11</v>
      </c>
      <c r="O231" s="14"/>
      <c r="P231" s="14"/>
      <c r="Q231" s="14"/>
      <c r="R231" s="14"/>
      <c r="S231" s="14"/>
      <c r="T231" s="14"/>
    </row>
    <row r="232" spans="7:20" ht="20.100000000000001" hidden="1" customHeight="1" x14ac:dyDescent="0.25">
      <c r="G232" s="9" t="s">
        <v>36</v>
      </c>
      <c r="H232" s="9" t="s">
        <v>8</v>
      </c>
      <c r="I232" s="9" t="s">
        <v>9</v>
      </c>
      <c r="J232" s="5" t="s">
        <v>12</v>
      </c>
      <c r="K232" s="10">
        <v>500</v>
      </c>
      <c r="L232" s="6">
        <v>45232</v>
      </c>
      <c r="M232" s="12" t="s">
        <v>28</v>
      </c>
      <c r="O232" s="14"/>
      <c r="P232" s="14"/>
      <c r="Q232" s="14"/>
      <c r="R232" s="14"/>
      <c r="S232" s="14"/>
      <c r="T232" s="14"/>
    </row>
    <row r="233" spans="7:20" ht="20.100000000000001" hidden="1" customHeight="1" x14ac:dyDescent="0.25">
      <c r="G233" s="9" t="s">
        <v>36</v>
      </c>
      <c r="H233" s="9" t="s">
        <v>8</v>
      </c>
      <c r="I233" s="9" t="s">
        <v>9</v>
      </c>
      <c r="J233" s="5" t="s">
        <v>46</v>
      </c>
      <c r="K233" s="10">
        <v>1500</v>
      </c>
      <c r="L233" s="6">
        <v>45232</v>
      </c>
      <c r="M233" s="12" t="s">
        <v>11</v>
      </c>
      <c r="O233" s="14"/>
      <c r="P233" s="14"/>
      <c r="Q233" s="14"/>
      <c r="R233" s="14"/>
      <c r="S233" s="14"/>
      <c r="T233" s="14"/>
    </row>
    <row r="234" spans="7:20" ht="20.100000000000001" hidden="1" customHeight="1" x14ac:dyDescent="0.25">
      <c r="G234" s="9" t="s">
        <v>36</v>
      </c>
      <c r="H234" s="9" t="s">
        <v>8</v>
      </c>
      <c r="I234" s="9" t="s">
        <v>9</v>
      </c>
      <c r="J234" s="5" t="s">
        <v>14</v>
      </c>
      <c r="K234" s="10">
        <v>200</v>
      </c>
      <c r="L234" s="6">
        <v>45233</v>
      </c>
      <c r="M234" s="12" t="s">
        <v>11</v>
      </c>
      <c r="O234" s="14"/>
      <c r="P234" s="14"/>
      <c r="Q234" s="14"/>
      <c r="R234" s="14"/>
      <c r="S234" s="14"/>
      <c r="T234" s="14"/>
    </row>
    <row r="235" spans="7:20" ht="20.100000000000001" hidden="1" customHeight="1" x14ac:dyDescent="0.25">
      <c r="G235" s="9" t="s">
        <v>36</v>
      </c>
      <c r="H235" s="9" t="s">
        <v>8</v>
      </c>
      <c r="I235" s="9" t="s">
        <v>9</v>
      </c>
      <c r="J235" s="5" t="s">
        <v>15</v>
      </c>
      <c r="K235" s="10">
        <v>150</v>
      </c>
      <c r="L235" s="6">
        <v>45234</v>
      </c>
      <c r="M235" s="12" t="s">
        <v>11</v>
      </c>
      <c r="O235" s="14"/>
      <c r="P235" s="14"/>
      <c r="Q235" s="14"/>
      <c r="R235" s="14"/>
      <c r="S235" s="14"/>
      <c r="T235" s="14"/>
    </row>
    <row r="236" spans="7:20" ht="20.100000000000001" hidden="1" customHeight="1" x14ac:dyDescent="0.25">
      <c r="G236" s="9" t="s">
        <v>36</v>
      </c>
      <c r="H236" s="9" t="s">
        <v>8</v>
      </c>
      <c r="I236" s="9" t="s">
        <v>9</v>
      </c>
      <c r="J236" s="5" t="s">
        <v>16</v>
      </c>
      <c r="K236" s="10">
        <v>900</v>
      </c>
      <c r="L236" s="6">
        <v>45236</v>
      </c>
      <c r="M236" s="12" t="s">
        <v>11</v>
      </c>
      <c r="O236" s="14"/>
      <c r="P236" s="14"/>
      <c r="Q236" s="14"/>
      <c r="R236" s="14"/>
      <c r="S236" s="14"/>
      <c r="T236" s="14"/>
    </row>
    <row r="237" spans="7:20" ht="20.100000000000001" hidden="1" customHeight="1" x14ac:dyDescent="0.25">
      <c r="G237" s="9" t="s">
        <v>36</v>
      </c>
      <c r="H237" s="9" t="s">
        <v>8</v>
      </c>
      <c r="I237" s="9" t="s">
        <v>9</v>
      </c>
      <c r="J237" s="5" t="s">
        <v>47</v>
      </c>
      <c r="K237" s="10">
        <v>325</v>
      </c>
      <c r="L237" s="6">
        <v>45237</v>
      </c>
      <c r="M237" s="12" t="s">
        <v>28</v>
      </c>
      <c r="O237" s="14"/>
      <c r="P237" s="14"/>
      <c r="Q237" s="14"/>
      <c r="R237" s="14"/>
      <c r="S237" s="14"/>
      <c r="T237" s="14"/>
    </row>
    <row r="238" spans="7:20" ht="20.100000000000001" hidden="1" customHeight="1" x14ac:dyDescent="0.25">
      <c r="G238" s="9" t="s">
        <v>36</v>
      </c>
      <c r="H238" s="9" t="s">
        <v>8</v>
      </c>
      <c r="I238" s="9" t="s">
        <v>9</v>
      </c>
      <c r="J238" s="5" t="s">
        <v>20</v>
      </c>
      <c r="K238" s="10">
        <v>60</v>
      </c>
      <c r="L238" s="6">
        <v>45238</v>
      </c>
      <c r="M238" s="12" t="s">
        <v>11</v>
      </c>
      <c r="O238" s="14"/>
      <c r="P238" s="14"/>
      <c r="Q238" s="14"/>
      <c r="R238" s="14"/>
      <c r="S238" s="14"/>
      <c r="T238" s="14"/>
    </row>
    <row r="239" spans="7:20" ht="20.100000000000001" hidden="1" customHeight="1" x14ac:dyDescent="0.25">
      <c r="G239" s="9" t="s">
        <v>36</v>
      </c>
      <c r="H239" s="9" t="s">
        <v>8</v>
      </c>
      <c r="I239" s="9" t="s">
        <v>9</v>
      </c>
      <c r="J239" s="5" t="s">
        <v>21</v>
      </c>
      <c r="K239" s="10">
        <v>200</v>
      </c>
      <c r="L239" s="6">
        <v>45238</v>
      </c>
      <c r="M239" s="12" t="s">
        <v>11</v>
      </c>
      <c r="O239" s="14"/>
      <c r="P239" s="14"/>
      <c r="Q239" s="14"/>
      <c r="R239" s="14"/>
      <c r="S239" s="14"/>
      <c r="T239" s="14"/>
    </row>
    <row r="240" spans="7:20" ht="20.100000000000001" hidden="1" customHeight="1" x14ac:dyDescent="0.25">
      <c r="G240" s="9" t="s">
        <v>36</v>
      </c>
      <c r="H240" s="9" t="s">
        <v>8</v>
      </c>
      <c r="I240" s="9" t="s">
        <v>9</v>
      </c>
      <c r="J240" s="5" t="s">
        <v>17</v>
      </c>
      <c r="K240" s="10">
        <v>150</v>
      </c>
      <c r="L240" s="6">
        <v>45238</v>
      </c>
      <c r="M240" s="12" t="s">
        <v>11</v>
      </c>
      <c r="O240" s="14"/>
      <c r="P240" s="14"/>
      <c r="Q240" s="14"/>
      <c r="R240" s="14"/>
      <c r="S240" s="14"/>
      <c r="T240" s="14"/>
    </row>
    <row r="241" spans="7:20" ht="20.100000000000001" hidden="1" customHeight="1" x14ac:dyDescent="0.25">
      <c r="G241" s="9" t="s">
        <v>36</v>
      </c>
      <c r="H241" s="9" t="s">
        <v>8</v>
      </c>
      <c r="I241" s="9" t="s">
        <v>18</v>
      </c>
      <c r="J241" s="5" t="s">
        <v>48</v>
      </c>
      <c r="K241" s="10">
        <v>500</v>
      </c>
      <c r="L241" s="6">
        <v>45239</v>
      </c>
      <c r="M241" s="12" t="s">
        <v>11</v>
      </c>
      <c r="O241" s="14"/>
      <c r="P241" s="14"/>
      <c r="Q241" s="14"/>
      <c r="R241" s="14"/>
      <c r="S241" s="14"/>
      <c r="T241" s="14"/>
    </row>
    <row r="242" spans="7:20" ht="20.100000000000001" hidden="1" customHeight="1" x14ac:dyDescent="0.25">
      <c r="G242" s="9" t="s">
        <v>36</v>
      </c>
      <c r="H242" s="9" t="s">
        <v>8</v>
      </c>
      <c r="I242" s="9" t="s">
        <v>18</v>
      </c>
      <c r="J242" s="5" t="s">
        <v>49</v>
      </c>
      <c r="K242" s="10">
        <v>400</v>
      </c>
      <c r="L242" s="6">
        <v>45234</v>
      </c>
      <c r="M242" s="12" t="s">
        <v>28</v>
      </c>
      <c r="O242" s="14"/>
      <c r="P242" s="14"/>
      <c r="Q242" s="14"/>
      <c r="R242" s="14"/>
      <c r="S242" s="14"/>
      <c r="T242" s="14"/>
    </row>
    <row r="243" spans="7:20" ht="20.100000000000001" hidden="1" customHeight="1" x14ac:dyDescent="0.25">
      <c r="G243" s="9" t="s">
        <v>36</v>
      </c>
      <c r="H243" s="9" t="s">
        <v>8</v>
      </c>
      <c r="I243" s="9" t="s">
        <v>18</v>
      </c>
      <c r="J243" s="5" t="s">
        <v>50</v>
      </c>
      <c r="K243" s="10">
        <v>800</v>
      </c>
      <c r="L243" s="6">
        <v>45258</v>
      </c>
      <c r="M243" s="12" t="s">
        <v>11</v>
      </c>
      <c r="O243" s="14"/>
      <c r="P243" s="14"/>
      <c r="Q243" s="14"/>
      <c r="R243" s="14"/>
      <c r="S243" s="14"/>
      <c r="T243" s="14"/>
    </row>
    <row r="244" spans="7:20" ht="20.100000000000001" hidden="1" customHeight="1" x14ac:dyDescent="0.25">
      <c r="G244" s="9" t="s">
        <v>36</v>
      </c>
      <c r="H244" s="9" t="s">
        <v>8</v>
      </c>
      <c r="I244" s="9" t="s">
        <v>18</v>
      </c>
      <c r="J244" s="5" t="s">
        <v>17</v>
      </c>
      <c r="K244" s="10">
        <v>200</v>
      </c>
      <c r="L244" s="6">
        <v>45250</v>
      </c>
      <c r="M244" s="12" t="s">
        <v>11</v>
      </c>
      <c r="O244" s="14"/>
      <c r="P244" s="14"/>
      <c r="Q244" s="14"/>
      <c r="R244" s="14"/>
      <c r="S244" s="14"/>
      <c r="T244" s="14"/>
    </row>
    <row r="245" spans="7:20" ht="20.100000000000001" hidden="1" customHeight="1" x14ac:dyDescent="0.25">
      <c r="G245" s="9" t="s">
        <v>36</v>
      </c>
      <c r="H245" s="9" t="s">
        <v>8</v>
      </c>
      <c r="I245" s="9" t="s">
        <v>19</v>
      </c>
      <c r="J245" s="5" t="s">
        <v>51</v>
      </c>
      <c r="K245" s="10">
        <v>1000</v>
      </c>
      <c r="L245" s="6">
        <v>45232</v>
      </c>
      <c r="M245" s="12" t="s">
        <v>11</v>
      </c>
      <c r="O245" s="14"/>
      <c r="P245" s="14"/>
      <c r="Q245" s="14"/>
      <c r="R245" s="14"/>
      <c r="S245" s="14"/>
      <c r="T245" s="14"/>
    </row>
    <row r="246" spans="7:20" ht="20.100000000000001" hidden="1" customHeight="1" x14ac:dyDescent="0.25">
      <c r="G246" s="9" t="s">
        <v>36</v>
      </c>
      <c r="H246" s="9" t="s">
        <v>8</v>
      </c>
      <c r="I246" s="9" t="s">
        <v>19</v>
      </c>
      <c r="J246" s="5" t="s">
        <v>52</v>
      </c>
      <c r="K246" s="10">
        <v>400</v>
      </c>
      <c r="L246" s="6">
        <v>45249</v>
      </c>
      <c r="M246" s="12" t="s">
        <v>11</v>
      </c>
      <c r="O246" s="14"/>
      <c r="P246" s="14"/>
      <c r="Q246" s="14"/>
      <c r="R246" s="14"/>
      <c r="S246" s="14"/>
      <c r="T246" s="14"/>
    </row>
    <row r="247" spans="7:20" ht="20.100000000000001" hidden="1" customHeight="1" x14ac:dyDescent="0.25">
      <c r="G247" s="9" t="s">
        <v>36</v>
      </c>
      <c r="H247" s="9" t="s">
        <v>8</v>
      </c>
      <c r="I247" s="9" t="s">
        <v>19</v>
      </c>
      <c r="J247" s="5" t="s">
        <v>13</v>
      </c>
      <c r="K247" s="10">
        <v>200</v>
      </c>
      <c r="L247" s="6">
        <v>45233</v>
      </c>
      <c r="M247" s="12" t="s">
        <v>11</v>
      </c>
      <c r="O247" s="14"/>
      <c r="P247" s="14"/>
      <c r="Q247" s="14"/>
      <c r="R247" s="14"/>
      <c r="S247" s="14"/>
      <c r="T247" s="14"/>
    </row>
    <row r="248" spans="7:20" ht="20.100000000000001" hidden="1" customHeight="1" x14ac:dyDescent="0.25">
      <c r="G248" s="9" t="s">
        <v>36</v>
      </c>
      <c r="H248" s="9" t="s">
        <v>8</v>
      </c>
      <c r="I248" s="9" t="s">
        <v>19</v>
      </c>
      <c r="J248" s="5" t="s">
        <v>22</v>
      </c>
      <c r="K248" s="10">
        <v>40</v>
      </c>
      <c r="L248" s="6">
        <v>45259</v>
      </c>
      <c r="M248" s="12" t="s">
        <v>11</v>
      </c>
      <c r="O248" s="14"/>
      <c r="P248" s="14"/>
      <c r="Q248" s="14"/>
      <c r="R248" s="14"/>
      <c r="S248" s="14"/>
      <c r="T248" s="14"/>
    </row>
    <row r="249" spans="7:20" ht="20.100000000000001" hidden="1" customHeight="1" x14ac:dyDescent="0.25">
      <c r="G249" s="9" t="s">
        <v>36</v>
      </c>
      <c r="H249" s="9" t="s">
        <v>8</v>
      </c>
      <c r="I249" s="9" t="s">
        <v>19</v>
      </c>
      <c r="J249" s="5" t="s">
        <v>17</v>
      </c>
      <c r="K249" s="10">
        <v>60</v>
      </c>
      <c r="L249" s="6">
        <v>45260</v>
      </c>
      <c r="M249" s="12" t="s">
        <v>11</v>
      </c>
      <c r="O249" s="14"/>
      <c r="P249" s="14"/>
      <c r="Q249" s="14"/>
      <c r="R249" s="14"/>
      <c r="S249" s="14"/>
      <c r="T249" s="14"/>
    </row>
    <row r="250" spans="7:20" ht="20.100000000000001" hidden="1" customHeight="1" x14ac:dyDescent="0.25">
      <c r="G250" s="9" t="s">
        <v>36</v>
      </c>
      <c r="H250" s="9" t="s">
        <v>23</v>
      </c>
      <c r="I250" s="9" t="s">
        <v>24</v>
      </c>
      <c r="J250" s="5" t="s">
        <v>44</v>
      </c>
      <c r="K250" s="11">
        <v>3000</v>
      </c>
      <c r="L250" s="6"/>
      <c r="M250" s="12"/>
      <c r="O250" s="14"/>
      <c r="P250" s="14"/>
      <c r="Q250" s="14"/>
      <c r="R250" s="14"/>
      <c r="S250" s="14"/>
      <c r="T250" s="14"/>
    </row>
    <row r="251" spans="7:20" ht="20.100000000000001" hidden="1" customHeight="1" x14ac:dyDescent="0.25">
      <c r="G251" s="9" t="s">
        <v>36</v>
      </c>
      <c r="H251" s="9" t="s">
        <v>23</v>
      </c>
      <c r="I251" s="9" t="s">
        <v>24</v>
      </c>
      <c r="J251" s="5" t="s">
        <v>45</v>
      </c>
      <c r="K251" s="11">
        <v>3000</v>
      </c>
      <c r="L251" s="6"/>
      <c r="M251" s="12"/>
      <c r="O251" s="14"/>
      <c r="P251" s="14"/>
      <c r="Q251" s="14"/>
      <c r="R251" s="14"/>
      <c r="S251" s="14"/>
      <c r="T251" s="14"/>
    </row>
    <row r="252" spans="7:20" ht="20.100000000000001" hidden="1" customHeight="1" x14ac:dyDescent="0.25">
      <c r="G252" s="9" t="s">
        <v>36</v>
      </c>
      <c r="H252" s="9" t="s">
        <v>23</v>
      </c>
      <c r="I252" s="9" t="s">
        <v>25</v>
      </c>
      <c r="J252" s="5" t="s">
        <v>26</v>
      </c>
      <c r="K252" s="11">
        <v>1200</v>
      </c>
      <c r="L252" s="6"/>
      <c r="M252" s="12"/>
      <c r="O252" s="14"/>
      <c r="P252" s="14"/>
      <c r="Q252" s="14"/>
      <c r="R252" s="14"/>
      <c r="S252" s="14"/>
      <c r="T252" s="14"/>
    </row>
    <row r="253" spans="7:20" ht="20.100000000000001" hidden="1" customHeight="1" x14ac:dyDescent="0.25">
      <c r="G253" s="9" t="s">
        <v>29</v>
      </c>
      <c r="H253" s="9" t="s">
        <v>8</v>
      </c>
      <c r="I253" s="9" t="s">
        <v>9</v>
      </c>
      <c r="J253" s="5" t="s">
        <v>10</v>
      </c>
      <c r="K253" s="10">
        <v>100</v>
      </c>
      <c r="L253" s="6">
        <v>45267</v>
      </c>
      <c r="M253" s="12" t="s">
        <v>11</v>
      </c>
      <c r="O253" s="14"/>
      <c r="P253" s="14"/>
      <c r="Q253" s="14"/>
      <c r="R253" s="14"/>
      <c r="S253" s="14"/>
      <c r="T253" s="14"/>
    </row>
    <row r="254" spans="7:20" ht="20.100000000000001" hidden="1" customHeight="1" x14ac:dyDescent="0.25">
      <c r="G254" s="9" t="s">
        <v>29</v>
      </c>
      <c r="H254" s="9" t="s">
        <v>8</v>
      </c>
      <c r="I254" s="9" t="s">
        <v>9</v>
      </c>
      <c r="J254" s="5" t="s">
        <v>12</v>
      </c>
      <c r="K254" s="10">
        <v>500</v>
      </c>
      <c r="L254" s="6">
        <v>45262</v>
      </c>
      <c r="M254" s="12" t="s">
        <v>28</v>
      </c>
      <c r="O254" s="14"/>
      <c r="P254" s="14"/>
      <c r="Q254" s="14"/>
      <c r="R254" s="14"/>
      <c r="S254" s="14"/>
      <c r="T254" s="14"/>
    </row>
    <row r="255" spans="7:20" ht="20.100000000000001" hidden="1" customHeight="1" x14ac:dyDescent="0.25">
      <c r="G255" s="9" t="s">
        <v>29</v>
      </c>
      <c r="H255" s="9" t="s">
        <v>8</v>
      </c>
      <c r="I255" s="9" t="s">
        <v>9</v>
      </c>
      <c r="J255" s="5" t="s">
        <v>46</v>
      </c>
      <c r="K255" s="10">
        <v>1500</v>
      </c>
      <c r="L255" s="6">
        <v>45262</v>
      </c>
      <c r="M255" s="12" t="s">
        <v>11</v>
      </c>
      <c r="O255" s="14"/>
      <c r="P255" s="14"/>
      <c r="Q255" s="14"/>
      <c r="R255" s="14"/>
      <c r="S255" s="14"/>
      <c r="T255" s="14"/>
    </row>
    <row r="256" spans="7:20" ht="20.100000000000001" hidden="1" customHeight="1" x14ac:dyDescent="0.25">
      <c r="G256" s="9" t="s">
        <v>29</v>
      </c>
      <c r="H256" s="9" t="s">
        <v>8</v>
      </c>
      <c r="I256" s="9" t="s">
        <v>9</v>
      </c>
      <c r="J256" s="5" t="s">
        <v>14</v>
      </c>
      <c r="K256" s="10">
        <v>200</v>
      </c>
      <c r="L256" s="6">
        <v>45263</v>
      </c>
      <c r="M256" s="12" t="s">
        <v>11</v>
      </c>
      <c r="O256" s="14"/>
      <c r="P256" s="14"/>
      <c r="Q256" s="14"/>
      <c r="R256" s="14"/>
      <c r="S256" s="14"/>
      <c r="T256" s="14"/>
    </row>
    <row r="257" spans="7:20" ht="20.100000000000001" hidden="1" customHeight="1" x14ac:dyDescent="0.25">
      <c r="G257" s="9" t="s">
        <v>29</v>
      </c>
      <c r="H257" s="9" t="s">
        <v>8</v>
      </c>
      <c r="I257" s="9" t="s">
        <v>9</v>
      </c>
      <c r="J257" s="5" t="s">
        <v>15</v>
      </c>
      <c r="K257" s="10">
        <v>200</v>
      </c>
      <c r="L257" s="6">
        <v>45264</v>
      </c>
      <c r="M257" s="12" t="s">
        <v>11</v>
      </c>
      <c r="O257" s="14"/>
      <c r="P257" s="14"/>
      <c r="Q257" s="14"/>
      <c r="R257" s="14"/>
      <c r="S257" s="14"/>
      <c r="T257" s="14"/>
    </row>
    <row r="258" spans="7:20" ht="20.100000000000001" hidden="1" customHeight="1" x14ac:dyDescent="0.25">
      <c r="G258" s="9" t="s">
        <v>29</v>
      </c>
      <c r="H258" s="9" t="s">
        <v>8</v>
      </c>
      <c r="I258" s="9" t="s">
        <v>9</v>
      </c>
      <c r="J258" s="5" t="s">
        <v>16</v>
      </c>
      <c r="K258" s="10">
        <v>900</v>
      </c>
      <c r="L258" s="6">
        <v>45266</v>
      </c>
      <c r="M258" s="12" t="s">
        <v>11</v>
      </c>
      <c r="O258" s="14"/>
      <c r="P258" s="14"/>
      <c r="Q258" s="14"/>
      <c r="R258" s="14"/>
      <c r="S258" s="14"/>
      <c r="T258" s="14"/>
    </row>
    <row r="259" spans="7:20" ht="20.100000000000001" hidden="1" customHeight="1" x14ac:dyDescent="0.25">
      <c r="G259" s="9" t="s">
        <v>29</v>
      </c>
      <c r="H259" s="9" t="s">
        <v>8</v>
      </c>
      <c r="I259" s="9" t="s">
        <v>9</v>
      </c>
      <c r="J259" s="5" t="s">
        <v>47</v>
      </c>
      <c r="K259" s="10">
        <v>325</v>
      </c>
      <c r="L259" s="6">
        <v>45267</v>
      </c>
      <c r="M259" s="12" t="s">
        <v>28</v>
      </c>
      <c r="O259" s="14"/>
      <c r="P259" s="14"/>
      <c r="Q259" s="14"/>
      <c r="R259" s="14"/>
      <c r="S259" s="14"/>
      <c r="T259" s="14"/>
    </row>
    <row r="260" spans="7:20" ht="20.100000000000001" hidden="1" customHeight="1" x14ac:dyDescent="0.25">
      <c r="G260" s="9" t="s">
        <v>29</v>
      </c>
      <c r="H260" s="9" t="s">
        <v>8</v>
      </c>
      <c r="I260" s="9" t="s">
        <v>9</v>
      </c>
      <c r="J260" s="5" t="s">
        <v>20</v>
      </c>
      <c r="K260" s="10">
        <v>60</v>
      </c>
      <c r="L260" s="6">
        <v>45268</v>
      </c>
      <c r="M260" s="12" t="s">
        <v>11</v>
      </c>
      <c r="O260" s="14"/>
      <c r="P260" s="14"/>
      <c r="Q260" s="14"/>
      <c r="R260" s="14"/>
      <c r="S260" s="14"/>
      <c r="T260" s="14"/>
    </row>
    <row r="261" spans="7:20" ht="20.100000000000001" hidden="1" customHeight="1" x14ac:dyDescent="0.25">
      <c r="G261" s="9" t="s">
        <v>29</v>
      </c>
      <c r="H261" s="9" t="s">
        <v>8</v>
      </c>
      <c r="I261" s="9" t="s">
        <v>9</v>
      </c>
      <c r="J261" s="5" t="s">
        <v>21</v>
      </c>
      <c r="K261" s="10">
        <v>200</v>
      </c>
      <c r="L261" s="6">
        <v>45268</v>
      </c>
      <c r="M261" s="12" t="s">
        <v>11</v>
      </c>
      <c r="O261" s="14"/>
      <c r="P261" s="14"/>
      <c r="Q261" s="14"/>
      <c r="R261" s="14"/>
      <c r="S261" s="14"/>
      <c r="T261" s="14"/>
    </row>
    <row r="262" spans="7:20" ht="20.100000000000001" hidden="1" customHeight="1" x14ac:dyDescent="0.25">
      <c r="G262" s="9" t="s">
        <v>29</v>
      </c>
      <c r="H262" s="9" t="s">
        <v>8</v>
      </c>
      <c r="I262" s="9" t="s">
        <v>9</v>
      </c>
      <c r="J262" s="5" t="s">
        <v>17</v>
      </c>
      <c r="K262" s="10">
        <v>200</v>
      </c>
      <c r="L262" s="6">
        <v>45268</v>
      </c>
      <c r="M262" s="12" t="s">
        <v>11</v>
      </c>
      <c r="O262" s="14"/>
      <c r="P262" s="14"/>
      <c r="Q262" s="14"/>
      <c r="R262" s="14"/>
      <c r="S262" s="14"/>
      <c r="T262" s="14"/>
    </row>
    <row r="263" spans="7:20" ht="20.100000000000001" hidden="1" customHeight="1" x14ac:dyDescent="0.25">
      <c r="G263" s="9" t="s">
        <v>29</v>
      </c>
      <c r="H263" s="9" t="s">
        <v>8</v>
      </c>
      <c r="I263" s="9" t="s">
        <v>18</v>
      </c>
      <c r="J263" s="5" t="s">
        <v>48</v>
      </c>
      <c r="K263" s="10">
        <v>500</v>
      </c>
      <c r="L263" s="6">
        <v>45269</v>
      </c>
      <c r="M263" s="12" t="s">
        <v>11</v>
      </c>
      <c r="O263" s="14"/>
      <c r="P263" s="14"/>
      <c r="Q263" s="14"/>
      <c r="R263" s="14"/>
      <c r="S263" s="14"/>
      <c r="T263" s="14"/>
    </row>
    <row r="264" spans="7:20" ht="20.100000000000001" hidden="1" customHeight="1" x14ac:dyDescent="0.25">
      <c r="G264" s="9" t="s">
        <v>29</v>
      </c>
      <c r="H264" s="9" t="s">
        <v>8</v>
      </c>
      <c r="I264" s="9" t="s">
        <v>18</v>
      </c>
      <c r="J264" s="5" t="s">
        <v>49</v>
      </c>
      <c r="K264" s="10">
        <v>400</v>
      </c>
      <c r="L264" s="6">
        <v>45264</v>
      </c>
      <c r="M264" s="12" t="s">
        <v>11</v>
      </c>
      <c r="O264" s="14"/>
      <c r="P264" s="14"/>
      <c r="Q264" s="14"/>
      <c r="R264" s="14"/>
      <c r="S264" s="14"/>
      <c r="T264" s="14"/>
    </row>
    <row r="265" spans="7:20" ht="20.100000000000001" hidden="1" customHeight="1" x14ac:dyDescent="0.25">
      <c r="G265" s="9" t="s">
        <v>29</v>
      </c>
      <c r="H265" s="9" t="s">
        <v>8</v>
      </c>
      <c r="I265" s="9" t="s">
        <v>18</v>
      </c>
      <c r="J265" s="5" t="s">
        <v>50</v>
      </c>
      <c r="K265" s="10">
        <v>800</v>
      </c>
      <c r="L265" s="6">
        <v>45288</v>
      </c>
      <c r="M265" s="12" t="s">
        <v>11</v>
      </c>
      <c r="O265" s="14"/>
      <c r="P265" s="14"/>
      <c r="Q265" s="14"/>
      <c r="R265" s="14"/>
      <c r="S265" s="14"/>
      <c r="T265" s="14"/>
    </row>
    <row r="266" spans="7:20" ht="20.100000000000001" hidden="1" customHeight="1" x14ac:dyDescent="0.25">
      <c r="G266" s="9" t="s">
        <v>29</v>
      </c>
      <c r="H266" s="9" t="s">
        <v>8</v>
      </c>
      <c r="I266" s="9" t="s">
        <v>18</v>
      </c>
      <c r="J266" s="5" t="s">
        <v>17</v>
      </c>
      <c r="K266" s="10">
        <v>200</v>
      </c>
      <c r="L266" s="6">
        <v>45280</v>
      </c>
      <c r="M266" s="12" t="s">
        <v>11</v>
      </c>
      <c r="O266" s="14"/>
      <c r="P266" s="14"/>
      <c r="Q266" s="14"/>
      <c r="R266" s="14"/>
      <c r="S266" s="14"/>
      <c r="T266" s="14"/>
    </row>
    <row r="267" spans="7:20" ht="20.100000000000001" hidden="1" customHeight="1" x14ac:dyDescent="0.25">
      <c r="G267" s="9" t="s">
        <v>29</v>
      </c>
      <c r="H267" s="9" t="s">
        <v>8</v>
      </c>
      <c r="I267" s="9" t="s">
        <v>19</v>
      </c>
      <c r="J267" s="5" t="s">
        <v>51</v>
      </c>
      <c r="K267" s="10">
        <v>1500</v>
      </c>
      <c r="L267" s="6">
        <v>45262</v>
      </c>
      <c r="M267" s="12" t="s">
        <v>11</v>
      </c>
      <c r="O267" s="14"/>
      <c r="P267" s="14"/>
      <c r="Q267" s="14"/>
      <c r="R267" s="14"/>
      <c r="S267" s="14"/>
      <c r="T267" s="14"/>
    </row>
    <row r="268" spans="7:20" ht="20.100000000000001" hidden="1" customHeight="1" x14ac:dyDescent="0.25">
      <c r="G268" s="9" t="s">
        <v>29</v>
      </c>
      <c r="H268" s="9" t="s">
        <v>8</v>
      </c>
      <c r="I268" s="9" t="s">
        <v>19</v>
      </c>
      <c r="J268" s="5" t="s">
        <v>52</v>
      </c>
      <c r="K268" s="10">
        <v>400</v>
      </c>
      <c r="L268" s="6">
        <v>45279</v>
      </c>
      <c r="M268" s="12" t="s">
        <v>11</v>
      </c>
      <c r="O268" s="14"/>
      <c r="P268" s="14"/>
      <c r="Q268" s="14"/>
      <c r="R268" s="14"/>
      <c r="S268" s="14"/>
      <c r="T268" s="14"/>
    </row>
    <row r="269" spans="7:20" ht="20.100000000000001" hidden="1" customHeight="1" x14ac:dyDescent="0.25">
      <c r="G269" s="9" t="s">
        <v>29</v>
      </c>
      <c r="H269" s="9" t="s">
        <v>8</v>
      </c>
      <c r="I269" s="9" t="s">
        <v>19</v>
      </c>
      <c r="J269" s="5" t="s">
        <v>13</v>
      </c>
      <c r="K269" s="10">
        <v>200</v>
      </c>
      <c r="L269" s="6">
        <v>45263</v>
      </c>
      <c r="M269" s="12" t="s">
        <v>11</v>
      </c>
      <c r="O269" s="14"/>
      <c r="P269" s="14"/>
      <c r="Q269" s="14"/>
      <c r="R269" s="14"/>
      <c r="S269" s="14"/>
      <c r="T269" s="14"/>
    </row>
    <row r="270" spans="7:20" ht="20.100000000000001" hidden="1" customHeight="1" x14ac:dyDescent="0.25">
      <c r="G270" s="9" t="s">
        <v>29</v>
      </c>
      <c r="H270" s="9" t="s">
        <v>8</v>
      </c>
      <c r="I270" s="9" t="s">
        <v>19</v>
      </c>
      <c r="J270" s="5" t="s">
        <v>22</v>
      </c>
      <c r="K270" s="10">
        <v>40</v>
      </c>
      <c r="L270" s="6">
        <v>45291</v>
      </c>
      <c r="M270" s="12" t="s">
        <v>11</v>
      </c>
      <c r="O270" s="14"/>
      <c r="P270" s="14"/>
      <c r="Q270" s="14"/>
      <c r="R270" s="14"/>
      <c r="S270" s="14"/>
      <c r="T270" s="14"/>
    </row>
    <row r="271" spans="7:20" ht="20.100000000000001" hidden="1" customHeight="1" x14ac:dyDescent="0.25">
      <c r="G271" s="9" t="s">
        <v>29</v>
      </c>
      <c r="H271" s="9" t="s">
        <v>8</v>
      </c>
      <c r="I271" s="9" t="s">
        <v>19</v>
      </c>
      <c r="J271" s="5" t="s">
        <v>17</v>
      </c>
      <c r="K271" s="10">
        <v>60</v>
      </c>
      <c r="L271" s="6">
        <v>45289</v>
      </c>
      <c r="M271" s="12" t="s">
        <v>11</v>
      </c>
      <c r="O271" s="14"/>
      <c r="P271" s="14"/>
      <c r="Q271" s="14"/>
      <c r="R271" s="14"/>
      <c r="S271" s="14"/>
      <c r="T271" s="14"/>
    </row>
    <row r="272" spans="7:20" ht="20.100000000000001" hidden="1" customHeight="1" x14ac:dyDescent="0.25">
      <c r="G272" s="9" t="s">
        <v>29</v>
      </c>
      <c r="H272" s="9" t="s">
        <v>23</v>
      </c>
      <c r="I272" s="9" t="s">
        <v>24</v>
      </c>
      <c r="J272" s="5" t="s">
        <v>44</v>
      </c>
      <c r="K272" s="11">
        <v>3000</v>
      </c>
      <c r="L272" s="6"/>
      <c r="M272" s="12"/>
      <c r="O272" s="14"/>
      <c r="P272" s="14"/>
      <c r="Q272" s="14"/>
      <c r="R272" s="14"/>
      <c r="S272" s="14"/>
      <c r="T272" s="14"/>
    </row>
    <row r="273" spans="1:20" ht="20.100000000000001" hidden="1" customHeight="1" x14ac:dyDescent="0.25">
      <c r="G273" s="9" t="s">
        <v>29</v>
      </c>
      <c r="H273" s="9" t="s">
        <v>23</v>
      </c>
      <c r="I273" s="9" t="s">
        <v>24</v>
      </c>
      <c r="J273" s="5" t="s">
        <v>45</v>
      </c>
      <c r="K273" s="11">
        <v>3000</v>
      </c>
      <c r="L273" s="6"/>
      <c r="M273" s="12"/>
      <c r="O273" s="14"/>
      <c r="P273" s="14"/>
      <c r="Q273" s="14"/>
      <c r="R273" s="14"/>
      <c r="S273" s="14"/>
      <c r="T273" s="14"/>
    </row>
    <row r="274" spans="1:20" ht="20.100000000000001" hidden="1" customHeight="1" x14ac:dyDescent="0.25">
      <c r="G274" s="9" t="s">
        <v>29</v>
      </c>
      <c r="H274" s="9" t="s">
        <v>23</v>
      </c>
      <c r="I274" s="9" t="s">
        <v>25</v>
      </c>
      <c r="J274" s="5" t="s">
        <v>26</v>
      </c>
      <c r="K274" s="11">
        <v>1500</v>
      </c>
      <c r="L274" s="6"/>
      <c r="M274" s="12"/>
      <c r="O274" s="14"/>
      <c r="P274" s="14"/>
      <c r="Q274" s="14"/>
      <c r="R274" s="14"/>
      <c r="S274" s="14"/>
      <c r="T274" s="14"/>
    </row>
    <row r="275" spans="1:20" ht="20.100000000000001" customHeight="1" x14ac:dyDescent="0.25">
      <c r="O275" s="14"/>
      <c r="P275" s="14"/>
      <c r="Q275" s="14"/>
      <c r="R275" s="14"/>
      <c r="S275" s="14"/>
      <c r="T275" s="14"/>
    </row>
    <row r="276" spans="1:20" ht="20.100000000000001" customHeight="1" x14ac:dyDescent="0.25">
      <c r="O276" s="14"/>
      <c r="P276" s="14"/>
      <c r="Q276" s="14"/>
      <c r="R276" s="14"/>
      <c r="S276" s="14"/>
      <c r="T276" s="14"/>
    </row>
    <row r="277" spans="1:20" ht="20.100000000000001" customHeight="1" x14ac:dyDescent="0.25">
      <c r="O277" s="14"/>
      <c r="P277" s="14"/>
      <c r="Q277" s="14"/>
      <c r="R277" s="14"/>
      <c r="S277" s="14"/>
      <c r="T277" s="14"/>
    </row>
    <row r="278" spans="1:20" ht="20.100000000000001" customHeight="1" x14ac:dyDescent="0.25">
      <c r="O278" s="14"/>
      <c r="P278" s="14"/>
      <c r="Q278" s="14"/>
      <c r="R278" s="14"/>
      <c r="S278" s="14"/>
      <c r="T278" s="14"/>
    </row>
    <row r="279" spans="1:20" ht="20.100000000000001" customHeight="1" x14ac:dyDescent="0.25">
      <c r="O279" s="14"/>
      <c r="P279" s="14"/>
      <c r="Q279" s="14"/>
      <c r="R279" s="14"/>
      <c r="S279" s="14"/>
      <c r="T279" s="14"/>
    </row>
    <row r="280" spans="1:20" ht="20.100000000000001" customHeight="1" x14ac:dyDescent="0.25">
      <c r="O280" s="14"/>
      <c r="P280" s="14"/>
      <c r="Q280" s="14"/>
      <c r="R280" s="14"/>
      <c r="S280" s="14"/>
      <c r="T280" s="14"/>
    </row>
    <row r="281" spans="1:20" ht="20.100000000000001" customHeight="1" x14ac:dyDescent="0.25">
      <c r="A281" s="13"/>
      <c r="B281" s="13"/>
      <c r="C281" s="13"/>
      <c r="D281" s="13"/>
      <c r="E281" s="13"/>
      <c r="F281" s="13"/>
      <c r="G281" s="13"/>
      <c r="H281" s="13"/>
      <c r="I281" s="13"/>
      <c r="J281" s="13"/>
      <c r="K281" s="13"/>
      <c r="L281" s="13"/>
      <c r="M281" s="13"/>
      <c r="N281" s="13"/>
      <c r="O281" s="13"/>
      <c r="P281" s="13"/>
      <c r="Q281" s="13"/>
      <c r="R281" s="13"/>
      <c r="S281" s="13"/>
      <c r="T281" s="13"/>
    </row>
    <row r="282" spans="1:20" ht="20.100000000000001" customHeight="1" x14ac:dyDescent="0.25">
      <c r="A282" s="13"/>
      <c r="B282" s="13"/>
      <c r="C282" s="13"/>
      <c r="D282" s="13"/>
      <c r="E282" s="13"/>
      <c r="F282" s="13"/>
      <c r="G282" s="13"/>
      <c r="H282" s="13"/>
      <c r="I282" s="13"/>
      <c r="J282" s="13"/>
      <c r="K282" s="13"/>
      <c r="L282" s="13"/>
      <c r="M282" s="13"/>
      <c r="N282" s="13"/>
      <c r="O282" s="13"/>
      <c r="P282" s="13"/>
      <c r="Q282" s="13"/>
      <c r="R282" s="13"/>
      <c r="S282" s="13"/>
      <c r="T282" s="13"/>
    </row>
    <row r="283" spans="1:20" ht="20.100000000000001" customHeight="1" x14ac:dyDescent="0.25">
      <c r="A283" s="13"/>
      <c r="B283" s="13"/>
      <c r="C283" s="13"/>
      <c r="D283" s="13"/>
      <c r="E283" s="13"/>
      <c r="F283" s="13"/>
      <c r="G283" s="13"/>
      <c r="H283" s="13"/>
      <c r="I283" s="13"/>
      <c r="J283" s="13"/>
      <c r="K283" s="13"/>
      <c r="L283" s="13"/>
      <c r="M283" s="13"/>
      <c r="N283" s="13"/>
      <c r="O283" s="13"/>
      <c r="P283" s="13"/>
      <c r="Q283" s="13"/>
      <c r="R283" s="13"/>
      <c r="S283" s="13"/>
      <c r="T283" s="13"/>
    </row>
    <row r="284" spans="1:20" ht="20.100000000000001" customHeight="1" x14ac:dyDescent="0.25">
      <c r="A284" s="13"/>
      <c r="B284" s="13"/>
      <c r="C284" s="13"/>
      <c r="D284" s="13"/>
      <c r="E284" s="13"/>
      <c r="F284" s="13"/>
      <c r="G284" s="13"/>
      <c r="H284" s="13"/>
      <c r="I284" s="13"/>
      <c r="J284" s="13"/>
      <c r="K284" s="13"/>
      <c r="L284" s="13"/>
      <c r="M284" s="13"/>
      <c r="N284" s="13"/>
      <c r="O284" s="13"/>
      <c r="P284" s="13"/>
      <c r="Q284" s="13"/>
      <c r="R284" s="13"/>
      <c r="S284" s="13"/>
      <c r="T284" s="13"/>
    </row>
    <row r="285" spans="1:20" ht="20.100000000000001" customHeight="1" x14ac:dyDescent="0.25">
      <c r="A285" s="13"/>
      <c r="B285" s="13"/>
      <c r="C285" s="13"/>
      <c r="D285" s="13"/>
      <c r="E285" s="13"/>
      <c r="F285" s="13"/>
      <c r="G285" s="13"/>
      <c r="H285" s="13"/>
      <c r="I285" s="13"/>
      <c r="J285" s="13"/>
      <c r="K285" s="13"/>
      <c r="L285" s="13"/>
      <c r="M285" s="13"/>
      <c r="N285" s="13"/>
      <c r="O285" s="13"/>
      <c r="P285" s="13"/>
      <c r="Q285" s="13"/>
      <c r="R285" s="13"/>
      <c r="S285" s="13"/>
      <c r="T285" s="13"/>
    </row>
    <row r="286" spans="1:20" ht="20.100000000000001" customHeight="1" x14ac:dyDescent="0.25">
      <c r="A286" s="13"/>
      <c r="B286" s="13"/>
      <c r="C286" s="13"/>
      <c r="D286" s="13"/>
      <c r="E286" s="13"/>
      <c r="F286" s="13"/>
      <c r="G286" s="13"/>
      <c r="H286" s="13"/>
      <c r="I286" s="13"/>
      <c r="J286" s="13"/>
      <c r="K286" s="13"/>
      <c r="L286" s="13"/>
      <c r="M286" s="13"/>
      <c r="N286" s="13"/>
      <c r="O286" s="13"/>
      <c r="P286" s="13"/>
      <c r="Q286" s="13"/>
      <c r="R286" s="13"/>
      <c r="S286" s="13"/>
      <c r="T286" s="13"/>
    </row>
    <row r="287" spans="1:20" ht="20.100000000000001" customHeight="1" x14ac:dyDescent="0.25">
      <c r="A287" s="13"/>
      <c r="B287" s="13"/>
      <c r="C287" s="13"/>
      <c r="D287" s="13"/>
      <c r="E287" s="13"/>
      <c r="F287" s="13"/>
      <c r="G287" s="13"/>
      <c r="H287" s="13"/>
      <c r="I287" s="13"/>
      <c r="J287" s="13"/>
      <c r="K287" s="13"/>
      <c r="L287" s="13"/>
      <c r="M287" s="13"/>
      <c r="N287" s="13"/>
      <c r="O287" s="13"/>
      <c r="P287" s="13"/>
      <c r="Q287" s="13"/>
      <c r="R287" s="13"/>
      <c r="S287" s="13"/>
      <c r="T287" s="13"/>
    </row>
    <row r="288" spans="1:20" ht="20.100000000000001" customHeight="1" x14ac:dyDescent="0.25">
      <c r="A288" s="13"/>
      <c r="B288" s="13"/>
      <c r="C288" s="13"/>
      <c r="D288" s="13"/>
      <c r="E288" s="13"/>
      <c r="F288" s="13"/>
      <c r="G288" s="13"/>
      <c r="H288" s="13"/>
      <c r="I288" s="13"/>
      <c r="J288" s="13"/>
      <c r="K288" s="13"/>
      <c r="L288" s="13"/>
      <c r="M288" s="13"/>
      <c r="N288" s="13"/>
      <c r="O288" s="13"/>
      <c r="P288" s="13"/>
      <c r="Q288" s="13"/>
      <c r="R288" s="13"/>
      <c r="S288" s="13"/>
      <c r="T288" s="13"/>
    </row>
    <row r="289" spans="1:20" ht="20.100000000000001" customHeight="1" x14ac:dyDescent="0.25">
      <c r="A289" s="13"/>
      <c r="B289" s="13"/>
      <c r="C289" s="13"/>
      <c r="D289" s="13"/>
      <c r="E289" s="13"/>
      <c r="F289" s="13"/>
      <c r="G289" s="13"/>
      <c r="H289" s="13"/>
      <c r="I289" s="13"/>
      <c r="J289" s="13"/>
      <c r="K289" s="13"/>
      <c r="L289" s="13"/>
      <c r="M289" s="13"/>
      <c r="N289" s="13"/>
      <c r="O289" s="13"/>
      <c r="P289" s="13"/>
      <c r="Q289" s="13"/>
      <c r="R289" s="13"/>
      <c r="S289" s="13"/>
      <c r="T289" s="13"/>
    </row>
    <row r="290" spans="1:20" ht="20.100000000000001" customHeight="1" x14ac:dyDescent="0.25">
      <c r="A290" s="13"/>
      <c r="B290" s="13"/>
      <c r="C290" s="13"/>
      <c r="D290" s="13"/>
      <c r="E290" s="13"/>
      <c r="F290" s="13"/>
      <c r="G290" s="13"/>
      <c r="H290" s="13"/>
      <c r="I290" s="13"/>
      <c r="J290" s="13"/>
      <c r="K290" s="13"/>
      <c r="L290" s="13"/>
      <c r="M290" s="13"/>
      <c r="N290" s="13"/>
      <c r="O290" s="13"/>
      <c r="P290" s="13"/>
      <c r="Q290" s="13"/>
      <c r="R290" s="13"/>
      <c r="S290" s="13"/>
      <c r="T290" s="13"/>
    </row>
    <row r="291" spans="1:20" ht="20.100000000000001" customHeight="1" x14ac:dyDescent="0.25">
      <c r="A291" s="13"/>
      <c r="B291" s="13"/>
      <c r="C291" s="13"/>
      <c r="D291" s="13"/>
      <c r="E291" s="13"/>
      <c r="F291" s="13"/>
      <c r="G291" s="13"/>
      <c r="H291" s="13"/>
      <c r="I291" s="13"/>
      <c r="J291" s="13"/>
      <c r="K291" s="13"/>
      <c r="L291" s="13"/>
      <c r="M291" s="13"/>
      <c r="N291" s="13"/>
      <c r="O291" s="13"/>
      <c r="P291" s="13"/>
      <c r="Q291" s="13"/>
      <c r="R291" s="13"/>
      <c r="S291" s="13"/>
      <c r="T291" s="13"/>
    </row>
    <row r="292" spans="1:20" ht="20.100000000000001" customHeight="1" x14ac:dyDescent="0.25">
      <c r="A292" s="13"/>
      <c r="B292" s="13"/>
      <c r="C292" s="13"/>
      <c r="D292" s="13"/>
      <c r="E292" s="13"/>
      <c r="F292" s="13"/>
      <c r="G292" s="13"/>
      <c r="H292" s="13"/>
      <c r="I292" s="13"/>
      <c r="J292" s="13"/>
      <c r="K292" s="13"/>
      <c r="L292" s="13"/>
      <c r="M292" s="13"/>
      <c r="N292" s="13"/>
      <c r="O292" s="13"/>
      <c r="P292" s="13"/>
      <c r="Q292" s="13"/>
      <c r="R292" s="13"/>
      <c r="S292" s="13"/>
      <c r="T292" s="13"/>
    </row>
    <row r="293" spans="1:20" ht="20.100000000000001" customHeight="1" x14ac:dyDescent="0.25">
      <c r="A293" s="13"/>
      <c r="B293" s="13"/>
      <c r="C293" s="13"/>
      <c r="D293" s="13"/>
      <c r="E293" s="13"/>
      <c r="F293" s="13"/>
      <c r="G293" s="13"/>
      <c r="H293" s="13"/>
      <c r="I293" s="13"/>
      <c r="J293" s="13"/>
      <c r="K293" s="13"/>
      <c r="L293" s="13"/>
      <c r="M293" s="13"/>
      <c r="N293" s="13"/>
      <c r="O293" s="13"/>
      <c r="P293" s="13"/>
      <c r="Q293" s="13"/>
      <c r="R293" s="13"/>
      <c r="S293" s="13"/>
      <c r="T293" s="13"/>
    </row>
    <row r="294" spans="1:20" ht="20.100000000000001" customHeight="1" x14ac:dyDescent="0.25">
      <c r="A294" s="13"/>
      <c r="B294" s="13"/>
      <c r="C294" s="13"/>
      <c r="D294" s="13"/>
      <c r="E294" s="13"/>
      <c r="F294" s="13"/>
      <c r="G294" s="13"/>
      <c r="H294" s="13"/>
      <c r="I294" s="13"/>
      <c r="J294" s="13"/>
      <c r="K294" s="13"/>
      <c r="L294" s="13"/>
      <c r="M294" s="13"/>
      <c r="N294" s="13"/>
      <c r="O294" s="13"/>
      <c r="P294" s="13"/>
      <c r="Q294" s="13"/>
      <c r="R294" s="13"/>
      <c r="S294" s="13"/>
      <c r="T294" s="13"/>
    </row>
    <row r="295" spans="1:20" ht="20.100000000000001" customHeight="1" x14ac:dyDescent="0.25">
      <c r="A295" s="13"/>
      <c r="B295" s="13"/>
      <c r="C295" s="13"/>
      <c r="D295" s="13"/>
      <c r="E295" s="13"/>
      <c r="F295" s="13"/>
      <c r="G295" s="13"/>
      <c r="H295" s="13"/>
      <c r="I295" s="13"/>
      <c r="J295" s="13"/>
      <c r="K295" s="13"/>
      <c r="L295" s="13"/>
      <c r="M295" s="13"/>
      <c r="N295" s="13"/>
      <c r="O295" s="13"/>
      <c r="P295" s="13"/>
      <c r="Q295" s="13"/>
      <c r="R295" s="13"/>
      <c r="S295" s="13"/>
      <c r="T295" s="13"/>
    </row>
    <row r="296" spans="1:20" ht="20.100000000000001" customHeight="1" x14ac:dyDescent="0.25">
      <c r="A296" s="13"/>
      <c r="B296" s="13"/>
      <c r="C296" s="13"/>
      <c r="D296" s="13"/>
      <c r="E296" s="13"/>
      <c r="F296" s="13"/>
      <c r="G296" s="13"/>
      <c r="H296" s="13"/>
      <c r="I296" s="13"/>
      <c r="J296" s="13"/>
      <c r="K296" s="13"/>
      <c r="L296" s="13"/>
      <c r="M296" s="13"/>
      <c r="N296" s="13"/>
      <c r="O296" s="13"/>
      <c r="P296" s="13"/>
      <c r="Q296" s="13"/>
      <c r="R296" s="13"/>
      <c r="S296" s="13"/>
      <c r="T296" s="13"/>
    </row>
    <row r="297" spans="1:20" ht="20.100000000000001" customHeight="1" x14ac:dyDescent="0.25">
      <c r="A297" s="13"/>
      <c r="B297" s="13"/>
      <c r="C297" s="13"/>
      <c r="D297" s="13"/>
      <c r="E297" s="13"/>
      <c r="F297" s="13"/>
      <c r="G297" s="13"/>
      <c r="H297" s="13"/>
      <c r="I297" s="13"/>
      <c r="J297" s="13"/>
      <c r="K297" s="13"/>
      <c r="L297" s="13"/>
      <c r="M297" s="13"/>
      <c r="N297" s="13"/>
      <c r="O297" s="13"/>
      <c r="P297" s="13"/>
      <c r="Q297" s="13"/>
      <c r="R297" s="13"/>
      <c r="S297" s="13"/>
      <c r="T297" s="13"/>
    </row>
    <row r="298" spans="1:20" ht="20.100000000000001" customHeight="1" x14ac:dyDescent="0.25">
      <c r="A298" s="13"/>
      <c r="B298" s="13"/>
      <c r="C298" s="13"/>
      <c r="D298" s="13"/>
      <c r="E298" s="13"/>
      <c r="F298" s="13"/>
      <c r="G298" s="13"/>
      <c r="H298" s="13"/>
      <c r="I298" s="13"/>
      <c r="J298" s="13"/>
      <c r="K298" s="13"/>
      <c r="L298" s="13"/>
      <c r="M298" s="13"/>
      <c r="N298" s="13"/>
      <c r="O298" s="13"/>
      <c r="P298" s="13"/>
      <c r="Q298" s="13"/>
      <c r="R298" s="13"/>
      <c r="S298" s="13"/>
      <c r="T298" s="13"/>
    </row>
    <row r="299" spans="1:20" ht="20.100000000000001" customHeight="1" x14ac:dyDescent="0.25">
      <c r="A299" s="13"/>
      <c r="B299" s="13"/>
      <c r="C299" s="13"/>
      <c r="D299" s="13"/>
      <c r="E299" s="13"/>
      <c r="F299" s="13"/>
      <c r="G299" s="13"/>
      <c r="H299" s="13"/>
      <c r="I299" s="13"/>
      <c r="J299" s="13"/>
      <c r="K299" s="13"/>
      <c r="L299" s="13"/>
      <c r="M299" s="13"/>
      <c r="N299" s="13"/>
      <c r="O299" s="13"/>
      <c r="P299" s="13"/>
      <c r="Q299" s="13"/>
      <c r="R299" s="13"/>
      <c r="S299" s="13"/>
      <c r="T299" s="13"/>
    </row>
    <row r="300" spans="1:20" ht="20.100000000000001" customHeight="1" x14ac:dyDescent="0.25">
      <c r="A300" s="13"/>
      <c r="B300" s="13"/>
      <c r="C300" s="13"/>
      <c r="D300" s="13"/>
      <c r="E300" s="13"/>
      <c r="F300" s="13"/>
      <c r="G300" s="13"/>
      <c r="H300" s="13"/>
      <c r="I300" s="13"/>
      <c r="J300" s="13"/>
      <c r="K300" s="13"/>
      <c r="L300" s="13"/>
      <c r="M300" s="13"/>
      <c r="N300" s="13"/>
      <c r="O300" s="13"/>
      <c r="P300" s="13"/>
      <c r="Q300" s="13"/>
      <c r="R300" s="13"/>
      <c r="S300" s="13"/>
      <c r="T300" s="13"/>
    </row>
    <row r="301" spans="1:20" ht="20.100000000000001" customHeight="1" x14ac:dyDescent="0.25">
      <c r="A301" s="13"/>
      <c r="B301" s="13"/>
      <c r="C301" s="13"/>
      <c r="D301" s="13"/>
      <c r="E301" s="13"/>
      <c r="F301" s="13"/>
      <c r="G301" s="13"/>
      <c r="H301" s="13"/>
      <c r="I301" s="13"/>
      <c r="J301" s="13"/>
      <c r="K301" s="13"/>
      <c r="L301" s="13"/>
      <c r="M301" s="13"/>
      <c r="N301" s="13"/>
      <c r="O301" s="13"/>
      <c r="P301" s="13"/>
      <c r="Q301" s="13"/>
      <c r="R301" s="13"/>
      <c r="S301" s="13"/>
      <c r="T301" s="13"/>
    </row>
    <row r="302" spans="1:20" ht="20.100000000000001" customHeight="1" x14ac:dyDescent="0.25">
      <c r="A302" s="13"/>
      <c r="B302" s="13"/>
      <c r="C302" s="13"/>
      <c r="D302" s="13"/>
      <c r="E302" s="13"/>
      <c r="F302" s="13"/>
      <c r="G302" s="13"/>
      <c r="H302" s="13"/>
      <c r="I302" s="13"/>
      <c r="J302" s="13"/>
      <c r="K302" s="13"/>
      <c r="L302" s="13"/>
      <c r="M302" s="13"/>
      <c r="N302" s="13"/>
      <c r="O302" s="13"/>
      <c r="P302" s="13"/>
      <c r="Q302" s="13"/>
      <c r="R302" s="13"/>
      <c r="S302" s="13"/>
      <c r="T302" s="13"/>
    </row>
    <row r="303" spans="1:20" ht="20.100000000000001" customHeight="1" x14ac:dyDescent="0.25">
      <c r="A303" s="13"/>
      <c r="B303" s="13"/>
      <c r="C303" s="13"/>
      <c r="D303" s="13"/>
      <c r="E303" s="13"/>
      <c r="F303" s="13"/>
      <c r="G303" s="13"/>
      <c r="H303" s="13"/>
      <c r="I303" s="13"/>
      <c r="J303" s="13"/>
      <c r="K303" s="13"/>
      <c r="L303" s="13"/>
      <c r="M303" s="13"/>
      <c r="N303" s="13"/>
      <c r="O303" s="13"/>
      <c r="P303" s="13"/>
      <c r="Q303" s="13"/>
      <c r="R303" s="13"/>
      <c r="S303" s="13"/>
      <c r="T303" s="13"/>
    </row>
    <row r="304" spans="1:20" ht="20.100000000000001" customHeight="1" x14ac:dyDescent="0.25">
      <c r="A304" s="13"/>
      <c r="B304" s="13"/>
      <c r="C304" s="13"/>
      <c r="D304" s="13"/>
      <c r="E304" s="13"/>
      <c r="F304" s="13"/>
      <c r="G304" s="13"/>
      <c r="H304" s="13"/>
      <c r="I304" s="13"/>
      <c r="J304" s="13"/>
      <c r="K304" s="13"/>
      <c r="L304" s="13"/>
      <c r="M304" s="13"/>
      <c r="N304" s="13"/>
      <c r="O304" s="13"/>
      <c r="P304" s="13"/>
      <c r="Q304" s="13"/>
      <c r="R304" s="13"/>
      <c r="S304" s="13"/>
      <c r="T304" s="13"/>
    </row>
    <row r="305" spans="1:20" ht="20.100000000000001" customHeight="1" x14ac:dyDescent="0.25">
      <c r="A305" s="13"/>
      <c r="B305" s="13"/>
      <c r="C305" s="13"/>
      <c r="D305" s="13"/>
      <c r="E305" s="13"/>
      <c r="F305" s="13"/>
      <c r="G305" s="13"/>
      <c r="H305" s="13"/>
      <c r="I305" s="13"/>
      <c r="J305" s="13"/>
      <c r="K305" s="13"/>
      <c r="L305" s="13"/>
      <c r="M305" s="13"/>
      <c r="N305" s="13"/>
      <c r="O305" s="13"/>
      <c r="P305" s="13"/>
      <c r="Q305" s="13"/>
      <c r="R305" s="13"/>
      <c r="S305" s="13"/>
      <c r="T305" s="13"/>
    </row>
    <row r="306" spans="1:20" ht="20.100000000000001" customHeight="1" x14ac:dyDescent="0.25">
      <c r="A306" s="13"/>
      <c r="B306" s="13"/>
      <c r="C306" s="13"/>
      <c r="D306" s="13"/>
      <c r="E306" s="13"/>
      <c r="F306" s="13"/>
      <c r="G306" s="13"/>
      <c r="H306" s="13"/>
      <c r="I306" s="13"/>
      <c r="J306" s="13"/>
      <c r="K306" s="13"/>
      <c r="L306" s="13"/>
      <c r="M306" s="13"/>
      <c r="N306" s="13"/>
      <c r="O306" s="13"/>
      <c r="P306" s="13"/>
      <c r="Q306" s="13"/>
      <c r="R306" s="13"/>
      <c r="S306" s="13"/>
      <c r="T306" s="13"/>
    </row>
    <row r="307" spans="1:20" ht="20.100000000000001" customHeight="1" x14ac:dyDescent="0.25">
      <c r="A307" s="13"/>
      <c r="B307" s="13"/>
      <c r="C307" s="13"/>
      <c r="D307" s="13"/>
      <c r="E307" s="13"/>
      <c r="F307" s="13"/>
      <c r="G307" s="13"/>
      <c r="H307" s="13"/>
      <c r="I307" s="13"/>
      <c r="J307" s="13"/>
      <c r="K307" s="13"/>
      <c r="L307" s="13"/>
      <c r="M307" s="13"/>
      <c r="N307" s="13"/>
      <c r="O307" s="13"/>
      <c r="P307" s="13"/>
      <c r="Q307" s="13"/>
      <c r="R307" s="13"/>
      <c r="S307" s="13"/>
      <c r="T307" s="13"/>
    </row>
    <row r="308" spans="1:20" ht="20.100000000000001" customHeight="1" x14ac:dyDescent="0.25">
      <c r="A308" s="13"/>
      <c r="B308" s="13"/>
      <c r="C308" s="13"/>
      <c r="D308" s="13"/>
      <c r="E308" s="13"/>
      <c r="F308" s="13"/>
      <c r="G308" s="13"/>
      <c r="H308" s="13"/>
      <c r="I308" s="13"/>
      <c r="J308" s="13"/>
      <c r="K308" s="13"/>
      <c r="L308" s="13"/>
      <c r="M308" s="13"/>
      <c r="N308" s="13"/>
      <c r="O308" s="13"/>
      <c r="P308" s="13"/>
      <c r="Q308" s="13"/>
      <c r="R308" s="13"/>
      <c r="S308" s="13"/>
      <c r="T308" s="13"/>
    </row>
    <row r="309" spans="1:20" ht="20.100000000000001" customHeight="1" x14ac:dyDescent="0.25">
      <c r="A309" s="13"/>
      <c r="B309" s="13"/>
      <c r="C309" s="13"/>
      <c r="D309" s="13"/>
      <c r="E309" s="13"/>
      <c r="F309" s="13"/>
      <c r="G309" s="13"/>
      <c r="H309" s="13"/>
      <c r="I309" s="13"/>
      <c r="J309" s="13"/>
      <c r="K309" s="13"/>
      <c r="L309" s="13"/>
      <c r="M309" s="13"/>
      <c r="N309" s="13"/>
      <c r="O309" s="13"/>
      <c r="P309" s="13"/>
      <c r="Q309" s="13"/>
      <c r="R309" s="13"/>
      <c r="S309" s="13"/>
      <c r="T309" s="13"/>
    </row>
  </sheetData>
  <conditionalFormatting sqref="M33:M274">
    <cfRule type="containsText" dxfId="1" priority="1" operator="containsText" text="Late">
      <formula>NOT(ISERROR(SEARCH("Late",M33)))</formula>
    </cfRule>
  </conditionalFormatting>
  <dataValidations count="1">
    <dataValidation type="list" allowBlank="1" showInputMessage="1" showErrorMessage="1" sqref="M33:M274" xr:uid="{74B8EE82-4401-4134-BDBD-56AACADCD183}">
      <formula1>"Paid, Late"</formula1>
    </dataValidation>
  </dataValidation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A3783-BC5E-459B-815F-01C344BB0F97}">
  <dimension ref="A1:T309"/>
  <sheetViews>
    <sheetView showGridLines="0" showRowColHeaders="0" tabSelected="1" topLeftCell="A6" zoomScale="80" zoomScaleNormal="80" workbookViewId="0"/>
  </sheetViews>
  <sheetFormatPr defaultRowHeight="20.100000000000001" customHeight="1" x14ac:dyDescent="0.25"/>
  <cols>
    <col min="1" max="5" width="9" style="4"/>
    <col min="6" max="6" width="9" style="8"/>
    <col min="7" max="7" width="9.875" style="8" customWidth="1"/>
    <col min="8" max="8" width="17.875" style="8" customWidth="1"/>
    <col min="9" max="9" width="15" style="8" customWidth="1"/>
    <col min="10" max="10" width="26.625" style="4" customWidth="1"/>
    <col min="11" max="11" width="21.125" style="4" customWidth="1"/>
    <col min="12" max="12" width="19.375" style="7" customWidth="1"/>
    <col min="13" max="13" width="18.375" style="4" customWidth="1"/>
    <col min="14" max="16384" width="9" style="4"/>
  </cols>
  <sheetData>
    <row r="1" spans="7:20" ht="20.100000000000001" customHeight="1" x14ac:dyDescent="0.25">
      <c r="O1" s="14"/>
      <c r="P1" s="14"/>
      <c r="Q1" s="14"/>
      <c r="R1" s="14"/>
      <c r="S1" s="14"/>
      <c r="T1" s="14"/>
    </row>
    <row r="2" spans="7:20" ht="20.100000000000001" customHeight="1" x14ac:dyDescent="0.25">
      <c r="O2" s="14"/>
      <c r="P2" s="14"/>
      <c r="Q2" s="14"/>
      <c r="R2" s="14"/>
      <c r="S2" s="14"/>
      <c r="T2" s="14"/>
    </row>
    <row r="3" spans="7:20" ht="20.100000000000001" customHeight="1" x14ac:dyDescent="0.25">
      <c r="O3" s="14"/>
      <c r="P3" s="14"/>
      <c r="Q3" s="14"/>
      <c r="R3" s="14"/>
      <c r="S3" s="14"/>
      <c r="T3" s="14"/>
    </row>
    <row r="4" spans="7:20" ht="20.100000000000001" customHeight="1" x14ac:dyDescent="0.25">
      <c r="O4" s="14"/>
      <c r="P4" s="14"/>
      <c r="Q4" s="14"/>
      <c r="R4" s="14"/>
      <c r="S4" s="14"/>
      <c r="T4" s="14"/>
    </row>
    <row r="5" spans="7:20" ht="20.100000000000001" customHeight="1" x14ac:dyDescent="0.25">
      <c r="O5" s="14"/>
      <c r="P5" s="14"/>
      <c r="Q5" s="14"/>
      <c r="R5" s="14"/>
      <c r="S5" s="14"/>
      <c r="T5" s="14"/>
    </row>
    <row r="6" spans="7:20" ht="20.100000000000001" customHeight="1" x14ac:dyDescent="0.25">
      <c r="O6" s="14"/>
      <c r="P6" s="14"/>
      <c r="Q6" s="14"/>
      <c r="R6" s="14"/>
      <c r="S6" s="14"/>
      <c r="T6" s="14"/>
    </row>
    <row r="7" spans="7:20" ht="20.100000000000001" customHeight="1" x14ac:dyDescent="0.25">
      <c r="O7" s="14"/>
      <c r="P7" s="14"/>
      <c r="Q7" s="14"/>
      <c r="R7" s="14"/>
      <c r="S7" s="14"/>
      <c r="T7" s="14"/>
    </row>
    <row r="8" spans="7:20" ht="20.100000000000001" customHeight="1" x14ac:dyDescent="0.25">
      <c r="O8" s="14"/>
      <c r="P8" s="14"/>
      <c r="Q8" s="14"/>
      <c r="R8" s="14"/>
      <c r="S8" s="14"/>
      <c r="T8" s="14"/>
    </row>
    <row r="9" spans="7:20" ht="20.100000000000001" customHeight="1" x14ac:dyDescent="0.25">
      <c r="O9" s="14"/>
      <c r="P9" s="14"/>
      <c r="Q9" s="14"/>
      <c r="R9" s="14"/>
      <c r="S9" s="14"/>
      <c r="T9" s="14"/>
    </row>
    <row r="10" spans="7:20" ht="20.100000000000001" customHeight="1" x14ac:dyDescent="0.25">
      <c r="G10" s="8" t="s">
        <v>0</v>
      </c>
      <c r="H10" s="8" t="s">
        <v>1</v>
      </c>
      <c r="I10" s="8" t="s">
        <v>2</v>
      </c>
      <c r="J10" s="8" t="s">
        <v>3</v>
      </c>
      <c r="K10" s="8" t="s">
        <v>4</v>
      </c>
      <c r="L10" s="8" t="s">
        <v>5</v>
      </c>
      <c r="M10" s="8" t="s">
        <v>6</v>
      </c>
      <c r="O10" s="14"/>
      <c r="P10" s="14"/>
      <c r="Q10" s="14"/>
      <c r="R10" s="14"/>
      <c r="S10" s="14"/>
      <c r="T10" s="14"/>
    </row>
    <row r="11" spans="7:20" ht="20.100000000000001" customHeight="1" x14ac:dyDescent="0.25">
      <c r="G11" s="4"/>
      <c r="H11" s="4"/>
      <c r="I11" s="4"/>
      <c r="L11" s="4"/>
      <c r="O11" s="14"/>
      <c r="P11" s="14"/>
      <c r="Q11" s="14"/>
      <c r="R11" s="14"/>
      <c r="S11" s="14"/>
      <c r="T11" s="14"/>
    </row>
    <row r="12" spans="7:20" ht="20.100000000000001" customHeight="1" x14ac:dyDescent="0.25">
      <c r="G12" s="4"/>
      <c r="H12" s="16"/>
      <c r="I12" s="16"/>
      <c r="J12" s="17"/>
      <c r="K12" s="17"/>
      <c r="L12" s="16"/>
      <c r="M12" s="16"/>
      <c r="O12" s="14"/>
      <c r="P12" s="14"/>
      <c r="Q12" s="14"/>
      <c r="R12" s="14"/>
      <c r="S12" s="14"/>
      <c r="T12" s="14"/>
    </row>
    <row r="13" spans="7:20" ht="20.100000000000001" customHeight="1" x14ac:dyDescent="0.25">
      <c r="G13" s="15"/>
      <c r="H13" s="18"/>
      <c r="I13" s="9"/>
      <c r="J13" s="19"/>
      <c r="K13" s="19"/>
      <c r="L13" s="6"/>
      <c r="M13" s="12"/>
      <c r="O13" s="14"/>
      <c r="P13" s="14"/>
      <c r="Q13" s="14"/>
      <c r="R13" s="14"/>
      <c r="S13" s="14"/>
      <c r="T13" s="14"/>
    </row>
    <row r="14" spans="7:20" ht="20.100000000000001" customHeight="1" x14ac:dyDescent="0.25">
      <c r="G14" s="15"/>
      <c r="H14" s="18"/>
      <c r="I14" s="9"/>
      <c r="J14" s="19"/>
      <c r="K14" s="19"/>
      <c r="L14" s="6"/>
      <c r="M14" s="12"/>
      <c r="O14" s="14"/>
      <c r="P14" s="14"/>
      <c r="Q14" s="14"/>
      <c r="R14" s="14"/>
      <c r="S14" s="14"/>
      <c r="T14" s="14"/>
    </row>
    <row r="15" spans="7:20" ht="20.100000000000001" customHeight="1" x14ac:dyDescent="0.25">
      <c r="G15" s="15"/>
      <c r="H15" s="18"/>
      <c r="I15" s="9"/>
      <c r="J15" s="19"/>
      <c r="K15" s="19"/>
      <c r="L15" s="6"/>
      <c r="M15" s="12"/>
      <c r="O15" s="14"/>
      <c r="P15" s="14"/>
      <c r="Q15" s="14"/>
      <c r="R15" s="14"/>
      <c r="S15" s="14"/>
      <c r="T15" s="14"/>
    </row>
    <row r="16" spans="7:20" ht="20.100000000000001" customHeight="1" x14ac:dyDescent="0.25">
      <c r="G16" s="15"/>
      <c r="H16" s="18"/>
      <c r="I16" s="9"/>
      <c r="J16" s="19"/>
      <c r="K16" s="19"/>
      <c r="L16" s="6"/>
      <c r="M16" s="12"/>
      <c r="O16" s="14"/>
      <c r="P16" s="14"/>
      <c r="Q16" s="14"/>
      <c r="R16" s="14"/>
      <c r="S16" s="14"/>
      <c r="T16" s="14"/>
    </row>
    <row r="17" spans="7:20" ht="20.100000000000001" customHeight="1" x14ac:dyDescent="0.25">
      <c r="G17" s="15"/>
      <c r="H17" s="18"/>
      <c r="I17" s="9"/>
      <c r="J17" s="19"/>
      <c r="K17" s="19"/>
      <c r="L17" s="6"/>
      <c r="M17" s="12"/>
      <c r="O17" s="14"/>
      <c r="P17" s="14"/>
      <c r="Q17" s="14"/>
      <c r="R17" s="14"/>
      <c r="S17" s="14"/>
      <c r="T17" s="14"/>
    </row>
    <row r="18" spans="7:20" ht="20.100000000000001" customHeight="1" x14ac:dyDescent="0.25">
      <c r="G18" s="15"/>
      <c r="H18" s="18"/>
      <c r="I18" s="9"/>
      <c r="J18" s="19"/>
      <c r="K18" s="19"/>
      <c r="L18" s="19"/>
      <c r="M18" s="19"/>
      <c r="O18" s="14"/>
      <c r="P18" s="14"/>
      <c r="Q18" s="14"/>
      <c r="R18" s="14"/>
      <c r="S18" s="14"/>
      <c r="T18" s="14"/>
    </row>
    <row r="19" spans="7:20" ht="20.100000000000001" customHeight="1" x14ac:dyDescent="0.25">
      <c r="G19" s="15"/>
      <c r="H19" s="18"/>
      <c r="I19" s="9"/>
      <c r="J19" s="19"/>
      <c r="K19" s="19"/>
      <c r="L19" s="18"/>
      <c r="M19" s="20"/>
      <c r="O19" s="14"/>
      <c r="P19" s="14"/>
      <c r="Q19" s="14"/>
      <c r="R19" s="14"/>
      <c r="S19" s="14"/>
      <c r="T19" s="14"/>
    </row>
    <row r="20" spans="7:20" ht="20.100000000000001" customHeight="1" x14ac:dyDescent="0.25">
      <c r="G20" s="15"/>
      <c r="H20" s="18"/>
      <c r="I20" s="9"/>
      <c r="J20" s="19"/>
      <c r="K20" s="19"/>
      <c r="L20" s="18"/>
      <c r="M20" s="20"/>
      <c r="O20" s="14"/>
      <c r="P20" s="14"/>
      <c r="Q20" s="14"/>
      <c r="R20" s="14"/>
      <c r="S20" s="14"/>
      <c r="T20" s="14"/>
    </row>
    <row r="21" spans="7:20" ht="20.100000000000001" customHeight="1" x14ac:dyDescent="0.25">
      <c r="G21" s="15"/>
      <c r="H21" s="18"/>
      <c r="I21" s="9"/>
      <c r="J21" s="19"/>
      <c r="K21" s="19"/>
      <c r="L21" s="18"/>
      <c r="M21" s="20"/>
      <c r="O21" s="14"/>
      <c r="P21" s="14"/>
      <c r="Q21" s="14"/>
      <c r="R21" s="14"/>
      <c r="S21" s="14"/>
      <c r="T21" s="14"/>
    </row>
    <row r="22" spans="7:20" ht="20.100000000000001" customHeight="1" x14ac:dyDescent="0.25">
      <c r="G22" s="15"/>
      <c r="H22" s="18"/>
      <c r="I22" s="9"/>
      <c r="J22" s="19"/>
      <c r="K22" s="19"/>
      <c r="L22" s="18"/>
      <c r="M22" s="20"/>
      <c r="O22" s="14"/>
      <c r="P22" s="14"/>
      <c r="Q22" s="14"/>
      <c r="R22" s="14"/>
      <c r="S22" s="14"/>
      <c r="T22" s="14"/>
    </row>
    <row r="23" spans="7:20" ht="20.100000000000001" customHeight="1" x14ac:dyDescent="0.25">
      <c r="G23" s="15"/>
      <c r="H23" s="18"/>
      <c r="I23" s="9"/>
      <c r="J23" s="19"/>
      <c r="K23" s="19"/>
      <c r="L23" s="18"/>
      <c r="M23" s="20"/>
      <c r="O23" s="14"/>
      <c r="P23" s="14"/>
      <c r="Q23" s="14"/>
      <c r="R23" s="14"/>
      <c r="S23" s="14"/>
      <c r="T23" s="14"/>
    </row>
    <row r="24" spans="7:20" ht="20.100000000000001" customHeight="1" x14ac:dyDescent="0.25">
      <c r="G24" s="15"/>
      <c r="H24" s="18"/>
      <c r="I24" s="4"/>
      <c r="L24" s="4"/>
      <c r="O24" s="14"/>
      <c r="P24" s="14"/>
      <c r="Q24" s="14"/>
      <c r="R24" s="14"/>
      <c r="S24" s="14"/>
      <c r="T24" s="14"/>
    </row>
    <row r="25" spans="7:20" ht="20.100000000000001" customHeight="1" x14ac:dyDescent="0.25">
      <c r="G25" s="4"/>
      <c r="H25" s="4"/>
      <c r="I25" s="4"/>
      <c r="L25" s="4"/>
      <c r="O25" s="14"/>
      <c r="P25" s="14"/>
      <c r="Q25" s="14"/>
      <c r="R25" s="14"/>
      <c r="S25" s="14"/>
      <c r="T25" s="14"/>
    </row>
    <row r="26" spans="7:20" ht="20.100000000000001" customHeight="1" x14ac:dyDescent="0.25">
      <c r="G26" s="4"/>
      <c r="H26" s="4"/>
      <c r="I26" s="4"/>
      <c r="L26" s="4"/>
      <c r="O26" s="14"/>
      <c r="P26" s="14"/>
      <c r="Q26" s="14"/>
      <c r="R26" s="14"/>
      <c r="S26" s="14"/>
      <c r="T26" s="14"/>
    </row>
    <row r="27" spans="7:20" ht="20.100000000000001" customHeight="1" x14ac:dyDescent="0.25">
      <c r="G27" s="4"/>
      <c r="H27" s="4"/>
      <c r="I27" s="4"/>
      <c r="L27" s="4"/>
      <c r="O27" s="13"/>
      <c r="P27" s="13"/>
      <c r="Q27" s="13"/>
      <c r="R27" s="13"/>
      <c r="S27" s="13"/>
      <c r="T27" s="13"/>
    </row>
    <row r="28" spans="7:20" ht="20.100000000000001" customHeight="1" x14ac:dyDescent="0.25">
      <c r="G28" s="4"/>
      <c r="H28" s="4"/>
      <c r="I28" s="4"/>
      <c r="L28" s="4"/>
      <c r="O28" s="13"/>
      <c r="P28" s="13"/>
      <c r="Q28" s="13"/>
      <c r="R28" s="13"/>
      <c r="S28" s="13"/>
      <c r="T28" s="13"/>
    </row>
    <row r="29" spans="7:20" ht="20.100000000000001" customHeight="1" x14ac:dyDescent="0.25">
      <c r="G29" s="4"/>
      <c r="H29" s="4"/>
      <c r="I29" s="4"/>
      <c r="L29" s="4"/>
      <c r="O29" s="13"/>
      <c r="P29" s="13"/>
      <c r="Q29" s="13"/>
      <c r="R29" s="13"/>
      <c r="S29" s="13"/>
      <c r="T29" s="13"/>
    </row>
    <row r="30" spans="7:20" ht="20.100000000000001" customHeight="1" x14ac:dyDescent="0.25">
      <c r="G30" s="4"/>
      <c r="H30" s="4"/>
      <c r="I30" s="4"/>
      <c r="L30" s="4"/>
      <c r="O30" s="13"/>
      <c r="P30" s="13"/>
      <c r="Q30" s="13"/>
      <c r="R30" s="13"/>
      <c r="S30" s="13"/>
      <c r="T30" s="13"/>
    </row>
    <row r="31" spans="7:20" ht="20.100000000000001" customHeight="1" x14ac:dyDescent="0.25">
      <c r="G31" s="4"/>
      <c r="H31" s="4"/>
      <c r="I31" s="4"/>
      <c r="L31" s="4"/>
      <c r="O31" s="14"/>
      <c r="P31" s="14"/>
      <c r="Q31" s="14"/>
      <c r="R31" s="14"/>
      <c r="S31" s="14"/>
      <c r="T31" s="14"/>
    </row>
    <row r="32" spans="7:20" ht="20.100000000000001" customHeight="1" x14ac:dyDescent="0.25">
      <c r="G32" s="4"/>
      <c r="H32" s="4"/>
      <c r="I32" s="4"/>
      <c r="L32" s="4"/>
      <c r="O32" s="14"/>
      <c r="P32" s="14"/>
      <c r="Q32" s="14"/>
      <c r="R32" s="14"/>
      <c r="S32" s="14"/>
      <c r="T32" s="14"/>
    </row>
    <row r="33" spans="7:20" ht="20.100000000000001" hidden="1" customHeight="1" x14ac:dyDescent="0.25">
      <c r="G33" s="9" t="s">
        <v>30</v>
      </c>
      <c r="H33" s="9" t="s">
        <v>8</v>
      </c>
      <c r="I33" s="9" t="s">
        <v>9</v>
      </c>
      <c r="J33" s="5" t="s">
        <v>10</v>
      </c>
      <c r="K33" s="10">
        <v>100</v>
      </c>
      <c r="L33" s="6">
        <v>44964</v>
      </c>
      <c r="M33" s="12" t="s">
        <v>28</v>
      </c>
      <c r="O33" s="14"/>
      <c r="P33" s="14"/>
      <c r="Q33" s="14"/>
      <c r="R33" s="14"/>
      <c r="S33" s="14"/>
      <c r="T33" s="14"/>
    </row>
    <row r="34" spans="7:20" ht="20.100000000000001" hidden="1" customHeight="1" x14ac:dyDescent="0.25">
      <c r="G34" s="9" t="s">
        <v>30</v>
      </c>
      <c r="H34" s="9" t="s">
        <v>8</v>
      </c>
      <c r="I34" s="9" t="s">
        <v>9</v>
      </c>
      <c r="J34" s="5" t="s">
        <v>12</v>
      </c>
      <c r="K34" s="10">
        <v>500</v>
      </c>
      <c r="L34" s="6">
        <v>44965</v>
      </c>
      <c r="M34" s="12" t="s">
        <v>28</v>
      </c>
      <c r="O34" s="14"/>
      <c r="P34" s="14"/>
      <c r="Q34" s="14"/>
      <c r="R34" s="14"/>
      <c r="S34" s="14"/>
      <c r="T34" s="14"/>
    </row>
    <row r="35" spans="7:20" ht="20.100000000000001" hidden="1" customHeight="1" x14ac:dyDescent="0.25">
      <c r="G35" s="9" t="s">
        <v>30</v>
      </c>
      <c r="H35" s="9" t="s">
        <v>8</v>
      </c>
      <c r="I35" s="9" t="s">
        <v>9</v>
      </c>
      <c r="J35" s="5" t="s">
        <v>46</v>
      </c>
      <c r="K35" s="10">
        <v>1500</v>
      </c>
      <c r="L35" s="6">
        <v>44959</v>
      </c>
      <c r="M35" s="12" t="s">
        <v>11</v>
      </c>
      <c r="O35" s="14"/>
      <c r="P35" s="14"/>
      <c r="Q35" s="14"/>
      <c r="R35" s="14"/>
      <c r="S35" s="14"/>
      <c r="T35" s="14"/>
    </row>
    <row r="36" spans="7:20" ht="20.100000000000001" hidden="1" customHeight="1" x14ac:dyDescent="0.25">
      <c r="G36" s="9" t="s">
        <v>30</v>
      </c>
      <c r="H36" s="9" t="s">
        <v>8</v>
      </c>
      <c r="I36" s="9" t="s">
        <v>9</v>
      </c>
      <c r="J36" s="5" t="s">
        <v>14</v>
      </c>
      <c r="K36" s="10">
        <v>200</v>
      </c>
      <c r="L36" s="6">
        <v>44962</v>
      </c>
      <c r="M36" s="12" t="s">
        <v>11</v>
      </c>
      <c r="O36" s="14"/>
      <c r="P36" s="14"/>
      <c r="Q36" s="14"/>
      <c r="R36" s="14"/>
      <c r="S36" s="14"/>
      <c r="T36" s="14"/>
    </row>
    <row r="37" spans="7:20" ht="20.100000000000001" hidden="1" customHeight="1" x14ac:dyDescent="0.25">
      <c r="G37" s="9" t="s">
        <v>30</v>
      </c>
      <c r="H37" s="9" t="s">
        <v>8</v>
      </c>
      <c r="I37" s="9" t="s">
        <v>9</v>
      </c>
      <c r="J37" s="5" t="s">
        <v>15</v>
      </c>
      <c r="K37" s="10">
        <v>150</v>
      </c>
      <c r="L37" s="6">
        <v>44960</v>
      </c>
      <c r="M37" s="12" t="s">
        <v>11</v>
      </c>
      <c r="O37" s="14"/>
      <c r="P37" s="14"/>
      <c r="Q37" s="14"/>
      <c r="R37" s="14"/>
      <c r="S37" s="14"/>
      <c r="T37" s="14"/>
    </row>
    <row r="38" spans="7:20" ht="20.100000000000001" hidden="1" customHeight="1" x14ac:dyDescent="0.25">
      <c r="G38" s="9" t="s">
        <v>30</v>
      </c>
      <c r="H38" s="9" t="s">
        <v>8</v>
      </c>
      <c r="I38" s="9" t="s">
        <v>9</v>
      </c>
      <c r="J38" s="5" t="s">
        <v>16</v>
      </c>
      <c r="K38" s="10">
        <v>900</v>
      </c>
      <c r="L38" s="6">
        <v>44959</v>
      </c>
      <c r="M38" s="12" t="s">
        <v>11</v>
      </c>
      <c r="O38" s="14"/>
      <c r="P38" s="14"/>
      <c r="Q38" s="14"/>
      <c r="R38" s="14"/>
      <c r="S38" s="14"/>
      <c r="T38" s="14"/>
    </row>
    <row r="39" spans="7:20" ht="20.100000000000001" hidden="1" customHeight="1" x14ac:dyDescent="0.25">
      <c r="G39" s="9" t="s">
        <v>30</v>
      </c>
      <c r="H39" s="9" t="s">
        <v>8</v>
      </c>
      <c r="I39" s="9" t="s">
        <v>9</v>
      </c>
      <c r="J39" s="5" t="s">
        <v>47</v>
      </c>
      <c r="K39" s="10">
        <v>325</v>
      </c>
      <c r="L39" s="6">
        <v>44961</v>
      </c>
      <c r="M39" s="12" t="s">
        <v>11</v>
      </c>
      <c r="O39" s="14"/>
      <c r="P39" s="14"/>
      <c r="Q39" s="14"/>
      <c r="R39" s="14"/>
      <c r="S39" s="14"/>
      <c r="T39" s="14"/>
    </row>
    <row r="40" spans="7:20" ht="20.100000000000001" hidden="1" customHeight="1" x14ac:dyDescent="0.25">
      <c r="G40" s="9" t="s">
        <v>30</v>
      </c>
      <c r="H40" s="9" t="s">
        <v>8</v>
      </c>
      <c r="I40" s="9" t="s">
        <v>9</v>
      </c>
      <c r="J40" s="5" t="s">
        <v>20</v>
      </c>
      <c r="K40" s="10">
        <v>60</v>
      </c>
      <c r="L40" s="6">
        <v>44967</v>
      </c>
      <c r="M40" s="12" t="s">
        <v>28</v>
      </c>
      <c r="O40" s="14"/>
      <c r="P40" s="14"/>
      <c r="Q40" s="14"/>
      <c r="R40" s="14"/>
      <c r="S40" s="14"/>
      <c r="T40" s="14"/>
    </row>
    <row r="41" spans="7:20" ht="20.100000000000001" hidden="1" customHeight="1" x14ac:dyDescent="0.25">
      <c r="G41" s="9" t="s">
        <v>30</v>
      </c>
      <c r="H41" s="9" t="s">
        <v>8</v>
      </c>
      <c r="I41" s="9" t="s">
        <v>9</v>
      </c>
      <c r="J41" s="5" t="s">
        <v>21</v>
      </c>
      <c r="K41" s="10">
        <v>200</v>
      </c>
      <c r="L41" s="6">
        <v>44972</v>
      </c>
      <c r="M41" s="12" t="s">
        <v>11</v>
      </c>
      <c r="O41" s="14"/>
      <c r="P41" s="14"/>
      <c r="Q41" s="14"/>
      <c r="R41" s="14"/>
      <c r="S41" s="14"/>
      <c r="T41" s="14"/>
    </row>
    <row r="42" spans="7:20" ht="20.100000000000001" hidden="1" customHeight="1" x14ac:dyDescent="0.25">
      <c r="G42" s="9" t="s">
        <v>30</v>
      </c>
      <c r="H42" s="9" t="s">
        <v>8</v>
      </c>
      <c r="I42" s="9" t="s">
        <v>9</v>
      </c>
      <c r="J42" s="5" t="s">
        <v>17</v>
      </c>
      <c r="K42" s="10">
        <v>200</v>
      </c>
      <c r="L42" s="6">
        <v>44973</v>
      </c>
      <c r="M42" s="12" t="s">
        <v>11</v>
      </c>
      <c r="O42" s="14"/>
      <c r="P42" s="14"/>
      <c r="Q42" s="14"/>
      <c r="R42" s="14"/>
      <c r="S42" s="14"/>
      <c r="T42" s="14"/>
    </row>
    <row r="43" spans="7:20" ht="20.100000000000001" hidden="1" customHeight="1" x14ac:dyDescent="0.25">
      <c r="G43" s="9" t="s">
        <v>30</v>
      </c>
      <c r="H43" s="9" t="s">
        <v>8</v>
      </c>
      <c r="I43" s="9" t="s">
        <v>18</v>
      </c>
      <c r="J43" s="5" t="s">
        <v>48</v>
      </c>
      <c r="K43" s="10">
        <v>500</v>
      </c>
      <c r="L43" s="6">
        <v>44960</v>
      </c>
      <c r="M43" s="12" t="s">
        <v>11</v>
      </c>
      <c r="O43" s="14"/>
      <c r="P43" s="14"/>
      <c r="Q43" s="14"/>
      <c r="R43" s="14"/>
      <c r="S43" s="14"/>
      <c r="T43" s="14"/>
    </row>
    <row r="44" spans="7:20" ht="20.100000000000001" hidden="1" customHeight="1" x14ac:dyDescent="0.25">
      <c r="G44" s="9" t="s">
        <v>30</v>
      </c>
      <c r="H44" s="9" t="s">
        <v>8</v>
      </c>
      <c r="I44" s="9" t="s">
        <v>18</v>
      </c>
      <c r="J44" s="5" t="s">
        <v>49</v>
      </c>
      <c r="K44" s="10">
        <v>400</v>
      </c>
      <c r="L44" s="6">
        <v>44964</v>
      </c>
      <c r="M44" s="12" t="s">
        <v>28</v>
      </c>
      <c r="O44" s="14"/>
      <c r="P44" s="14"/>
      <c r="Q44" s="14"/>
      <c r="R44" s="14"/>
      <c r="S44" s="14"/>
      <c r="T44" s="14"/>
    </row>
    <row r="45" spans="7:20" ht="20.100000000000001" hidden="1" customHeight="1" x14ac:dyDescent="0.25">
      <c r="G45" s="9" t="s">
        <v>30</v>
      </c>
      <c r="H45" s="9" t="s">
        <v>8</v>
      </c>
      <c r="I45" s="9" t="s">
        <v>18</v>
      </c>
      <c r="J45" s="5" t="s">
        <v>50</v>
      </c>
      <c r="K45" s="10">
        <v>800</v>
      </c>
      <c r="L45" s="6">
        <v>44976</v>
      </c>
      <c r="M45" s="12" t="s">
        <v>11</v>
      </c>
      <c r="O45" s="14"/>
      <c r="P45" s="14"/>
      <c r="Q45" s="14"/>
      <c r="R45" s="14"/>
      <c r="S45" s="14"/>
      <c r="T45" s="14"/>
    </row>
    <row r="46" spans="7:20" ht="20.100000000000001" hidden="1" customHeight="1" x14ac:dyDescent="0.25">
      <c r="G46" s="9" t="s">
        <v>30</v>
      </c>
      <c r="H46" s="9" t="s">
        <v>8</v>
      </c>
      <c r="I46" s="9" t="s">
        <v>18</v>
      </c>
      <c r="J46" s="5" t="s">
        <v>17</v>
      </c>
      <c r="K46" s="10">
        <v>200</v>
      </c>
      <c r="L46" s="6">
        <v>44977</v>
      </c>
      <c r="M46" s="12" t="s">
        <v>11</v>
      </c>
      <c r="O46" s="14"/>
      <c r="P46" s="14"/>
      <c r="Q46" s="14"/>
      <c r="R46" s="14"/>
      <c r="S46" s="14"/>
      <c r="T46" s="14"/>
    </row>
    <row r="47" spans="7:20" ht="20.100000000000001" hidden="1" customHeight="1" x14ac:dyDescent="0.25">
      <c r="G47" s="9" t="s">
        <v>30</v>
      </c>
      <c r="H47" s="9" t="s">
        <v>8</v>
      </c>
      <c r="I47" s="9" t="s">
        <v>19</v>
      </c>
      <c r="J47" s="5" t="s">
        <v>51</v>
      </c>
      <c r="K47" s="10">
        <v>1000</v>
      </c>
      <c r="L47" s="6">
        <v>44978</v>
      </c>
      <c r="M47" s="12" t="s">
        <v>11</v>
      </c>
      <c r="O47" s="14"/>
      <c r="P47" s="14"/>
      <c r="Q47" s="14"/>
      <c r="R47" s="14"/>
      <c r="S47" s="14"/>
      <c r="T47" s="14"/>
    </row>
    <row r="48" spans="7:20" ht="20.100000000000001" hidden="1" customHeight="1" x14ac:dyDescent="0.25">
      <c r="G48" s="9" t="s">
        <v>30</v>
      </c>
      <c r="H48" s="9" t="s">
        <v>8</v>
      </c>
      <c r="I48" s="9" t="s">
        <v>19</v>
      </c>
      <c r="J48" s="5" t="s">
        <v>52</v>
      </c>
      <c r="K48" s="10">
        <v>400</v>
      </c>
      <c r="L48" s="6">
        <v>44979</v>
      </c>
      <c r="M48" s="12" t="s">
        <v>11</v>
      </c>
      <c r="O48" s="14"/>
      <c r="P48" s="14"/>
      <c r="Q48" s="14"/>
      <c r="R48" s="14"/>
      <c r="S48" s="14"/>
      <c r="T48" s="14"/>
    </row>
    <row r="49" spans="7:20" ht="20.100000000000001" hidden="1" customHeight="1" x14ac:dyDescent="0.25">
      <c r="G49" s="9" t="s">
        <v>30</v>
      </c>
      <c r="H49" s="9" t="s">
        <v>8</v>
      </c>
      <c r="I49" s="9" t="s">
        <v>19</v>
      </c>
      <c r="J49" s="5" t="s">
        <v>13</v>
      </c>
      <c r="K49" s="10">
        <v>200</v>
      </c>
      <c r="L49" s="6">
        <v>44980</v>
      </c>
      <c r="M49" s="12" t="s">
        <v>28</v>
      </c>
      <c r="O49" s="14"/>
      <c r="P49" s="14"/>
      <c r="Q49" s="14"/>
      <c r="R49" s="14"/>
      <c r="S49" s="14"/>
      <c r="T49" s="14"/>
    </row>
    <row r="50" spans="7:20" ht="20.100000000000001" hidden="1" customHeight="1" x14ac:dyDescent="0.25">
      <c r="G50" s="9" t="s">
        <v>30</v>
      </c>
      <c r="H50" s="9" t="s">
        <v>8</v>
      </c>
      <c r="I50" s="9" t="s">
        <v>19</v>
      </c>
      <c r="J50" s="5" t="s">
        <v>22</v>
      </c>
      <c r="K50" s="10">
        <v>40</v>
      </c>
      <c r="L50" s="6">
        <v>44985</v>
      </c>
      <c r="M50" s="12" t="s">
        <v>11</v>
      </c>
      <c r="O50" s="14"/>
      <c r="P50" s="14"/>
      <c r="Q50" s="14"/>
      <c r="R50" s="14"/>
      <c r="S50" s="14"/>
      <c r="T50" s="14"/>
    </row>
    <row r="51" spans="7:20" ht="20.100000000000001" hidden="1" customHeight="1" x14ac:dyDescent="0.25">
      <c r="G51" s="9" t="s">
        <v>30</v>
      </c>
      <c r="H51" s="9" t="s">
        <v>8</v>
      </c>
      <c r="I51" s="9" t="s">
        <v>19</v>
      </c>
      <c r="J51" s="5" t="s">
        <v>17</v>
      </c>
      <c r="K51" s="10">
        <v>60</v>
      </c>
      <c r="L51" s="6">
        <v>44975</v>
      </c>
      <c r="M51" s="12" t="s">
        <v>11</v>
      </c>
      <c r="O51" s="14"/>
      <c r="P51" s="14"/>
      <c r="Q51" s="14"/>
      <c r="R51" s="14"/>
      <c r="S51" s="14"/>
      <c r="T51" s="14"/>
    </row>
    <row r="52" spans="7:20" ht="20.100000000000001" hidden="1" customHeight="1" x14ac:dyDescent="0.25">
      <c r="G52" s="9" t="s">
        <v>30</v>
      </c>
      <c r="H52" s="9" t="s">
        <v>23</v>
      </c>
      <c r="I52" s="9" t="s">
        <v>24</v>
      </c>
      <c r="J52" s="5" t="s">
        <v>44</v>
      </c>
      <c r="K52" s="11">
        <v>3000</v>
      </c>
      <c r="L52" s="6"/>
      <c r="M52" s="12"/>
      <c r="O52" s="14"/>
      <c r="P52" s="14"/>
      <c r="Q52" s="14"/>
      <c r="R52" s="14"/>
      <c r="S52" s="14"/>
      <c r="T52" s="14"/>
    </row>
    <row r="53" spans="7:20" ht="20.100000000000001" hidden="1" customHeight="1" x14ac:dyDescent="0.25">
      <c r="G53" s="9" t="s">
        <v>30</v>
      </c>
      <c r="H53" s="9" t="s">
        <v>23</v>
      </c>
      <c r="I53" s="9" t="s">
        <v>24</v>
      </c>
      <c r="J53" s="5" t="s">
        <v>45</v>
      </c>
      <c r="K53" s="11">
        <v>3000</v>
      </c>
      <c r="L53" s="6"/>
      <c r="M53" s="12"/>
      <c r="O53" s="14"/>
      <c r="P53" s="14"/>
      <c r="Q53" s="14"/>
      <c r="R53" s="14"/>
      <c r="S53" s="14"/>
      <c r="T53" s="14"/>
    </row>
    <row r="54" spans="7:20" ht="20.100000000000001" hidden="1" customHeight="1" x14ac:dyDescent="0.25">
      <c r="G54" s="9" t="s">
        <v>30</v>
      </c>
      <c r="H54" s="9" t="s">
        <v>23</v>
      </c>
      <c r="I54" s="9" t="s">
        <v>25</v>
      </c>
      <c r="J54" s="5" t="s">
        <v>26</v>
      </c>
      <c r="K54" s="11">
        <v>950</v>
      </c>
      <c r="L54" s="6"/>
      <c r="M54" s="12"/>
      <c r="O54" s="14"/>
      <c r="P54" s="14"/>
      <c r="Q54" s="14"/>
      <c r="R54" s="14"/>
      <c r="S54" s="14"/>
      <c r="T54" s="14"/>
    </row>
    <row r="55" spans="7:20" ht="20.100000000000001" hidden="1" customHeight="1" x14ac:dyDescent="0.25">
      <c r="G55" s="9" t="s">
        <v>34</v>
      </c>
      <c r="H55" s="9" t="s">
        <v>8</v>
      </c>
      <c r="I55" s="9" t="s">
        <v>9</v>
      </c>
      <c r="J55" s="5" t="s">
        <v>10</v>
      </c>
      <c r="K55" s="10">
        <v>100</v>
      </c>
      <c r="L55" s="6">
        <v>44992</v>
      </c>
      <c r="M55" s="12" t="s">
        <v>11</v>
      </c>
      <c r="O55" s="14"/>
      <c r="P55" s="14"/>
      <c r="Q55" s="14"/>
      <c r="R55" s="14"/>
      <c r="S55" s="14"/>
      <c r="T55" s="14"/>
    </row>
    <row r="56" spans="7:20" ht="20.100000000000001" hidden="1" customHeight="1" x14ac:dyDescent="0.25">
      <c r="G56" s="9" t="s">
        <v>34</v>
      </c>
      <c r="H56" s="9" t="s">
        <v>8</v>
      </c>
      <c r="I56" s="9" t="s">
        <v>9</v>
      </c>
      <c r="J56" s="5" t="s">
        <v>12</v>
      </c>
      <c r="K56" s="10">
        <v>500</v>
      </c>
      <c r="L56" s="6">
        <v>44987</v>
      </c>
      <c r="M56" s="12" t="s">
        <v>28</v>
      </c>
      <c r="O56" s="14"/>
      <c r="P56" s="14"/>
      <c r="Q56" s="14"/>
      <c r="R56" s="14"/>
      <c r="S56" s="14"/>
      <c r="T56" s="14"/>
    </row>
    <row r="57" spans="7:20" ht="20.100000000000001" hidden="1" customHeight="1" x14ac:dyDescent="0.25">
      <c r="G57" s="9" t="s">
        <v>34</v>
      </c>
      <c r="H57" s="9" t="s">
        <v>8</v>
      </c>
      <c r="I57" s="9" t="s">
        <v>9</v>
      </c>
      <c r="J57" s="5" t="s">
        <v>46</v>
      </c>
      <c r="K57" s="10">
        <v>1500</v>
      </c>
      <c r="L57" s="6">
        <v>44987</v>
      </c>
      <c r="M57" s="12" t="s">
        <v>11</v>
      </c>
      <c r="O57" s="14"/>
      <c r="P57" s="14"/>
      <c r="Q57" s="14"/>
      <c r="R57" s="14"/>
      <c r="S57" s="14"/>
      <c r="T57" s="14"/>
    </row>
    <row r="58" spans="7:20" ht="20.100000000000001" hidden="1" customHeight="1" x14ac:dyDescent="0.25">
      <c r="G58" s="9" t="s">
        <v>34</v>
      </c>
      <c r="H58" s="9" t="s">
        <v>8</v>
      </c>
      <c r="I58" s="9" t="s">
        <v>9</v>
      </c>
      <c r="J58" s="5" t="s">
        <v>14</v>
      </c>
      <c r="K58" s="10">
        <v>200</v>
      </c>
      <c r="L58" s="6">
        <v>44988</v>
      </c>
      <c r="M58" s="12" t="s">
        <v>28</v>
      </c>
      <c r="O58" s="14"/>
      <c r="P58" s="14"/>
      <c r="Q58" s="14"/>
      <c r="R58" s="14"/>
      <c r="S58" s="14"/>
      <c r="T58" s="14"/>
    </row>
    <row r="59" spans="7:20" ht="20.100000000000001" hidden="1" customHeight="1" x14ac:dyDescent="0.25">
      <c r="G59" s="9" t="s">
        <v>34</v>
      </c>
      <c r="H59" s="9" t="s">
        <v>8</v>
      </c>
      <c r="I59" s="9" t="s">
        <v>9</v>
      </c>
      <c r="J59" s="5" t="s">
        <v>15</v>
      </c>
      <c r="K59" s="10">
        <v>150</v>
      </c>
      <c r="L59" s="6">
        <v>44989</v>
      </c>
      <c r="M59" s="12" t="s">
        <v>28</v>
      </c>
      <c r="O59" s="14"/>
      <c r="P59" s="14"/>
      <c r="Q59" s="14"/>
      <c r="R59" s="14"/>
      <c r="S59" s="14"/>
      <c r="T59" s="14"/>
    </row>
    <row r="60" spans="7:20" ht="20.100000000000001" hidden="1" customHeight="1" x14ac:dyDescent="0.25">
      <c r="G60" s="9" t="s">
        <v>34</v>
      </c>
      <c r="H60" s="9" t="s">
        <v>8</v>
      </c>
      <c r="I60" s="9" t="s">
        <v>9</v>
      </c>
      <c r="J60" s="5" t="s">
        <v>16</v>
      </c>
      <c r="K60" s="10">
        <v>900</v>
      </c>
      <c r="L60" s="6">
        <v>44991</v>
      </c>
      <c r="M60" s="12" t="s">
        <v>11</v>
      </c>
      <c r="O60" s="14"/>
      <c r="P60" s="14"/>
      <c r="Q60" s="14"/>
      <c r="R60" s="14"/>
      <c r="S60" s="14"/>
      <c r="T60" s="14"/>
    </row>
    <row r="61" spans="7:20" ht="20.100000000000001" hidden="1" customHeight="1" x14ac:dyDescent="0.25">
      <c r="G61" s="9" t="s">
        <v>34</v>
      </c>
      <c r="H61" s="9" t="s">
        <v>8</v>
      </c>
      <c r="I61" s="9" t="s">
        <v>9</v>
      </c>
      <c r="J61" s="5" t="s">
        <v>47</v>
      </c>
      <c r="K61" s="10">
        <v>325</v>
      </c>
      <c r="L61" s="6">
        <v>44992</v>
      </c>
      <c r="M61" s="12" t="s">
        <v>11</v>
      </c>
      <c r="O61" s="14"/>
      <c r="P61" s="14"/>
      <c r="Q61" s="14"/>
      <c r="R61" s="14"/>
      <c r="S61" s="14"/>
      <c r="T61" s="14"/>
    </row>
    <row r="62" spans="7:20" ht="20.100000000000001" hidden="1" customHeight="1" x14ac:dyDescent="0.25">
      <c r="G62" s="9" t="s">
        <v>34</v>
      </c>
      <c r="H62" s="9" t="s">
        <v>8</v>
      </c>
      <c r="I62" s="9" t="s">
        <v>9</v>
      </c>
      <c r="J62" s="5" t="s">
        <v>20</v>
      </c>
      <c r="K62" s="10">
        <v>60</v>
      </c>
      <c r="L62" s="6">
        <v>44993</v>
      </c>
      <c r="M62" s="12" t="s">
        <v>11</v>
      </c>
      <c r="O62" s="14"/>
      <c r="P62" s="14"/>
      <c r="Q62" s="14"/>
      <c r="R62" s="14"/>
      <c r="S62" s="14"/>
      <c r="T62" s="14"/>
    </row>
    <row r="63" spans="7:20" ht="20.100000000000001" hidden="1" customHeight="1" x14ac:dyDescent="0.25">
      <c r="G63" s="9" t="s">
        <v>34</v>
      </c>
      <c r="H63" s="9" t="s">
        <v>8</v>
      </c>
      <c r="I63" s="9" t="s">
        <v>9</v>
      </c>
      <c r="J63" s="5" t="s">
        <v>21</v>
      </c>
      <c r="K63" s="10">
        <v>200</v>
      </c>
      <c r="L63" s="6">
        <v>44993</v>
      </c>
      <c r="M63" s="12" t="s">
        <v>11</v>
      </c>
      <c r="O63" s="14"/>
      <c r="P63" s="14"/>
      <c r="Q63" s="14"/>
      <c r="R63" s="14"/>
      <c r="S63" s="14"/>
      <c r="T63" s="14"/>
    </row>
    <row r="64" spans="7:20" ht="20.100000000000001" hidden="1" customHeight="1" x14ac:dyDescent="0.25">
      <c r="G64" s="9" t="s">
        <v>34</v>
      </c>
      <c r="H64" s="9" t="s">
        <v>8</v>
      </c>
      <c r="I64" s="9" t="s">
        <v>9</v>
      </c>
      <c r="J64" s="5" t="s">
        <v>17</v>
      </c>
      <c r="K64" s="10">
        <v>200</v>
      </c>
      <c r="L64" s="6">
        <v>44993</v>
      </c>
      <c r="M64" s="12" t="s">
        <v>11</v>
      </c>
      <c r="O64" s="14"/>
      <c r="P64" s="14"/>
      <c r="Q64" s="14"/>
      <c r="R64" s="14"/>
      <c r="S64" s="14"/>
      <c r="T64" s="14"/>
    </row>
    <row r="65" spans="7:20" ht="20.100000000000001" hidden="1" customHeight="1" x14ac:dyDescent="0.25">
      <c r="G65" s="9" t="s">
        <v>34</v>
      </c>
      <c r="H65" s="9" t="s">
        <v>8</v>
      </c>
      <c r="I65" s="9" t="s">
        <v>18</v>
      </c>
      <c r="J65" s="5" t="s">
        <v>48</v>
      </c>
      <c r="K65" s="10">
        <v>500</v>
      </c>
      <c r="L65" s="6">
        <v>44994</v>
      </c>
      <c r="M65" s="12" t="s">
        <v>11</v>
      </c>
      <c r="O65" s="14"/>
      <c r="P65" s="14"/>
      <c r="Q65" s="14"/>
      <c r="R65" s="14"/>
      <c r="S65" s="14"/>
      <c r="T65" s="14"/>
    </row>
    <row r="66" spans="7:20" ht="20.100000000000001" hidden="1" customHeight="1" x14ac:dyDescent="0.25">
      <c r="G66" s="9" t="s">
        <v>34</v>
      </c>
      <c r="H66" s="9" t="s">
        <v>8</v>
      </c>
      <c r="I66" s="9" t="s">
        <v>18</v>
      </c>
      <c r="J66" s="5" t="s">
        <v>49</v>
      </c>
      <c r="K66" s="10">
        <v>400</v>
      </c>
      <c r="L66" s="6">
        <v>44989</v>
      </c>
      <c r="M66" s="12" t="s">
        <v>28</v>
      </c>
      <c r="O66" s="14"/>
      <c r="P66" s="14"/>
      <c r="Q66" s="14"/>
      <c r="R66" s="14"/>
      <c r="S66" s="14"/>
      <c r="T66" s="14"/>
    </row>
    <row r="67" spans="7:20" ht="20.100000000000001" hidden="1" customHeight="1" x14ac:dyDescent="0.25">
      <c r="G67" s="9" t="s">
        <v>34</v>
      </c>
      <c r="H67" s="9" t="s">
        <v>8</v>
      </c>
      <c r="I67" s="9" t="s">
        <v>18</v>
      </c>
      <c r="J67" s="5" t="s">
        <v>50</v>
      </c>
      <c r="K67" s="10">
        <v>800</v>
      </c>
      <c r="L67" s="6">
        <v>45013</v>
      </c>
      <c r="M67" s="12" t="s">
        <v>11</v>
      </c>
      <c r="O67" s="14"/>
      <c r="P67" s="14"/>
      <c r="Q67" s="14"/>
      <c r="R67" s="14"/>
      <c r="S67" s="14"/>
      <c r="T67" s="14"/>
    </row>
    <row r="68" spans="7:20" ht="20.100000000000001" hidden="1" customHeight="1" x14ac:dyDescent="0.25">
      <c r="G68" s="9" t="s">
        <v>34</v>
      </c>
      <c r="H68" s="9" t="s">
        <v>8</v>
      </c>
      <c r="I68" s="9" t="s">
        <v>18</v>
      </c>
      <c r="J68" s="5" t="s">
        <v>17</v>
      </c>
      <c r="K68" s="10">
        <v>200</v>
      </c>
      <c r="L68" s="6">
        <v>45005</v>
      </c>
      <c r="M68" s="12" t="s">
        <v>11</v>
      </c>
      <c r="O68" s="14"/>
      <c r="P68" s="14"/>
      <c r="Q68" s="14"/>
      <c r="R68" s="14"/>
      <c r="S68" s="14"/>
      <c r="T68" s="14"/>
    </row>
    <row r="69" spans="7:20" ht="20.100000000000001" hidden="1" customHeight="1" x14ac:dyDescent="0.25">
      <c r="G69" s="9" t="s">
        <v>34</v>
      </c>
      <c r="H69" s="9" t="s">
        <v>8</v>
      </c>
      <c r="I69" s="9" t="s">
        <v>19</v>
      </c>
      <c r="J69" s="5" t="s">
        <v>51</v>
      </c>
      <c r="K69" s="10">
        <v>1000</v>
      </c>
      <c r="L69" s="6">
        <v>44987</v>
      </c>
      <c r="M69" s="12" t="s">
        <v>11</v>
      </c>
      <c r="O69" s="14"/>
      <c r="P69" s="14"/>
      <c r="Q69" s="14"/>
      <c r="R69" s="14"/>
      <c r="S69" s="14"/>
      <c r="T69" s="14"/>
    </row>
    <row r="70" spans="7:20" ht="20.100000000000001" hidden="1" customHeight="1" x14ac:dyDescent="0.25">
      <c r="G70" s="9" t="s">
        <v>34</v>
      </c>
      <c r="H70" s="9" t="s">
        <v>8</v>
      </c>
      <c r="I70" s="9" t="s">
        <v>19</v>
      </c>
      <c r="J70" s="5" t="s">
        <v>52</v>
      </c>
      <c r="K70" s="10">
        <v>400</v>
      </c>
      <c r="L70" s="6">
        <v>45004</v>
      </c>
      <c r="M70" s="12" t="s">
        <v>28</v>
      </c>
      <c r="O70" s="14"/>
      <c r="P70" s="14"/>
      <c r="Q70" s="14"/>
      <c r="R70" s="14"/>
      <c r="S70" s="14"/>
      <c r="T70" s="14"/>
    </row>
    <row r="71" spans="7:20" ht="20.100000000000001" hidden="1" customHeight="1" x14ac:dyDescent="0.25">
      <c r="G71" s="9" t="s">
        <v>34</v>
      </c>
      <c r="H71" s="9" t="s">
        <v>8</v>
      </c>
      <c r="I71" s="9" t="s">
        <v>19</v>
      </c>
      <c r="J71" s="5" t="s">
        <v>13</v>
      </c>
      <c r="K71" s="10">
        <v>200</v>
      </c>
      <c r="L71" s="6">
        <v>44988</v>
      </c>
      <c r="M71" s="12" t="s">
        <v>28</v>
      </c>
      <c r="O71" s="14"/>
      <c r="P71" s="14"/>
      <c r="Q71" s="14"/>
      <c r="R71" s="14"/>
      <c r="S71" s="14"/>
      <c r="T71" s="14"/>
    </row>
    <row r="72" spans="7:20" ht="20.100000000000001" hidden="1" customHeight="1" x14ac:dyDescent="0.25">
      <c r="G72" s="9" t="s">
        <v>34</v>
      </c>
      <c r="H72" s="9" t="s">
        <v>8</v>
      </c>
      <c r="I72" s="9" t="s">
        <v>19</v>
      </c>
      <c r="J72" s="5" t="s">
        <v>22</v>
      </c>
      <c r="K72" s="10">
        <v>40</v>
      </c>
      <c r="L72" s="6">
        <v>45016</v>
      </c>
      <c r="M72" s="12" t="s">
        <v>11</v>
      </c>
      <c r="O72" s="14"/>
      <c r="P72" s="14"/>
      <c r="Q72" s="14"/>
      <c r="R72" s="14"/>
      <c r="S72" s="14"/>
      <c r="T72" s="14"/>
    </row>
    <row r="73" spans="7:20" ht="20.100000000000001" hidden="1" customHeight="1" x14ac:dyDescent="0.25">
      <c r="G73" s="9" t="s">
        <v>34</v>
      </c>
      <c r="H73" s="9" t="s">
        <v>8</v>
      </c>
      <c r="I73" s="9" t="s">
        <v>19</v>
      </c>
      <c r="J73" s="5" t="s">
        <v>17</v>
      </c>
      <c r="K73" s="10">
        <v>60</v>
      </c>
      <c r="L73" s="6">
        <v>45014</v>
      </c>
      <c r="M73" s="12" t="s">
        <v>28</v>
      </c>
      <c r="O73" s="14"/>
      <c r="P73" s="14"/>
      <c r="Q73" s="14"/>
      <c r="R73" s="14"/>
      <c r="S73" s="14"/>
      <c r="T73" s="14"/>
    </row>
    <row r="74" spans="7:20" ht="20.100000000000001" hidden="1" customHeight="1" x14ac:dyDescent="0.25">
      <c r="G74" s="9" t="s">
        <v>34</v>
      </c>
      <c r="H74" s="9" t="s">
        <v>23</v>
      </c>
      <c r="I74" s="9" t="s">
        <v>24</v>
      </c>
      <c r="J74" s="5" t="s">
        <v>44</v>
      </c>
      <c r="K74" s="11">
        <v>3000</v>
      </c>
      <c r="L74" s="6"/>
      <c r="M74" s="12"/>
      <c r="O74" s="14"/>
      <c r="P74" s="14"/>
      <c r="Q74" s="14"/>
      <c r="R74" s="14"/>
      <c r="S74" s="14"/>
      <c r="T74" s="14"/>
    </row>
    <row r="75" spans="7:20" ht="20.100000000000001" hidden="1" customHeight="1" x14ac:dyDescent="0.25">
      <c r="G75" s="9" t="s">
        <v>34</v>
      </c>
      <c r="H75" s="9" t="s">
        <v>23</v>
      </c>
      <c r="I75" s="9" t="s">
        <v>24</v>
      </c>
      <c r="J75" s="5" t="s">
        <v>45</v>
      </c>
      <c r="K75" s="11">
        <v>3000</v>
      </c>
      <c r="L75" s="6"/>
      <c r="M75" s="12"/>
      <c r="O75" s="14"/>
      <c r="P75" s="14"/>
      <c r="Q75" s="14"/>
      <c r="R75" s="14"/>
      <c r="S75" s="14"/>
      <c r="T75" s="14"/>
    </row>
    <row r="76" spans="7:20" ht="20.100000000000001" hidden="1" customHeight="1" x14ac:dyDescent="0.25">
      <c r="G76" s="9" t="s">
        <v>34</v>
      </c>
      <c r="H76" s="9" t="s">
        <v>23</v>
      </c>
      <c r="I76" s="9" t="s">
        <v>25</v>
      </c>
      <c r="J76" s="5" t="s">
        <v>26</v>
      </c>
      <c r="K76" s="11">
        <v>1050</v>
      </c>
      <c r="L76" s="6"/>
      <c r="M76" s="12"/>
      <c r="O76" s="14"/>
      <c r="P76" s="14"/>
      <c r="Q76" s="14"/>
      <c r="R76" s="14"/>
      <c r="S76" s="14"/>
      <c r="T76" s="14"/>
    </row>
    <row r="77" spans="7:20" ht="20.100000000000001" hidden="1" customHeight="1" x14ac:dyDescent="0.25">
      <c r="G77" s="9" t="s">
        <v>7</v>
      </c>
      <c r="H77" s="9" t="s">
        <v>8</v>
      </c>
      <c r="I77" s="9" t="s">
        <v>9</v>
      </c>
      <c r="J77" s="5" t="s">
        <v>10</v>
      </c>
      <c r="K77" s="10">
        <v>100</v>
      </c>
      <c r="L77" s="6">
        <v>45023</v>
      </c>
      <c r="M77" s="12" t="s">
        <v>11</v>
      </c>
      <c r="O77" s="14"/>
      <c r="P77" s="14"/>
      <c r="Q77" s="14"/>
      <c r="R77" s="14"/>
      <c r="S77" s="14"/>
      <c r="T77" s="14"/>
    </row>
    <row r="78" spans="7:20" ht="20.100000000000001" hidden="1" customHeight="1" x14ac:dyDescent="0.25">
      <c r="G78" s="9" t="s">
        <v>7</v>
      </c>
      <c r="H78" s="9" t="s">
        <v>8</v>
      </c>
      <c r="I78" s="9" t="s">
        <v>9</v>
      </c>
      <c r="J78" s="5" t="s">
        <v>12</v>
      </c>
      <c r="K78" s="10">
        <v>500</v>
      </c>
      <c r="L78" s="6">
        <v>45018</v>
      </c>
      <c r="M78" s="12" t="s">
        <v>11</v>
      </c>
      <c r="O78" s="14"/>
      <c r="P78" s="14"/>
      <c r="Q78" s="14"/>
      <c r="R78" s="14"/>
      <c r="S78" s="14"/>
      <c r="T78" s="14"/>
    </row>
    <row r="79" spans="7:20" ht="20.100000000000001" hidden="1" customHeight="1" x14ac:dyDescent="0.25">
      <c r="G79" s="9" t="s">
        <v>7</v>
      </c>
      <c r="H79" s="9" t="s">
        <v>8</v>
      </c>
      <c r="I79" s="9" t="s">
        <v>9</v>
      </c>
      <c r="J79" s="5" t="s">
        <v>46</v>
      </c>
      <c r="K79" s="10">
        <v>1500</v>
      </c>
      <c r="L79" s="6">
        <v>45018</v>
      </c>
      <c r="M79" s="12" t="s">
        <v>11</v>
      </c>
      <c r="O79" s="14"/>
      <c r="P79" s="14"/>
      <c r="Q79" s="14"/>
      <c r="R79" s="14"/>
      <c r="S79" s="14"/>
      <c r="T79" s="14"/>
    </row>
    <row r="80" spans="7:20" ht="20.100000000000001" hidden="1" customHeight="1" x14ac:dyDescent="0.25">
      <c r="G80" s="9" t="s">
        <v>7</v>
      </c>
      <c r="H80" s="9" t="s">
        <v>8</v>
      </c>
      <c r="I80" s="9" t="s">
        <v>9</v>
      </c>
      <c r="J80" s="5" t="s">
        <v>14</v>
      </c>
      <c r="K80" s="10">
        <v>200</v>
      </c>
      <c r="L80" s="6">
        <v>45019</v>
      </c>
      <c r="M80" s="12" t="s">
        <v>11</v>
      </c>
      <c r="O80" s="14"/>
      <c r="P80" s="14"/>
      <c r="Q80" s="14"/>
      <c r="R80" s="14"/>
      <c r="S80" s="14"/>
      <c r="T80" s="14"/>
    </row>
    <row r="81" spans="7:20" ht="20.100000000000001" hidden="1" customHeight="1" x14ac:dyDescent="0.25">
      <c r="G81" s="9" t="s">
        <v>7</v>
      </c>
      <c r="H81" s="9" t="s">
        <v>8</v>
      </c>
      <c r="I81" s="9" t="s">
        <v>9</v>
      </c>
      <c r="J81" s="5" t="s">
        <v>15</v>
      </c>
      <c r="K81" s="10">
        <v>150</v>
      </c>
      <c r="L81" s="6">
        <v>45020</v>
      </c>
      <c r="M81" s="12" t="s">
        <v>11</v>
      </c>
      <c r="O81" s="14"/>
      <c r="P81" s="14"/>
      <c r="Q81" s="14"/>
      <c r="R81" s="14"/>
      <c r="S81" s="14"/>
      <c r="T81" s="14"/>
    </row>
    <row r="82" spans="7:20" ht="20.100000000000001" hidden="1" customHeight="1" x14ac:dyDescent="0.25">
      <c r="G82" s="9" t="s">
        <v>7</v>
      </c>
      <c r="H82" s="9" t="s">
        <v>8</v>
      </c>
      <c r="I82" s="9" t="s">
        <v>9</v>
      </c>
      <c r="J82" s="5" t="s">
        <v>16</v>
      </c>
      <c r="K82" s="10">
        <v>900</v>
      </c>
      <c r="L82" s="6">
        <v>45022</v>
      </c>
      <c r="M82" s="12" t="s">
        <v>11</v>
      </c>
      <c r="O82" s="14"/>
      <c r="P82" s="14"/>
      <c r="Q82" s="14"/>
      <c r="R82" s="14"/>
      <c r="S82" s="14"/>
      <c r="T82" s="14"/>
    </row>
    <row r="83" spans="7:20" ht="20.100000000000001" hidden="1" customHeight="1" x14ac:dyDescent="0.25">
      <c r="G83" s="9" t="s">
        <v>7</v>
      </c>
      <c r="H83" s="9" t="s">
        <v>8</v>
      </c>
      <c r="I83" s="9" t="s">
        <v>9</v>
      </c>
      <c r="J83" s="5" t="s">
        <v>47</v>
      </c>
      <c r="K83" s="10">
        <v>325</v>
      </c>
      <c r="L83" s="6">
        <v>45023</v>
      </c>
      <c r="M83" s="12" t="s">
        <v>11</v>
      </c>
      <c r="O83" s="14"/>
      <c r="P83" s="14"/>
      <c r="Q83" s="14"/>
      <c r="R83" s="14"/>
      <c r="S83" s="14"/>
      <c r="T83" s="14"/>
    </row>
    <row r="84" spans="7:20" ht="20.100000000000001" hidden="1" customHeight="1" x14ac:dyDescent="0.25">
      <c r="G84" s="9" t="s">
        <v>7</v>
      </c>
      <c r="H84" s="9" t="s">
        <v>8</v>
      </c>
      <c r="I84" s="9" t="s">
        <v>9</v>
      </c>
      <c r="J84" s="5" t="s">
        <v>20</v>
      </c>
      <c r="K84" s="10">
        <v>60</v>
      </c>
      <c r="L84" s="6">
        <v>45024</v>
      </c>
      <c r="M84" s="12" t="s">
        <v>11</v>
      </c>
      <c r="O84" s="14"/>
      <c r="P84" s="14"/>
      <c r="Q84" s="14"/>
      <c r="R84" s="14"/>
      <c r="S84" s="14"/>
      <c r="T84" s="14"/>
    </row>
    <row r="85" spans="7:20" ht="20.100000000000001" hidden="1" customHeight="1" x14ac:dyDescent="0.25">
      <c r="G85" s="9" t="s">
        <v>7</v>
      </c>
      <c r="H85" s="9" t="s">
        <v>8</v>
      </c>
      <c r="I85" s="9" t="s">
        <v>9</v>
      </c>
      <c r="J85" s="5" t="s">
        <v>21</v>
      </c>
      <c r="K85" s="10">
        <v>200</v>
      </c>
      <c r="L85" s="6">
        <v>45024</v>
      </c>
      <c r="M85" s="12" t="s">
        <v>11</v>
      </c>
      <c r="O85" s="14"/>
      <c r="P85" s="14"/>
      <c r="Q85" s="14"/>
      <c r="R85" s="14"/>
      <c r="S85" s="14"/>
      <c r="T85" s="14"/>
    </row>
    <row r="86" spans="7:20" ht="20.100000000000001" hidden="1" customHeight="1" x14ac:dyDescent="0.25">
      <c r="G86" s="9" t="s">
        <v>7</v>
      </c>
      <c r="H86" s="9" t="s">
        <v>8</v>
      </c>
      <c r="I86" s="9" t="s">
        <v>9</v>
      </c>
      <c r="J86" s="5" t="s">
        <v>17</v>
      </c>
      <c r="K86" s="10">
        <v>200</v>
      </c>
      <c r="L86" s="6">
        <v>45024</v>
      </c>
      <c r="M86" s="12" t="s">
        <v>11</v>
      </c>
      <c r="O86" s="14"/>
      <c r="P86" s="14"/>
      <c r="Q86" s="14"/>
      <c r="R86" s="14"/>
      <c r="S86" s="14"/>
      <c r="T86" s="14"/>
    </row>
    <row r="87" spans="7:20" ht="20.100000000000001" hidden="1" customHeight="1" x14ac:dyDescent="0.25">
      <c r="G87" s="9" t="s">
        <v>7</v>
      </c>
      <c r="H87" s="9" t="s">
        <v>8</v>
      </c>
      <c r="I87" s="9" t="s">
        <v>18</v>
      </c>
      <c r="J87" s="5" t="s">
        <v>48</v>
      </c>
      <c r="K87" s="10">
        <v>500</v>
      </c>
      <c r="L87" s="6">
        <v>45019</v>
      </c>
      <c r="M87" s="12" t="s">
        <v>11</v>
      </c>
      <c r="O87" s="14"/>
      <c r="P87" s="14"/>
      <c r="Q87" s="14"/>
      <c r="R87" s="14"/>
      <c r="S87" s="14"/>
      <c r="T87" s="14"/>
    </row>
    <row r="88" spans="7:20" ht="20.100000000000001" hidden="1" customHeight="1" x14ac:dyDescent="0.25">
      <c r="G88" s="9" t="s">
        <v>7</v>
      </c>
      <c r="H88" s="9" t="s">
        <v>8</v>
      </c>
      <c r="I88" s="9" t="s">
        <v>18</v>
      </c>
      <c r="J88" s="5" t="s">
        <v>49</v>
      </c>
      <c r="K88" s="10">
        <v>400</v>
      </c>
      <c r="L88" s="6">
        <v>45020</v>
      </c>
      <c r="M88" s="12" t="s">
        <v>11</v>
      </c>
      <c r="O88" s="14"/>
      <c r="P88" s="14"/>
      <c r="Q88" s="14"/>
      <c r="R88" s="14"/>
      <c r="S88" s="14"/>
      <c r="T88" s="14"/>
    </row>
    <row r="89" spans="7:20" ht="20.100000000000001" hidden="1" customHeight="1" x14ac:dyDescent="0.25">
      <c r="G89" s="9" t="s">
        <v>7</v>
      </c>
      <c r="H89" s="9" t="s">
        <v>8</v>
      </c>
      <c r="I89" s="9" t="s">
        <v>18</v>
      </c>
      <c r="J89" s="5" t="s">
        <v>50</v>
      </c>
      <c r="K89" s="10">
        <v>800</v>
      </c>
      <c r="L89" s="6">
        <v>45044</v>
      </c>
      <c r="M89" s="12" t="s">
        <v>11</v>
      </c>
      <c r="O89" s="14"/>
      <c r="P89" s="14"/>
      <c r="Q89" s="14"/>
      <c r="R89" s="14"/>
      <c r="S89" s="14"/>
      <c r="T89" s="14"/>
    </row>
    <row r="90" spans="7:20" ht="20.100000000000001" hidden="1" customHeight="1" x14ac:dyDescent="0.25">
      <c r="G90" s="9" t="s">
        <v>7</v>
      </c>
      <c r="H90" s="9" t="s">
        <v>8</v>
      </c>
      <c r="I90" s="9" t="s">
        <v>18</v>
      </c>
      <c r="J90" s="5" t="s">
        <v>17</v>
      </c>
      <c r="K90" s="10">
        <v>200</v>
      </c>
      <c r="L90" s="6">
        <v>45036</v>
      </c>
      <c r="M90" s="12" t="s">
        <v>11</v>
      </c>
      <c r="O90" s="14"/>
      <c r="P90" s="14"/>
      <c r="Q90" s="14"/>
      <c r="R90" s="14"/>
      <c r="S90" s="14"/>
      <c r="T90" s="14"/>
    </row>
    <row r="91" spans="7:20" ht="20.100000000000001" hidden="1" customHeight="1" x14ac:dyDescent="0.25">
      <c r="G91" s="9" t="s">
        <v>7</v>
      </c>
      <c r="H91" s="9" t="s">
        <v>8</v>
      </c>
      <c r="I91" s="9" t="s">
        <v>19</v>
      </c>
      <c r="J91" s="5" t="s">
        <v>51</v>
      </c>
      <c r="K91" s="10">
        <v>1000</v>
      </c>
      <c r="L91" s="6">
        <v>45037</v>
      </c>
      <c r="M91" s="12" t="s">
        <v>11</v>
      </c>
      <c r="O91" s="14"/>
      <c r="P91" s="14"/>
      <c r="Q91" s="14"/>
      <c r="R91" s="14"/>
      <c r="S91" s="14"/>
      <c r="T91" s="14"/>
    </row>
    <row r="92" spans="7:20" ht="20.100000000000001" hidden="1" customHeight="1" x14ac:dyDescent="0.25">
      <c r="G92" s="9" t="s">
        <v>7</v>
      </c>
      <c r="H92" s="9" t="s">
        <v>8</v>
      </c>
      <c r="I92" s="9" t="s">
        <v>19</v>
      </c>
      <c r="J92" s="5" t="s">
        <v>52</v>
      </c>
      <c r="K92" s="10">
        <v>400</v>
      </c>
      <c r="L92" s="6">
        <v>45038</v>
      </c>
      <c r="M92" s="12" t="s">
        <v>11</v>
      </c>
      <c r="O92" s="14"/>
      <c r="P92" s="14"/>
      <c r="Q92" s="14"/>
      <c r="R92" s="14"/>
      <c r="S92" s="14"/>
      <c r="T92" s="14"/>
    </row>
    <row r="93" spans="7:20" ht="20.100000000000001" hidden="1" customHeight="1" x14ac:dyDescent="0.25">
      <c r="G93" s="9" t="s">
        <v>7</v>
      </c>
      <c r="H93" s="9" t="s">
        <v>8</v>
      </c>
      <c r="I93" s="9" t="s">
        <v>19</v>
      </c>
      <c r="J93" s="5" t="s">
        <v>13</v>
      </c>
      <c r="K93" s="10">
        <v>200</v>
      </c>
      <c r="L93" s="6">
        <v>45039</v>
      </c>
      <c r="M93" s="12" t="s">
        <v>11</v>
      </c>
      <c r="O93" s="14"/>
      <c r="P93" s="14"/>
      <c r="Q93" s="14"/>
      <c r="R93" s="14"/>
      <c r="S93" s="14"/>
      <c r="T93" s="14"/>
    </row>
    <row r="94" spans="7:20" ht="20.100000000000001" hidden="1" customHeight="1" x14ac:dyDescent="0.25">
      <c r="G94" s="9" t="s">
        <v>7</v>
      </c>
      <c r="H94" s="9" t="s">
        <v>8</v>
      </c>
      <c r="I94" s="9" t="s">
        <v>19</v>
      </c>
      <c r="J94" s="5" t="s">
        <v>22</v>
      </c>
      <c r="K94" s="10">
        <v>40</v>
      </c>
      <c r="L94" s="6">
        <v>45040</v>
      </c>
      <c r="M94" s="12" t="s">
        <v>11</v>
      </c>
      <c r="O94" s="14"/>
      <c r="P94" s="14"/>
      <c r="Q94" s="14"/>
      <c r="R94" s="14"/>
      <c r="S94" s="14"/>
      <c r="T94" s="14"/>
    </row>
    <row r="95" spans="7:20" ht="20.100000000000001" hidden="1" customHeight="1" x14ac:dyDescent="0.25">
      <c r="G95" s="9" t="s">
        <v>7</v>
      </c>
      <c r="H95" s="9" t="s">
        <v>8</v>
      </c>
      <c r="I95" s="9" t="s">
        <v>19</v>
      </c>
      <c r="J95" s="5" t="s">
        <v>17</v>
      </c>
      <c r="K95" s="10">
        <v>60</v>
      </c>
      <c r="L95" s="6">
        <v>45041</v>
      </c>
      <c r="M95" s="12" t="s">
        <v>11</v>
      </c>
      <c r="O95" s="14"/>
      <c r="P95" s="14"/>
      <c r="Q95" s="14"/>
      <c r="R95" s="14"/>
      <c r="S95" s="14"/>
      <c r="T95" s="14"/>
    </row>
    <row r="96" spans="7:20" ht="20.100000000000001" hidden="1" customHeight="1" x14ac:dyDescent="0.25">
      <c r="G96" s="9" t="s">
        <v>7</v>
      </c>
      <c r="H96" s="9" t="s">
        <v>23</v>
      </c>
      <c r="I96" s="9" t="s">
        <v>24</v>
      </c>
      <c r="J96" s="5" t="s">
        <v>44</v>
      </c>
      <c r="K96" s="11">
        <v>3000</v>
      </c>
      <c r="L96" s="6"/>
      <c r="M96" s="12"/>
      <c r="O96" s="14"/>
      <c r="P96" s="14"/>
      <c r="Q96" s="14"/>
      <c r="R96" s="14"/>
      <c r="S96" s="14"/>
      <c r="T96" s="14"/>
    </row>
    <row r="97" spans="7:20" ht="20.100000000000001" hidden="1" customHeight="1" x14ac:dyDescent="0.25">
      <c r="G97" s="9" t="s">
        <v>7</v>
      </c>
      <c r="H97" s="9" t="s">
        <v>23</v>
      </c>
      <c r="I97" s="9" t="s">
        <v>24</v>
      </c>
      <c r="J97" s="5" t="s">
        <v>45</v>
      </c>
      <c r="K97" s="11">
        <v>3000</v>
      </c>
      <c r="L97" s="6"/>
      <c r="M97" s="12"/>
      <c r="O97" s="14"/>
      <c r="P97" s="14"/>
      <c r="Q97" s="14"/>
      <c r="R97" s="14"/>
      <c r="S97" s="14"/>
      <c r="T97" s="14"/>
    </row>
    <row r="98" spans="7:20" ht="20.100000000000001" hidden="1" customHeight="1" x14ac:dyDescent="0.25">
      <c r="G98" s="9" t="s">
        <v>7</v>
      </c>
      <c r="H98" s="9" t="s">
        <v>23</v>
      </c>
      <c r="I98" s="9" t="s">
        <v>25</v>
      </c>
      <c r="J98" s="5" t="s">
        <v>26</v>
      </c>
      <c r="K98" s="11">
        <v>1000</v>
      </c>
      <c r="L98" s="6"/>
      <c r="M98" s="12"/>
      <c r="O98" s="14"/>
      <c r="P98" s="14"/>
      <c r="Q98" s="14"/>
      <c r="R98" s="14"/>
      <c r="S98" s="14"/>
      <c r="T98" s="14"/>
    </row>
    <row r="99" spans="7:20" ht="20.100000000000001" hidden="1" customHeight="1" x14ac:dyDescent="0.25">
      <c r="G99" s="9" t="s">
        <v>35</v>
      </c>
      <c r="H99" s="9" t="s">
        <v>8</v>
      </c>
      <c r="I99" s="9" t="s">
        <v>9</v>
      </c>
      <c r="J99" s="5" t="s">
        <v>10</v>
      </c>
      <c r="K99" s="10">
        <v>100</v>
      </c>
      <c r="L99" s="6">
        <v>45053</v>
      </c>
      <c r="M99" s="12" t="s">
        <v>11</v>
      </c>
      <c r="O99" s="14"/>
      <c r="P99" s="14"/>
      <c r="Q99" s="14"/>
      <c r="R99" s="14"/>
      <c r="S99" s="14"/>
      <c r="T99" s="14"/>
    </row>
    <row r="100" spans="7:20" ht="20.100000000000001" hidden="1" customHeight="1" x14ac:dyDescent="0.25">
      <c r="G100" s="9" t="s">
        <v>35</v>
      </c>
      <c r="H100" s="9" t="s">
        <v>8</v>
      </c>
      <c r="I100" s="9" t="s">
        <v>9</v>
      </c>
      <c r="J100" s="5" t="s">
        <v>12</v>
      </c>
      <c r="K100" s="10">
        <v>500</v>
      </c>
      <c r="L100" s="6">
        <v>45051</v>
      </c>
      <c r="M100" s="12" t="s">
        <v>11</v>
      </c>
      <c r="O100" s="14"/>
      <c r="P100" s="14"/>
      <c r="Q100" s="14"/>
      <c r="R100" s="14"/>
      <c r="S100" s="14"/>
      <c r="T100" s="14"/>
    </row>
    <row r="101" spans="7:20" ht="20.100000000000001" hidden="1" customHeight="1" x14ac:dyDescent="0.25">
      <c r="G101" s="9" t="s">
        <v>35</v>
      </c>
      <c r="H101" s="9" t="s">
        <v>8</v>
      </c>
      <c r="I101" s="9" t="s">
        <v>9</v>
      </c>
      <c r="J101" s="5" t="s">
        <v>46</v>
      </c>
      <c r="K101" s="10">
        <v>1500</v>
      </c>
      <c r="L101" s="6">
        <v>45048</v>
      </c>
      <c r="M101" s="12" t="s">
        <v>11</v>
      </c>
      <c r="O101" s="14"/>
      <c r="P101" s="14"/>
      <c r="Q101" s="14"/>
      <c r="R101" s="14"/>
      <c r="S101" s="14"/>
      <c r="T101" s="14"/>
    </row>
    <row r="102" spans="7:20" ht="20.100000000000001" hidden="1" customHeight="1" x14ac:dyDescent="0.25">
      <c r="G102" s="9" t="s">
        <v>35</v>
      </c>
      <c r="H102" s="9" t="s">
        <v>8</v>
      </c>
      <c r="I102" s="9" t="s">
        <v>9</v>
      </c>
      <c r="J102" s="5" t="s">
        <v>14</v>
      </c>
      <c r="K102" s="10">
        <v>200</v>
      </c>
      <c r="L102" s="6">
        <v>45049</v>
      </c>
      <c r="M102" s="12" t="s">
        <v>11</v>
      </c>
      <c r="O102" s="14"/>
      <c r="P102" s="14"/>
      <c r="Q102" s="14"/>
      <c r="R102" s="14"/>
      <c r="S102" s="14"/>
      <c r="T102" s="14"/>
    </row>
    <row r="103" spans="7:20" ht="20.100000000000001" hidden="1" customHeight="1" x14ac:dyDescent="0.25">
      <c r="G103" s="9" t="s">
        <v>35</v>
      </c>
      <c r="H103" s="9" t="s">
        <v>8</v>
      </c>
      <c r="I103" s="9" t="s">
        <v>9</v>
      </c>
      <c r="J103" s="5" t="s">
        <v>15</v>
      </c>
      <c r="K103" s="10">
        <v>150</v>
      </c>
      <c r="L103" s="6">
        <v>45050</v>
      </c>
      <c r="M103" s="12" t="s">
        <v>11</v>
      </c>
      <c r="O103" s="14"/>
      <c r="P103" s="14"/>
      <c r="Q103" s="14"/>
      <c r="R103" s="14"/>
      <c r="S103" s="14"/>
      <c r="T103" s="14"/>
    </row>
    <row r="104" spans="7:20" ht="20.100000000000001" hidden="1" customHeight="1" x14ac:dyDescent="0.25">
      <c r="G104" s="9" t="s">
        <v>35</v>
      </c>
      <c r="H104" s="9" t="s">
        <v>8</v>
      </c>
      <c r="I104" s="9" t="s">
        <v>9</v>
      </c>
      <c r="J104" s="5" t="s">
        <v>16</v>
      </c>
      <c r="K104" s="10">
        <v>900</v>
      </c>
      <c r="L104" s="6">
        <v>45052</v>
      </c>
      <c r="M104" s="12" t="s">
        <v>11</v>
      </c>
      <c r="O104" s="14"/>
      <c r="P104" s="14"/>
      <c r="Q104" s="14"/>
      <c r="R104" s="14"/>
      <c r="S104" s="14"/>
      <c r="T104" s="14"/>
    </row>
    <row r="105" spans="7:20" ht="20.100000000000001" hidden="1" customHeight="1" x14ac:dyDescent="0.25">
      <c r="G105" s="9" t="s">
        <v>35</v>
      </c>
      <c r="H105" s="9" t="s">
        <v>8</v>
      </c>
      <c r="I105" s="9" t="s">
        <v>9</v>
      </c>
      <c r="J105" s="5" t="s">
        <v>47</v>
      </c>
      <c r="K105" s="10">
        <v>325</v>
      </c>
      <c r="L105" s="6">
        <v>45051</v>
      </c>
      <c r="M105" s="12" t="s">
        <v>53</v>
      </c>
      <c r="O105" s="14"/>
      <c r="P105" s="14"/>
      <c r="Q105" s="14"/>
      <c r="R105" s="14"/>
      <c r="S105" s="14"/>
      <c r="T105" s="14"/>
    </row>
    <row r="106" spans="7:20" ht="20.100000000000001" hidden="1" customHeight="1" x14ac:dyDescent="0.25">
      <c r="G106" s="9" t="s">
        <v>35</v>
      </c>
      <c r="H106" s="9" t="s">
        <v>8</v>
      </c>
      <c r="I106" s="9" t="s">
        <v>9</v>
      </c>
      <c r="J106" s="5" t="s">
        <v>20</v>
      </c>
      <c r="K106" s="10">
        <v>60</v>
      </c>
      <c r="L106" s="6">
        <v>45052</v>
      </c>
      <c r="M106" s="12" t="s">
        <v>11</v>
      </c>
      <c r="O106" s="14"/>
      <c r="P106" s="14"/>
      <c r="Q106" s="14"/>
      <c r="R106" s="14"/>
      <c r="S106" s="14"/>
      <c r="T106" s="14"/>
    </row>
    <row r="107" spans="7:20" ht="20.100000000000001" hidden="1" customHeight="1" x14ac:dyDescent="0.25">
      <c r="G107" s="9" t="s">
        <v>35</v>
      </c>
      <c r="H107" s="9" t="s">
        <v>8</v>
      </c>
      <c r="I107" s="9" t="s">
        <v>9</v>
      </c>
      <c r="J107" s="5" t="s">
        <v>21</v>
      </c>
      <c r="K107" s="10">
        <v>200</v>
      </c>
      <c r="L107" s="6">
        <v>45053</v>
      </c>
      <c r="M107" s="12" t="s">
        <v>11</v>
      </c>
      <c r="O107" s="14"/>
      <c r="P107" s="14"/>
      <c r="Q107" s="14"/>
      <c r="R107" s="14"/>
      <c r="S107" s="14"/>
      <c r="T107" s="14"/>
    </row>
    <row r="108" spans="7:20" ht="20.100000000000001" hidden="1" customHeight="1" x14ac:dyDescent="0.25">
      <c r="G108" s="9" t="s">
        <v>35</v>
      </c>
      <c r="H108" s="9" t="s">
        <v>8</v>
      </c>
      <c r="I108" s="9" t="s">
        <v>9</v>
      </c>
      <c r="J108" s="5" t="s">
        <v>17</v>
      </c>
      <c r="K108" s="10">
        <v>200</v>
      </c>
      <c r="L108" s="6">
        <v>45052</v>
      </c>
      <c r="M108" s="12" t="s">
        <v>11</v>
      </c>
      <c r="O108" s="14"/>
      <c r="P108" s="14"/>
      <c r="Q108" s="14"/>
      <c r="R108" s="14"/>
      <c r="S108" s="14"/>
      <c r="T108" s="14"/>
    </row>
    <row r="109" spans="7:20" ht="20.100000000000001" hidden="1" customHeight="1" x14ac:dyDescent="0.25">
      <c r="G109" s="9" t="s">
        <v>35</v>
      </c>
      <c r="H109" s="9" t="s">
        <v>8</v>
      </c>
      <c r="I109" s="9" t="s">
        <v>18</v>
      </c>
      <c r="J109" s="5" t="s">
        <v>48</v>
      </c>
      <c r="K109" s="10">
        <v>500</v>
      </c>
      <c r="L109" s="6">
        <v>45048</v>
      </c>
      <c r="M109" s="12" t="s">
        <v>11</v>
      </c>
      <c r="O109" s="14"/>
      <c r="P109" s="14"/>
      <c r="Q109" s="14"/>
      <c r="R109" s="14"/>
      <c r="S109" s="14"/>
      <c r="T109" s="14"/>
    </row>
    <row r="110" spans="7:20" ht="20.100000000000001" hidden="1" customHeight="1" x14ac:dyDescent="0.25">
      <c r="G110" s="9" t="s">
        <v>35</v>
      </c>
      <c r="H110" s="9" t="s">
        <v>8</v>
      </c>
      <c r="I110" s="9" t="s">
        <v>18</v>
      </c>
      <c r="J110" s="5" t="s">
        <v>49</v>
      </c>
      <c r="K110" s="10">
        <v>400</v>
      </c>
      <c r="L110" s="6">
        <v>45049</v>
      </c>
      <c r="M110" s="12" t="s">
        <v>53</v>
      </c>
      <c r="O110" s="14"/>
      <c r="P110" s="14"/>
      <c r="Q110" s="14"/>
      <c r="R110" s="14"/>
      <c r="S110" s="14"/>
      <c r="T110" s="14"/>
    </row>
    <row r="111" spans="7:20" ht="20.100000000000001" hidden="1" customHeight="1" x14ac:dyDescent="0.25">
      <c r="G111" s="9" t="s">
        <v>35</v>
      </c>
      <c r="H111" s="9" t="s">
        <v>8</v>
      </c>
      <c r="I111" s="9" t="s">
        <v>18</v>
      </c>
      <c r="J111" s="5" t="s">
        <v>50</v>
      </c>
      <c r="K111" s="10">
        <v>800</v>
      </c>
      <c r="L111" s="6">
        <v>45075</v>
      </c>
      <c r="M111" s="12" t="s">
        <v>11</v>
      </c>
      <c r="O111" s="14"/>
      <c r="P111" s="14"/>
      <c r="Q111" s="14"/>
      <c r="R111" s="14"/>
      <c r="S111" s="14"/>
      <c r="T111" s="14"/>
    </row>
    <row r="112" spans="7:20" ht="20.100000000000001" hidden="1" customHeight="1" x14ac:dyDescent="0.25">
      <c r="G112" s="9" t="s">
        <v>35</v>
      </c>
      <c r="H112" s="9" t="s">
        <v>8</v>
      </c>
      <c r="I112" s="9" t="s">
        <v>18</v>
      </c>
      <c r="J112" s="5" t="s">
        <v>17</v>
      </c>
      <c r="K112" s="10">
        <v>200</v>
      </c>
      <c r="L112" s="6">
        <v>45066</v>
      </c>
      <c r="M112" s="12" t="s">
        <v>11</v>
      </c>
      <c r="O112" s="14"/>
      <c r="P112" s="14"/>
      <c r="Q112" s="14"/>
      <c r="R112" s="14"/>
      <c r="S112" s="14"/>
      <c r="T112" s="14"/>
    </row>
    <row r="113" spans="7:20" ht="20.100000000000001" hidden="1" customHeight="1" x14ac:dyDescent="0.25">
      <c r="G113" s="9" t="s">
        <v>35</v>
      </c>
      <c r="H113" s="9" t="s">
        <v>8</v>
      </c>
      <c r="I113" s="9" t="s">
        <v>19</v>
      </c>
      <c r="J113" s="5" t="s">
        <v>51</v>
      </c>
      <c r="K113" s="10">
        <v>1000</v>
      </c>
      <c r="L113" s="6">
        <v>45067</v>
      </c>
      <c r="M113" s="12" t="s">
        <v>11</v>
      </c>
      <c r="O113" s="14"/>
      <c r="P113" s="14"/>
      <c r="Q113" s="14"/>
      <c r="R113" s="14"/>
      <c r="S113" s="14"/>
      <c r="T113" s="14"/>
    </row>
    <row r="114" spans="7:20" ht="20.100000000000001" hidden="1" customHeight="1" x14ac:dyDescent="0.25">
      <c r="G114" s="9" t="s">
        <v>35</v>
      </c>
      <c r="H114" s="9" t="s">
        <v>8</v>
      </c>
      <c r="I114" s="9" t="s">
        <v>19</v>
      </c>
      <c r="J114" s="5" t="s">
        <v>52</v>
      </c>
      <c r="K114" s="10">
        <v>400</v>
      </c>
      <c r="L114" s="6">
        <v>45068</v>
      </c>
      <c r="M114" s="12" t="s">
        <v>11</v>
      </c>
      <c r="O114" s="14"/>
      <c r="P114" s="14"/>
      <c r="Q114" s="14"/>
      <c r="R114" s="14"/>
      <c r="S114" s="14"/>
      <c r="T114" s="14"/>
    </row>
    <row r="115" spans="7:20" ht="20.100000000000001" hidden="1" customHeight="1" x14ac:dyDescent="0.25">
      <c r="G115" s="9" t="s">
        <v>35</v>
      </c>
      <c r="H115" s="9" t="s">
        <v>8</v>
      </c>
      <c r="I115" s="9" t="s">
        <v>19</v>
      </c>
      <c r="J115" s="5" t="s">
        <v>13</v>
      </c>
      <c r="K115" s="10">
        <v>200</v>
      </c>
      <c r="L115" s="6">
        <v>45069</v>
      </c>
      <c r="M115" s="12" t="s">
        <v>11</v>
      </c>
      <c r="O115" s="14"/>
      <c r="P115" s="14"/>
      <c r="Q115" s="14"/>
      <c r="R115" s="14"/>
      <c r="S115" s="14"/>
      <c r="T115" s="14"/>
    </row>
    <row r="116" spans="7:20" ht="20.100000000000001" hidden="1" customHeight="1" x14ac:dyDescent="0.25">
      <c r="G116" s="9" t="s">
        <v>35</v>
      </c>
      <c r="H116" s="9" t="s">
        <v>8</v>
      </c>
      <c r="I116" s="9" t="s">
        <v>19</v>
      </c>
      <c r="J116" s="5" t="s">
        <v>22</v>
      </c>
      <c r="K116" s="10">
        <v>40</v>
      </c>
      <c r="L116" s="6">
        <v>45070</v>
      </c>
      <c r="M116" s="12" t="s">
        <v>11</v>
      </c>
      <c r="O116" s="14"/>
      <c r="P116" s="14"/>
      <c r="Q116" s="14"/>
      <c r="R116" s="14"/>
      <c r="S116" s="14"/>
      <c r="T116" s="14"/>
    </row>
    <row r="117" spans="7:20" ht="20.100000000000001" hidden="1" customHeight="1" x14ac:dyDescent="0.25">
      <c r="G117" s="9" t="s">
        <v>35</v>
      </c>
      <c r="H117" s="9" t="s">
        <v>8</v>
      </c>
      <c r="I117" s="9" t="s">
        <v>19</v>
      </c>
      <c r="J117" s="5" t="s">
        <v>17</v>
      </c>
      <c r="K117" s="10">
        <v>60</v>
      </c>
      <c r="L117" s="6">
        <v>45071</v>
      </c>
      <c r="M117" s="12" t="s">
        <v>11</v>
      </c>
      <c r="O117" s="14"/>
      <c r="P117" s="14"/>
      <c r="Q117" s="14"/>
      <c r="R117" s="14"/>
      <c r="S117" s="14"/>
      <c r="T117" s="14"/>
    </row>
    <row r="118" spans="7:20" ht="20.100000000000001" hidden="1" customHeight="1" x14ac:dyDescent="0.25">
      <c r="G118" s="9" t="s">
        <v>35</v>
      </c>
      <c r="H118" s="9" t="s">
        <v>23</v>
      </c>
      <c r="I118" s="9" t="s">
        <v>24</v>
      </c>
      <c r="J118" s="5" t="s">
        <v>44</v>
      </c>
      <c r="K118" s="11">
        <v>3000</v>
      </c>
      <c r="L118" s="6"/>
      <c r="M118" s="12"/>
      <c r="O118" s="14"/>
      <c r="P118" s="14"/>
      <c r="Q118" s="14"/>
      <c r="R118" s="14"/>
      <c r="S118" s="14"/>
      <c r="T118" s="14"/>
    </row>
    <row r="119" spans="7:20" ht="20.100000000000001" hidden="1" customHeight="1" x14ac:dyDescent="0.25">
      <c r="G119" s="9" t="s">
        <v>35</v>
      </c>
      <c r="H119" s="9" t="s">
        <v>23</v>
      </c>
      <c r="I119" s="9" t="s">
        <v>24</v>
      </c>
      <c r="J119" s="5" t="s">
        <v>45</v>
      </c>
      <c r="K119" s="11">
        <v>3000</v>
      </c>
      <c r="L119" s="6"/>
      <c r="M119" s="12"/>
      <c r="O119" s="14"/>
      <c r="P119" s="14"/>
      <c r="Q119" s="14"/>
      <c r="R119" s="14"/>
      <c r="S119" s="14"/>
      <c r="T119" s="14"/>
    </row>
    <row r="120" spans="7:20" ht="20.100000000000001" hidden="1" customHeight="1" x14ac:dyDescent="0.25">
      <c r="G120" s="9" t="s">
        <v>35</v>
      </c>
      <c r="H120" s="9" t="s">
        <v>23</v>
      </c>
      <c r="I120" s="9" t="s">
        <v>25</v>
      </c>
      <c r="J120" s="5" t="s">
        <v>26</v>
      </c>
      <c r="K120" s="11">
        <v>700</v>
      </c>
      <c r="L120" s="6"/>
      <c r="M120" s="12"/>
      <c r="O120" s="14"/>
      <c r="P120" s="14"/>
      <c r="Q120" s="14"/>
      <c r="R120" s="14"/>
      <c r="S120" s="14"/>
      <c r="T120" s="14"/>
    </row>
    <row r="121" spans="7:20" ht="20.100000000000001" hidden="1" customHeight="1" x14ac:dyDescent="0.25">
      <c r="G121" s="9" t="s">
        <v>33</v>
      </c>
      <c r="H121" s="9" t="s">
        <v>8</v>
      </c>
      <c r="I121" s="9" t="s">
        <v>9</v>
      </c>
      <c r="J121" s="5" t="s">
        <v>10</v>
      </c>
      <c r="K121" s="10">
        <v>100</v>
      </c>
      <c r="L121" s="6">
        <v>45084</v>
      </c>
      <c r="M121" s="12" t="s">
        <v>11</v>
      </c>
      <c r="O121" s="14"/>
      <c r="P121" s="14"/>
      <c r="Q121" s="14"/>
      <c r="R121" s="14"/>
      <c r="S121" s="14"/>
      <c r="T121" s="14"/>
    </row>
    <row r="122" spans="7:20" ht="20.100000000000001" hidden="1" customHeight="1" x14ac:dyDescent="0.25">
      <c r="G122" s="9" t="s">
        <v>33</v>
      </c>
      <c r="H122" s="9" t="s">
        <v>8</v>
      </c>
      <c r="I122" s="9" t="s">
        <v>9</v>
      </c>
      <c r="J122" s="5" t="s">
        <v>12</v>
      </c>
      <c r="K122" s="10">
        <v>500</v>
      </c>
      <c r="L122" s="6">
        <v>45085</v>
      </c>
      <c r="M122" s="12" t="s">
        <v>28</v>
      </c>
      <c r="O122" s="14"/>
      <c r="P122" s="14"/>
      <c r="Q122" s="14"/>
      <c r="R122" s="14"/>
      <c r="S122" s="14"/>
      <c r="T122" s="14"/>
    </row>
    <row r="123" spans="7:20" ht="20.100000000000001" hidden="1" customHeight="1" x14ac:dyDescent="0.25">
      <c r="G123" s="9" t="s">
        <v>33</v>
      </c>
      <c r="H123" s="9" t="s">
        <v>8</v>
      </c>
      <c r="I123" s="9" t="s">
        <v>9</v>
      </c>
      <c r="J123" s="5" t="s">
        <v>46</v>
      </c>
      <c r="K123" s="10">
        <v>1500</v>
      </c>
      <c r="L123" s="6">
        <v>45086</v>
      </c>
      <c r="M123" s="12" t="s">
        <v>11</v>
      </c>
      <c r="O123" s="14"/>
      <c r="P123" s="14"/>
      <c r="Q123" s="14"/>
      <c r="R123" s="14"/>
      <c r="S123" s="14"/>
      <c r="T123" s="14"/>
    </row>
    <row r="124" spans="7:20" ht="20.100000000000001" hidden="1" customHeight="1" x14ac:dyDescent="0.25">
      <c r="G124" s="9" t="s">
        <v>33</v>
      </c>
      <c r="H124" s="9" t="s">
        <v>8</v>
      </c>
      <c r="I124" s="9" t="s">
        <v>9</v>
      </c>
      <c r="J124" s="5" t="s">
        <v>14</v>
      </c>
      <c r="K124" s="10">
        <v>200</v>
      </c>
      <c r="L124" s="6">
        <v>45087</v>
      </c>
      <c r="M124" s="12" t="s">
        <v>11</v>
      </c>
      <c r="O124" s="14"/>
      <c r="P124" s="14"/>
      <c r="Q124" s="14"/>
      <c r="R124" s="14"/>
      <c r="S124" s="14"/>
      <c r="T124" s="14"/>
    </row>
    <row r="125" spans="7:20" ht="20.100000000000001" hidden="1" customHeight="1" x14ac:dyDescent="0.25">
      <c r="G125" s="9" t="s">
        <v>33</v>
      </c>
      <c r="H125" s="9" t="s">
        <v>8</v>
      </c>
      <c r="I125" s="9" t="s">
        <v>9</v>
      </c>
      <c r="J125" s="5" t="s">
        <v>15</v>
      </c>
      <c r="K125" s="10">
        <v>150</v>
      </c>
      <c r="L125" s="6">
        <v>45088</v>
      </c>
      <c r="M125" s="12" t="s">
        <v>11</v>
      </c>
      <c r="O125" s="14"/>
      <c r="P125" s="14"/>
      <c r="Q125" s="14"/>
      <c r="R125" s="14"/>
      <c r="S125" s="14"/>
      <c r="T125" s="14"/>
    </row>
    <row r="126" spans="7:20" ht="20.100000000000001" hidden="1" customHeight="1" x14ac:dyDescent="0.25">
      <c r="G126" s="9" t="s">
        <v>33</v>
      </c>
      <c r="H126" s="9" t="s">
        <v>8</v>
      </c>
      <c r="I126" s="9" t="s">
        <v>9</v>
      </c>
      <c r="J126" s="5" t="s">
        <v>16</v>
      </c>
      <c r="K126" s="10">
        <v>900</v>
      </c>
      <c r="L126" s="6">
        <v>45089</v>
      </c>
      <c r="M126" s="12" t="s">
        <v>11</v>
      </c>
      <c r="O126" s="14"/>
      <c r="P126" s="14"/>
      <c r="Q126" s="14"/>
      <c r="R126" s="14"/>
      <c r="S126" s="14"/>
      <c r="T126" s="14"/>
    </row>
    <row r="127" spans="7:20" ht="20.100000000000001" hidden="1" customHeight="1" x14ac:dyDescent="0.25">
      <c r="G127" s="9" t="s">
        <v>33</v>
      </c>
      <c r="H127" s="9" t="s">
        <v>8</v>
      </c>
      <c r="I127" s="9" t="s">
        <v>9</v>
      </c>
      <c r="J127" s="5" t="s">
        <v>47</v>
      </c>
      <c r="K127" s="10">
        <v>325</v>
      </c>
      <c r="L127" s="6">
        <v>45090</v>
      </c>
      <c r="M127" s="12" t="s">
        <v>28</v>
      </c>
      <c r="O127" s="14"/>
      <c r="P127" s="14"/>
      <c r="Q127" s="14"/>
      <c r="R127" s="14"/>
      <c r="S127" s="14"/>
      <c r="T127" s="14"/>
    </row>
    <row r="128" spans="7:20" ht="20.100000000000001" hidden="1" customHeight="1" x14ac:dyDescent="0.25">
      <c r="G128" s="9" t="s">
        <v>33</v>
      </c>
      <c r="H128" s="9" t="s">
        <v>8</v>
      </c>
      <c r="I128" s="9" t="s">
        <v>9</v>
      </c>
      <c r="J128" s="5" t="s">
        <v>20</v>
      </c>
      <c r="K128" s="10">
        <v>60</v>
      </c>
      <c r="L128" s="6">
        <v>45091</v>
      </c>
      <c r="M128" s="12" t="s">
        <v>11</v>
      </c>
      <c r="O128" s="14"/>
      <c r="P128" s="14"/>
      <c r="Q128" s="14"/>
      <c r="R128" s="14"/>
      <c r="S128" s="14"/>
      <c r="T128" s="14"/>
    </row>
    <row r="129" spans="7:20" ht="20.100000000000001" hidden="1" customHeight="1" x14ac:dyDescent="0.25">
      <c r="G129" s="9" t="s">
        <v>33</v>
      </c>
      <c r="H129" s="9" t="s">
        <v>8</v>
      </c>
      <c r="I129" s="9" t="s">
        <v>9</v>
      </c>
      <c r="J129" s="5" t="s">
        <v>21</v>
      </c>
      <c r="K129" s="10">
        <v>200</v>
      </c>
      <c r="L129" s="6">
        <v>45092</v>
      </c>
      <c r="M129" s="12" t="s">
        <v>11</v>
      </c>
      <c r="O129" s="14"/>
      <c r="P129" s="14"/>
      <c r="Q129" s="14"/>
      <c r="R129" s="14"/>
      <c r="S129" s="14"/>
      <c r="T129" s="14"/>
    </row>
    <row r="130" spans="7:20" ht="20.100000000000001" hidden="1" customHeight="1" x14ac:dyDescent="0.25">
      <c r="G130" s="9" t="s">
        <v>33</v>
      </c>
      <c r="H130" s="9" t="s">
        <v>8</v>
      </c>
      <c r="I130" s="9" t="s">
        <v>9</v>
      </c>
      <c r="J130" s="5" t="s">
        <v>17</v>
      </c>
      <c r="K130" s="10">
        <v>200</v>
      </c>
      <c r="L130" s="6">
        <v>45093</v>
      </c>
      <c r="M130" s="12" t="s">
        <v>11</v>
      </c>
      <c r="O130" s="14"/>
      <c r="P130" s="14"/>
      <c r="Q130" s="14"/>
      <c r="R130" s="14"/>
      <c r="S130" s="14"/>
      <c r="T130" s="14"/>
    </row>
    <row r="131" spans="7:20" ht="20.100000000000001" hidden="1" customHeight="1" x14ac:dyDescent="0.25">
      <c r="G131" s="9" t="s">
        <v>33</v>
      </c>
      <c r="H131" s="9" t="s">
        <v>8</v>
      </c>
      <c r="I131" s="9" t="s">
        <v>18</v>
      </c>
      <c r="J131" s="5" t="s">
        <v>48</v>
      </c>
      <c r="K131" s="10">
        <v>500</v>
      </c>
      <c r="L131" s="6">
        <v>45094</v>
      </c>
      <c r="M131" s="12" t="s">
        <v>11</v>
      </c>
      <c r="O131" s="14"/>
      <c r="P131" s="14"/>
      <c r="Q131" s="14"/>
      <c r="R131" s="14"/>
      <c r="S131" s="14"/>
      <c r="T131" s="14"/>
    </row>
    <row r="132" spans="7:20" ht="20.100000000000001" hidden="1" customHeight="1" x14ac:dyDescent="0.25">
      <c r="G132" s="9" t="s">
        <v>33</v>
      </c>
      <c r="H132" s="9" t="s">
        <v>8</v>
      </c>
      <c r="I132" s="9" t="s">
        <v>18</v>
      </c>
      <c r="J132" s="5" t="s">
        <v>49</v>
      </c>
      <c r="K132" s="10">
        <v>400</v>
      </c>
      <c r="L132" s="6">
        <v>45095</v>
      </c>
      <c r="M132" s="12" t="s">
        <v>28</v>
      </c>
      <c r="O132" s="14"/>
      <c r="P132" s="14"/>
      <c r="Q132" s="14"/>
      <c r="R132" s="14"/>
      <c r="S132" s="14"/>
      <c r="T132" s="14"/>
    </row>
    <row r="133" spans="7:20" ht="20.100000000000001" hidden="1" customHeight="1" x14ac:dyDescent="0.25">
      <c r="G133" s="9" t="s">
        <v>33</v>
      </c>
      <c r="H133" s="9" t="s">
        <v>8</v>
      </c>
      <c r="I133" s="9" t="s">
        <v>18</v>
      </c>
      <c r="J133" s="5" t="s">
        <v>50</v>
      </c>
      <c r="K133" s="10">
        <v>800</v>
      </c>
      <c r="L133" s="6">
        <v>45096</v>
      </c>
      <c r="M133" s="12" t="s">
        <v>11</v>
      </c>
      <c r="O133" s="14"/>
      <c r="P133" s="14"/>
      <c r="Q133" s="14"/>
      <c r="R133" s="14"/>
      <c r="S133" s="14"/>
      <c r="T133" s="14"/>
    </row>
    <row r="134" spans="7:20" ht="20.100000000000001" hidden="1" customHeight="1" x14ac:dyDescent="0.25">
      <c r="G134" s="9" t="s">
        <v>33</v>
      </c>
      <c r="H134" s="9" t="s">
        <v>8</v>
      </c>
      <c r="I134" s="9" t="s">
        <v>18</v>
      </c>
      <c r="J134" s="5" t="s">
        <v>17</v>
      </c>
      <c r="K134" s="10">
        <v>200</v>
      </c>
      <c r="L134" s="6">
        <v>45097</v>
      </c>
      <c r="M134" s="12" t="s">
        <v>11</v>
      </c>
      <c r="O134" s="14"/>
      <c r="P134" s="14"/>
      <c r="Q134" s="14"/>
      <c r="R134" s="14"/>
      <c r="S134" s="14"/>
      <c r="T134" s="14"/>
    </row>
    <row r="135" spans="7:20" ht="20.100000000000001" hidden="1" customHeight="1" x14ac:dyDescent="0.25">
      <c r="G135" s="9" t="s">
        <v>33</v>
      </c>
      <c r="H135" s="9" t="s">
        <v>8</v>
      </c>
      <c r="I135" s="9" t="s">
        <v>19</v>
      </c>
      <c r="J135" s="5" t="s">
        <v>51</v>
      </c>
      <c r="K135" s="10">
        <v>1000</v>
      </c>
      <c r="L135" s="6">
        <v>45098</v>
      </c>
      <c r="M135" s="12" t="s">
        <v>11</v>
      </c>
      <c r="O135" s="14"/>
      <c r="P135" s="14"/>
      <c r="Q135" s="14"/>
      <c r="R135" s="14"/>
      <c r="S135" s="14"/>
      <c r="T135" s="14"/>
    </row>
    <row r="136" spans="7:20" ht="20.100000000000001" hidden="1" customHeight="1" x14ac:dyDescent="0.25">
      <c r="G136" s="9" t="s">
        <v>33</v>
      </c>
      <c r="H136" s="9" t="s">
        <v>8</v>
      </c>
      <c r="I136" s="9" t="s">
        <v>19</v>
      </c>
      <c r="J136" s="5" t="s">
        <v>52</v>
      </c>
      <c r="K136" s="10">
        <v>400</v>
      </c>
      <c r="L136" s="6">
        <v>45099</v>
      </c>
      <c r="M136" s="12" t="s">
        <v>11</v>
      </c>
      <c r="O136" s="14"/>
      <c r="P136" s="14"/>
      <c r="Q136" s="14"/>
      <c r="R136" s="14"/>
      <c r="S136" s="14"/>
      <c r="T136" s="14"/>
    </row>
    <row r="137" spans="7:20" ht="20.100000000000001" hidden="1" customHeight="1" x14ac:dyDescent="0.25">
      <c r="G137" s="9" t="s">
        <v>33</v>
      </c>
      <c r="H137" s="9" t="s">
        <v>8</v>
      </c>
      <c r="I137" s="9" t="s">
        <v>19</v>
      </c>
      <c r="J137" s="5" t="s">
        <v>13</v>
      </c>
      <c r="K137" s="10">
        <v>200</v>
      </c>
      <c r="L137" s="6">
        <v>45100</v>
      </c>
      <c r="M137" s="12" t="s">
        <v>11</v>
      </c>
      <c r="O137" s="14"/>
      <c r="P137" s="14"/>
      <c r="Q137" s="14"/>
      <c r="R137" s="14"/>
      <c r="S137" s="14"/>
      <c r="T137" s="14"/>
    </row>
    <row r="138" spans="7:20" ht="20.100000000000001" hidden="1" customHeight="1" x14ac:dyDescent="0.25">
      <c r="G138" s="9" t="s">
        <v>33</v>
      </c>
      <c r="H138" s="9" t="s">
        <v>8</v>
      </c>
      <c r="I138" s="9" t="s">
        <v>19</v>
      </c>
      <c r="J138" s="5" t="s">
        <v>22</v>
      </c>
      <c r="K138" s="10">
        <v>40</v>
      </c>
      <c r="L138" s="6">
        <v>45101</v>
      </c>
      <c r="M138" s="12" t="s">
        <v>11</v>
      </c>
      <c r="O138" s="14"/>
      <c r="P138" s="14"/>
      <c r="Q138" s="14"/>
      <c r="R138" s="14"/>
      <c r="S138" s="14"/>
      <c r="T138" s="14"/>
    </row>
    <row r="139" spans="7:20" ht="20.100000000000001" hidden="1" customHeight="1" x14ac:dyDescent="0.25">
      <c r="G139" s="9" t="s">
        <v>33</v>
      </c>
      <c r="H139" s="9" t="s">
        <v>8</v>
      </c>
      <c r="I139" s="9" t="s">
        <v>19</v>
      </c>
      <c r="J139" s="5" t="s">
        <v>17</v>
      </c>
      <c r="K139" s="10">
        <v>60</v>
      </c>
      <c r="L139" s="6">
        <v>45102</v>
      </c>
      <c r="M139" s="12" t="s">
        <v>11</v>
      </c>
      <c r="O139" s="14"/>
      <c r="P139" s="14"/>
      <c r="Q139" s="14"/>
      <c r="R139" s="14"/>
      <c r="S139" s="14"/>
      <c r="T139" s="14"/>
    </row>
    <row r="140" spans="7:20" ht="20.100000000000001" hidden="1" customHeight="1" x14ac:dyDescent="0.25">
      <c r="G140" s="9" t="s">
        <v>33</v>
      </c>
      <c r="H140" s="9" t="s">
        <v>23</v>
      </c>
      <c r="I140" s="9" t="s">
        <v>24</v>
      </c>
      <c r="J140" s="5" t="s">
        <v>44</v>
      </c>
      <c r="K140" s="11">
        <v>3000</v>
      </c>
      <c r="L140" s="6"/>
      <c r="M140" s="12"/>
      <c r="O140" s="14"/>
      <c r="P140" s="14"/>
      <c r="Q140" s="14"/>
      <c r="R140" s="14"/>
      <c r="S140" s="14"/>
      <c r="T140" s="14"/>
    </row>
    <row r="141" spans="7:20" ht="20.100000000000001" hidden="1" customHeight="1" x14ac:dyDescent="0.25">
      <c r="G141" s="9" t="s">
        <v>33</v>
      </c>
      <c r="H141" s="9" t="s">
        <v>23</v>
      </c>
      <c r="I141" s="9" t="s">
        <v>24</v>
      </c>
      <c r="J141" s="5" t="s">
        <v>45</v>
      </c>
      <c r="K141" s="11">
        <v>3000</v>
      </c>
      <c r="L141" s="6"/>
      <c r="M141" s="12"/>
      <c r="O141" s="14"/>
      <c r="P141" s="14"/>
      <c r="Q141" s="14"/>
      <c r="R141" s="14"/>
      <c r="S141" s="14"/>
      <c r="T141" s="14"/>
    </row>
    <row r="142" spans="7:20" ht="20.100000000000001" hidden="1" customHeight="1" x14ac:dyDescent="0.25">
      <c r="G142" s="9" t="s">
        <v>33</v>
      </c>
      <c r="H142" s="9" t="s">
        <v>23</v>
      </c>
      <c r="I142" s="9" t="s">
        <v>25</v>
      </c>
      <c r="J142" s="5" t="s">
        <v>26</v>
      </c>
      <c r="K142" s="11">
        <v>1100</v>
      </c>
      <c r="L142" s="6"/>
      <c r="M142" s="12"/>
      <c r="O142" s="14"/>
      <c r="P142" s="14"/>
      <c r="Q142" s="14"/>
      <c r="R142" s="14"/>
      <c r="S142" s="14"/>
      <c r="T142" s="14"/>
    </row>
    <row r="143" spans="7:20" ht="20.100000000000001" hidden="1" customHeight="1" x14ac:dyDescent="0.25">
      <c r="G143" s="9" t="s">
        <v>32</v>
      </c>
      <c r="H143" s="9" t="s">
        <v>8</v>
      </c>
      <c r="I143" s="9" t="s">
        <v>9</v>
      </c>
      <c r="J143" s="5" t="s">
        <v>10</v>
      </c>
      <c r="K143" s="10">
        <v>100</v>
      </c>
      <c r="L143" s="6">
        <v>45114</v>
      </c>
      <c r="M143" s="12" t="s">
        <v>11</v>
      </c>
      <c r="O143" s="14"/>
      <c r="P143" s="14"/>
      <c r="Q143" s="14"/>
      <c r="R143" s="14"/>
      <c r="S143" s="14"/>
      <c r="T143" s="14"/>
    </row>
    <row r="144" spans="7:20" ht="20.100000000000001" hidden="1" customHeight="1" x14ac:dyDescent="0.25">
      <c r="G144" s="9" t="s">
        <v>32</v>
      </c>
      <c r="H144" s="9" t="s">
        <v>8</v>
      </c>
      <c r="I144" s="9" t="s">
        <v>9</v>
      </c>
      <c r="J144" s="5" t="s">
        <v>12</v>
      </c>
      <c r="K144" s="10">
        <v>500</v>
      </c>
      <c r="L144" s="6">
        <v>45109</v>
      </c>
      <c r="M144" s="12" t="s">
        <v>11</v>
      </c>
      <c r="O144" s="14"/>
      <c r="P144" s="14"/>
      <c r="Q144" s="14"/>
      <c r="R144" s="14"/>
      <c r="S144" s="14"/>
      <c r="T144" s="14"/>
    </row>
    <row r="145" spans="7:20" ht="20.100000000000001" hidden="1" customHeight="1" x14ac:dyDescent="0.25">
      <c r="G145" s="9" t="s">
        <v>32</v>
      </c>
      <c r="H145" s="9" t="s">
        <v>8</v>
      </c>
      <c r="I145" s="9" t="s">
        <v>9</v>
      </c>
      <c r="J145" s="5" t="s">
        <v>46</v>
      </c>
      <c r="K145" s="10">
        <v>1500</v>
      </c>
      <c r="L145" s="6">
        <v>45109</v>
      </c>
      <c r="M145" s="12" t="s">
        <v>11</v>
      </c>
      <c r="O145" s="14"/>
      <c r="P145" s="14"/>
      <c r="Q145" s="14"/>
      <c r="R145" s="14"/>
      <c r="S145" s="14"/>
      <c r="T145" s="14"/>
    </row>
    <row r="146" spans="7:20" ht="20.100000000000001" hidden="1" customHeight="1" x14ac:dyDescent="0.25">
      <c r="G146" s="9" t="s">
        <v>32</v>
      </c>
      <c r="H146" s="9" t="s">
        <v>8</v>
      </c>
      <c r="I146" s="9" t="s">
        <v>9</v>
      </c>
      <c r="J146" s="5" t="s">
        <v>14</v>
      </c>
      <c r="K146" s="10">
        <v>200</v>
      </c>
      <c r="L146" s="6">
        <v>45110</v>
      </c>
      <c r="M146" s="12" t="s">
        <v>11</v>
      </c>
      <c r="O146" s="14"/>
      <c r="P146" s="14"/>
      <c r="Q146" s="14"/>
      <c r="R146" s="14"/>
      <c r="S146" s="14"/>
      <c r="T146" s="14"/>
    </row>
    <row r="147" spans="7:20" ht="20.100000000000001" hidden="1" customHeight="1" x14ac:dyDescent="0.25">
      <c r="G147" s="9" t="s">
        <v>32</v>
      </c>
      <c r="H147" s="9" t="s">
        <v>8</v>
      </c>
      <c r="I147" s="9" t="s">
        <v>9</v>
      </c>
      <c r="J147" s="5" t="s">
        <v>15</v>
      </c>
      <c r="K147" s="10">
        <v>150</v>
      </c>
      <c r="L147" s="6">
        <v>45111</v>
      </c>
      <c r="M147" s="12" t="s">
        <v>11</v>
      </c>
      <c r="O147" s="14"/>
      <c r="P147" s="14"/>
      <c r="Q147" s="14"/>
      <c r="R147" s="14"/>
      <c r="S147" s="14"/>
      <c r="T147" s="14"/>
    </row>
    <row r="148" spans="7:20" ht="20.100000000000001" hidden="1" customHeight="1" x14ac:dyDescent="0.25">
      <c r="G148" s="9" t="s">
        <v>32</v>
      </c>
      <c r="H148" s="9" t="s">
        <v>8</v>
      </c>
      <c r="I148" s="9" t="s">
        <v>9</v>
      </c>
      <c r="J148" s="5" t="s">
        <v>16</v>
      </c>
      <c r="K148" s="10">
        <v>900</v>
      </c>
      <c r="L148" s="6">
        <v>45113</v>
      </c>
      <c r="M148" s="12" t="s">
        <v>11</v>
      </c>
      <c r="O148" s="14"/>
      <c r="P148" s="14"/>
      <c r="Q148" s="14"/>
      <c r="R148" s="14"/>
      <c r="S148" s="14"/>
      <c r="T148" s="14"/>
    </row>
    <row r="149" spans="7:20" ht="20.100000000000001" hidden="1" customHeight="1" x14ac:dyDescent="0.25">
      <c r="G149" s="9" t="s">
        <v>32</v>
      </c>
      <c r="H149" s="9" t="s">
        <v>8</v>
      </c>
      <c r="I149" s="9" t="s">
        <v>9</v>
      </c>
      <c r="J149" s="5" t="s">
        <v>47</v>
      </c>
      <c r="K149" s="10">
        <v>325</v>
      </c>
      <c r="L149" s="6">
        <v>45114</v>
      </c>
      <c r="M149" s="12" t="s">
        <v>11</v>
      </c>
      <c r="O149" s="14"/>
      <c r="P149" s="14"/>
      <c r="Q149" s="14"/>
      <c r="R149" s="14"/>
      <c r="S149" s="14"/>
      <c r="T149" s="14"/>
    </row>
    <row r="150" spans="7:20" ht="20.100000000000001" hidden="1" customHeight="1" x14ac:dyDescent="0.25">
      <c r="G150" s="9" t="s">
        <v>32</v>
      </c>
      <c r="H150" s="9" t="s">
        <v>8</v>
      </c>
      <c r="I150" s="9" t="s">
        <v>9</v>
      </c>
      <c r="J150" s="5" t="s">
        <v>20</v>
      </c>
      <c r="K150" s="10">
        <v>60</v>
      </c>
      <c r="L150" s="6">
        <v>45115</v>
      </c>
      <c r="M150" s="12" t="s">
        <v>11</v>
      </c>
      <c r="O150" s="14"/>
      <c r="P150" s="14"/>
      <c r="Q150" s="14"/>
      <c r="R150" s="14"/>
      <c r="S150" s="14"/>
      <c r="T150" s="14"/>
    </row>
    <row r="151" spans="7:20" ht="20.100000000000001" hidden="1" customHeight="1" x14ac:dyDescent="0.25">
      <c r="G151" s="9" t="s">
        <v>32</v>
      </c>
      <c r="H151" s="9" t="s">
        <v>8</v>
      </c>
      <c r="I151" s="9" t="s">
        <v>9</v>
      </c>
      <c r="J151" s="5" t="s">
        <v>21</v>
      </c>
      <c r="K151" s="10">
        <v>200</v>
      </c>
      <c r="L151" s="6">
        <v>45115</v>
      </c>
      <c r="M151" s="12" t="s">
        <v>11</v>
      </c>
      <c r="O151" s="14"/>
      <c r="P151" s="14"/>
      <c r="Q151" s="14"/>
      <c r="R151" s="14"/>
      <c r="S151" s="14"/>
      <c r="T151" s="14"/>
    </row>
    <row r="152" spans="7:20" ht="20.100000000000001" hidden="1" customHeight="1" x14ac:dyDescent="0.25">
      <c r="G152" s="9" t="s">
        <v>32</v>
      </c>
      <c r="H152" s="9" t="s">
        <v>8</v>
      </c>
      <c r="I152" s="9" t="s">
        <v>9</v>
      </c>
      <c r="J152" s="5" t="s">
        <v>17</v>
      </c>
      <c r="K152" s="10">
        <v>200</v>
      </c>
      <c r="L152" s="6">
        <v>45115</v>
      </c>
      <c r="M152" s="12" t="s">
        <v>11</v>
      </c>
      <c r="O152" s="14"/>
      <c r="P152" s="14"/>
      <c r="Q152" s="14"/>
      <c r="R152" s="14"/>
      <c r="S152" s="14"/>
      <c r="T152" s="14"/>
    </row>
    <row r="153" spans="7:20" ht="20.100000000000001" hidden="1" customHeight="1" x14ac:dyDescent="0.25">
      <c r="G153" s="9" t="s">
        <v>32</v>
      </c>
      <c r="H153" s="9" t="s">
        <v>8</v>
      </c>
      <c r="I153" s="9" t="s">
        <v>18</v>
      </c>
      <c r="J153" s="5" t="s">
        <v>48</v>
      </c>
      <c r="K153" s="10">
        <v>500</v>
      </c>
      <c r="L153" s="6">
        <v>45116</v>
      </c>
      <c r="M153" s="12" t="s">
        <v>11</v>
      </c>
      <c r="O153" s="14"/>
      <c r="P153" s="14"/>
      <c r="Q153" s="14"/>
      <c r="R153" s="14"/>
      <c r="S153" s="14"/>
      <c r="T153" s="14"/>
    </row>
    <row r="154" spans="7:20" ht="20.100000000000001" hidden="1" customHeight="1" x14ac:dyDescent="0.25">
      <c r="G154" s="9" t="s">
        <v>32</v>
      </c>
      <c r="H154" s="9" t="s">
        <v>8</v>
      </c>
      <c r="I154" s="9" t="s">
        <v>18</v>
      </c>
      <c r="J154" s="5" t="s">
        <v>49</v>
      </c>
      <c r="K154" s="10">
        <v>400</v>
      </c>
      <c r="L154" s="6">
        <v>45111</v>
      </c>
      <c r="M154" s="12" t="s">
        <v>11</v>
      </c>
      <c r="O154" s="14"/>
      <c r="P154" s="14"/>
      <c r="Q154" s="14"/>
      <c r="R154" s="14"/>
      <c r="S154" s="14"/>
      <c r="T154" s="14"/>
    </row>
    <row r="155" spans="7:20" ht="20.100000000000001" hidden="1" customHeight="1" x14ac:dyDescent="0.25">
      <c r="G155" s="9" t="s">
        <v>32</v>
      </c>
      <c r="H155" s="9" t="s">
        <v>8</v>
      </c>
      <c r="I155" s="9" t="s">
        <v>18</v>
      </c>
      <c r="J155" s="5" t="s">
        <v>50</v>
      </c>
      <c r="K155" s="10">
        <v>800</v>
      </c>
      <c r="L155" s="6">
        <v>45135</v>
      </c>
      <c r="M155" s="12" t="s">
        <v>11</v>
      </c>
      <c r="O155" s="14"/>
      <c r="P155" s="14"/>
      <c r="Q155" s="14"/>
      <c r="R155" s="14"/>
      <c r="S155" s="14"/>
      <c r="T155" s="14"/>
    </row>
    <row r="156" spans="7:20" ht="20.100000000000001" hidden="1" customHeight="1" x14ac:dyDescent="0.25">
      <c r="G156" s="9" t="s">
        <v>32</v>
      </c>
      <c r="H156" s="9" t="s">
        <v>8</v>
      </c>
      <c r="I156" s="9" t="s">
        <v>18</v>
      </c>
      <c r="J156" s="5" t="s">
        <v>17</v>
      </c>
      <c r="K156" s="10">
        <v>200</v>
      </c>
      <c r="L156" s="6">
        <v>45127</v>
      </c>
      <c r="M156" s="12" t="s">
        <v>11</v>
      </c>
      <c r="O156" s="14"/>
      <c r="P156" s="14"/>
      <c r="Q156" s="14"/>
      <c r="R156" s="14"/>
      <c r="S156" s="14"/>
      <c r="T156" s="14"/>
    </row>
    <row r="157" spans="7:20" ht="20.100000000000001" hidden="1" customHeight="1" x14ac:dyDescent="0.25">
      <c r="G157" s="9" t="s">
        <v>32</v>
      </c>
      <c r="H157" s="9" t="s">
        <v>8</v>
      </c>
      <c r="I157" s="9" t="s">
        <v>19</v>
      </c>
      <c r="J157" s="5" t="s">
        <v>51</v>
      </c>
      <c r="K157" s="10">
        <v>1000</v>
      </c>
      <c r="L157" s="6">
        <v>45109</v>
      </c>
      <c r="M157" s="12" t="s">
        <v>11</v>
      </c>
      <c r="O157" s="14"/>
      <c r="P157" s="14"/>
      <c r="Q157" s="14"/>
      <c r="R157" s="14"/>
      <c r="S157" s="14"/>
      <c r="T157" s="14"/>
    </row>
    <row r="158" spans="7:20" ht="20.100000000000001" hidden="1" customHeight="1" x14ac:dyDescent="0.25">
      <c r="G158" s="9" t="s">
        <v>32</v>
      </c>
      <c r="H158" s="9" t="s">
        <v>8</v>
      </c>
      <c r="I158" s="9" t="s">
        <v>19</v>
      </c>
      <c r="J158" s="5" t="s">
        <v>52</v>
      </c>
      <c r="K158" s="10">
        <v>400</v>
      </c>
      <c r="L158" s="6">
        <v>45126</v>
      </c>
      <c r="M158" s="12" t="s">
        <v>11</v>
      </c>
      <c r="O158" s="14"/>
      <c r="P158" s="14"/>
      <c r="Q158" s="14"/>
      <c r="R158" s="14"/>
      <c r="S158" s="14"/>
      <c r="T158" s="14"/>
    </row>
    <row r="159" spans="7:20" ht="20.100000000000001" hidden="1" customHeight="1" x14ac:dyDescent="0.25">
      <c r="G159" s="9" t="s">
        <v>32</v>
      </c>
      <c r="H159" s="9" t="s">
        <v>8</v>
      </c>
      <c r="I159" s="9" t="s">
        <v>19</v>
      </c>
      <c r="J159" s="5" t="s">
        <v>13</v>
      </c>
      <c r="K159" s="10">
        <v>200</v>
      </c>
      <c r="L159" s="6">
        <v>45110</v>
      </c>
      <c r="M159" s="12" t="s">
        <v>11</v>
      </c>
      <c r="O159" s="14"/>
      <c r="P159" s="14"/>
      <c r="Q159" s="14"/>
      <c r="R159" s="14"/>
      <c r="S159" s="14"/>
      <c r="T159" s="14"/>
    </row>
    <row r="160" spans="7:20" ht="20.100000000000001" hidden="1" customHeight="1" x14ac:dyDescent="0.25">
      <c r="G160" s="9" t="s">
        <v>32</v>
      </c>
      <c r="H160" s="9" t="s">
        <v>8</v>
      </c>
      <c r="I160" s="9" t="s">
        <v>19</v>
      </c>
      <c r="J160" s="5" t="s">
        <v>22</v>
      </c>
      <c r="K160" s="10">
        <v>40</v>
      </c>
      <c r="L160" s="6">
        <v>45138</v>
      </c>
      <c r="M160" s="12" t="s">
        <v>11</v>
      </c>
      <c r="O160" s="14"/>
      <c r="P160" s="14"/>
      <c r="Q160" s="14"/>
      <c r="R160" s="14"/>
      <c r="S160" s="14"/>
      <c r="T160" s="14"/>
    </row>
    <row r="161" spans="7:20" ht="20.100000000000001" hidden="1" customHeight="1" x14ac:dyDescent="0.25">
      <c r="G161" s="9" t="s">
        <v>32</v>
      </c>
      <c r="H161" s="9" t="s">
        <v>8</v>
      </c>
      <c r="I161" s="9" t="s">
        <v>19</v>
      </c>
      <c r="J161" s="5" t="s">
        <v>17</v>
      </c>
      <c r="K161" s="10">
        <v>100</v>
      </c>
      <c r="L161" s="6">
        <v>45136</v>
      </c>
      <c r="M161" s="12" t="s">
        <v>11</v>
      </c>
      <c r="O161" s="14"/>
      <c r="P161" s="14"/>
      <c r="Q161" s="14"/>
      <c r="R161" s="14"/>
      <c r="S161" s="14"/>
      <c r="T161" s="14"/>
    </row>
    <row r="162" spans="7:20" ht="20.100000000000001" hidden="1" customHeight="1" x14ac:dyDescent="0.25">
      <c r="G162" s="9" t="s">
        <v>32</v>
      </c>
      <c r="H162" s="9" t="s">
        <v>23</v>
      </c>
      <c r="I162" s="9" t="s">
        <v>24</v>
      </c>
      <c r="J162" s="5" t="s">
        <v>44</v>
      </c>
      <c r="K162" s="11">
        <v>3000</v>
      </c>
      <c r="L162" s="6"/>
      <c r="M162" s="12"/>
      <c r="O162" s="14"/>
      <c r="P162" s="14"/>
      <c r="Q162" s="14"/>
      <c r="R162" s="14"/>
      <c r="S162" s="14"/>
      <c r="T162" s="14"/>
    </row>
    <row r="163" spans="7:20" ht="20.100000000000001" hidden="1" customHeight="1" x14ac:dyDescent="0.25">
      <c r="G163" s="9" t="s">
        <v>32</v>
      </c>
      <c r="H163" s="9" t="s">
        <v>23</v>
      </c>
      <c r="I163" s="9" t="s">
        <v>24</v>
      </c>
      <c r="J163" s="5" t="s">
        <v>45</v>
      </c>
      <c r="K163" s="11">
        <v>3000</v>
      </c>
      <c r="L163" s="6"/>
      <c r="M163" s="12"/>
      <c r="O163" s="14"/>
      <c r="P163" s="14"/>
      <c r="Q163" s="14"/>
      <c r="R163" s="14"/>
      <c r="S163" s="14"/>
      <c r="T163" s="14"/>
    </row>
    <row r="164" spans="7:20" ht="20.100000000000001" hidden="1" customHeight="1" x14ac:dyDescent="0.25">
      <c r="G164" s="9" t="s">
        <v>32</v>
      </c>
      <c r="H164" s="9" t="s">
        <v>23</v>
      </c>
      <c r="I164" s="9" t="s">
        <v>25</v>
      </c>
      <c r="J164" s="5" t="s">
        <v>26</v>
      </c>
      <c r="K164" s="11">
        <v>1000</v>
      </c>
      <c r="L164" s="6"/>
      <c r="M164" s="12"/>
      <c r="O164" s="14"/>
      <c r="P164" s="14"/>
      <c r="Q164" s="14"/>
      <c r="R164" s="14"/>
      <c r="S164" s="14"/>
      <c r="T164" s="14"/>
    </row>
    <row r="165" spans="7:20" ht="20.100000000000001" hidden="1" customHeight="1" x14ac:dyDescent="0.25">
      <c r="G165" s="9" t="s">
        <v>27</v>
      </c>
      <c r="H165" s="9" t="s">
        <v>8</v>
      </c>
      <c r="I165" s="9" t="s">
        <v>9</v>
      </c>
      <c r="J165" s="5" t="s">
        <v>10</v>
      </c>
      <c r="K165" s="10">
        <v>100</v>
      </c>
      <c r="L165" s="6">
        <v>45145</v>
      </c>
      <c r="M165" s="12" t="s">
        <v>11</v>
      </c>
      <c r="O165" s="14"/>
      <c r="P165" s="14"/>
      <c r="Q165" s="14"/>
      <c r="R165" s="14"/>
      <c r="S165" s="14"/>
      <c r="T165" s="14"/>
    </row>
    <row r="166" spans="7:20" ht="20.100000000000001" hidden="1" customHeight="1" x14ac:dyDescent="0.25">
      <c r="G166" s="9" t="s">
        <v>27</v>
      </c>
      <c r="H166" s="9" t="s">
        <v>8</v>
      </c>
      <c r="I166" s="9" t="s">
        <v>9</v>
      </c>
      <c r="J166" s="5" t="s">
        <v>12</v>
      </c>
      <c r="K166" s="10">
        <v>500</v>
      </c>
      <c r="L166" s="6">
        <v>45140</v>
      </c>
      <c r="M166" s="12" t="s">
        <v>28</v>
      </c>
      <c r="O166" s="14"/>
      <c r="P166" s="14"/>
      <c r="Q166" s="14"/>
      <c r="R166" s="14"/>
      <c r="S166" s="14"/>
      <c r="T166" s="14"/>
    </row>
    <row r="167" spans="7:20" ht="20.100000000000001" hidden="1" customHeight="1" x14ac:dyDescent="0.25">
      <c r="G167" s="9" t="s">
        <v>27</v>
      </c>
      <c r="H167" s="9" t="s">
        <v>8</v>
      </c>
      <c r="I167" s="9" t="s">
        <v>9</v>
      </c>
      <c r="J167" s="5" t="s">
        <v>46</v>
      </c>
      <c r="K167" s="10">
        <v>1500</v>
      </c>
      <c r="L167" s="6">
        <v>45140</v>
      </c>
      <c r="M167" s="12" t="s">
        <v>11</v>
      </c>
      <c r="O167" s="14"/>
      <c r="P167" s="14"/>
      <c r="Q167" s="14"/>
      <c r="R167" s="14"/>
      <c r="S167" s="14"/>
      <c r="T167" s="14"/>
    </row>
    <row r="168" spans="7:20" ht="20.100000000000001" hidden="1" customHeight="1" x14ac:dyDescent="0.25">
      <c r="G168" s="9" t="s">
        <v>27</v>
      </c>
      <c r="H168" s="9" t="s">
        <v>8</v>
      </c>
      <c r="I168" s="9" t="s">
        <v>9</v>
      </c>
      <c r="J168" s="5" t="s">
        <v>14</v>
      </c>
      <c r="K168" s="10">
        <v>200</v>
      </c>
      <c r="L168" s="6">
        <v>45141</v>
      </c>
      <c r="M168" s="12" t="s">
        <v>11</v>
      </c>
      <c r="O168" s="14"/>
      <c r="P168" s="14"/>
      <c r="Q168" s="14"/>
      <c r="R168" s="14"/>
      <c r="S168" s="14"/>
      <c r="T168" s="14"/>
    </row>
    <row r="169" spans="7:20" ht="20.100000000000001" hidden="1" customHeight="1" x14ac:dyDescent="0.25">
      <c r="G169" s="9" t="s">
        <v>27</v>
      </c>
      <c r="H169" s="9" t="s">
        <v>8</v>
      </c>
      <c r="I169" s="9" t="s">
        <v>9</v>
      </c>
      <c r="J169" s="5" t="s">
        <v>15</v>
      </c>
      <c r="K169" s="10">
        <v>150</v>
      </c>
      <c r="L169" s="6">
        <v>45142</v>
      </c>
      <c r="M169" s="12" t="s">
        <v>11</v>
      </c>
      <c r="O169" s="14"/>
      <c r="P169" s="14"/>
      <c r="Q169" s="14"/>
      <c r="R169" s="14"/>
      <c r="S169" s="14"/>
      <c r="T169" s="14"/>
    </row>
    <row r="170" spans="7:20" ht="20.100000000000001" hidden="1" customHeight="1" x14ac:dyDescent="0.25">
      <c r="G170" s="9" t="s">
        <v>27</v>
      </c>
      <c r="H170" s="9" t="s">
        <v>8</v>
      </c>
      <c r="I170" s="9" t="s">
        <v>9</v>
      </c>
      <c r="J170" s="5" t="s">
        <v>16</v>
      </c>
      <c r="K170" s="10">
        <v>900</v>
      </c>
      <c r="L170" s="6">
        <v>45144</v>
      </c>
      <c r="M170" s="12" t="s">
        <v>11</v>
      </c>
      <c r="O170" s="14"/>
      <c r="P170" s="14"/>
      <c r="Q170" s="14"/>
      <c r="R170" s="14"/>
      <c r="S170" s="14"/>
      <c r="T170" s="14"/>
    </row>
    <row r="171" spans="7:20" ht="20.100000000000001" hidden="1" customHeight="1" x14ac:dyDescent="0.25">
      <c r="G171" s="9" t="s">
        <v>27</v>
      </c>
      <c r="H171" s="9" t="s">
        <v>8</v>
      </c>
      <c r="I171" s="9" t="s">
        <v>9</v>
      </c>
      <c r="J171" s="5" t="s">
        <v>47</v>
      </c>
      <c r="K171" s="10">
        <v>325</v>
      </c>
      <c r="L171" s="6">
        <v>45145</v>
      </c>
      <c r="M171" s="12" t="s">
        <v>28</v>
      </c>
      <c r="O171" s="14"/>
      <c r="P171" s="14"/>
      <c r="Q171" s="14"/>
      <c r="R171" s="14"/>
      <c r="S171" s="14"/>
      <c r="T171" s="14"/>
    </row>
    <row r="172" spans="7:20" ht="20.100000000000001" hidden="1" customHeight="1" x14ac:dyDescent="0.25">
      <c r="G172" s="9" t="s">
        <v>27</v>
      </c>
      <c r="H172" s="9" t="s">
        <v>8</v>
      </c>
      <c r="I172" s="9" t="s">
        <v>9</v>
      </c>
      <c r="J172" s="5" t="s">
        <v>20</v>
      </c>
      <c r="K172" s="10">
        <v>60</v>
      </c>
      <c r="L172" s="6">
        <v>45146</v>
      </c>
      <c r="M172" s="12" t="s">
        <v>11</v>
      </c>
      <c r="O172" s="14"/>
      <c r="P172" s="14"/>
      <c r="Q172" s="14"/>
      <c r="R172" s="14"/>
      <c r="S172" s="14"/>
      <c r="T172" s="14"/>
    </row>
    <row r="173" spans="7:20" ht="20.100000000000001" hidden="1" customHeight="1" x14ac:dyDescent="0.25">
      <c r="G173" s="9" t="s">
        <v>27</v>
      </c>
      <c r="H173" s="9" t="s">
        <v>8</v>
      </c>
      <c r="I173" s="9" t="s">
        <v>9</v>
      </c>
      <c r="J173" s="5" t="s">
        <v>21</v>
      </c>
      <c r="K173" s="10">
        <v>200</v>
      </c>
      <c r="L173" s="6">
        <v>45146</v>
      </c>
      <c r="M173" s="12" t="s">
        <v>11</v>
      </c>
      <c r="O173" s="14"/>
      <c r="P173" s="14"/>
      <c r="Q173" s="14"/>
      <c r="R173" s="14"/>
      <c r="S173" s="14"/>
      <c r="T173" s="14"/>
    </row>
    <row r="174" spans="7:20" ht="20.100000000000001" hidden="1" customHeight="1" x14ac:dyDescent="0.25">
      <c r="G174" s="9" t="s">
        <v>27</v>
      </c>
      <c r="H174" s="9" t="s">
        <v>8</v>
      </c>
      <c r="I174" s="9" t="s">
        <v>9</v>
      </c>
      <c r="J174" s="5" t="s">
        <v>17</v>
      </c>
      <c r="K174" s="10">
        <v>200</v>
      </c>
      <c r="L174" s="6">
        <v>45146</v>
      </c>
      <c r="M174" s="12" t="s">
        <v>11</v>
      </c>
      <c r="O174" s="14"/>
      <c r="P174" s="14"/>
      <c r="Q174" s="14"/>
      <c r="R174" s="14"/>
      <c r="S174" s="14"/>
      <c r="T174" s="14"/>
    </row>
    <row r="175" spans="7:20" ht="20.100000000000001" hidden="1" customHeight="1" x14ac:dyDescent="0.25">
      <c r="G175" s="9" t="s">
        <v>27</v>
      </c>
      <c r="H175" s="9" t="s">
        <v>8</v>
      </c>
      <c r="I175" s="9" t="s">
        <v>18</v>
      </c>
      <c r="J175" s="5" t="s">
        <v>48</v>
      </c>
      <c r="K175" s="10">
        <v>500</v>
      </c>
      <c r="L175" s="6">
        <v>45147</v>
      </c>
      <c r="M175" s="12" t="s">
        <v>11</v>
      </c>
      <c r="O175" s="14"/>
      <c r="P175" s="14"/>
      <c r="Q175" s="14"/>
      <c r="R175" s="14"/>
      <c r="S175" s="14"/>
      <c r="T175" s="14"/>
    </row>
    <row r="176" spans="7:20" ht="20.100000000000001" hidden="1" customHeight="1" x14ac:dyDescent="0.25">
      <c r="G176" s="9" t="s">
        <v>27</v>
      </c>
      <c r="H176" s="9" t="s">
        <v>8</v>
      </c>
      <c r="I176" s="9" t="s">
        <v>18</v>
      </c>
      <c r="J176" s="5" t="s">
        <v>49</v>
      </c>
      <c r="K176" s="10">
        <v>400</v>
      </c>
      <c r="L176" s="6">
        <v>45142</v>
      </c>
      <c r="M176" s="12" t="s">
        <v>28</v>
      </c>
      <c r="O176" s="14"/>
      <c r="P176" s="14"/>
      <c r="Q176" s="14"/>
      <c r="R176" s="14"/>
      <c r="S176" s="14"/>
      <c r="T176" s="14"/>
    </row>
    <row r="177" spans="7:20" ht="20.100000000000001" hidden="1" customHeight="1" x14ac:dyDescent="0.25">
      <c r="G177" s="9" t="s">
        <v>27</v>
      </c>
      <c r="H177" s="9" t="s">
        <v>8</v>
      </c>
      <c r="I177" s="9" t="s">
        <v>18</v>
      </c>
      <c r="J177" s="5" t="s">
        <v>50</v>
      </c>
      <c r="K177" s="10">
        <v>800</v>
      </c>
      <c r="L177" s="6">
        <v>45166</v>
      </c>
      <c r="M177" s="12" t="s">
        <v>11</v>
      </c>
      <c r="O177" s="14"/>
      <c r="P177" s="14"/>
      <c r="Q177" s="14"/>
      <c r="R177" s="14"/>
      <c r="S177" s="14"/>
      <c r="T177" s="14"/>
    </row>
    <row r="178" spans="7:20" ht="20.100000000000001" hidden="1" customHeight="1" x14ac:dyDescent="0.25">
      <c r="G178" s="9" t="s">
        <v>27</v>
      </c>
      <c r="H178" s="9" t="s">
        <v>8</v>
      </c>
      <c r="I178" s="9" t="s">
        <v>18</v>
      </c>
      <c r="J178" s="5" t="s">
        <v>17</v>
      </c>
      <c r="K178" s="10">
        <v>200</v>
      </c>
      <c r="L178" s="6">
        <v>45158</v>
      </c>
      <c r="M178" s="12" t="s">
        <v>11</v>
      </c>
      <c r="O178" s="14"/>
      <c r="P178" s="14"/>
      <c r="Q178" s="14"/>
      <c r="R178" s="14"/>
      <c r="S178" s="14"/>
      <c r="T178" s="14"/>
    </row>
    <row r="179" spans="7:20" ht="20.100000000000001" hidden="1" customHeight="1" x14ac:dyDescent="0.25">
      <c r="G179" s="9" t="s">
        <v>27</v>
      </c>
      <c r="H179" s="9" t="s">
        <v>8</v>
      </c>
      <c r="I179" s="9" t="s">
        <v>19</v>
      </c>
      <c r="J179" s="5" t="s">
        <v>51</v>
      </c>
      <c r="K179" s="10">
        <v>1000</v>
      </c>
      <c r="L179" s="6">
        <v>45140</v>
      </c>
      <c r="M179" s="12" t="s">
        <v>11</v>
      </c>
      <c r="O179" s="14"/>
      <c r="P179" s="14"/>
      <c r="Q179" s="14"/>
      <c r="R179" s="14"/>
      <c r="S179" s="14"/>
      <c r="T179" s="14"/>
    </row>
    <row r="180" spans="7:20" ht="20.100000000000001" hidden="1" customHeight="1" x14ac:dyDescent="0.25">
      <c r="G180" s="9" t="s">
        <v>27</v>
      </c>
      <c r="H180" s="9" t="s">
        <v>8</v>
      </c>
      <c r="I180" s="9" t="s">
        <v>19</v>
      </c>
      <c r="J180" s="5" t="s">
        <v>52</v>
      </c>
      <c r="K180" s="10">
        <v>400</v>
      </c>
      <c r="L180" s="6">
        <v>45157</v>
      </c>
      <c r="M180" s="12" t="s">
        <v>11</v>
      </c>
      <c r="O180" s="14"/>
      <c r="P180" s="14"/>
      <c r="Q180" s="14"/>
      <c r="R180" s="14"/>
      <c r="S180" s="14"/>
      <c r="T180" s="14"/>
    </row>
    <row r="181" spans="7:20" ht="20.100000000000001" hidden="1" customHeight="1" x14ac:dyDescent="0.25">
      <c r="G181" s="9" t="s">
        <v>27</v>
      </c>
      <c r="H181" s="9" t="s">
        <v>8</v>
      </c>
      <c r="I181" s="9" t="s">
        <v>19</v>
      </c>
      <c r="J181" s="5" t="s">
        <v>13</v>
      </c>
      <c r="K181" s="10">
        <v>200</v>
      </c>
      <c r="L181" s="6">
        <v>45141</v>
      </c>
      <c r="M181" s="12" t="s">
        <v>11</v>
      </c>
      <c r="O181" s="14"/>
      <c r="P181" s="14"/>
      <c r="Q181" s="14"/>
      <c r="R181" s="14"/>
      <c r="S181" s="14"/>
      <c r="T181" s="14"/>
    </row>
    <row r="182" spans="7:20" ht="20.100000000000001" hidden="1" customHeight="1" x14ac:dyDescent="0.25">
      <c r="G182" s="9" t="s">
        <v>27</v>
      </c>
      <c r="H182" s="9" t="s">
        <v>8</v>
      </c>
      <c r="I182" s="9" t="s">
        <v>19</v>
      </c>
      <c r="J182" s="5" t="s">
        <v>22</v>
      </c>
      <c r="K182" s="10">
        <v>40</v>
      </c>
      <c r="L182" s="6">
        <v>45169</v>
      </c>
      <c r="M182" s="12" t="s">
        <v>11</v>
      </c>
      <c r="O182" s="14"/>
      <c r="P182" s="14"/>
      <c r="Q182" s="14"/>
      <c r="R182" s="14"/>
      <c r="S182" s="14"/>
      <c r="T182" s="14"/>
    </row>
    <row r="183" spans="7:20" ht="20.100000000000001" hidden="1" customHeight="1" x14ac:dyDescent="0.25">
      <c r="G183" s="9" t="s">
        <v>27</v>
      </c>
      <c r="H183" s="9" t="s">
        <v>8</v>
      </c>
      <c r="I183" s="9" t="s">
        <v>19</v>
      </c>
      <c r="J183" s="5" t="s">
        <v>17</v>
      </c>
      <c r="K183" s="10">
        <v>60</v>
      </c>
      <c r="L183" s="6">
        <v>45167</v>
      </c>
      <c r="M183" s="12" t="s">
        <v>11</v>
      </c>
      <c r="O183" s="14"/>
      <c r="P183" s="14"/>
      <c r="Q183" s="14"/>
      <c r="R183" s="14"/>
      <c r="S183" s="14"/>
      <c r="T183" s="14"/>
    </row>
    <row r="184" spans="7:20" ht="20.100000000000001" hidden="1" customHeight="1" x14ac:dyDescent="0.25">
      <c r="G184" s="9" t="s">
        <v>27</v>
      </c>
      <c r="H184" s="9" t="s">
        <v>23</v>
      </c>
      <c r="I184" s="9" t="s">
        <v>24</v>
      </c>
      <c r="J184" s="5" t="s">
        <v>44</v>
      </c>
      <c r="K184" s="11">
        <v>3000</v>
      </c>
      <c r="L184" s="6"/>
      <c r="M184" s="12"/>
      <c r="O184" s="14"/>
      <c r="P184" s="14"/>
      <c r="Q184" s="14"/>
      <c r="R184" s="14"/>
      <c r="S184" s="14"/>
      <c r="T184" s="14"/>
    </row>
    <row r="185" spans="7:20" ht="20.100000000000001" hidden="1" customHeight="1" x14ac:dyDescent="0.25">
      <c r="G185" s="9" t="s">
        <v>27</v>
      </c>
      <c r="H185" s="9" t="s">
        <v>23</v>
      </c>
      <c r="I185" s="9" t="s">
        <v>24</v>
      </c>
      <c r="J185" s="5" t="s">
        <v>45</v>
      </c>
      <c r="K185" s="11">
        <v>3000</v>
      </c>
      <c r="L185" s="6"/>
      <c r="M185" s="12"/>
      <c r="O185" s="14"/>
      <c r="P185" s="14"/>
      <c r="Q185" s="14"/>
      <c r="R185" s="14"/>
      <c r="S185" s="14"/>
      <c r="T185" s="14"/>
    </row>
    <row r="186" spans="7:20" ht="20.100000000000001" hidden="1" customHeight="1" x14ac:dyDescent="0.25">
      <c r="G186" s="9" t="s">
        <v>27</v>
      </c>
      <c r="H186" s="9" t="s">
        <v>23</v>
      </c>
      <c r="I186" s="9" t="s">
        <v>25</v>
      </c>
      <c r="J186" s="5" t="s">
        <v>26</v>
      </c>
      <c r="K186" s="11">
        <v>860</v>
      </c>
      <c r="L186" s="6"/>
      <c r="M186" s="12"/>
      <c r="O186" s="14"/>
      <c r="P186" s="14"/>
      <c r="Q186" s="14"/>
      <c r="R186" s="14"/>
      <c r="S186" s="14"/>
      <c r="T186" s="14"/>
    </row>
    <row r="187" spans="7:20" ht="20.100000000000001" hidden="1" customHeight="1" x14ac:dyDescent="0.25">
      <c r="G187" s="9" t="s">
        <v>38</v>
      </c>
      <c r="H187" s="9" t="s">
        <v>8</v>
      </c>
      <c r="I187" s="9" t="s">
        <v>9</v>
      </c>
      <c r="J187" s="5" t="s">
        <v>10</v>
      </c>
      <c r="K187" s="10">
        <v>100</v>
      </c>
      <c r="L187" s="6">
        <v>45176</v>
      </c>
      <c r="M187" s="12" t="s">
        <v>11</v>
      </c>
      <c r="O187" s="14"/>
      <c r="P187" s="14"/>
      <c r="Q187" s="14"/>
      <c r="R187" s="14"/>
      <c r="S187" s="14"/>
      <c r="T187" s="14"/>
    </row>
    <row r="188" spans="7:20" ht="20.100000000000001" hidden="1" customHeight="1" x14ac:dyDescent="0.25">
      <c r="G188" s="9" t="s">
        <v>38</v>
      </c>
      <c r="H188" s="9" t="s">
        <v>8</v>
      </c>
      <c r="I188" s="9" t="s">
        <v>9</v>
      </c>
      <c r="J188" s="5" t="s">
        <v>12</v>
      </c>
      <c r="K188" s="10">
        <v>500</v>
      </c>
      <c r="L188" s="6">
        <v>45171</v>
      </c>
      <c r="M188" s="12" t="s">
        <v>28</v>
      </c>
      <c r="O188" s="14"/>
      <c r="P188" s="14"/>
      <c r="Q188" s="14"/>
      <c r="R188" s="14"/>
      <c r="S188" s="14"/>
      <c r="T188" s="14"/>
    </row>
    <row r="189" spans="7:20" ht="20.100000000000001" hidden="1" customHeight="1" x14ac:dyDescent="0.25">
      <c r="G189" s="9" t="s">
        <v>38</v>
      </c>
      <c r="H189" s="9" t="s">
        <v>8</v>
      </c>
      <c r="I189" s="9" t="s">
        <v>9</v>
      </c>
      <c r="J189" s="5" t="s">
        <v>46</v>
      </c>
      <c r="K189" s="10">
        <v>1500</v>
      </c>
      <c r="L189" s="6">
        <v>45171</v>
      </c>
      <c r="M189" s="12" t="s">
        <v>11</v>
      </c>
      <c r="O189" s="14"/>
      <c r="P189" s="14"/>
      <c r="Q189" s="14"/>
      <c r="R189" s="14"/>
      <c r="S189" s="14"/>
      <c r="T189" s="14"/>
    </row>
    <row r="190" spans="7:20" ht="20.100000000000001" hidden="1" customHeight="1" x14ac:dyDescent="0.25">
      <c r="G190" s="9" t="s">
        <v>38</v>
      </c>
      <c r="H190" s="9" t="s">
        <v>8</v>
      </c>
      <c r="I190" s="9" t="s">
        <v>9</v>
      </c>
      <c r="J190" s="5" t="s">
        <v>14</v>
      </c>
      <c r="K190" s="10">
        <v>200</v>
      </c>
      <c r="L190" s="6">
        <v>45172</v>
      </c>
      <c r="M190" s="12" t="s">
        <v>11</v>
      </c>
      <c r="O190" s="14"/>
      <c r="P190" s="14"/>
      <c r="Q190" s="14"/>
      <c r="R190" s="14"/>
      <c r="S190" s="14"/>
      <c r="T190" s="14"/>
    </row>
    <row r="191" spans="7:20" ht="20.100000000000001" hidden="1" customHeight="1" x14ac:dyDescent="0.25">
      <c r="G191" s="9" t="s">
        <v>38</v>
      </c>
      <c r="H191" s="9" t="s">
        <v>8</v>
      </c>
      <c r="I191" s="9" t="s">
        <v>9</v>
      </c>
      <c r="J191" s="5" t="s">
        <v>15</v>
      </c>
      <c r="K191" s="10">
        <v>150</v>
      </c>
      <c r="L191" s="6">
        <v>45173</v>
      </c>
      <c r="M191" s="12" t="s">
        <v>11</v>
      </c>
      <c r="O191" s="14"/>
      <c r="P191" s="14"/>
      <c r="Q191" s="14"/>
      <c r="R191" s="14"/>
      <c r="S191" s="14"/>
      <c r="T191" s="14"/>
    </row>
    <row r="192" spans="7:20" ht="20.100000000000001" hidden="1" customHeight="1" x14ac:dyDescent="0.25">
      <c r="G192" s="9" t="s">
        <v>38</v>
      </c>
      <c r="H192" s="9" t="s">
        <v>8</v>
      </c>
      <c r="I192" s="9" t="s">
        <v>9</v>
      </c>
      <c r="J192" s="5" t="s">
        <v>16</v>
      </c>
      <c r="K192" s="10">
        <v>900</v>
      </c>
      <c r="L192" s="6">
        <v>45175</v>
      </c>
      <c r="M192" s="12" t="s">
        <v>11</v>
      </c>
      <c r="O192" s="14"/>
      <c r="P192" s="14"/>
      <c r="Q192" s="14"/>
      <c r="R192" s="14"/>
      <c r="S192" s="14"/>
      <c r="T192" s="14"/>
    </row>
    <row r="193" spans="7:20" ht="20.100000000000001" hidden="1" customHeight="1" x14ac:dyDescent="0.25">
      <c r="G193" s="9" t="s">
        <v>38</v>
      </c>
      <c r="H193" s="9" t="s">
        <v>8</v>
      </c>
      <c r="I193" s="9" t="s">
        <v>9</v>
      </c>
      <c r="J193" s="5" t="s">
        <v>47</v>
      </c>
      <c r="K193" s="10">
        <v>325</v>
      </c>
      <c r="L193" s="6">
        <v>45176</v>
      </c>
      <c r="M193" s="12" t="s">
        <v>28</v>
      </c>
      <c r="O193" s="14"/>
      <c r="P193" s="14"/>
      <c r="Q193" s="14"/>
      <c r="R193" s="14"/>
      <c r="S193" s="14"/>
      <c r="T193" s="14"/>
    </row>
    <row r="194" spans="7:20" ht="20.100000000000001" hidden="1" customHeight="1" x14ac:dyDescent="0.25">
      <c r="G194" s="9" t="s">
        <v>38</v>
      </c>
      <c r="H194" s="9" t="s">
        <v>8</v>
      </c>
      <c r="I194" s="9" t="s">
        <v>9</v>
      </c>
      <c r="J194" s="5" t="s">
        <v>20</v>
      </c>
      <c r="K194" s="10">
        <v>60</v>
      </c>
      <c r="L194" s="6">
        <v>45177</v>
      </c>
      <c r="M194" s="12" t="s">
        <v>11</v>
      </c>
      <c r="O194" s="14"/>
      <c r="P194" s="14"/>
      <c r="Q194" s="14"/>
      <c r="R194" s="14"/>
      <c r="S194" s="14"/>
      <c r="T194" s="14"/>
    </row>
    <row r="195" spans="7:20" ht="20.100000000000001" hidden="1" customHeight="1" x14ac:dyDescent="0.25">
      <c r="G195" s="9" t="s">
        <v>38</v>
      </c>
      <c r="H195" s="9" t="s">
        <v>8</v>
      </c>
      <c r="I195" s="9" t="s">
        <v>9</v>
      </c>
      <c r="J195" s="5" t="s">
        <v>21</v>
      </c>
      <c r="K195" s="10">
        <v>150</v>
      </c>
      <c r="L195" s="6">
        <v>45177</v>
      </c>
      <c r="M195" s="12" t="s">
        <v>11</v>
      </c>
      <c r="O195" s="14"/>
      <c r="P195" s="14"/>
      <c r="Q195" s="14"/>
      <c r="R195" s="14"/>
      <c r="S195" s="14"/>
      <c r="T195" s="14"/>
    </row>
    <row r="196" spans="7:20" ht="20.100000000000001" hidden="1" customHeight="1" x14ac:dyDescent="0.25">
      <c r="G196" s="9" t="s">
        <v>38</v>
      </c>
      <c r="H196" s="9" t="s">
        <v>8</v>
      </c>
      <c r="I196" s="9" t="s">
        <v>9</v>
      </c>
      <c r="J196" s="5" t="s">
        <v>17</v>
      </c>
      <c r="K196" s="10">
        <v>200</v>
      </c>
      <c r="L196" s="6">
        <v>45177</v>
      </c>
      <c r="M196" s="12" t="s">
        <v>11</v>
      </c>
      <c r="O196" s="14"/>
      <c r="P196" s="14"/>
      <c r="Q196" s="14"/>
      <c r="R196" s="14"/>
      <c r="S196" s="14"/>
      <c r="T196" s="14"/>
    </row>
    <row r="197" spans="7:20" ht="20.100000000000001" hidden="1" customHeight="1" x14ac:dyDescent="0.25">
      <c r="G197" s="9" t="s">
        <v>38</v>
      </c>
      <c r="H197" s="9" t="s">
        <v>8</v>
      </c>
      <c r="I197" s="9" t="s">
        <v>18</v>
      </c>
      <c r="J197" s="5" t="s">
        <v>48</v>
      </c>
      <c r="K197" s="10">
        <v>500</v>
      </c>
      <c r="L197" s="6">
        <v>45178</v>
      </c>
      <c r="M197" s="12" t="s">
        <v>11</v>
      </c>
      <c r="O197" s="14"/>
      <c r="P197" s="14"/>
      <c r="Q197" s="14"/>
      <c r="R197" s="14"/>
      <c r="S197" s="14"/>
      <c r="T197" s="14"/>
    </row>
    <row r="198" spans="7:20" ht="20.100000000000001" hidden="1" customHeight="1" x14ac:dyDescent="0.25">
      <c r="G198" s="9" t="s">
        <v>38</v>
      </c>
      <c r="H198" s="9" t="s">
        <v>8</v>
      </c>
      <c r="I198" s="9" t="s">
        <v>18</v>
      </c>
      <c r="J198" s="5" t="s">
        <v>49</v>
      </c>
      <c r="K198" s="10">
        <v>400</v>
      </c>
      <c r="L198" s="6">
        <v>45173</v>
      </c>
      <c r="M198" s="12" t="s">
        <v>28</v>
      </c>
      <c r="O198" s="14"/>
      <c r="P198" s="14"/>
      <c r="Q198" s="14"/>
      <c r="R198" s="14"/>
      <c r="S198" s="14"/>
      <c r="T198" s="14"/>
    </row>
    <row r="199" spans="7:20" ht="20.100000000000001" hidden="1" customHeight="1" x14ac:dyDescent="0.25">
      <c r="G199" s="9" t="s">
        <v>38</v>
      </c>
      <c r="H199" s="9" t="s">
        <v>8</v>
      </c>
      <c r="I199" s="9" t="s">
        <v>18</v>
      </c>
      <c r="J199" s="5" t="s">
        <v>50</v>
      </c>
      <c r="K199" s="10">
        <v>800</v>
      </c>
      <c r="L199" s="6">
        <v>45197</v>
      </c>
      <c r="M199" s="12" t="s">
        <v>11</v>
      </c>
      <c r="O199" s="14"/>
      <c r="P199" s="14"/>
      <c r="Q199" s="14"/>
      <c r="R199" s="14"/>
      <c r="S199" s="14"/>
      <c r="T199" s="14"/>
    </row>
    <row r="200" spans="7:20" ht="20.100000000000001" hidden="1" customHeight="1" x14ac:dyDescent="0.25">
      <c r="G200" s="9" t="s">
        <v>38</v>
      </c>
      <c r="H200" s="9" t="s">
        <v>8</v>
      </c>
      <c r="I200" s="9" t="s">
        <v>18</v>
      </c>
      <c r="J200" s="5" t="s">
        <v>17</v>
      </c>
      <c r="K200" s="10">
        <v>200</v>
      </c>
      <c r="L200" s="6">
        <v>45189</v>
      </c>
      <c r="M200" s="12" t="s">
        <v>11</v>
      </c>
      <c r="O200" s="14"/>
      <c r="P200" s="14"/>
      <c r="Q200" s="14"/>
      <c r="R200" s="14"/>
      <c r="S200" s="14"/>
      <c r="T200" s="14"/>
    </row>
    <row r="201" spans="7:20" ht="20.100000000000001" hidden="1" customHeight="1" x14ac:dyDescent="0.25">
      <c r="G201" s="9" t="s">
        <v>38</v>
      </c>
      <c r="H201" s="9" t="s">
        <v>8</v>
      </c>
      <c r="I201" s="9" t="s">
        <v>19</v>
      </c>
      <c r="J201" s="5" t="s">
        <v>51</v>
      </c>
      <c r="K201" s="10">
        <v>1000</v>
      </c>
      <c r="L201" s="6">
        <v>45171</v>
      </c>
      <c r="M201" s="12" t="s">
        <v>11</v>
      </c>
      <c r="O201" s="14"/>
      <c r="P201" s="14"/>
      <c r="Q201" s="14"/>
      <c r="R201" s="14"/>
      <c r="S201" s="14"/>
      <c r="T201" s="14"/>
    </row>
    <row r="202" spans="7:20" ht="20.100000000000001" hidden="1" customHeight="1" x14ac:dyDescent="0.25">
      <c r="G202" s="9" t="s">
        <v>38</v>
      </c>
      <c r="H202" s="9" t="s">
        <v>8</v>
      </c>
      <c r="I202" s="9" t="s">
        <v>19</v>
      </c>
      <c r="J202" s="5" t="s">
        <v>52</v>
      </c>
      <c r="K202" s="10">
        <v>400</v>
      </c>
      <c r="L202" s="6">
        <v>45188</v>
      </c>
      <c r="M202" s="12" t="s">
        <v>11</v>
      </c>
      <c r="O202" s="14"/>
      <c r="P202" s="14"/>
      <c r="Q202" s="14"/>
      <c r="R202" s="14"/>
      <c r="S202" s="14"/>
      <c r="T202" s="14"/>
    </row>
    <row r="203" spans="7:20" ht="20.100000000000001" hidden="1" customHeight="1" x14ac:dyDescent="0.25">
      <c r="G203" s="9" t="s">
        <v>38</v>
      </c>
      <c r="H203" s="9" t="s">
        <v>8</v>
      </c>
      <c r="I203" s="9" t="s">
        <v>19</v>
      </c>
      <c r="J203" s="5" t="s">
        <v>13</v>
      </c>
      <c r="K203" s="10">
        <v>200</v>
      </c>
      <c r="L203" s="6">
        <v>45172</v>
      </c>
      <c r="M203" s="12" t="s">
        <v>11</v>
      </c>
      <c r="O203" s="14"/>
      <c r="P203" s="14"/>
      <c r="Q203" s="14"/>
      <c r="R203" s="14"/>
      <c r="S203" s="14"/>
      <c r="T203" s="14"/>
    </row>
    <row r="204" spans="7:20" ht="20.100000000000001" hidden="1" customHeight="1" x14ac:dyDescent="0.25">
      <c r="G204" s="9" t="s">
        <v>38</v>
      </c>
      <c r="H204" s="9" t="s">
        <v>8</v>
      </c>
      <c r="I204" s="9" t="s">
        <v>19</v>
      </c>
      <c r="J204" s="5" t="s">
        <v>22</v>
      </c>
      <c r="K204" s="10">
        <v>40</v>
      </c>
      <c r="L204" s="6">
        <v>45199</v>
      </c>
      <c r="M204" s="12" t="s">
        <v>11</v>
      </c>
      <c r="O204" s="14"/>
      <c r="P204" s="14"/>
      <c r="Q204" s="14"/>
      <c r="R204" s="14"/>
      <c r="S204" s="14"/>
      <c r="T204" s="14"/>
    </row>
    <row r="205" spans="7:20" ht="20.100000000000001" hidden="1" customHeight="1" x14ac:dyDescent="0.25">
      <c r="G205" s="9" t="s">
        <v>38</v>
      </c>
      <c r="H205" s="9" t="s">
        <v>8</v>
      </c>
      <c r="I205" s="9" t="s">
        <v>19</v>
      </c>
      <c r="J205" s="5" t="s">
        <v>17</v>
      </c>
      <c r="K205" s="10">
        <v>60</v>
      </c>
      <c r="L205" s="6">
        <v>45198</v>
      </c>
      <c r="M205" s="12" t="s">
        <v>11</v>
      </c>
      <c r="O205" s="14"/>
      <c r="P205" s="14"/>
      <c r="Q205" s="14"/>
      <c r="R205" s="14"/>
      <c r="S205" s="14"/>
      <c r="T205" s="14"/>
    </row>
    <row r="206" spans="7:20" ht="20.100000000000001" hidden="1" customHeight="1" x14ac:dyDescent="0.25">
      <c r="G206" s="9" t="s">
        <v>38</v>
      </c>
      <c r="H206" s="9" t="s">
        <v>23</v>
      </c>
      <c r="I206" s="9" t="s">
        <v>24</v>
      </c>
      <c r="J206" s="5" t="s">
        <v>44</v>
      </c>
      <c r="K206" s="11">
        <v>3000</v>
      </c>
      <c r="L206" s="6"/>
      <c r="M206" s="12"/>
      <c r="O206" s="14"/>
      <c r="P206" s="14"/>
      <c r="Q206" s="14"/>
      <c r="R206" s="14"/>
      <c r="S206" s="14"/>
      <c r="T206" s="14"/>
    </row>
    <row r="207" spans="7:20" ht="20.100000000000001" hidden="1" customHeight="1" x14ac:dyDescent="0.25">
      <c r="G207" s="9" t="s">
        <v>38</v>
      </c>
      <c r="H207" s="9" t="s">
        <v>23</v>
      </c>
      <c r="I207" s="9" t="s">
        <v>24</v>
      </c>
      <c r="J207" s="5" t="s">
        <v>45</v>
      </c>
      <c r="K207" s="11">
        <v>3000</v>
      </c>
      <c r="L207" s="6"/>
      <c r="M207" s="12"/>
      <c r="O207" s="14"/>
      <c r="P207" s="14"/>
      <c r="Q207" s="14"/>
      <c r="R207" s="14"/>
      <c r="S207" s="14"/>
      <c r="T207" s="14"/>
    </row>
    <row r="208" spans="7:20" ht="20.100000000000001" hidden="1" customHeight="1" x14ac:dyDescent="0.25">
      <c r="G208" s="9" t="s">
        <v>38</v>
      </c>
      <c r="H208" s="9" t="s">
        <v>23</v>
      </c>
      <c r="I208" s="9" t="s">
        <v>25</v>
      </c>
      <c r="J208" s="5" t="s">
        <v>26</v>
      </c>
      <c r="K208" s="11">
        <v>1050</v>
      </c>
      <c r="L208" s="6"/>
      <c r="M208" s="12"/>
      <c r="O208" s="14"/>
      <c r="P208" s="14"/>
      <c r="Q208" s="14"/>
      <c r="R208" s="14"/>
      <c r="S208" s="14"/>
      <c r="T208" s="14"/>
    </row>
    <row r="209" spans="7:20" ht="20.100000000000001" hidden="1" customHeight="1" x14ac:dyDescent="0.25">
      <c r="G209" s="9" t="s">
        <v>37</v>
      </c>
      <c r="H209" s="9" t="s">
        <v>8</v>
      </c>
      <c r="I209" s="9" t="s">
        <v>9</v>
      </c>
      <c r="J209" s="5" t="s">
        <v>10</v>
      </c>
      <c r="K209" s="10">
        <v>100</v>
      </c>
      <c r="L209" s="6">
        <v>45206</v>
      </c>
      <c r="M209" s="12" t="s">
        <v>11</v>
      </c>
      <c r="O209" s="14"/>
      <c r="P209" s="14"/>
      <c r="Q209" s="14"/>
      <c r="R209" s="14"/>
      <c r="S209" s="14"/>
      <c r="T209" s="14"/>
    </row>
    <row r="210" spans="7:20" ht="20.100000000000001" hidden="1" customHeight="1" x14ac:dyDescent="0.25">
      <c r="G210" s="9" t="s">
        <v>37</v>
      </c>
      <c r="H210" s="9" t="s">
        <v>8</v>
      </c>
      <c r="I210" s="9" t="s">
        <v>9</v>
      </c>
      <c r="J210" s="5" t="s">
        <v>12</v>
      </c>
      <c r="K210" s="10">
        <v>500</v>
      </c>
      <c r="L210" s="6">
        <v>45201</v>
      </c>
      <c r="M210" s="12" t="s">
        <v>28</v>
      </c>
      <c r="O210" s="14"/>
      <c r="P210" s="14"/>
      <c r="Q210" s="14"/>
      <c r="R210" s="14"/>
      <c r="S210" s="14"/>
      <c r="T210" s="14"/>
    </row>
    <row r="211" spans="7:20" ht="20.100000000000001" hidden="1" customHeight="1" x14ac:dyDescent="0.25">
      <c r="G211" s="9" t="s">
        <v>37</v>
      </c>
      <c r="H211" s="9" t="s">
        <v>8</v>
      </c>
      <c r="I211" s="9" t="s">
        <v>9</v>
      </c>
      <c r="J211" s="5" t="s">
        <v>46</v>
      </c>
      <c r="K211" s="10">
        <v>1500</v>
      </c>
      <c r="L211" s="6">
        <v>45201</v>
      </c>
      <c r="M211" s="12" t="s">
        <v>11</v>
      </c>
      <c r="O211" s="14"/>
      <c r="P211" s="14"/>
      <c r="Q211" s="14"/>
      <c r="R211" s="14"/>
      <c r="S211" s="14"/>
      <c r="T211" s="14"/>
    </row>
    <row r="212" spans="7:20" ht="20.100000000000001" hidden="1" customHeight="1" x14ac:dyDescent="0.25">
      <c r="G212" s="9" t="s">
        <v>37</v>
      </c>
      <c r="H212" s="9" t="s">
        <v>8</v>
      </c>
      <c r="I212" s="9" t="s">
        <v>9</v>
      </c>
      <c r="J212" s="5" t="s">
        <v>14</v>
      </c>
      <c r="K212" s="10">
        <v>200</v>
      </c>
      <c r="L212" s="6">
        <v>45202</v>
      </c>
      <c r="M212" s="12" t="s">
        <v>11</v>
      </c>
      <c r="O212" s="14"/>
      <c r="P212" s="14"/>
      <c r="Q212" s="14"/>
      <c r="R212" s="14"/>
      <c r="S212" s="14"/>
      <c r="T212" s="14"/>
    </row>
    <row r="213" spans="7:20" ht="20.100000000000001" hidden="1" customHeight="1" x14ac:dyDescent="0.25">
      <c r="G213" s="9" t="s">
        <v>37</v>
      </c>
      <c r="H213" s="9" t="s">
        <v>8</v>
      </c>
      <c r="I213" s="9" t="s">
        <v>9</v>
      </c>
      <c r="J213" s="5" t="s">
        <v>15</v>
      </c>
      <c r="K213" s="10">
        <v>150</v>
      </c>
      <c r="L213" s="6">
        <v>45203</v>
      </c>
      <c r="M213" s="12" t="s">
        <v>11</v>
      </c>
      <c r="O213" s="14"/>
      <c r="P213" s="14"/>
      <c r="Q213" s="14"/>
      <c r="R213" s="14"/>
      <c r="S213" s="14"/>
      <c r="T213" s="14"/>
    </row>
    <row r="214" spans="7:20" ht="20.100000000000001" hidden="1" customHeight="1" x14ac:dyDescent="0.25">
      <c r="G214" s="9" t="s">
        <v>37</v>
      </c>
      <c r="H214" s="9" t="s">
        <v>8</v>
      </c>
      <c r="I214" s="9" t="s">
        <v>9</v>
      </c>
      <c r="J214" s="5" t="s">
        <v>16</v>
      </c>
      <c r="K214" s="10">
        <v>900</v>
      </c>
      <c r="L214" s="6">
        <v>45205</v>
      </c>
      <c r="M214" s="12" t="s">
        <v>11</v>
      </c>
      <c r="O214" s="14"/>
      <c r="P214" s="14"/>
      <c r="Q214" s="14"/>
      <c r="R214" s="14"/>
      <c r="S214" s="14"/>
      <c r="T214" s="14"/>
    </row>
    <row r="215" spans="7:20" ht="20.100000000000001" hidden="1" customHeight="1" x14ac:dyDescent="0.25">
      <c r="G215" s="9" t="s">
        <v>37</v>
      </c>
      <c r="H215" s="9" t="s">
        <v>8</v>
      </c>
      <c r="I215" s="9" t="s">
        <v>9</v>
      </c>
      <c r="J215" s="5" t="s">
        <v>47</v>
      </c>
      <c r="K215" s="10">
        <v>325</v>
      </c>
      <c r="L215" s="6">
        <v>45206</v>
      </c>
      <c r="M215" s="12" t="s">
        <v>28</v>
      </c>
      <c r="O215" s="14"/>
      <c r="P215" s="14"/>
      <c r="Q215" s="14"/>
      <c r="R215" s="14"/>
      <c r="S215" s="14"/>
      <c r="T215" s="14"/>
    </row>
    <row r="216" spans="7:20" ht="20.100000000000001" hidden="1" customHeight="1" x14ac:dyDescent="0.25">
      <c r="G216" s="9" t="s">
        <v>37</v>
      </c>
      <c r="H216" s="9" t="s">
        <v>8</v>
      </c>
      <c r="I216" s="9" t="s">
        <v>9</v>
      </c>
      <c r="J216" s="5" t="s">
        <v>20</v>
      </c>
      <c r="K216" s="10">
        <v>60</v>
      </c>
      <c r="L216" s="6">
        <v>45207</v>
      </c>
      <c r="M216" s="12" t="s">
        <v>11</v>
      </c>
      <c r="O216" s="14"/>
      <c r="P216" s="14"/>
      <c r="Q216" s="14"/>
      <c r="R216" s="14"/>
      <c r="S216" s="14"/>
      <c r="T216" s="14"/>
    </row>
    <row r="217" spans="7:20" ht="20.100000000000001" hidden="1" customHeight="1" x14ac:dyDescent="0.25">
      <c r="G217" s="9" t="s">
        <v>37</v>
      </c>
      <c r="H217" s="9" t="s">
        <v>8</v>
      </c>
      <c r="I217" s="9" t="s">
        <v>9</v>
      </c>
      <c r="J217" s="5" t="s">
        <v>21</v>
      </c>
      <c r="K217" s="10">
        <v>200</v>
      </c>
      <c r="L217" s="6">
        <v>45207</v>
      </c>
      <c r="M217" s="12" t="s">
        <v>11</v>
      </c>
      <c r="O217" s="14"/>
      <c r="P217" s="14"/>
      <c r="Q217" s="14"/>
      <c r="R217" s="14"/>
      <c r="S217" s="14"/>
      <c r="T217" s="14"/>
    </row>
    <row r="218" spans="7:20" ht="20.100000000000001" hidden="1" customHeight="1" x14ac:dyDescent="0.25">
      <c r="G218" s="9" t="s">
        <v>37</v>
      </c>
      <c r="H218" s="9" t="s">
        <v>8</v>
      </c>
      <c r="I218" s="9" t="s">
        <v>9</v>
      </c>
      <c r="J218" s="5" t="s">
        <v>17</v>
      </c>
      <c r="K218" s="10">
        <v>200</v>
      </c>
      <c r="L218" s="6">
        <v>45207</v>
      </c>
      <c r="M218" s="12" t="s">
        <v>11</v>
      </c>
      <c r="O218" s="14"/>
      <c r="P218" s="14"/>
      <c r="Q218" s="14"/>
      <c r="R218" s="14"/>
      <c r="S218" s="14"/>
      <c r="T218" s="14"/>
    </row>
    <row r="219" spans="7:20" ht="20.100000000000001" hidden="1" customHeight="1" x14ac:dyDescent="0.25">
      <c r="G219" s="9" t="s">
        <v>37</v>
      </c>
      <c r="H219" s="9" t="s">
        <v>8</v>
      </c>
      <c r="I219" s="9" t="s">
        <v>18</v>
      </c>
      <c r="J219" s="5" t="s">
        <v>48</v>
      </c>
      <c r="K219" s="10">
        <v>500</v>
      </c>
      <c r="L219" s="6">
        <v>45208</v>
      </c>
      <c r="M219" s="12" t="s">
        <v>11</v>
      </c>
      <c r="O219" s="14"/>
      <c r="P219" s="14"/>
      <c r="Q219" s="14"/>
      <c r="R219" s="14"/>
      <c r="S219" s="14"/>
      <c r="T219" s="14"/>
    </row>
    <row r="220" spans="7:20" ht="20.100000000000001" hidden="1" customHeight="1" x14ac:dyDescent="0.25">
      <c r="G220" s="9" t="s">
        <v>37</v>
      </c>
      <c r="H220" s="9" t="s">
        <v>8</v>
      </c>
      <c r="I220" s="9" t="s">
        <v>18</v>
      </c>
      <c r="J220" s="5" t="s">
        <v>49</v>
      </c>
      <c r="K220" s="10">
        <v>400</v>
      </c>
      <c r="L220" s="6">
        <v>45203</v>
      </c>
      <c r="M220" s="12" t="s">
        <v>11</v>
      </c>
      <c r="O220" s="14"/>
      <c r="P220" s="14"/>
      <c r="Q220" s="14"/>
      <c r="R220" s="14"/>
      <c r="S220" s="14"/>
      <c r="T220" s="14"/>
    </row>
    <row r="221" spans="7:20" ht="20.100000000000001" hidden="1" customHeight="1" x14ac:dyDescent="0.25">
      <c r="G221" s="9" t="s">
        <v>37</v>
      </c>
      <c r="H221" s="9" t="s">
        <v>8</v>
      </c>
      <c r="I221" s="9" t="s">
        <v>18</v>
      </c>
      <c r="J221" s="5" t="s">
        <v>50</v>
      </c>
      <c r="K221" s="10">
        <v>800</v>
      </c>
      <c r="L221" s="6">
        <v>45227</v>
      </c>
      <c r="M221" s="12" t="s">
        <v>11</v>
      </c>
      <c r="O221" s="14"/>
      <c r="P221" s="14"/>
      <c r="Q221" s="14"/>
      <c r="R221" s="14"/>
      <c r="S221" s="14"/>
      <c r="T221" s="14"/>
    </row>
    <row r="222" spans="7:20" ht="20.100000000000001" hidden="1" customHeight="1" x14ac:dyDescent="0.25">
      <c r="G222" s="9" t="s">
        <v>37</v>
      </c>
      <c r="H222" s="9" t="s">
        <v>8</v>
      </c>
      <c r="I222" s="9" t="s">
        <v>18</v>
      </c>
      <c r="J222" s="5" t="s">
        <v>17</v>
      </c>
      <c r="K222" s="10">
        <v>200</v>
      </c>
      <c r="L222" s="6">
        <v>45219</v>
      </c>
      <c r="M222" s="12" t="s">
        <v>11</v>
      </c>
      <c r="O222" s="14"/>
      <c r="P222" s="14"/>
      <c r="Q222" s="14"/>
      <c r="R222" s="14"/>
      <c r="S222" s="14"/>
      <c r="T222" s="14"/>
    </row>
    <row r="223" spans="7:20" ht="20.100000000000001" hidden="1" customHeight="1" x14ac:dyDescent="0.25">
      <c r="G223" s="9" t="s">
        <v>37</v>
      </c>
      <c r="H223" s="9" t="s">
        <v>8</v>
      </c>
      <c r="I223" s="9" t="s">
        <v>19</v>
      </c>
      <c r="J223" s="5" t="s">
        <v>51</v>
      </c>
      <c r="K223" s="10">
        <v>900</v>
      </c>
      <c r="L223" s="6">
        <v>45201</v>
      </c>
      <c r="M223" s="12" t="s">
        <v>11</v>
      </c>
      <c r="O223" s="14"/>
      <c r="P223" s="14"/>
      <c r="Q223" s="14"/>
      <c r="R223" s="14"/>
      <c r="S223" s="14"/>
      <c r="T223" s="14"/>
    </row>
    <row r="224" spans="7:20" ht="20.100000000000001" hidden="1" customHeight="1" x14ac:dyDescent="0.25">
      <c r="G224" s="9" t="s">
        <v>37</v>
      </c>
      <c r="H224" s="9" t="s">
        <v>8</v>
      </c>
      <c r="I224" s="9" t="s">
        <v>19</v>
      </c>
      <c r="J224" s="5" t="s">
        <v>52</v>
      </c>
      <c r="K224" s="10">
        <v>250</v>
      </c>
      <c r="L224" s="6">
        <v>45218</v>
      </c>
      <c r="M224" s="12" t="s">
        <v>11</v>
      </c>
      <c r="O224" s="14"/>
      <c r="P224" s="14"/>
      <c r="Q224" s="14"/>
      <c r="R224" s="14"/>
      <c r="S224" s="14"/>
      <c r="T224" s="14"/>
    </row>
    <row r="225" spans="7:20" ht="20.100000000000001" hidden="1" customHeight="1" x14ac:dyDescent="0.25">
      <c r="G225" s="9" t="s">
        <v>37</v>
      </c>
      <c r="H225" s="9" t="s">
        <v>8</v>
      </c>
      <c r="I225" s="9" t="s">
        <v>19</v>
      </c>
      <c r="J225" s="5" t="s">
        <v>13</v>
      </c>
      <c r="K225" s="10">
        <v>200</v>
      </c>
      <c r="L225" s="6">
        <v>45202</v>
      </c>
      <c r="M225" s="12" t="s">
        <v>11</v>
      </c>
      <c r="O225" s="14"/>
      <c r="P225" s="14"/>
      <c r="Q225" s="14"/>
      <c r="R225" s="14"/>
      <c r="S225" s="14"/>
      <c r="T225" s="14"/>
    </row>
    <row r="226" spans="7:20" ht="20.100000000000001" hidden="1" customHeight="1" x14ac:dyDescent="0.25">
      <c r="G226" s="9" t="s">
        <v>37</v>
      </c>
      <c r="H226" s="9" t="s">
        <v>8</v>
      </c>
      <c r="I226" s="9" t="s">
        <v>19</v>
      </c>
      <c r="J226" s="5" t="s">
        <v>22</v>
      </c>
      <c r="K226" s="10">
        <v>40</v>
      </c>
      <c r="L226" s="6">
        <v>45230</v>
      </c>
      <c r="M226" s="12" t="s">
        <v>11</v>
      </c>
      <c r="O226" s="14"/>
      <c r="P226" s="14"/>
      <c r="Q226" s="14"/>
      <c r="R226" s="14"/>
      <c r="S226" s="14"/>
      <c r="T226" s="14"/>
    </row>
    <row r="227" spans="7:20" ht="20.100000000000001" hidden="1" customHeight="1" x14ac:dyDescent="0.25">
      <c r="G227" s="9" t="s">
        <v>37</v>
      </c>
      <c r="H227" s="9" t="s">
        <v>8</v>
      </c>
      <c r="I227" s="9" t="s">
        <v>19</v>
      </c>
      <c r="J227" s="5" t="s">
        <v>17</v>
      </c>
      <c r="K227" s="10">
        <v>60</v>
      </c>
      <c r="L227" s="6">
        <v>45228</v>
      </c>
      <c r="M227" s="12" t="s">
        <v>11</v>
      </c>
      <c r="O227" s="14"/>
      <c r="P227" s="14"/>
      <c r="Q227" s="14"/>
      <c r="R227" s="14"/>
      <c r="S227" s="14"/>
      <c r="T227" s="14"/>
    </row>
    <row r="228" spans="7:20" ht="20.100000000000001" hidden="1" customHeight="1" x14ac:dyDescent="0.25">
      <c r="G228" s="9" t="s">
        <v>37</v>
      </c>
      <c r="H228" s="9" t="s">
        <v>23</v>
      </c>
      <c r="I228" s="9" t="s">
        <v>24</v>
      </c>
      <c r="J228" s="5" t="s">
        <v>44</v>
      </c>
      <c r="K228" s="11">
        <v>3000</v>
      </c>
      <c r="L228" s="6"/>
      <c r="M228" s="12"/>
      <c r="O228" s="14"/>
      <c r="P228" s="14"/>
      <c r="Q228" s="14"/>
      <c r="R228" s="14"/>
      <c r="S228" s="14"/>
      <c r="T228" s="14"/>
    </row>
    <row r="229" spans="7:20" ht="20.100000000000001" hidden="1" customHeight="1" x14ac:dyDescent="0.25">
      <c r="G229" s="9" t="s">
        <v>37</v>
      </c>
      <c r="H229" s="9" t="s">
        <v>23</v>
      </c>
      <c r="I229" s="9" t="s">
        <v>24</v>
      </c>
      <c r="J229" s="5" t="s">
        <v>45</v>
      </c>
      <c r="K229" s="11">
        <v>3000</v>
      </c>
      <c r="L229" s="6"/>
      <c r="M229" s="12"/>
      <c r="O229" s="14"/>
      <c r="P229" s="14"/>
      <c r="Q229" s="14"/>
      <c r="R229" s="14"/>
      <c r="S229" s="14"/>
      <c r="T229" s="14"/>
    </row>
    <row r="230" spans="7:20" ht="20.100000000000001" hidden="1" customHeight="1" x14ac:dyDescent="0.25">
      <c r="G230" s="9" t="s">
        <v>37</v>
      </c>
      <c r="H230" s="9" t="s">
        <v>23</v>
      </c>
      <c r="I230" s="9" t="s">
        <v>25</v>
      </c>
      <c r="J230" s="5" t="s">
        <v>26</v>
      </c>
      <c r="K230" s="11">
        <v>900</v>
      </c>
      <c r="L230" s="6"/>
      <c r="M230" s="12"/>
      <c r="O230" s="14"/>
      <c r="P230" s="14"/>
      <c r="Q230" s="14"/>
      <c r="R230" s="14"/>
      <c r="S230" s="14"/>
      <c r="T230" s="14"/>
    </row>
    <row r="231" spans="7:20" ht="20.100000000000001" hidden="1" customHeight="1" x14ac:dyDescent="0.25">
      <c r="G231" s="9" t="s">
        <v>36</v>
      </c>
      <c r="H231" s="9" t="s">
        <v>8</v>
      </c>
      <c r="I231" s="9" t="s">
        <v>9</v>
      </c>
      <c r="J231" s="5" t="s">
        <v>10</v>
      </c>
      <c r="K231" s="10">
        <v>100</v>
      </c>
      <c r="L231" s="6">
        <v>45237</v>
      </c>
      <c r="M231" s="12" t="s">
        <v>11</v>
      </c>
      <c r="O231" s="14"/>
      <c r="P231" s="14"/>
      <c r="Q231" s="14"/>
      <c r="R231" s="14"/>
      <c r="S231" s="14"/>
      <c r="T231" s="14"/>
    </row>
    <row r="232" spans="7:20" ht="20.100000000000001" hidden="1" customHeight="1" x14ac:dyDescent="0.25">
      <c r="G232" s="9" t="s">
        <v>36</v>
      </c>
      <c r="H232" s="9" t="s">
        <v>8</v>
      </c>
      <c r="I232" s="9" t="s">
        <v>9</v>
      </c>
      <c r="J232" s="5" t="s">
        <v>12</v>
      </c>
      <c r="K232" s="10">
        <v>500</v>
      </c>
      <c r="L232" s="6">
        <v>45232</v>
      </c>
      <c r="M232" s="12" t="s">
        <v>28</v>
      </c>
      <c r="O232" s="14"/>
      <c r="P232" s="14"/>
      <c r="Q232" s="14"/>
      <c r="R232" s="14"/>
      <c r="S232" s="14"/>
      <c r="T232" s="14"/>
    </row>
    <row r="233" spans="7:20" ht="20.100000000000001" hidden="1" customHeight="1" x14ac:dyDescent="0.25">
      <c r="G233" s="9" t="s">
        <v>36</v>
      </c>
      <c r="H233" s="9" t="s">
        <v>8</v>
      </c>
      <c r="I233" s="9" t="s">
        <v>9</v>
      </c>
      <c r="J233" s="5" t="s">
        <v>46</v>
      </c>
      <c r="K233" s="10">
        <v>1500</v>
      </c>
      <c r="L233" s="6">
        <v>45232</v>
      </c>
      <c r="M233" s="12" t="s">
        <v>11</v>
      </c>
      <c r="O233" s="14"/>
      <c r="P233" s="14"/>
      <c r="Q233" s="14"/>
      <c r="R233" s="14"/>
      <c r="S233" s="14"/>
      <c r="T233" s="14"/>
    </row>
    <row r="234" spans="7:20" ht="20.100000000000001" hidden="1" customHeight="1" x14ac:dyDescent="0.25">
      <c r="G234" s="9" t="s">
        <v>36</v>
      </c>
      <c r="H234" s="9" t="s">
        <v>8</v>
      </c>
      <c r="I234" s="9" t="s">
        <v>9</v>
      </c>
      <c r="J234" s="5" t="s">
        <v>14</v>
      </c>
      <c r="K234" s="10">
        <v>200</v>
      </c>
      <c r="L234" s="6">
        <v>45233</v>
      </c>
      <c r="M234" s="12" t="s">
        <v>11</v>
      </c>
      <c r="O234" s="14"/>
      <c r="P234" s="14"/>
      <c r="Q234" s="14"/>
      <c r="R234" s="14"/>
      <c r="S234" s="14"/>
      <c r="T234" s="14"/>
    </row>
    <row r="235" spans="7:20" ht="20.100000000000001" hidden="1" customHeight="1" x14ac:dyDescent="0.25">
      <c r="G235" s="9" t="s">
        <v>36</v>
      </c>
      <c r="H235" s="9" t="s">
        <v>8</v>
      </c>
      <c r="I235" s="9" t="s">
        <v>9</v>
      </c>
      <c r="J235" s="5" t="s">
        <v>15</v>
      </c>
      <c r="K235" s="10">
        <v>150</v>
      </c>
      <c r="L235" s="6">
        <v>45234</v>
      </c>
      <c r="M235" s="12" t="s">
        <v>11</v>
      </c>
      <c r="O235" s="14"/>
      <c r="P235" s="14"/>
      <c r="Q235" s="14"/>
      <c r="R235" s="14"/>
      <c r="S235" s="14"/>
      <c r="T235" s="14"/>
    </row>
    <row r="236" spans="7:20" ht="20.100000000000001" hidden="1" customHeight="1" x14ac:dyDescent="0.25">
      <c r="G236" s="9" t="s">
        <v>36</v>
      </c>
      <c r="H236" s="9" t="s">
        <v>8</v>
      </c>
      <c r="I236" s="9" t="s">
        <v>9</v>
      </c>
      <c r="J236" s="5" t="s">
        <v>16</v>
      </c>
      <c r="K236" s="10">
        <v>900</v>
      </c>
      <c r="L236" s="6">
        <v>45236</v>
      </c>
      <c r="M236" s="12" t="s">
        <v>11</v>
      </c>
      <c r="O236" s="14"/>
      <c r="P236" s="14"/>
      <c r="Q236" s="14"/>
      <c r="R236" s="14"/>
      <c r="S236" s="14"/>
      <c r="T236" s="14"/>
    </row>
    <row r="237" spans="7:20" ht="20.100000000000001" hidden="1" customHeight="1" x14ac:dyDescent="0.25">
      <c r="G237" s="9" t="s">
        <v>36</v>
      </c>
      <c r="H237" s="9" t="s">
        <v>8</v>
      </c>
      <c r="I237" s="9" t="s">
        <v>9</v>
      </c>
      <c r="J237" s="5" t="s">
        <v>47</v>
      </c>
      <c r="K237" s="10">
        <v>325</v>
      </c>
      <c r="L237" s="6">
        <v>45237</v>
      </c>
      <c r="M237" s="12" t="s">
        <v>28</v>
      </c>
      <c r="O237" s="14"/>
      <c r="P237" s="14"/>
      <c r="Q237" s="14"/>
      <c r="R237" s="14"/>
      <c r="S237" s="14"/>
      <c r="T237" s="14"/>
    </row>
    <row r="238" spans="7:20" ht="20.100000000000001" hidden="1" customHeight="1" x14ac:dyDescent="0.25">
      <c r="G238" s="9" t="s">
        <v>36</v>
      </c>
      <c r="H238" s="9" t="s">
        <v>8</v>
      </c>
      <c r="I238" s="9" t="s">
        <v>9</v>
      </c>
      <c r="J238" s="5" t="s">
        <v>20</v>
      </c>
      <c r="K238" s="10">
        <v>60</v>
      </c>
      <c r="L238" s="6">
        <v>45238</v>
      </c>
      <c r="M238" s="12" t="s">
        <v>11</v>
      </c>
      <c r="O238" s="14"/>
      <c r="P238" s="14"/>
      <c r="Q238" s="14"/>
      <c r="R238" s="14"/>
      <c r="S238" s="14"/>
      <c r="T238" s="14"/>
    </row>
    <row r="239" spans="7:20" ht="20.100000000000001" hidden="1" customHeight="1" x14ac:dyDescent="0.25">
      <c r="G239" s="9" t="s">
        <v>36</v>
      </c>
      <c r="H239" s="9" t="s">
        <v>8</v>
      </c>
      <c r="I239" s="9" t="s">
        <v>9</v>
      </c>
      <c r="J239" s="5" t="s">
        <v>21</v>
      </c>
      <c r="K239" s="10">
        <v>200</v>
      </c>
      <c r="L239" s="6">
        <v>45238</v>
      </c>
      <c r="M239" s="12" t="s">
        <v>11</v>
      </c>
      <c r="O239" s="14"/>
      <c r="P239" s="14"/>
      <c r="Q239" s="14"/>
      <c r="R239" s="14"/>
      <c r="S239" s="14"/>
      <c r="T239" s="14"/>
    </row>
    <row r="240" spans="7:20" ht="20.100000000000001" hidden="1" customHeight="1" x14ac:dyDescent="0.25">
      <c r="G240" s="9" t="s">
        <v>36</v>
      </c>
      <c r="H240" s="9" t="s">
        <v>8</v>
      </c>
      <c r="I240" s="9" t="s">
        <v>9</v>
      </c>
      <c r="J240" s="5" t="s">
        <v>17</v>
      </c>
      <c r="K240" s="10">
        <v>150</v>
      </c>
      <c r="L240" s="6">
        <v>45238</v>
      </c>
      <c r="M240" s="12" t="s">
        <v>11</v>
      </c>
      <c r="O240" s="14"/>
      <c r="P240" s="14"/>
      <c r="Q240" s="14"/>
      <c r="R240" s="14"/>
      <c r="S240" s="14"/>
      <c r="T240" s="14"/>
    </row>
    <row r="241" spans="7:20" ht="20.100000000000001" hidden="1" customHeight="1" x14ac:dyDescent="0.25">
      <c r="G241" s="9" t="s">
        <v>36</v>
      </c>
      <c r="H241" s="9" t="s">
        <v>8</v>
      </c>
      <c r="I241" s="9" t="s">
        <v>18</v>
      </c>
      <c r="J241" s="5" t="s">
        <v>48</v>
      </c>
      <c r="K241" s="10">
        <v>500</v>
      </c>
      <c r="L241" s="6">
        <v>45239</v>
      </c>
      <c r="M241" s="12" t="s">
        <v>11</v>
      </c>
      <c r="O241" s="14"/>
      <c r="P241" s="14"/>
      <c r="Q241" s="14"/>
      <c r="R241" s="14"/>
      <c r="S241" s="14"/>
      <c r="T241" s="14"/>
    </row>
    <row r="242" spans="7:20" ht="20.100000000000001" hidden="1" customHeight="1" x14ac:dyDescent="0.25">
      <c r="G242" s="9" t="s">
        <v>36</v>
      </c>
      <c r="H242" s="9" t="s">
        <v>8</v>
      </c>
      <c r="I242" s="9" t="s">
        <v>18</v>
      </c>
      <c r="J242" s="5" t="s">
        <v>49</v>
      </c>
      <c r="K242" s="10">
        <v>400</v>
      </c>
      <c r="L242" s="6">
        <v>45234</v>
      </c>
      <c r="M242" s="12" t="s">
        <v>28</v>
      </c>
      <c r="O242" s="14"/>
      <c r="P242" s="14"/>
      <c r="Q242" s="14"/>
      <c r="R242" s="14"/>
      <c r="S242" s="14"/>
      <c r="T242" s="14"/>
    </row>
    <row r="243" spans="7:20" ht="20.100000000000001" hidden="1" customHeight="1" x14ac:dyDescent="0.25">
      <c r="G243" s="9" t="s">
        <v>36</v>
      </c>
      <c r="H243" s="9" t="s">
        <v>8</v>
      </c>
      <c r="I243" s="9" t="s">
        <v>18</v>
      </c>
      <c r="J243" s="5" t="s">
        <v>50</v>
      </c>
      <c r="K243" s="10">
        <v>800</v>
      </c>
      <c r="L243" s="6">
        <v>45258</v>
      </c>
      <c r="M243" s="12" t="s">
        <v>11</v>
      </c>
      <c r="O243" s="14"/>
      <c r="P243" s="14"/>
      <c r="Q243" s="14"/>
      <c r="R243" s="14"/>
      <c r="S243" s="14"/>
      <c r="T243" s="14"/>
    </row>
    <row r="244" spans="7:20" ht="20.100000000000001" hidden="1" customHeight="1" x14ac:dyDescent="0.25">
      <c r="G244" s="9" t="s">
        <v>36</v>
      </c>
      <c r="H244" s="9" t="s">
        <v>8</v>
      </c>
      <c r="I244" s="9" t="s">
        <v>18</v>
      </c>
      <c r="J244" s="5" t="s">
        <v>17</v>
      </c>
      <c r="K244" s="10">
        <v>200</v>
      </c>
      <c r="L244" s="6">
        <v>45250</v>
      </c>
      <c r="M244" s="12" t="s">
        <v>11</v>
      </c>
      <c r="O244" s="14"/>
      <c r="P244" s="14"/>
      <c r="Q244" s="14"/>
      <c r="R244" s="14"/>
      <c r="S244" s="14"/>
      <c r="T244" s="14"/>
    </row>
    <row r="245" spans="7:20" ht="20.100000000000001" hidden="1" customHeight="1" x14ac:dyDescent="0.25">
      <c r="G245" s="9" t="s">
        <v>36</v>
      </c>
      <c r="H245" s="9" t="s">
        <v>8</v>
      </c>
      <c r="I245" s="9" t="s">
        <v>19</v>
      </c>
      <c r="J245" s="5" t="s">
        <v>51</v>
      </c>
      <c r="K245" s="10">
        <v>1000</v>
      </c>
      <c r="L245" s="6">
        <v>45232</v>
      </c>
      <c r="M245" s="12" t="s">
        <v>11</v>
      </c>
      <c r="O245" s="14"/>
      <c r="P245" s="14"/>
      <c r="Q245" s="14"/>
      <c r="R245" s="14"/>
      <c r="S245" s="14"/>
      <c r="T245" s="14"/>
    </row>
    <row r="246" spans="7:20" ht="20.100000000000001" hidden="1" customHeight="1" x14ac:dyDescent="0.25">
      <c r="G246" s="9" t="s">
        <v>36</v>
      </c>
      <c r="H246" s="9" t="s">
        <v>8</v>
      </c>
      <c r="I246" s="9" t="s">
        <v>19</v>
      </c>
      <c r="J246" s="5" t="s">
        <v>52</v>
      </c>
      <c r="K246" s="10">
        <v>400</v>
      </c>
      <c r="L246" s="6">
        <v>45249</v>
      </c>
      <c r="M246" s="12" t="s">
        <v>11</v>
      </c>
      <c r="O246" s="14"/>
      <c r="P246" s="14"/>
      <c r="Q246" s="14"/>
      <c r="R246" s="14"/>
      <c r="S246" s="14"/>
      <c r="T246" s="14"/>
    </row>
    <row r="247" spans="7:20" ht="20.100000000000001" hidden="1" customHeight="1" x14ac:dyDescent="0.25">
      <c r="G247" s="9" t="s">
        <v>36</v>
      </c>
      <c r="H247" s="9" t="s">
        <v>8</v>
      </c>
      <c r="I247" s="9" t="s">
        <v>19</v>
      </c>
      <c r="J247" s="5" t="s">
        <v>13</v>
      </c>
      <c r="K247" s="10">
        <v>200</v>
      </c>
      <c r="L247" s="6">
        <v>45233</v>
      </c>
      <c r="M247" s="12" t="s">
        <v>11</v>
      </c>
      <c r="O247" s="14"/>
      <c r="P247" s="14"/>
      <c r="Q247" s="14"/>
      <c r="R247" s="14"/>
      <c r="S247" s="14"/>
      <c r="T247" s="14"/>
    </row>
    <row r="248" spans="7:20" ht="20.100000000000001" hidden="1" customHeight="1" x14ac:dyDescent="0.25">
      <c r="G248" s="9" t="s">
        <v>36</v>
      </c>
      <c r="H248" s="9" t="s">
        <v>8</v>
      </c>
      <c r="I248" s="9" t="s">
        <v>19</v>
      </c>
      <c r="J248" s="5" t="s">
        <v>22</v>
      </c>
      <c r="K248" s="10">
        <v>40</v>
      </c>
      <c r="L248" s="6">
        <v>45259</v>
      </c>
      <c r="M248" s="12" t="s">
        <v>11</v>
      </c>
      <c r="O248" s="14"/>
      <c r="P248" s="14"/>
      <c r="Q248" s="14"/>
      <c r="R248" s="14"/>
      <c r="S248" s="14"/>
      <c r="T248" s="14"/>
    </row>
    <row r="249" spans="7:20" ht="20.100000000000001" hidden="1" customHeight="1" x14ac:dyDescent="0.25">
      <c r="G249" s="9" t="s">
        <v>36</v>
      </c>
      <c r="H249" s="9" t="s">
        <v>8</v>
      </c>
      <c r="I249" s="9" t="s">
        <v>19</v>
      </c>
      <c r="J249" s="5" t="s">
        <v>17</v>
      </c>
      <c r="K249" s="10">
        <v>60</v>
      </c>
      <c r="L249" s="6">
        <v>45260</v>
      </c>
      <c r="M249" s="12" t="s">
        <v>11</v>
      </c>
      <c r="O249" s="14"/>
      <c r="P249" s="14"/>
      <c r="Q249" s="14"/>
      <c r="R249" s="14"/>
      <c r="S249" s="14"/>
      <c r="T249" s="14"/>
    </row>
    <row r="250" spans="7:20" ht="20.100000000000001" hidden="1" customHeight="1" x14ac:dyDescent="0.25">
      <c r="G250" s="9" t="s">
        <v>36</v>
      </c>
      <c r="H250" s="9" t="s">
        <v>23</v>
      </c>
      <c r="I250" s="9" t="s">
        <v>24</v>
      </c>
      <c r="J250" s="5" t="s">
        <v>44</v>
      </c>
      <c r="K250" s="11">
        <v>3000</v>
      </c>
      <c r="L250" s="6"/>
      <c r="M250" s="12"/>
      <c r="O250" s="14"/>
      <c r="P250" s="14"/>
      <c r="Q250" s="14"/>
      <c r="R250" s="14"/>
      <c r="S250" s="14"/>
      <c r="T250" s="14"/>
    </row>
    <row r="251" spans="7:20" ht="20.100000000000001" hidden="1" customHeight="1" x14ac:dyDescent="0.25">
      <c r="G251" s="9" t="s">
        <v>36</v>
      </c>
      <c r="H251" s="9" t="s">
        <v>23</v>
      </c>
      <c r="I251" s="9" t="s">
        <v>24</v>
      </c>
      <c r="J251" s="5" t="s">
        <v>45</v>
      </c>
      <c r="K251" s="11">
        <v>3000</v>
      </c>
      <c r="L251" s="6"/>
      <c r="M251" s="12"/>
      <c r="O251" s="14"/>
      <c r="P251" s="14"/>
      <c r="Q251" s="14"/>
      <c r="R251" s="14"/>
      <c r="S251" s="14"/>
      <c r="T251" s="14"/>
    </row>
    <row r="252" spans="7:20" ht="20.100000000000001" hidden="1" customHeight="1" x14ac:dyDescent="0.25">
      <c r="G252" s="9" t="s">
        <v>36</v>
      </c>
      <c r="H252" s="9" t="s">
        <v>23</v>
      </c>
      <c r="I252" s="9" t="s">
        <v>25</v>
      </c>
      <c r="J252" s="5" t="s">
        <v>26</v>
      </c>
      <c r="K252" s="11">
        <v>1200</v>
      </c>
      <c r="L252" s="6"/>
      <c r="M252" s="12"/>
      <c r="O252" s="14"/>
      <c r="P252" s="14"/>
      <c r="Q252" s="14"/>
      <c r="R252" s="14"/>
      <c r="S252" s="14"/>
      <c r="T252" s="14"/>
    </row>
    <row r="253" spans="7:20" ht="20.100000000000001" hidden="1" customHeight="1" x14ac:dyDescent="0.25">
      <c r="G253" s="9" t="s">
        <v>29</v>
      </c>
      <c r="H253" s="9" t="s">
        <v>8</v>
      </c>
      <c r="I253" s="9" t="s">
        <v>9</v>
      </c>
      <c r="J253" s="5" t="s">
        <v>10</v>
      </c>
      <c r="K253" s="10">
        <v>100</v>
      </c>
      <c r="L253" s="6">
        <v>45267</v>
      </c>
      <c r="M253" s="12" t="s">
        <v>11</v>
      </c>
      <c r="O253" s="14"/>
      <c r="P253" s="14"/>
      <c r="Q253" s="14"/>
      <c r="R253" s="14"/>
      <c r="S253" s="14"/>
      <c r="T253" s="14"/>
    </row>
    <row r="254" spans="7:20" ht="20.100000000000001" hidden="1" customHeight="1" x14ac:dyDescent="0.25">
      <c r="G254" s="9" t="s">
        <v>29</v>
      </c>
      <c r="H254" s="9" t="s">
        <v>8</v>
      </c>
      <c r="I254" s="9" t="s">
        <v>9</v>
      </c>
      <c r="J254" s="5" t="s">
        <v>12</v>
      </c>
      <c r="K254" s="10">
        <v>500</v>
      </c>
      <c r="L254" s="6">
        <v>45262</v>
      </c>
      <c r="M254" s="12" t="s">
        <v>28</v>
      </c>
      <c r="O254" s="14"/>
      <c r="P254" s="14"/>
      <c r="Q254" s="14"/>
      <c r="R254" s="14"/>
      <c r="S254" s="14"/>
      <c r="T254" s="14"/>
    </row>
    <row r="255" spans="7:20" ht="20.100000000000001" hidden="1" customHeight="1" x14ac:dyDescent="0.25">
      <c r="G255" s="9" t="s">
        <v>29</v>
      </c>
      <c r="H255" s="9" t="s">
        <v>8</v>
      </c>
      <c r="I255" s="9" t="s">
        <v>9</v>
      </c>
      <c r="J255" s="5" t="s">
        <v>46</v>
      </c>
      <c r="K255" s="10">
        <v>1500</v>
      </c>
      <c r="L255" s="6">
        <v>45262</v>
      </c>
      <c r="M255" s="12" t="s">
        <v>11</v>
      </c>
      <c r="O255" s="14"/>
      <c r="P255" s="14"/>
      <c r="Q255" s="14"/>
      <c r="R255" s="14"/>
      <c r="S255" s="14"/>
      <c r="T255" s="14"/>
    </row>
    <row r="256" spans="7:20" ht="20.100000000000001" hidden="1" customHeight="1" x14ac:dyDescent="0.25">
      <c r="G256" s="9" t="s">
        <v>29</v>
      </c>
      <c r="H256" s="9" t="s">
        <v>8</v>
      </c>
      <c r="I256" s="9" t="s">
        <v>9</v>
      </c>
      <c r="J256" s="5" t="s">
        <v>14</v>
      </c>
      <c r="K256" s="10">
        <v>200</v>
      </c>
      <c r="L256" s="6">
        <v>45263</v>
      </c>
      <c r="M256" s="12" t="s">
        <v>11</v>
      </c>
      <c r="O256" s="14"/>
      <c r="P256" s="14"/>
      <c r="Q256" s="14"/>
      <c r="R256" s="14"/>
      <c r="S256" s="14"/>
      <c r="T256" s="14"/>
    </row>
    <row r="257" spans="7:20" ht="20.100000000000001" hidden="1" customHeight="1" x14ac:dyDescent="0.25">
      <c r="G257" s="9" t="s">
        <v>29</v>
      </c>
      <c r="H257" s="9" t="s">
        <v>8</v>
      </c>
      <c r="I257" s="9" t="s">
        <v>9</v>
      </c>
      <c r="J257" s="5" t="s">
        <v>15</v>
      </c>
      <c r="K257" s="10">
        <v>200</v>
      </c>
      <c r="L257" s="6">
        <v>45264</v>
      </c>
      <c r="M257" s="12" t="s">
        <v>11</v>
      </c>
      <c r="O257" s="14"/>
      <c r="P257" s="14"/>
      <c r="Q257" s="14"/>
      <c r="R257" s="14"/>
      <c r="S257" s="14"/>
      <c r="T257" s="14"/>
    </row>
    <row r="258" spans="7:20" ht="20.100000000000001" hidden="1" customHeight="1" x14ac:dyDescent="0.25">
      <c r="G258" s="9" t="s">
        <v>29</v>
      </c>
      <c r="H258" s="9" t="s">
        <v>8</v>
      </c>
      <c r="I258" s="9" t="s">
        <v>9</v>
      </c>
      <c r="J258" s="5" t="s">
        <v>16</v>
      </c>
      <c r="K258" s="10">
        <v>900</v>
      </c>
      <c r="L258" s="6">
        <v>45266</v>
      </c>
      <c r="M258" s="12" t="s">
        <v>11</v>
      </c>
      <c r="O258" s="14"/>
      <c r="P258" s="14"/>
      <c r="Q258" s="14"/>
      <c r="R258" s="14"/>
      <c r="S258" s="14"/>
      <c r="T258" s="14"/>
    </row>
    <row r="259" spans="7:20" ht="20.100000000000001" hidden="1" customHeight="1" x14ac:dyDescent="0.25">
      <c r="G259" s="9" t="s">
        <v>29</v>
      </c>
      <c r="H259" s="9" t="s">
        <v>8</v>
      </c>
      <c r="I259" s="9" t="s">
        <v>9</v>
      </c>
      <c r="J259" s="5" t="s">
        <v>47</v>
      </c>
      <c r="K259" s="10">
        <v>325</v>
      </c>
      <c r="L259" s="6">
        <v>45267</v>
      </c>
      <c r="M259" s="12" t="s">
        <v>28</v>
      </c>
      <c r="O259" s="14"/>
      <c r="P259" s="14"/>
      <c r="Q259" s="14"/>
      <c r="R259" s="14"/>
      <c r="S259" s="14"/>
      <c r="T259" s="14"/>
    </row>
    <row r="260" spans="7:20" ht="20.100000000000001" hidden="1" customHeight="1" x14ac:dyDescent="0.25">
      <c r="G260" s="9" t="s">
        <v>29</v>
      </c>
      <c r="H260" s="9" t="s">
        <v>8</v>
      </c>
      <c r="I260" s="9" t="s">
        <v>9</v>
      </c>
      <c r="J260" s="5" t="s">
        <v>20</v>
      </c>
      <c r="K260" s="10">
        <v>60</v>
      </c>
      <c r="L260" s="6">
        <v>45268</v>
      </c>
      <c r="M260" s="12" t="s">
        <v>11</v>
      </c>
      <c r="O260" s="14"/>
      <c r="P260" s="14"/>
      <c r="Q260" s="14"/>
      <c r="R260" s="14"/>
      <c r="S260" s="14"/>
      <c r="T260" s="14"/>
    </row>
    <row r="261" spans="7:20" ht="20.100000000000001" hidden="1" customHeight="1" x14ac:dyDescent="0.25">
      <c r="G261" s="9" t="s">
        <v>29</v>
      </c>
      <c r="H261" s="9" t="s">
        <v>8</v>
      </c>
      <c r="I261" s="9" t="s">
        <v>9</v>
      </c>
      <c r="J261" s="5" t="s">
        <v>21</v>
      </c>
      <c r="K261" s="10">
        <v>200</v>
      </c>
      <c r="L261" s="6">
        <v>45268</v>
      </c>
      <c r="M261" s="12" t="s">
        <v>11</v>
      </c>
      <c r="O261" s="14"/>
      <c r="P261" s="14"/>
      <c r="Q261" s="14"/>
      <c r="R261" s="14"/>
      <c r="S261" s="14"/>
      <c r="T261" s="14"/>
    </row>
    <row r="262" spans="7:20" ht="20.100000000000001" hidden="1" customHeight="1" x14ac:dyDescent="0.25">
      <c r="G262" s="9" t="s">
        <v>29</v>
      </c>
      <c r="H262" s="9" t="s">
        <v>8</v>
      </c>
      <c r="I262" s="9" t="s">
        <v>9</v>
      </c>
      <c r="J262" s="5" t="s">
        <v>17</v>
      </c>
      <c r="K262" s="10">
        <v>200</v>
      </c>
      <c r="L262" s="6">
        <v>45268</v>
      </c>
      <c r="M262" s="12" t="s">
        <v>11</v>
      </c>
      <c r="O262" s="14"/>
      <c r="P262" s="14"/>
      <c r="Q262" s="14"/>
      <c r="R262" s="14"/>
      <c r="S262" s="14"/>
      <c r="T262" s="14"/>
    </row>
    <row r="263" spans="7:20" ht="20.100000000000001" hidden="1" customHeight="1" x14ac:dyDescent="0.25">
      <c r="G263" s="9" t="s">
        <v>29</v>
      </c>
      <c r="H263" s="9" t="s">
        <v>8</v>
      </c>
      <c r="I263" s="9" t="s">
        <v>18</v>
      </c>
      <c r="J263" s="5" t="s">
        <v>48</v>
      </c>
      <c r="K263" s="10">
        <v>500</v>
      </c>
      <c r="L263" s="6">
        <v>45269</v>
      </c>
      <c r="M263" s="12" t="s">
        <v>11</v>
      </c>
      <c r="O263" s="14"/>
      <c r="P263" s="14"/>
      <c r="Q263" s="14"/>
      <c r="R263" s="14"/>
      <c r="S263" s="14"/>
      <c r="T263" s="14"/>
    </row>
    <row r="264" spans="7:20" ht="20.100000000000001" hidden="1" customHeight="1" x14ac:dyDescent="0.25">
      <c r="G264" s="9" t="s">
        <v>29</v>
      </c>
      <c r="H264" s="9" t="s">
        <v>8</v>
      </c>
      <c r="I264" s="9" t="s">
        <v>18</v>
      </c>
      <c r="J264" s="5" t="s">
        <v>49</v>
      </c>
      <c r="K264" s="10">
        <v>400</v>
      </c>
      <c r="L264" s="6">
        <v>45264</v>
      </c>
      <c r="M264" s="12" t="s">
        <v>11</v>
      </c>
      <c r="O264" s="14"/>
      <c r="P264" s="14"/>
      <c r="Q264" s="14"/>
      <c r="R264" s="14"/>
      <c r="S264" s="14"/>
      <c r="T264" s="14"/>
    </row>
    <row r="265" spans="7:20" ht="20.100000000000001" hidden="1" customHeight="1" x14ac:dyDescent="0.25">
      <c r="G265" s="9" t="s">
        <v>29</v>
      </c>
      <c r="H265" s="9" t="s">
        <v>8</v>
      </c>
      <c r="I265" s="9" t="s">
        <v>18</v>
      </c>
      <c r="J265" s="5" t="s">
        <v>50</v>
      </c>
      <c r="K265" s="10">
        <v>800</v>
      </c>
      <c r="L265" s="6">
        <v>45288</v>
      </c>
      <c r="M265" s="12" t="s">
        <v>11</v>
      </c>
      <c r="O265" s="14"/>
      <c r="P265" s="14"/>
      <c r="Q265" s="14"/>
      <c r="R265" s="14"/>
      <c r="S265" s="14"/>
      <c r="T265" s="14"/>
    </row>
    <row r="266" spans="7:20" ht="20.100000000000001" hidden="1" customHeight="1" x14ac:dyDescent="0.25">
      <c r="G266" s="9" t="s">
        <v>29</v>
      </c>
      <c r="H266" s="9" t="s">
        <v>8</v>
      </c>
      <c r="I266" s="9" t="s">
        <v>18</v>
      </c>
      <c r="J266" s="5" t="s">
        <v>17</v>
      </c>
      <c r="K266" s="10">
        <v>200</v>
      </c>
      <c r="L266" s="6">
        <v>45280</v>
      </c>
      <c r="M266" s="12" t="s">
        <v>11</v>
      </c>
      <c r="O266" s="14"/>
      <c r="P266" s="14"/>
      <c r="Q266" s="14"/>
      <c r="R266" s="14"/>
      <c r="S266" s="14"/>
      <c r="T266" s="14"/>
    </row>
    <row r="267" spans="7:20" ht="20.100000000000001" hidden="1" customHeight="1" x14ac:dyDescent="0.25">
      <c r="G267" s="9" t="s">
        <v>29</v>
      </c>
      <c r="H267" s="9" t="s">
        <v>8</v>
      </c>
      <c r="I267" s="9" t="s">
        <v>19</v>
      </c>
      <c r="J267" s="5" t="s">
        <v>51</v>
      </c>
      <c r="K267" s="10">
        <v>1500</v>
      </c>
      <c r="L267" s="6">
        <v>45262</v>
      </c>
      <c r="M267" s="12" t="s">
        <v>11</v>
      </c>
      <c r="O267" s="14"/>
      <c r="P267" s="14"/>
      <c r="Q267" s="14"/>
      <c r="R267" s="14"/>
      <c r="S267" s="14"/>
      <c r="T267" s="14"/>
    </row>
    <row r="268" spans="7:20" ht="20.100000000000001" hidden="1" customHeight="1" x14ac:dyDescent="0.25">
      <c r="G268" s="9" t="s">
        <v>29</v>
      </c>
      <c r="H268" s="9" t="s">
        <v>8</v>
      </c>
      <c r="I268" s="9" t="s">
        <v>19</v>
      </c>
      <c r="J268" s="5" t="s">
        <v>52</v>
      </c>
      <c r="K268" s="10">
        <v>400</v>
      </c>
      <c r="L268" s="6">
        <v>45279</v>
      </c>
      <c r="M268" s="12" t="s">
        <v>11</v>
      </c>
      <c r="O268" s="14"/>
      <c r="P268" s="14"/>
      <c r="Q268" s="14"/>
      <c r="R268" s="14"/>
      <c r="S268" s="14"/>
      <c r="T268" s="14"/>
    </row>
    <row r="269" spans="7:20" ht="20.100000000000001" hidden="1" customHeight="1" x14ac:dyDescent="0.25">
      <c r="G269" s="9" t="s">
        <v>29</v>
      </c>
      <c r="H269" s="9" t="s">
        <v>8</v>
      </c>
      <c r="I269" s="9" t="s">
        <v>19</v>
      </c>
      <c r="J269" s="5" t="s">
        <v>13</v>
      </c>
      <c r="K269" s="10">
        <v>200</v>
      </c>
      <c r="L269" s="6">
        <v>45263</v>
      </c>
      <c r="M269" s="12" t="s">
        <v>11</v>
      </c>
      <c r="O269" s="14"/>
      <c r="P269" s="14"/>
      <c r="Q269" s="14"/>
      <c r="R269" s="14"/>
      <c r="S269" s="14"/>
      <c r="T269" s="14"/>
    </row>
    <row r="270" spans="7:20" ht="20.100000000000001" hidden="1" customHeight="1" x14ac:dyDescent="0.25">
      <c r="G270" s="9" t="s">
        <v>29</v>
      </c>
      <c r="H270" s="9" t="s">
        <v>8</v>
      </c>
      <c r="I270" s="9" t="s">
        <v>19</v>
      </c>
      <c r="J270" s="5" t="s">
        <v>22</v>
      </c>
      <c r="K270" s="10">
        <v>40</v>
      </c>
      <c r="L270" s="6">
        <v>45291</v>
      </c>
      <c r="M270" s="12" t="s">
        <v>11</v>
      </c>
      <c r="O270" s="14"/>
      <c r="P270" s="14"/>
      <c r="Q270" s="14"/>
      <c r="R270" s="14"/>
      <c r="S270" s="14"/>
      <c r="T270" s="14"/>
    </row>
    <row r="271" spans="7:20" ht="20.100000000000001" hidden="1" customHeight="1" x14ac:dyDescent="0.25">
      <c r="G271" s="9" t="s">
        <v>29</v>
      </c>
      <c r="H271" s="9" t="s">
        <v>8</v>
      </c>
      <c r="I271" s="9" t="s">
        <v>19</v>
      </c>
      <c r="J271" s="5" t="s">
        <v>17</v>
      </c>
      <c r="K271" s="10">
        <v>60</v>
      </c>
      <c r="L271" s="6">
        <v>45289</v>
      </c>
      <c r="M271" s="12" t="s">
        <v>11</v>
      </c>
      <c r="O271" s="14"/>
      <c r="P271" s="14"/>
      <c r="Q271" s="14"/>
      <c r="R271" s="14"/>
      <c r="S271" s="14"/>
      <c r="T271" s="14"/>
    </row>
    <row r="272" spans="7:20" ht="20.100000000000001" hidden="1" customHeight="1" x14ac:dyDescent="0.25">
      <c r="G272" s="9" t="s">
        <v>29</v>
      </c>
      <c r="H272" s="9" t="s">
        <v>23</v>
      </c>
      <c r="I272" s="9" t="s">
        <v>24</v>
      </c>
      <c r="J272" s="5" t="s">
        <v>44</v>
      </c>
      <c r="K272" s="11">
        <v>3000</v>
      </c>
      <c r="L272" s="6"/>
      <c r="M272" s="12"/>
      <c r="O272" s="14"/>
      <c r="P272" s="14"/>
      <c r="Q272" s="14"/>
      <c r="R272" s="14"/>
      <c r="S272" s="14"/>
      <c r="T272" s="14"/>
    </row>
    <row r="273" spans="1:20" ht="20.100000000000001" hidden="1" customHeight="1" x14ac:dyDescent="0.25">
      <c r="G273" s="9" t="s">
        <v>29</v>
      </c>
      <c r="H273" s="9" t="s">
        <v>23</v>
      </c>
      <c r="I273" s="9" t="s">
        <v>24</v>
      </c>
      <c r="J273" s="5" t="s">
        <v>45</v>
      </c>
      <c r="K273" s="11">
        <v>3000</v>
      </c>
      <c r="L273" s="6"/>
      <c r="M273" s="12"/>
      <c r="O273" s="14"/>
      <c r="P273" s="14"/>
      <c r="Q273" s="14"/>
      <c r="R273" s="14"/>
      <c r="S273" s="14"/>
      <c r="T273" s="14"/>
    </row>
    <row r="274" spans="1:20" ht="20.100000000000001" hidden="1" customHeight="1" x14ac:dyDescent="0.25">
      <c r="G274" s="9" t="s">
        <v>29</v>
      </c>
      <c r="H274" s="9" t="s">
        <v>23</v>
      </c>
      <c r="I274" s="9" t="s">
        <v>25</v>
      </c>
      <c r="J274" s="5" t="s">
        <v>26</v>
      </c>
      <c r="K274" s="11">
        <v>1500</v>
      </c>
      <c r="L274" s="6"/>
      <c r="M274" s="12"/>
      <c r="O274" s="14"/>
      <c r="P274" s="14"/>
      <c r="Q274" s="14"/>
      <c r="R274" s="14"/>
      <c r="S274" s="14"/>
      <c r="T274" s="14"/>
    </row>
    <row r="275" spans="1:20" ht="20.100000000000001" customHeight="1" x14ac:dyDescent="0.25">
      <c r="O275" s="14"/>
      <c r="P275" s="14"/>
      <c r="Q275" s="14"/>
      <c r="R275" s="14"/>
      <c r="S275" s="14"/>
      <c r="T275" s="14"/>
    </row>
    <row r="276" spans="1:20" ht="20.100000000000001" customHeight="1" x14ac:dyDescent="0.25">
      <c r="O276" s="14"/>
      <c r="P276" s="14"/>
      <c r="Q276" s="14"/>
      <c r="R276" s="14"/>
      <c r="S276" s="14"/>
      <c r="T276" s="14"/>
    </row>
    <row r="277" spans="1:20" ht="20.100000000000001" customHeight="1" x14ac:dyDescent="0.25">
      <c r="O277" s="14"/>
      <c r="P277" s="14"/>
      <c r="Q277" s="14"/>
      <c r="R277" s="14"/>
      <c r="S277" s="14"/>
      <c r="T277" s="14"/>
    </row>
    <row r="278" spans="1:20" ht="20.100000000000001" customHeight="1" x14ac:dyDescent="0.25">
      <c r="O278" s="14"/>
      <c r="P278" s="14"/>
      <c r="Q278" s="14"/>
      <c r="R278" s="14"/>
      <c r="S278" s="14"/>
      <c r="T278" s="14"/>
    </row>
    <row r="279" spans="1:20" ht="20.100000000000001" customHeight="1" x14ac:dyDescent="0.25">
      <c r="O279" s="14"/>
      <c r="P279" s="14"/>
      <c r="Q279" s="14"/>
      <c r="R279" s="14"/>
      <c r="S279" s="14"/>
      <c r="T279" s="14"/>
    </row>
    <row r="280" spans="1:20" ht="20.100000000000001" customHeight="1" x14ac:dyDescent="0.25">
      <c r="O280" s="14"/>
      <c r="P280" s="14"/>
      <c r="Q280" s="14"/>
      <c r="R280" s="14"/>
      <c r="S280" s="14"/>
      <c r="T280" s="14"/>
    </row>
    <row r="281" spans="1:20" ht="20.100000000000001" customHeight="1" x14ac:dyDescent="0.25">
      <c r="A281" s="13"/>
      <c r="B281" s="13"/>
      <c r="C281" s="13"/>
      <c r="D281" s="13"/>
      <c r="E281" s="13"/>
      <c r="F281" s="13"/>
      <c r="G281" s="13"/>
      <c r="H281" s="13"/>
      <c r="I281" s="13"/>
      <c r="J281" s="13"/>
      <c r="K281" s="13"/>
      <c r="L281" s="13"/>
      <c r="M281" s="13"/>
      <c r="N281" s="13"/>
      <c r="O281" s="13"/>
      <c r="P281" s="13"/>
      <c r="Q281" s="13"/>
      <c r="R281" s="13"/>
      <c r="S281" s="13"/>
      <c r="T281" s="13"/>
    </row>
    <row r="282" spans="1:20" ht="20.100000000000001" customHeight="1" x14ac:dyDescent="0.25">
      <c r="A282" s="13"/>
      <c r="B282" s="13"/>
      <c r="C282" s="13"/>
      <c r="D282" s="13"/>
      <c r="E282" s="13"/>
      <c r="F282" s="13"/>
      <c r="G282" s="13"/>
      <c r="H282" s="13"/>
      <c r="I282" s="13"/>
      <c r="J282" s="13"/>
      <c r="K282" s="13"/>
      <c r="L282" s="13"/>
      <c r="M282" s="13"/>
      <c r="N282" s="13"/>
      <c r="O282" s="13"/>
      <c r="P282" s="13"/>
      <c r="Q282" s="13"/>
      <c r="R282" s="13"/>
      <c r="S282" s="13"/>
      <c r="T282" s="13"/>
    </row>
    <row r="283" spans="1:20" ht="20.100000000000001" customHeight="1" x14ac:dyDescent="0.25">
      <c r="A283" s="13"/>
      <c r="B283" s="13"/>
      <c r="C283" s="13"/>
      <c r="D283" s="13"/>
      <c r="E283" s="13"/>
      <c r="F283" s="13"/>
      <c r="G283" s="13"/>
      <c r="H283" s="13"/>
      <c r="I283" s="13"/>
      <c r="J283" s="13"/>
      <c r="K283" s="13"/>
      <c r="L283" s="13"/>
      <c r="M283" s="13"/>
      <c r="N283" s="13"/>
      <c r="O283" s="13"/>
      <c r="P283" s="13"/>
      <c r="Q283" s="13"/>
      <c r="R283" s="13"/>
      <c r="S283" s="13"/>
      <c r="T283" s="13"/>
    </row>
    <row r="284" spans="1:20" ht="20.100000000000001" customHeight="1" x14ac:dyDescent="0.25">
      <c r="A284" s="13"/>
      <c r="B284" s="13"/>
      <c r="C284" s="13"/>
      <c r="D284" s="13"/>
      <c r="E284" s="13"/>
      <c r="F284" s="13"/>
      <c r="G284" s="13"/>
      <c r="H284" s="13"/>
      <c r="I284" s="13"/>
      <c r="J284" s="13"/>
      <c r="K284" s="13"/>
      <c r="L284" s="13"/>
      <c r="M284" s="13"/>
      <c r="N284" s="13"/>
      <c r="O284" s="13"/>
      <c r="P284" s="13"/>
      <c r="Q284" s="13"/>
      <c r="R284" s="13"/>
      <c r="S284" s="13"/>
      <c r="T284" s="13"/>
    </row>
    <row r="285" spans="1:20" ht="20.100000000000001" customHeight="1" x14ac:dyDescent="0.25">
      <c r="A285" s="13"/>
      <c r="B285" s="13"/>
      <c r="C285" s="13"/>
      <c r="D285" s="13"/>
      <c r="E285" s="13"/>
      <c r="F285" s="13"/>
      <c r="G285" s="13"/>
      <c r="H285" s="13"/>
      <c r="I285" s="13"/>
      <c r="J285" s="13"/>
      <c r="K285" s="13"/>
      <c r="L285" s="13"/>
      <c r="M285" s="13"/>
      <c r="N285" s="13"/>
      <c r="O285" s="13"/>
      <c r="P285" s="13"/>
      <c r="Q285" s="13"/>
      <c r="R285" s="13"/>
      <c r="S285" s="13"/>
      <c r="T285" s="13"/>
    </row>
    <row r="286" spans="1:20" ht="20.100000000000001" customHeight="1" x14ac:dyDescent="0.25">
      <c r="A286" s="13"/>
      <c r="B286" s="13"/>
      <c r="C286" s="13"/>
      <c r="D286" s="13"/>
      <c r="E286" s="13"/>
      <c r="F286" s="13"/>
      <c r="G286" s="13"/>
      <c r="H286" s="13"/>
      <c r="I286" s="13"/>
      <c r="J286" s="13"/>
      <c r="K286" s="13"/>
      <c r="L286" s="13"/>
      <c r="M286" s="13"/>
      <c r="N286" s="13"/>
      <c r="O286" s="13"/>
      <c r="P286" s="13"/>
      <c r="Q286" s="13"/>
      <c r="R286" s="13"/>
      <c r="S286" s="13"/>
      <c r="T286" s="13"/>
    </row>
    <row r="287" spans="1:20" ht="20.100000000000001" customHeight="1" x14ac:dyDescent="0.25">
      <c r="A287" s="13"/>
      <c r="B287" s="13"/>
      <c r="C287" s="13"/>
      <c r="D287" s="13"/>
      <c r="E287" s="13"/>
      <c r="F287" s="13"/>
      <c r="G287" s="13"/>
      <c r="H287" s="13"/>
      <c r="I287" s="13"/>
      <c r="J287" s="13"/>
      <c r="K287" s="13"/>
      <c r="L287" s="13"/>
      <c r="M287" s="13"/>
      <c r="N287" s="13"/>
      <c r="O287" s="13"/>
      <c r="P287" s="13"/>
      <c r="Q287" s="13"/>
      <c r="R287" s="13"/>
      <c r="S287" s="13"/>
      <c r="T287" s="13"/>
    </row>
    <row r="288" spans="1:20" ht="20.100000000000001" customHeight="1" x14ac:dyDescent="0.25">
      <c r="A288" s="13"/>
      <c r="B288" s="13"/>
      <c r="C288" s="13"/>
      <c r="D288" s="13"/>
      <c r="E288" s="13"/>
      <c r="F288" s="13"/>
      <c r="G288" s="13"/>
      <c r="H288" s="13"/>
      <c r="I288" s="13"/>
      <c r="J288" s="13"/>
      <c r="K288" s="13"/>
      <c r="L288" s="13"/>
      <c r="M288" s="13"/>
      <c r="N288" s="13"/>
      <c r="O288" s="13"/>
      <c r="P288" s="13"/>
      <c r="Q288" s="13"/>
      <c r="R288" s="13"/>
      <c r="S288" s="13"/>
      <c r="T288" s="13"/>
    </row>
    <row r="289" spans="1:20" ht="20.100000000000001" customHeight="1" x14ac:dyDescent="0.25">
      <c r="A289" s="13"/>
      <c r="B289" s="13"/>
      <c r="C289" s="13"/>
      <c r="D289" s="13"/>
      <c r="E289" s="13"/>
      <c r="F289" s="13"/>
      <c r="G289" s="13"/>
      <c r="H289" s="13"/>
      <c r="I289" s="13"/>
      <c r="J289" s="13"/>
      <c r="K289" s="13"/>
      <c r="L289" s="13"/>
      <c r="M289" s="13"/>
      <c r="N289" s="13"/>
      <c r="O289" s="13"/>
      <c r="P289" s="13"/>
      <c r="Q289" s="13"/>
      <c r="R289" s="13"/>
      <c r="S289" s="13"/>
      <c r="T289" s="13"/>
    </row>
    <row r="290" spans="1:20" ht="20.100000000000001" customHeight="1" x14ac:dyDescent="0.25">
      <c r="A290" s="13"/>
      <c r="B290" s="13"/>
      <c r="C290" s="13"/>
      <c r="D290" s="13"/>
      <c r="E290" s="13"/>
      <c r="F290" s="13"/>
      <c r="G290" s="13"/>
      <c r="H290" s="13"/>
      <c r="I290" s="13"/>
      <c r="J290" s="13"/>
      <c r="K290" s="13"/>
      <c r="L290" s="13"/>
      <c r="M290" s="13"/>
      <c r="N290" s="13"/>
      <c r="O290" s="13"/>
      <c r="P290" s="13"/>
      <c r="Q290" s="13"/>
      <c r="R290" s="13"/>
      <c r="S290" s="13"/>
      <c r="T290" s="13"/>
    </row>
    <row r="291" spans="1:20" ht="20.100000000000001" customHeight="1" x14ac:dyDescent="0.25">
      <c r="A291" s="13"/>
      <c r="B291" s="13"/>
      <c r="C291" s="13"/>
      <c r="D291" s="13"/>
      <c r="E291" s="13"/>
      <c r="F291" s="13"/>
      <c r="G291" s="13"/>
      <c r="H291" s="13"/>
      <c r="I291" s="13"/>
      <c r="J291" s="13"/>
      <c r="K291" s="13"/>
      <c r="L291" s="13"/>
      <c r="M291" s="13"/>
      <c r="N291" s="13"/>
      <c r="O291" s="13"/>
      <c r="P291" s="13"/>
      <c r="Q291" s="13"/>
      <c r="R291" s="13"/>
      <c r="S291" s="13"/>
      <c r="T291" s="13"/>
    </row>
    <row r="292" spans="1:20" ht="20.100000000000001" customHeight="1" x14ac:dyDescent="0.25">
      <c r="A292" s="13"/>
      <c r="B292" s="13"/>
      <c r="C292" s="13"/>
      <c r="D292" s="13"/>
      <c r="E292" s="13"/>
      <c r="F292" s="13"/>
      <c r="G292" s="13"/>
      <c r="H292" s="13"/>
      <c r="I292" s="13"/>
      <c r="J292" s="13"/>
      <c r="K292" s="13"/>
      <c r="L292" s="13"/>
      <c r="M292" s="13"/>
      <c r="N292" s="13"/>
      <c r="O292" s="13"/>
      <c r="P292" s="13"/>
      <c r="Q292" s="13"/>
      <c r="R292" s="13"/>
      <c r="S292" s="13"/>
      <c r="T292" s="13"/>
    </row>
    <row r="293" spans="1:20" ht="20.100000000000001" customHeight="1" x14ac:dyDescent="0.25">
      <c r="A293" s="13"/>
      <c r="B293" s="13"/>
      <c r="C293" s="13"/>
      <c r="D293" s="13"/>
      <c r="E293" s="13"/>
      <c r="F293" s="13"/>
      <c r="G293" s="13"/>
      <c r="H293" s="13"/>
      <c r="I293" s="13"/>
      <c r="J293" s="13"/>
      <c r="K293" s="13"/>
      <c r="L293" s="13"/>
      <c r="M293" s="13"/>
      <c r="N293" s="13"/>
      <c r="O293" s="13"/>
      <c r="P293" s="13"/>
      <c r="Q293" s="13"/>
      <c r="R293" s="13"/>
      <c r="S293" s="13"/>
      <c r="T293" s="13"/>
    </row>
    <row r="294" spans="1:20" ht="20.100000000000001" customHeight="1" x14ac:dyDescent="0.25">
      <c r="A294" s="13"/>
      <c r="B294" s="13"/>
      <c r="C294" s="13"/>
      <c r="D294" s="13"/>
      <c r="E294" s="13"/>
      <c r="F294" s="13"/>
      <c r="G294" s="13"/>
      <c r="H294" s="13"/>
      <c r="I294" s="13"/>
      <c r="J294" s="13"/>
      <c r="K294" s="13"/>
      <c r="L294" s="13"/>
      <c r="M294" s="13"/>
      <c r="N294" s="13"/>
      <c r="O294" s="13"/>
      <c r="P294" s="13"/>
      <c r="Q294" s="13"/>
      <c r="R294" s="13"/>
      <c r="S294" s="13"/>
      <c r="T294" s="13"/>
    </row>
    <row r="295" spans="1:20" ht="20.100000000000001" customHeight="1" x14ac:dyDescent="0.25">
      <c r="A295" s="13"/>
      <c r="B295" s="13"/>
      <c r="C295" s="13"/>
      <c r="D295" s="13"/>
      <c r="E295" s="13"/>
      <c r="F295" s="13"/>
      <c r="G295" s="13"/>
      <c r="H295" s="13"/>
      <c r="I295" s="13"/>
      <c r="J295" s="13"/>
      <c r="K295" s="13"/>
      <c r="L295" s="13"/>
      <c r="M295" s="13"/>
      <c r="N295" s="13"/>
      <c r="O295" s="13"/>
      <c r="P295" s="13"/>
      <c r="Q295" s="13"/>
      <c r="R295" s="13"/>
      <c r="S295" s="13"/>
      <c r="T295" s="13"/>
    </row>
    <row r="296" spans="1:20" ht="20.100000000000001" customHeight="1" x14ac:dyDescent="0.25">
      <c r="A296" s="13"/>
      <c r="B296" s="13"/>
      <c r="C296" s="13"/>
      <c r="D296" s="13"/>
      <c r="E296" s="13"/>
      <c r="F296" s="13"/>
      <c r="G296" s="13"/>
      <c r="H296" s="13"/>
      <c r="I296" s="13"/>
      <c r="J296" s="13"/>
      <c r="K296" s="13"/>
      <c r="L296" s="13"/>
      <c r="M296" s="13"/>
      <c r="N296" s="13"/>
      <c r="O296" s="13"/>
      <c r="P296" s="13"/>
      <c r="Q296" s="13"/>
      <c r="R296" s="13"/>
      <c r="S296" s="13"/>
      <c r="T296" s="13"/>
    </row>
    <row r="297" spans="1:20" ht="20.100000000000001" customHeight="1" x14ac:dyDescent="0.25">
      <c r="A297" s="13"/>
      <c r="B297" s="13"/>
      <c r="C297" s="13"/>
      <c r="D297" s="13"/>
      <c r="E297" s="13"/>
      <c r="F297" s="13"/>
      <c r="G297" s="13"/>
      <c r="H297" s="13"/>
      <c r="I297" s="13"/>
      <c r="J297" s="13"/>
      <c r="K297" s="13"/>
      <c r="L297" s="13"/>
      <c r="M297" s="13"/>
      <c r="N297" s="13"/>
      <c r="O297" s="13"/>
      <c r="P297" s="13"/>
      <c r="Q297" s="13"/>
      <c r="R297" s="13"/>
      <c r="S297" s="13"/>
      <c r="T297" s="13"/>
    </row>
    <row r="298" spans="1:20" ht="20.100000000000001" customHeight="1" x14ac:dyDescent="0.25">
      <c r="A298" s="13"/>
      <c r="B298" s="13"/>
      <c r="C298" s="13"/>
      <c r="D298" s="13"/>
      <c r="E298" s="13"/>
      <c r="F298" s="13"/>
      <c r="G298" s="13"/>
      <c r="H298" s="13"/>
      <c r="I298" s="13"/>
      <c r="J298" s="13"/>
      <c r="K298" s="13"/>
      <c r="L298" s="13"/>
      <c r="M298" s="13"/>
      <c r="N298" s="13"/>
      <c r="O298" s="13"/>
      <c r="P298" s="13"/>
      <c r="Q298" s="13"/>
      <c r="R298" s="13"/>
      <c r="S298" s="13"/>
      <c r="T298" s="13"/>
    </row>
    <row r="299" spans="1:20" ht="20.100000000000001" customHeight="1" x14ac:dyDescent="0.25">
      <c r="A299" s="13"/>
      <c r="B299" s="13"/>
      <c r="C299" s="13"/>
      <c r="D299" s="13"/>
      <c r="E299" s="13"/>
      <c r="F299" s="13"/>
      <c r="G299" s="13"/>
      <c r="H299" s="13"/>
      <c r="I299" s="13"/>
      <c r="J299" s="13"/>
      <c r="K299" s="13"/>
      <c r="L299" s="13"/>
      <c r="M299" s="13"/>
      <c r="N299" s="13"/>
      <c r="O299" s="13"/>
      <c r="P299" s="13"/>
      <c r="Q299" s="13"/>
      <c r="R299" s="13"/>
      <c r="S299" s="13"/>
      <c r="T299" s="13"/>
    </row>
    <row r="300" spans="1:20" ht="20.100000000000001" customHeight="1" x14ac:dyDescent="0.25">
      <c r="A300" s="13"/>
      <c r="B300" s="13"/>
      <c r="C300" s="13"/>
      <c r="D300" s="13"/>
      <c r="E300" s="13"/>
      <c r="F300" s="13"/>
      <c r="G300" s="13"/>
      <c r="H300" s="13"/>
      <c r="I300" s="13"/>
      <c r="J300" s="13"/>
      <c r="K300" s="13"/>
      <c r="L300" s="13"/>
      <c r="M300" s="13"/>
      <c r="N300" s="13"/>
      <c r="O300" s="13"/>
      <c r="P300" s="13"/>
      <c r="Q300" s="13"/>
      <c r="R300" s="13"/>
      <c r="S300" s="13"/>
      <c r="T300" s="13"/>
    </row>
    <row r="301" spans="1:20" ht="20.100000000000001" customHeight="1" x14ac:dyDescent="0.25">
      <c r="A301" s="13"/>
      <c r="B301" s="13"/>
      <c r="C301" s="13"/>
      <c r="D301" s="13"/>
      <c r="E301" s="13"/>
      <c r="F301" s="13"/>
      <c r="G301" s="13"/>
      <c r="H301" s="13"/>
      <c r="I301" s="13"/>
      <c r="J301" s="13"/>
      <c r="K301" s="13"/>
      <c r="L301" s="13"/>
      <c r="M301" s="13"/>
      <c r="N301" s="13"/>
      <c r="O301" s="13"/>
      <c r="P301" s="13"/>
      <c r="Q301" s="13"/>
      <c r="R301" s="13"/>
      <c r="S301" s="13"/>
      <c r="T301" s="13"/>
    </row>
    <row r="302" spans="1:20" ht="20.100000000000001" customHeight="1" x14ac:dyDescent="0.25">
      <c r="A302" s="13"/>
      <c r="B302" s="13"/>
      <c r="C302" s="13"/>
      <c r="D302" s="13"/>
      <c r="E302" s="13"/>
      <c r="F302" s="13"/>
      <c r="G302" s="13"/>
      <c r="H302" s="13"/>
      <c r="I302" s="13"/>
      <c r="J302" s="13"/>
      <c r="K302" s="13"/>
      <c r="L302" s="13"/>
      <c r="M302" s="13"/>
      <c r="N302" s="13"/>
      <c r="O302" s="13"/>
      <c r="P302" s="13"/>
      <c r="Q302" s="13"/>
      <c r="R302" s="13"/>
      <c r="S302" s="13"/>
      <c r="T302" s="13"/>
    </row>
    <row r="303" spans="1:20" ht="20.100000000000001" customHeight="1" x14ac:dyDescent="0.25">
      <c r="A303" s="13"/>
      <c r="B303" s="13"/>
      <c r="C303" s="13"/>
      <c r="D303" s="13"/>
      <c r="E303" s="13"/>
      <c r="F303" s="13"/>
      <c r="G303" s="13"/>
      <c r="H303" s="13"/>
      <c r="I303" s="13"/>
      <c r="J303" s="13"/>
      <c r="K303" s="13"/>
      <c r="L303" s="13"/>
      <c r="M303" s="13"/>
      <c r="N303" s="13"/>
      <c r="O303" s="13"/>
      <c r="P303" s="13"/>
      <c r="Q303" s="13"/>
      <c r="R303" s="13"/>
      <c r="S303" s="13"/>
      <c r="T303" s="13"/>
    </row>
    <row r="304" spans="1:20" ht="20.100000000000001" customHeight="1" x14ac:dyDescent="0.25">
      <c r="A304" s="13"/>
      <c r="B304" s="13"/>
      <c r="C304" s="13"/>
      <c r="D304" s="13"/>
      <c r="E304" s="13"/>
      <c r="F304" s="13"/>
      <c r="G304" s="13"/>
      <c r="H304" s="13"/>
      <c r="I304" s="13"/>
      <c r="J304" s="13"/>
      <c r="K304" s="13"/>
      <c r="L304" s="13"/>
      <c r="M304" s="13"/>
      <c r="N304" s="13"/>
      <c r="O304" s="13"/>
      <c r="P304" s="13"/>
      <c r="Q304" s="13"/>
      <c r="R304" s="13"/>
      <c r="S304" s="13"/>
      <c r="T304" s="13"/>
    </row>
    <row r="305" spans="1:20" ht="20.100000000000001" customHeight="1" x14ac:dyDescent="0.25">
      <c r="A305" s="13"/>
      <c r="B305" s="13"/>
      <c r="C305" s="13"/>
      <c r="D305" s="13"/>
      <c r="E305" s="13"/>
      <c r="F305" s="13"/>
      <c r="G305" s="13"/>
      <c r="H305" s="13"/>
      <c r="I305" s="13"/>
      <c r="J305" s="13"/>
      <c r="K305" s="13"/>
      <c r="L305" s="13"/>
      <c r="M305" s="13"/>
      <c r="N305" s="13"/>
      <c r="O305" s="13"/>
      <c r="P305" s="13"/>
      <c r="Q305" s="13"/>
      <c r="R305" s="13"/>
      <c r="S305" s="13"/>
      <c r="T305" s="13"/>
    </row>
    <row r="306" spans="1:20" ht="20.100000000000001" customHeight="1" x14ac:dyDescent="0.25">
      <c r="A306" s="13"/>
      <c r="B306" s="13"/>
      <c r="C306" s="13"/>
      <c r="D306" s="13"/>
      <c r="E306" s="13"/>
      <c r="F306" s="13"/>
      <c r="G306" s="13"/>
      <c r="H306" s="13"/>
      <c r="I306" s="13"/>
      <c r="J306" s="13"/>
      <c r="K306" s="13"/>
      <c r="L306" s="13"/>
      <c r="M306" s="13"/>
      <c r="N306" s="13"/>
      <c r="O306" s="13"/>
      <c r="P306" s="13"/>
      <c r="Q306" s="13"/>
      <c r="R306" s="13"/>
      <c r="S306" s="13"/>
      <c r="T306" s="13"/>
    </row>
    <row r="307" spans="1:20" ht="20.100000000000001" customHeight="1" x14ac:dyDescent="0.25">
      <c r="A307" s="13"/>
      <c r="B307" s="13"/>
      <c r="C307" s="13"/>
      <c r="D307" s="13"/>
      <c r="E307" s="13"/>
      <c r="F307" s="13"/>
      <c r="G307" s="13"/>
      <c r="H307" s="13"/>
      <c r="I307" s="13"/>
      <c r="J307" s="13"/>
      <c r="K307" s="13"/>
      <c r="L307" s="13"/>
      <c r="M307" s="13"/>
      <c r="N307" s="13"/>
      <c r="O307" s="13"/>
      <c r="P307" s="13"/>
      <c r="Q307" s="13"/>
      <c r="R307" s="13"/>
      <c r="S307" s="13"/>
      <c r="T307" s="13"/>
    </row>
    <row r="308" spans="1:20" ht="20.100000000000001" customHeight="1" x14ac:dyDescent="0.25">
      <c r="A308" s="13"/>
      <c r="B308" s="13"/>
      <c r="C308" s="13"/>
      <c r="D308" s="13"/>
      <c r="E308" s="13"/>
      <c r="F308" s="13"/>
      <c r="G308" s="13"/>
      <c r="H308" s="13"/>
      <c r="I308" s="13"/>
      <c r="J308" s="13"/>
      <c r="K308" s="13"/>
      <c r="L308" s="13"/>
      <c r="M308" s="13"/>
      <c r="N308" s="13"/>
      <c r="O308" s="13"/>
      <c r="P308" s="13"/>
      <c r="Q308" s="13"/>
      <c r="R308" s="13"/>
      <c r="S308" s="13"/>
      <c r="T308" s="13"/>
    </row>
    <row r="309" spans="1:20" ht="20.100000000000001" customHeight="1" x14ac:dyDescent="0.25">
      <c r="A309" s="13"/>
      <c r="B309" s="13"/>
      <c r="C309" s="13"/>
      <c r="D309" s="13"/>
      <c r="E309" s="13"/>
      <c r="F309" s="13"/>
      <c r="G309" s="13"/>
      <c r="H309" s="13"/>
      <c r="I309" s="13"/>
      <c r="J309" s="13"/>
      <c r="K309" s="13"/>
      <c r="L309" s="13"/>
      <c r="M309" s="13"/>
      <c r="N309" s="13"/>
      <c r="O309" s="13"/>
      <c r="P309" s="13"/>
      <c r="Q309" s="13"/>
      <c r="R309" s="13"/>
      <c r="S309" s="13"/>
      <c r="T309" s="13"/>
    </row>
  </sheetData>
  <conditionalFormatting sqref="M33:M274">
    <cfRule type="containsText" dxfId="0" priority="1" operator="containsText" text="Late">
      <formula>NOT(ISERROR(SEARCH("Late",M33)))</formula>
    </cfRule>
  </conditionalFormatting>
  <dataValidations count="1">
    <dataValidation type="list" allowBlank="1" showInputMessage="1" showErrorMessage="1" sqref="M33:M274" xr:uid="{0FEE753C-54D7-4FAD-8524-CD029A4CC5F9}">
      <formula1>"Paid, Late"</formula1>
    </dataValidation>
  </dataValidations>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Pivottables</vt:lpstr>
      <vt:lpstr>Income &amp; expenses</vt:lpstr>
      <vt:lpstr>Assets &amp; Goals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Hossam Khalil</dc:creator>
  <cp:lastModifiedBy>HP</cp:lastModifiedBy>
  <dcterms:created xsi:type="dcterms:W3CDTF">2022-10-06T20:17:30Z</dcterms:created>
  <dcterms:modified xsi:type="dcterms:W3CDTF">2023-07-10T00:41:26Z</dcterms:modified>
</cp:coreProperties>
</file>