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go\OneDrive\デスクトップ\書類\KUME\"/>
    </mc:Choice>
  </mc:AlternateContent>
  <xr:revisionPtr revIDLastSave="0" documentId="13_ncr:1_{C3523010-6866-4D66-9299-A6371885DFB1}" xr6:coauthVersionLast="47" xr6:coauthVersionMax="47" xr10:uidLastSave="{00000000-0000-0000-0000-000000000000}"/>
  <bookViews>
    <workbookView xWindow="-110" yWindow="-110" windowWidth="19420" windowHeight="10300" xr2:uid="{673BD62F-B443-4B60-BBE2-8E5BB8064C94}"/>
  </bookViews>
  <sheets>
    <sheet name="もと関数" sheetId="1" r:id="rId1"/>
    <sheet name="患者A" sheetId="3" r:id="rId2"/>
    <sheet name="患者B" sheetId="2" r:id="rId3"/>
    <sheet name="患者C" sheetId="4" r:id="rId4"/>
    <sheet name="患者D" sheetId="5" r:id="rId5"/>
    <sheet name="患者E" sheetId="6" r:id="rId6"/>
    <sheet name="患者F" sheetId="7" r:id="rId7"/>
    <sheet name="患者G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 s="1"/>
  <c r="G2" i="1" s="1"/>
  <c r="B2" i="1"/>
  <c r="B3" i="1" s="1"/>
  <c r="I36" i="1" l="1"/>
  <c r="L34" i="1"/>
  <c r="I37" i="1"/>
  <c r="L35" i="1"/>
  <c r="M37" i="1"/>
  <c r="N37" i="1" s="1"/>
  <c r="L36" i="1"/>
  <c r="L37" i="1"/>
  <c r="I34" i="1"/>
  <c r="I35" i="1"/>
  <c r="G37" i="1"/>
  <c r="G36" i="1"/>
  <c r="G35" i="1"/>
  <c r="G34" i="1"/>
  <c r="L30" i="1"/>
  <c r="I25" i="1"/>
  <c r="I33" i="1"/>
  <c r="G27" i="1"/>
  <c r="G33" i="1"/>
  <c r="I31" i="1"/>
  <c r="L28" i="1"/>
  <c r="G25" i="1"/>
  <c r="I23" i="1"/>
  <c r="L20" i="1"/>
  <c r="G17" i="1"/>
  <c r="I15" i="1"/>
  <c r="L12" i="1"/>
  <c r="G9" i="1"/>
  <c r="I7" i="1"/>
  <c r="L4" i="1"/>
  <c r="G32" i="1"/>
  <c r="I30" i="1"/>
  <c r="L27" i="1"/>
  <c r="G24" i="1"/>
  <c r="I22" i="1"/>
  <c r="L19" i="1"/>
  <c r="G16" i="1"/>
  <c r="I14" i="1"/>
  <c r="L11" i="1"/>
  <c r="G8" i="1"/>
  <c r="I6" i="1"/>
  <c r="L3" i="1"/>
  <c r="L18" i="1"/>
  <c r="I13" i="1"/>
  <c r="L10" i="1"/>
  <c r="G7" i="1"/>
  <c r="L33" i="1"/>
  <c r="G30" i="1"/>
  <c r="I28" i="1"/>
  <c r="L25" i="1"/>
  <c r="G22" i="1"/>
  <c r="I20" i="1"/>
  <c r="L17" i="1"/>
  <c r="G14" i="1"/>
  <c r="I12" i="1"/>
  <c r="L9" i="1"/>
  <c r="G6" i="1"/>
  <c r="I4" i="1"/>
  <c r="G31" i="1"/>
  <c r="I21" i="1"/>
  <c r="G15" i="1"/>
  <c r="I5" i="1"/>
  <c r="L32" i="1"/>
  <c r="G29" i="1"/>
  <c r="I27" i="1"/>
  <c r="L24" i="1"/>
  <c r="G21" i="1"/>
  <c r="I19" i="1"/>
  <c r="L16" i="1"/>
  <c r="G13" i="1"/>
  <c r="I11" i="1"/>
  <c r="L8" i="1"/>
  <c r="G5" i="1"/>
  <c r="I3" i="1"/>
  <c r="I29" i="1"/>
  <c r="L26" i="1"/>
  <c r="G23" i="1"/>
  <c r="L31" i="1"/>
  <c r="G28" i="1"/>
  <c r="I26" i="1"/>
  <c r="L23" i="1"/>
  <c r="G20" i="1"/>
  <c r="I18" i="1"/>
  <c r="L15" i="1"/>
  <c r="G12" i="1"/>
  <c r="I10" i="1"/>
  <c r="L7" i="1"/>
  <c r="G4" i="1"/>
  <c r="L22" i="1"/>
  <c r="G19" i="1"/>
  <c r="I17" i="1"/>
  <c r="L14" i="1"/>
  <c r="G11" i="1"/>
  <c r="I9" i="1"/>
  <c r="L6" i="1"/>
  <c r="G3" i="1"/>
  <c r="I32" i="1"/>
  <c r="L29" i="1"/>
  <c r="G26" i="1"/>
  <c r="I24" i="1"/>
  <c r="L21" i="1"/>
  <c r="G18" i="1"/>
  <c r="I16" i="1"/>
  <c r="L13" i="1"/>
  <c r="G10" i="1"/>
  <c r="I8" i="1"/>
  <c r="L5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L2" i="1"/>
  <c r="I2" i="1"/>
  <c r="K2" i="1" s="1"/>
  <c r="K36" i="1" l="1"/>
  <c r="H36" i="1"/>
  <c r="E36" i="1" s="1"/>
  <c r="H37" i="1"/>
  <c r="E37" i="1" s="1"/>
  <c r="H35" i="1"/>
  <c r="E35" i="1" s="1"/>
  <c r="J33" i="1"/>
  <c r="H34" i="1"/>
  <c r="E34" i="1" s="1"/>
  <c r="M36" i="1"/>
  <c r="J35" i="1"/>
  <c r="K35" i="1"/>
  <c r="K37" i="1"/>
  <c r="J37" i="1"/>
  <c r="J34" i="1"/>
  <c r="K34" i="1"/>
  <c r="J36" i="1"/>
  <c r="H14" i="1"/>
  <c r="K33" i="1"/>
  <c r="K25" i="1"/>
  <c r="H30" i="1"/>
  <c r="E30" i="1" s="1"/>
  <c r="H13" i="1"/>
  <c r="H16" i="1"/>
  <c r="H21" i="1"/>
  <c r="H5" i="1"/>
  <c r="E5" i="1" s="1"/>
  <c r="H25" i="1"/>
  <c r="H10" i="1"/>
  <c r="E10" i="1" s="1"/>
  <c r="H29" i="1"/>
  <c r="H9" i="1"/>
  <c r="E9" i="1" s="1"/>
  <c r="H15" i="1"/>
  <c r="H33" i="1"/>
  <c r="E33" i="1" s="1"/>
  <c r="H26" i="1"/>
  <c r="H22" i="1"/>
  <c r="H32" i="1"/>
  <c r="E32" i="1" s="1"/>
  <c r="J3" i="1"/>
  <c r="K3" i="1"/>
  <c r="J4" i="1"/>
  <c r="K4" i="1"/>
  <c r="J10" i="1"/>
  <c r="K10" i="1"/>
  <c r="J26" i="1"/>
  <c r="K26" i="1"/>
  <c r="H6" i="1"/>
  <c r="E6" i="1" s="1"/>
  <c r="H7" i="1"/>
  <c r="E7" i="1" s="1"/>
  <c r="H23" i="1"/>
  <c r="J16" i="1"/>
  <c r="K16" i="1"/>
  <c r="J5" i="1"/>
  <c r="K5" i="1"/>
  <c r="H19" i="1"/>
  <c r="H4" i="1"/>
  <c r="E4" i="1" s="1"/>
  <c r="H20" i="1"/>
  <c r="J13" i="1"/>
  <c r="K13" i="1"/>
  <c r="K14" i="1"/>
  <c r="J14" i="1"/>
  <c r="K30" i="1"/>
  <c r="J30" i="1"/>
  <c r="J15" i="1"/>
  <c r="K15" i="1"/>
  <c r="J31" i="1"/>
  <c r="K31" i="1"/>
  <c r="J20" i="1"/>
  <c r="K20" i="1"/>
  <c r="K11" i="1"/>
  <c r="J11" i="1"/>
  <c r="J12" i="1"/>
  <c r="K12" i="1"/>
  <c r="J28" i="1"/>
  <c r="K28" i="1"/>
  <c r="H17" i="1"/>
  <c r="H18" i="1"/>
  <c r="J18" i="1"/>
  <c r="K18" i="1"/>
  <c r="H24" i="1"/>
  <c r="K27" i="1"/>
  <c r="J27" i="1"/>
  <c r="J21" i="1"/>
  <c r="K21" i="1"/>
  <c r="H31" i="1"/>
  <c r="E31" i="1" s="1"/>
  <c r="J25" i="1"/>
  <c r="K32" i="1"/>
  <c r="J32" i="1"/>
  <c r="J8" i="1"/>
  <c r="K8" i="1"/>
  <c r="J24" i="1"/>
  <c r="K24" i="1"/>
  <c r="J9" i="1"/>
  <c r="K9" i="1"/>
  <c r="H28" i="1"/>
  <c r="K19" i="1"/>
  <c r="J19" i="1"/>
  <c r="H8" i="1"/>
  <c r="E8" i="1" s="1"/>
  <c r="J17" i="1"/>
  <c r="K17" i="1"/>
  <c r="H11" i="1"/>
  <c r="E11" i="1" s="1"/>
  <c r="H27" i="1"/>
  <c r="H12" i="1"/>
  <c r="E12" i="1" s="1"/>
  <c r="J29" i="1"/>
  <c r="K29" i="1"/>
  <c r="K6" i="1"/>
  <c r="J6" i="1"/>
  <c r="K22" i="1"/>
  <c r="J22" i="1"/>
  <c r="J7" i="1"/>
  <c r="K7" i="1"/>
  <c r="J23" i="1"/>
  <c r="K23" i="1"/>
  <c r="H3" i="1"/>
  <c r="J2" i="1"/>
  <c r="H2" i="1"/>
  <c r="E2" i="1" s="1"/>
  <c r="E15" i="1" l="1"/>
  <c r="N36" i="1"/>
  <c r="M35" i="1"/>
  <c r="E13" i="1"/>
  <c r="E14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" i="1"/>
  <c r="M34" i="1" l="1"/>
  <c r="N35" i="1"/>
  <c r="N34" i="1" l="1"/>
  <c r="M33" i="1"/>
  <c r="N33" i="1" l="1"/>
  <c r="M32" i="1"/>
  <c r="N32" i="1" l="1"/>
  <c r="M31" i="1"/>
  <c r="N31" i="1" l="1"/>
  <c r="M30" i="1"/>
  <c r="M29" i="1" l="1"/>
  <c r="N30" i="1"/>
  <c r="N29" i="1" l="1"/>
  <c r="M28" i="1"/>
  <c r="N28" i="1" l="1"/>
  <c r="M27" i="1"/>
  <c r="N27" i="1" l="1"/>
  <c r="M26" i="1"/>
  <c r="N26" i="1" l="1"/>
  <c r="M25" i="1"/>
  <c r="N25" i="1" l="1"/>
  <c r="M24" i="1"/>
  <c r="N24" i="1" l="1"/>
  <c r="M23" i="1"/>
  <c r="N23" i="1" l="1"/>
  <c r="M22" i="1"/>
  <c r="N22" i="1" l="1"/>
  <c r="M21" i="1"/>
  <c r="N21" i="1" l="1"/>
  <c r="M20" i="1"/>
  <c r="N20" i="1" l="1"/>
  <c r="M19" i="1"/>
  <c r="N19" i="1" l="1"/>
  <c r="M18" i="1"/>
  <c r="N18" i="1" l="1"/>
  <c r="M17" i="1"/>
  <c r="N17" i="1" l="1"/>
  <c r="M16" i="1"/>
  <c r="N16" i="1" l="1"/>
  <c r="M15" i="1"/>
  <c r="N15" i="1" l="1"/>
  <c r="M14" i="1"/>
  <c r="N14" i="1" l="1"/>
  <c r="M13" i="1"/>
  <c r="N13" i="1" l="1"/>
  <c r="M12" i="1"/>
  <c r="N12" i="1" l="1"/>
  <c r="M11" i="1"/>
  <c r="N11" i="1" l="1"/>
  <c r="M10" i="1"/>
  <c r="N10" i="1" l="1"/>
  <c r="M9" i="1"/>
  <c r="N9" i="1" l="1"/>
  <c r="M8" i="1"/>
  <c r="N8" i="1" l="1"/>
  <c r="M7" i="1"/>
  <c r="M6" i="1" l="1"/>
  <c r="N7" i="1"/>
  <c r="N6" i="1" l="1"/>
  <c r="M5" i="1"/>
  <c r="M4" i="1" l="1"/>
  <c r="N5" i="1"/>
  <c r="N4" i="1" l="1"/>
  <c r="M3" i="1"/>
  <c r="N3" i="1" l="1"/>
  <c r="M2" i="1"/>
  <c r="N2" i="1" s="1"/>
  <c r="C13" i="1" l="1"/>
  <c r="C12" i="1" s="1"/>
  <c r="C14" i="1"/>
  <c r="D14" i="1" s="1"/>
  <c r="C15" i="1"/>
  <c r="D15" i="1" s="1"/>
  <c r="D13" i="1"/>
  <c r="C11" i="1" l="1"/>
  <c r="D12" i="1"/>
  <c r="C16" i="1"/>
  <c r="C17" i="1" l="1"/>
  <c r="D16" i="1"/>
  <c r="C10" i="1"/>
  <c r="D11" i="1"/>
  <c r="D10" i="1" l="1"/>
  <c r="C9" i="1"/>
  <c r="C18" i="1"/>
  <c r="D17" i="1"/>
  <c r="D9" i="1" l="1"/>
  <c r="C8" i="1"/>
  <c r="D18" i="1"/>
  <c r="C19" i="1"/>
  <c r="C20" i="1" l="1"/>
  <c r="D19" i="1"/>
  <c r="D8" i="1"/>
  <c r="C7" i="1"/>
  <c r="C6" i="1" l="1"/>
  <c r="D7" i="1"/>
  <c r="D20" i="1"/>
  <c r="C21" i="1"/>
  <c r="C22" i="1" l="1"/>
  <c r="D21" i="1"/>
  <c r="C5" i="1"/>
  <c r="D6" i="1"/>
  <c r="D5" i="1" l="1"/>
  <c r="C4" i="1"/>
  <c r="D22" i="1"/>
  <c r="C23" i="1"/>
  <c r="D23" i="1" l="1"/>
  <c r="C24" i="1"/>
  <c r="C3" i="1"/>
  <c r="D4" i="1"/>
  <c r="C25" i="1" l="1"/>
  <c r="D24" i="1"/>
  <c r="C2" i="1"/>
  <c r="D2" i="1" s="1"/>
  <c r="D3" i="1"/>
  <c r="C26" i="1" l="1"/>
  <c r="D25" i="1"/>
  <c r="D26" i="1" l="1"/>
  <c r="C27" i="1"/>
  <c r="C28" i="1" l="1"/>
  <c r="D27" i="1"/>
  <c r="C29" i="1" l="1"/>
  <c r="D28" i="1"/>
  <c r="D29" i="1" l="1"/>
  <c r="C30" i="1"/>
  <c r="D30" i="1" l="1"/>
  <c r="C31" i="1"/>
  <c r="D31" i="1" l="1"/>
  <c r="C32" i="1"/>
  <c r="C33" i="1" l="1"/>
  <c r="D32" i="1"/>
  <c r="C34" i="1" l="1"/>
  <c r="D33" i="1"/>
  <c r="D34" i="1" l="1"/>
  <c r="C35" i="1"/>
  <c r="C36" i="1" l="1"/>
  <c r="D35" i="1"/>
  <c r="D36" i="1" l="1"/>
  <c r="C37" i="1"/>
  <c r="D37" i="1" s="1"/>
</calcChain>
</file>

<file path=xl/sharedStrings.xml><?xml version="1.0" encoding="utf-8"?>
<sst xmlns="http://schemas.openxmlformats.org/spreadsheetml/2006/main" count="96" uniqueCount="23">
  <si>
    <t>年齢</t>
    <rPh sb="0" eb="2">
      <t>ネンレイ</t>
    </rPh>
    <phoneticPr fontId="1"/>
  </si>
  <si>
    <t>イソフラボン(ISO)</t>
  </si>
  <si>
    <t>イソフラボン(ISO)</t>
    <phoneticPr fontId="1"/>
  </si>
  <si>
    <t>サーディン(hSAD)</t>
  </si>
  <si>
    <t>サーディン(hSAD)</t>
    <phoneticPr fontId="1"/>
  </si>
  <si>
    <t>HOLLY(HoL)</t>
  </si>
  <si>
    <t>HOLLY(HoL)</t>
    <phoneticPr fontId="1"/>
  </si>
  <si>
    <t>トシトクジン(TTJ)</t>
  </si>
  <si>
    <t>トシトクジン(TTJ)</t>
    <phoneticPr fontId="1"/>
  </si>
  <si>
    <t>S315</t>
  </si>
  <si>
    <t>S315</t>
    <phoneticPr fontId="1"/>
  </si>
  <si>
    <t>ドギュウドウジ(DgDJ)</t>
  </si>
  <si>
    <t>ドギュウドウジ(DgDJ)</t>
    <phoneticPr fontId="1"/>
  </si>
  <si>
    <t>TsuINA</t>
  </si>
  <si>
    <t>TsuINA</t>
    <phoneticPr fontId="1"/>
  </si>
  <si>
    <t>Gennma</t>
  </si>
  <si>
    <t>Gennma</t>
    <phoneticPr fontId="1"/>
  </si>
  <si>
    <t>D.aeruginosa</t>
  </si>
  <si>
    <t>D.aeruginosa</t>
    <phoneticPr fontId="1"/>
  </si>
  <si>
    <t>WT</t>
  </si>
  <si>
    <t>WT</t>
    <phoneticPr fontId="1"/>
  </si>
  <si>
    <t>mut</t>
  </si>
  <si>
    <t>mut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</si>
</sst>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642D-0A5B-422C-B916-D7B2D6A79664}">
  <dimension ref="A1:N40"/>
  <sheetViews>
    <sheetView tabSelected="1" workbookViewId="0">
      <selection activeCell="F3" sqref="F3"/>
    </sheetView>
  </sheetViews>
  <sheetFormatPr defaultRowHeight="18" x14ac:dyDescent="0.55000000000000004"/>
  <cols>
    <col min="2" max="3" width="4.83203125" customWidth="1"/>
    <col min="4" max="4" width="16.1640625" customWidth="1"/>
    <col min="5" max="12" width="20.58203125" customWidth="1"/>
    <col min="13" max="13" width="9.25" customWidth="1"/>
  </cols>
  <sheetData>
    <row r="1" spans="1:14" x14ac:dyDescent="0.55000000000000004">
      <c r="A1">
        <v>1</v>
      </c>
      <c r="B1" t="s">
        <v>0</v>
      </c>
      <c r="D1" s="1" t="s">
        <v>18</v>
      </c>
      <c r="E1" t="s">
        <v>2</v>
      </c>
      <c r="F1" t="s">
        <v>4</v>
      </c>
      <c r="G1" t="s">
        <v>6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22</v>
      </c>
      <c r="N1" t="s">
        <v>20</v>
      </c>
    </row>
    <row r="2" spans="1:14" x14ac:dyDescent="0.55000000000000004">
      <c r="A2">
        <v>2</v>
      </c>
      <c r="B2">
        <f ca="1">RANDBETWEEN(1,60)</f>
        <v>46</v>
      </c>
      <c r="C2">
        <f ca="1">IF($A2&lt;$D$39,C3+1,IF($A2&gt;$D$39+1,IF($A2&lt;$D$40,$C1+RAND()*2,$C1-RAND()*RANDBETWEEN(1,10)),IF(A2=$D$39,-3,20)))</f>
        <v>8</v>
      </c>
      <c r="D2">
        <f ca="1">ROUND(IF(EXP(C2)&gt;10000,IF(EXP(C2)/1000&gt;10000,IF(EXP(C2)/1000000&gt;10000,EXP(C2)/1000000000,EXP(C2)/1000000),EXP(C2)/1000),EXP(C2)) +RAND() *0.1,3)</f>
        <v>2980.9989999999998</v>
      </c>
      <c r="E2">
        <f ca="1">IF(H2=250,IF(G2=100,RANDBETWEEN(40,60),IF(ISNUMBER(E1),E1-10)),20)</f>
        <v>49</v>
      </c>
      <c r="F2">
        <v>20</v>
      </c>
      <c r="G2">
        <f ca="1">IF(OR(A2=2,A2=$D$40),100,0)</f>
        <v>100</v>
      </c>
      <c r="H2">
        <f ca="1">IF(OR(G1=100,G2=100,G3=100),250,0)</f>
        <v>250</v>
      </c>
      <c r="I2">
        <f ca="1">IF(A2&lt;$D$39,75,IF(A2=$D$39,200,0))</f>
        <v>75</v>
      </c>
      <c r="J2">
        <f ca="1">IF(OR(I2=200,I4=200,I3=200),430,0)</f>
        <v>0</v>
      </c>
      <c r="K2">
        <f ca="1">ROUND(IF(OR(I2=0,I1=0),10-5/(MAX(A:A)-$D$39)*(A2-$D$39+1), 0),2)</f>
        <v>0</v>
      </c>
      <c r="L2">
        <f ca="1">IF(OR(A2=ROUND($D$39/2,0),A2=ROUND($D$39+($D$40-$D$39)/2,0)),200,0)</f>
        <v>0</v>
      </c>
      <c r="M2">
        <f ca="1">ROUND(IF(OR(A2=$D$39,A2=MAX(A:A)),0.01,IF(M3+RAND()*0.05&lt;1,M3+RAND()*0.05,1)),2)</f>
        <v>0.21</v>
      </c>
      <c r="N2">
        <f ca="1">1-M2</f>
        <v>0.79</v>
      </c>
    </row>
    <row r="3" spans="1:14" x14ac:dyDescent="0.55000000000000004">
      <c r="A3">
        <v>3</v>
      </c>
      <c r="B3">
        <f ca="1">B2+1</f>
        <v>47</v>
      </c>
      <c r="C3">
        <f t="shared" ref="C3:C36" ca="1" si="0">IF($A3&lt;$D$39,C4+1,IF($A3&gt;$D$39+1,IF($A3&lt;$D$40,$C2+RAND()*2,$C2-RAND()*RANDBETWEEN(1,10)),IF(A3=$D$39,-3,20)))</f>
        <v>7</v>
      </c>
      <c r="D3">
        <f t="shared" ref="D3:D37" ca="1" si="1">ROUND(IF(EXP(C3)&gt;10000,IF(EXP(C3)/1000&gt;10000,IF(EXP(C3)/1000000&gt;10000,EXP(C3)/1000000000,EXP(C3)/1000000),EXP(C3)/1000),EXP(C3)) +RAND() *0.1,3)</f>
        <v>1096.663</v>
      </c>
      <c r="E3">
        <f t="shared" ref="E3:E37" ca="1" si="2">IF(H3=250,IF(G3=100,RANDBETWEEN(40,60),IF(ISNUMBER(E2),E2-10)),20)</f>
        <v>39</v>
      </c>
      <c r="F3">
        <v>21</v>
      </c>
      <c r="G3">
        <f t="shared" ref="G3:G37" ca="1" si="3">IF(OR(A3=2,A3=$D$40),100,0)</f>
        <v>0</v>
      </c>
      <c r="H3">
        <f t="shared" ref="H3:H37" ca="1" si="4">IF(OR(G2=100,G3=100,G4=100),250,0)</f>
        <v>250</v>
      </c>
      <c r="I3">
        <f t="shared" ref="I3:I33" ca="1" si="5">IF(A3&lt;$D$39,75,IF(A3=$D$39,200,0))</f>
        <v>75</v>
      </c>
      <c r="J3">
        <f t="shared" ref="J3:J37" ca="1" si="6">IF(OR(I3=200,I5=200,I4=200),430,0)</f>
        <v>0</v>
      </c>
      <c r="K3">
        <f t="shared" ref="K3:K33" ca="1" si="7">ROUND(IF(OR(I3=0,I2=0),10-5/(MAX(A:A)-$D$39)*(A3-$D$39+1), 0),2)</f>
        <v>0</v>
      </c>
      <c r="L3">
        <f t="shared" ref="L3:L33" ca="1" si="8">IF(OR(A3=ROUND($D$39/2,0),A3=ROUND($D$39+($D$40-$D$39)/2,0)),200,0)</f>
        <v>0</v>
      </c>
      <c r="M3">
        <f t="shared" ref="M3:M33" ca="1" si="9">ROUND(IF(OR(A3=$D$39,A3=MAX(A:A)),0.01,IF(M4+RAND()*0.05&lt;1,M4+RAND()*0.05,1)),2)</f>
        <v>0.19</v>
      </c>
      <c r="N3">
        <f t="shared" ref="N3:N37" ca="1" si="10">1-M3</f>
        <v>0.81</v>
      </c>
    </row>
    <row r="4" spans="1:14" x14ac:dyDescent="0.55000000000000004">
      <c r="A4">
        <v>4</v>
      </c>
      <c r="B4">
        <f ca="1">B3+1</f>
        <v>48</v>
      </c>
      <c r="C4">
        <f t="shared" ca="1" si="0"/>
        <v>6</v>
      </c>
      <c r="D4">
        <f t="shared" ca="1" si="1"/>
        <v>403.46100000000001</v>
      </c>
      <c r="E4">
        <f t="shared" ca="1" si="2"/>
        <v>20</v>
      </c>
      <c r="F4">
        <v>22</v>
      </c>
      <c r="G4">
        <f t="shared" ca="1" si="3"/>
        <v>0</v>
      </c>
      <c r="H4">
        <f t="shared" ca="1" si="4"/>
        <v>0</v>
      </c>
      <c r="I4">
        <f t="shared" ca="1" si="5"/>
        <v>75</v>
      </c>
      <c r="J4">
        <f t="shared" ca="1" si="6"/>
        <v>0</v>
      </c>
      <c r="K4">
        <f t="shared" ca="1" si="7"/>
        <v>0</v>
      </c>
      <c r="L4">
        <f t="shared" ca="1" si="8"/>
        <v>0</v>
      </c>
      <c r="M4">
        <f t="shared" ca="1" si="9"/>
        <v>0.16</v>
      </c>
      <c r="N4">
        <f t="shared" ca="1" si="10"/>
        <v>0.84</v>
      </c>
    </row>
    <row r="5" spans="1:14" x14ac:dyDescent="0.55000000000000004">
      <c r="A5">
        <v>5</v>
      </c>
      <c r="B5">
        <f t="shared" ref="B5:B15" ca="1" si="11">B4+1</f>
        <v>49</v>
      </c>
      <c r="C5">
        <f t="shared" ca="1" si="0"/>
        <v>5</v>
      </c>
      <c r="D5">
        <f t="shared" ca="1" si="1"/>
        <v>148.48500000000001</v>
      </c>
      <c r="E5">
        <f t="shared" ca="1" si="2"/>
        <v>20</v>
      </c>
      <c r="F5">
        <v>23</v>
      </c>
      <c r="G5">
        <f t="shared" ca="1" si="3"/>
        <v>0</v>
      </c>
      <c r="H5">
        <f t="shared" ca="1" si="4"/>
        <v>0</v>
      </c>
      <c r="I5">
        <f t="shared" ca="1" si="5"/>
        <v>75</v>
      </c>
      <c r="J5">
        <f t="shared" ca="1" si="6"/>
        <v>0</v>
      </c>
      <c r="K5">
        <f t="shared" ca="1" si="7"/>
        <v>0</v>
      </c>
      <c r="L5">
        <f t="shared" ca="1" si="8"/>
        <v>0</v>
      </c>
      <c r="M5">
        <f t="shared" ca="1" si="9"/>
        <v>0.12</v>
      </c>
      <c r="N5">
        <f t="shared" ca="1" si="10"/>
        <v>0.88</v>
      </c>
    </row>
    <row r="6" spans="1:14" x14ac:dyDescent="0.55000000000000004">
      <c r="A6">
        <v>6</v>
      </c>
      <c r="B6">
        <f t="shared" ca="1" si="11"/>
        <v>50</v>
      </c>
      <c r="C6">
        <f t="shared" ca="1" si="0"/>
        <v>4</v>
      </c>
      <c r="D6">
        <f t="shared" ca="1" si="1"/>
        <v>54.652000000000001</v>
      </c>
      <c r="E6">
        <f t="shared" ca="1" si="2"/>
        <v>20</v>
      </c>
      <c r="F6">
        <v>24</v>
      </c>
      <c r="G6">
        <f t="shared" ca="1" si="3"/>
        <v>0</v>
      </c>
      <c r="H6">
        <f t="shared" ca="1" si="4"/>
        <v>0</v>
      </c>
      <c r="I6">
        <f t="shared" ca="1" si="5"/>
        <v>75</v>
      </c>
      <c r="J6">
        <f t="shared" ca="1" si="6"/>
        <v>0</v>
      </c>
      <c r="K6">
        <f t="shared" ca="1" si="7"/>
        <v>0</v>
      </c>
      <c r="L6">
        <f t="shared" ca="1" si="8"/>
        <v>0</v>
      </c>
      <c r="M6">
        <f t="shared" ca="1" si="9"/>
        <v>0.11</v>
      </c>
      <c r="N6">
        <f t="shared" ca="1" si="10"/>
        <v>0.89</v>
      </c>
    </row>
    <row r="7" spans="1:14" x14ac:dyDescent="0.55000000000000004">
      <c r="A7">
        <v>7</v>
      </c>
      <c r="B7">
        <f t="shared" ca="1" si="11"/>
        <v>51</v>
      </c>
      <c r="C7">
        <f t="shared" ca="1" si="0"/>
        <v>3</v>
      </c>
      <c r="D7">
        <f t="shared" ca="1" si="1"/>
        <v>20.117000000000001</v>
      </c>
      <c r="E7">
        <f t="shared" ca="1" si="2"/>
        <v>20</v>
      </c>
      <c r="F7">
        <v>25</v>
      </c>
      <c r="G7">
        <f t="shared" ca="1" si="3"/>
        <v>0</v>
      </c>
      <c r="H7">
        <f t="shared" ca="1" si="4"/>
        <v>0</v>
      </c>
      <c r="I7">
        <f t="shared" ca="1" si="5"/>
        <v>75</v>
      </c>
      <c r="J7">
        <f t="shared" ca="1" si="6"/>
        <v>0</v>
      </c>
      <c r="K7">
        <f t="shared" ca="1" si="7"/>
        <v>0</v>
      </c>
      <c r="L7">
        <f t="shared" ca="1" si="8"/>
        <v>200</v>
      </c>
      <c r="M7">
        <f t="shared" ca="1" si="9"/>
        <v>0.09</v>
      </c>
      <c r="N7">
        <f t="shared" ca="1" si="10"/>
        <v>0.91</v>
      </c>
    </row>
    <row r="8" spans="1:14" x14ac:dyDescent="0.55000000000000004">
      <c r="A8">
        <v>8</v>
      </c>
      <c r="B8">
        <f t="shared" ca="1" si="11"/>
        <v>52</v>
      </c>
      <c r="C8">
        <f t="shared" ca="1" si="0"/>
        <v>2</v>
      </c>
      <c r="D8">
        <f t="shared" ca="1" si="1"/>
        <v>7.4509999999999996</v>
      </c>
      <c r="E8">
        <f t="shared" ca="1" si="2"/>
        <v>20</v>
      </c>
      <c r="F8">
        <v>26</v>
      </c>
      <c r="G8">
        <f t="shared" ca="1" si="3"/>
        <v>0</v>
      </c>
      <c r="H8">
        <f t="shared" ca="1" si="4"/>
        <v>0</v>
      </c>
      <c r="I8">
        <f t="shared" ca="1" si="5"/>
        <v>75</v>
      </c>
      <c r="J8">
        <f t="shared" ca="1" si="6"/>
        <v>0</v>
      </c>
      <c r="K8">
        <f t="shared" ca="1" si="7"/>
        <v>0</v>
      </c>
      <c r="L8">
        <f t="shared" ca="1" si="8"/>
        <v>0</v>
      </c>
      <c r="M8">
        <f t="shared" ca="1" si="9"/>
        <v>0.08</v>
      </c>
      <c r="N8">
        <f t="shared" ca="1" si="10"/>
        <v>0.92</v>
      </c>
    </row>
    <row r="9" spans="1:14" x14ac:dyDescent="0.55000000000000004">
      <c r="A9">
        <v>9</v>
      </c>
      <c r="B9">
        <f t="shared" ca="1" si="11"/>
        <v>53</v>
      </c>
      <c r="C9">
        <f t="shared" ca="1" si="0"/>
        <v>1</v>
      </c>
      <c r="D9">
        <f t="shared" ca="1" si="1"/>
        <v>2.7450000000000001</v>
      </c>
      <c r="E9">
        <f t="shared" ca="1" si="2"/>
        <v>20</v>
      </c>
      <c r="F9">
        <v>27</v>
      </c>
      <c r="G9">
        <f t="shared" ca="1" si="3"/>
        <v>0</v>
      </c>
      <c r="H9">
        <f t="shared" ca="1" si="4"/>
        <v>0</v>
      </c>
      <c r="I9">
        <f t="shared" ca="1" si="5"/>
        <v>75</v>
      </c>
      <c r="J9">
        <f t="shared" ca="1" si="6"/>
        <v>0</v>
      </c>
      <c r="K9">
        <f t="shared" ca="1" si="7"/>
        <v>0</v>
      </c>
      <c r="L9">
        <f t="shared" ca="1" si="8"/>
        <v>0</v>
      </c>
      <c r="M9">
        <f t="shared" ca="1" si="9"/>
        <v>0.08</v>
      </c>
      <c r="N9">
        <f t="shared" ca="1" si="10"/>
        <v>0.92</v>
      </c>
    </row>
    <row r="10" spans="1:14" x14ac:dyDescent="0.55000000000000004">
      <c r="A10">
        <v>10</v>
      </c>
      <c r="B10">
        <f t="shared" ca="1" si="11"/>
        <v>54</v>
      </c>
      <c r="C10">
        <f t="shared" ca="1" si="0"/>
        <v>0</v>
      </c>
      <c r="D10">
        <f t="shared" ca="1" si="1"/>
        <v>1.022</v>
      </c>
      <c r="E10">
        <f t="shared" ca="1" si="2"/>
        <v>20</v>
      </c>
      <c r="F10">
        <v>28</v>
      </c>
      <c r="G10">
        <f t="shared" ca="1" si="3"/>
        <v>0</v>
      </c>
      <c r="H10">
        <f t="shared" ca="1" si="4"/>
        <v>0</v>
      </c>
      <c r="I10">
        <f t="shared" ca="1" si="5"/>
        <v>75</v>
      </c>
      <c r="J10">
        <f t="shared" ca="1" si="6"/>
        <v>0</v>
      </c>
      <c r="K10">
        <f t="shared" ca="1" si="7"/>
        <v>0</v>
      </c>
      <c r="L10">
        <f t="shared" ca="1" si="8"/>
        <v>0</v>
      </c>
      <c r="M10">
        <f t="shared" ca="1" si="9"/>
        <v>0.08</v>
      </c>
      <c r="N10">
        <f t="shared" ca="1" si="10"/>
        <v>0.92</v>
      </c>
    </row>
    <row r="11" spans="1:14" x14ac:dyDescent="0.55000000000000004">
      <c r="A11">
        <v>11</v>
      </c>
      <c r="B11">
        <f t="shared" ca="1" si="11"/>
        <v>55</v>
      </c>
      <c r="C11">
        <f t="shared" ca="1" si="0"/>
        <v>-1</v>
      </c>
      <c r="D11">
        <f t="shared" ca="1" si="1"/>
        <v>0.40699999999999997</v>
      </c>
      <c r="E11">
        <f t="shared" ca="1" si="2"/>
        <v>20</v>
      </c>
      <c r="F11">
        <v>29</v>
      </c>
      <c r="G11">
        <f t="shared" ca="1" si="3"/>
        <v>0</v>
      </c>
      <c r="H11">
        <f t="shared" ca="1" si="4"/>
        <v>0</v>
      </c>
      <c r="I11">
        <f t="shared" ca="1" si="5"/>
        <v>75</v>
      </c>
      <c r="J11">
        <f t="shared" ca="1" si="6"/>
        <v>430</v>
      </c>
      <c r="K11">
        <f t="shared" ca="1" si="7"/>
        <v>0</v>
      </c>
      <c r="L11">
        <f t="shared" ca="1" si="8"/>
        <v>0</v>
      </c>
      <c r="M11">
        <f t="shared" ca="1" si="9"/>
        <v>7.0000000000000007E-2</v>
      </c>
      <c r="N11">
        <f t="shared" ca="1" si="10"/>
        <v>0.92999999999999994</v>
      </c>
    </row>
    <row r="12" spans="1:14" x14ac:dyDescent="0.55000000000000004">
      <c r="A12">
        <v>12</v>
      </c>
      <c r="B12">
        <f t="shared" ca="1" si="11"/>
        <v>56</v>
      </c>
      <c r="C12">
        <f t="shared" ca="1" si="0"/>
        <v>-2</v>
      </c>
      <c r="D12">
        <f t="shared" ca="1" si="1"/>
        <v>0.21</v>
      </c>
      <c r="E12">
        <f t="shared" ca="1" si="2"/>
        <v>20</v>
      </c>
      <c r="F12">
        <v>30</v>
      </c>
      <c r="G12">
        <f t="shared" ca="1" si="3"/>
        <v>0</v>
      </c>
      <c r="H12">
        <f t="shared" ca="1" si="4"/>
        <v>0</v>
      </c>
      <c r="I12">
        <f t="shared" ca="1" si="5"/>
        <v>75</v>
      </c>
      <c r="J12">
        <f t="shared" ca="1" si="6"/>
        <v>430</v>
      </c>
      <c r="K12">
        <f t="shared" ca="1" si="7"/>
        <v>0</v>
      </c>
      <c r="L12">
        <f t="shared" ca="1" si="8"/>
        <v>0</v>
      </c>
      <c r="M12">
        <f t="shared" ca="1" si="9"/>
        <v>0.03</v>
      </c>
      <c r="N12">
        <f t="shared" ca="1" si="10"/>
        <v>0.97</v>
      </c>
    </row>
    <row r="13" spans="1:14" x14ac:dyDescent="0.55000000000000004">
      <c r="A13">
        <v>13</v>
      </c>
      <c r="B13">
        <f t="shared" ca="1" si="11"/>
        <v>57</v>
      </c>
      <c r="C13">
        <f t="shared" ca="1" si="0"/>
        <v>-3</v>
      </c>
      <c r="D13">
        <f t="shared" ca="1" si="1"/>
        <v>8.3000000000000004E-2</v>
      </c>
      <c r="E13">
        <f t="shared" ca="1" si="2"/>
        <v>20</v>
      </c>
      <c r="F13">
        <v>31</v>
      </c>
      <c r="G13">
        <f t="shared" ca="1" si="3"/>
        <v>0</v>
      </c>
      <c r="H13">
        <f t="shared" ca="1" si="4"/>
        <v>0</v>
      </c>
      <c r="I13">
        <f t="shared" ca="1" si="5"/>
        <v>200</v>
      </c>
      <c r="J13">
        <f t="shared" ca="1" si="6"/>
        <v>430</v>
      </c>
      <c r="K13">
        <f t="shared" ca="1" si="7"/>
        <v>0</v>
      </c>
      <c r="L13">
        <f t="shared" ca="1" si="8"/>
        <v>0</v>
      </c>
      <c r="M13">
        <f t="shared" ca="1" si="9"/>
        <v>0.01</v>
      </c>
      <c r="N13">
        <f t="shared" ca="1" si="10"/>
        <v>0.99</v>
      </c>
    </row>
    <row r="14" spans="1:14" x14ac:dyDescent="0.55000000000000004">
      <c r="A14">
        <v>14</v>
      </c>
      <c r="B14">
        <f t="shared" ca="1" si="11"/>
        <v>58</v>
      </c>
      <c r="C14">
        <f t="shared" ca="1" si="0"/>
        <v>20</v>
      </c>
      <c r="D14">
        <f t="shared" ca="1" si="1"/>
        <v>485.23500000000001</v>
      </c>
      <c r="E14">
        <f t="shared" ca="1" si="2"/>
        <v>20</v>
      </c>
      <c r="F14">
        <v>32</v>
      </c>
      <c r="G14">
        <f t="shared" ca="1" si="3"/>
        <v>0</v>
      </c>
      <c r="H14">
        <f t="shared" ca="1" si="4"/>
        <v>0</v>
      </c>
      <c r="I14">
        <f t="shared" ca="1" si="5"/>
        <v>0</v>
      </c>
      <c r="J14">
        <f t="shared" ca="1" si="6"/>
        <v>0</v>
      </c>
      <c r="K14">
        <f t="shared" ca="1" si="7"/>
        <v>9.58</v>
      </c>
      <c r="L14">
        <f t="shared" ca="1" si="8"/>
        <v>0</v>
      </c>
      <c r="M14">
        <f t="shared" ca="1" si="9"/>
        <v>0.6</v>
      </c>
      <c r="N14">
        <f t="shared" ca="1" si="10"/>
        <v>0.4</v>
      </c>
    </row>
    <row r="15" spans="1:14" x14ac:dyDescent="0.55000000000000004">
      <c r="A15">
        <v>15</v>
      </c>
      <c r="B15">
        <f t="shared" ca="1" si="11"/>
        <v>59</v>
      </c>
      <c r="C15">
        <f t="shared" ca="1" si="0"/>
        <v>21.744791279754779</v>
      </c>
      <c r="D15">
        <f t="shared" ca="1" si="1"/>
        <v>2777.47</v>
      </c>
      <c r="E15">
        <f t="shared" ca="1" si="2"/>
        <v>20</v>
      </c>
      <c r="F15">
        <v>33</v>
      </c>
      <c r="G15">
        <f t="shared" ca="1" si="3"/>
        <v>0</v>
      </c>
      <c r="H15">
        <f t="shared" ca="1" si="4"/>
        <v>0</v>
      </c>
      <c r="I15">
        <f t="shared" ca="1" si="5"/>
        <v>0</v>
      </c>
      <c r="J15">
        <f t="shared" ca="1" si="6"/>
        <v>0</v>
      </c>
      <c r="K15">
        <f t="shared" ca="1" si="7"/>
        <v>9.3800000000000008</v>
      </c>
      <c r="L15">
        <f t="shared" ca="1" si="8"/>
        <v>0</v>
      </c>
      <c r="M15">
        <f t="shared" ca="1" si="9"/>
        <v>0.56000000000000005</v>
      </c>
      <c r="N15">
        <f t="shared" ca="1" si="10"/>
        <v>0.43999999999999995</v>
      </c>
    </row>
    <row r="16" spans="1:14" x14ac:dyDescent="0.55000000000000004">
      <c r="A16">
        <v>16</v>
      </c>
      <c r="B16">
        <f ca="1">B15+1</f>
        <v>60</v>
      </c>
      <c r="C16">
        <f t="shared" ca="1" si="0"/>
        <v>22.129040726806405</v>
      </c>
      <c r="D16">
        <f t="shared" ca="1" si="1"/>
        <v>4078.7469999999998</v>
      </c>
      <c r="E16">
        <f t="shared" ca="1" si="2"/>
        <v>20</v>
      </c>
      <c r="F16">
        <v>34</v>
      </c>
      <c r="G16">
        <f t="shared" ca="1" si="3"/>
        <v>0</v>
      </c>
      <c r="H16">
        <f t="shared" ca="1" si="4"/>
        <v>0</v>
      </c>
      <c r="I16">
        <f t="shared" ca="1" si="5"/>
        <v>0</v>
      </c>
      <c r="J16">
        <f t="shared" ca="1" si="6"/>
        <v>0</v>
      </c>
      <c r="K16">
        <f t="shared" ca="1" si="7"/>
        <v>9.17</v>
      </c>
      <c r="L16">
        <f t="shared" ca="1" si="8"/>
        <v>0</v>
      </c>
      <c r="M16">
        <f t="shared" ca="1" si="9"/>
        <v>0.53</v>
      </c>
      <c r="N16">
        <f t="shared" ca="1" si="10"/>
        <v>0.47</v>
      </c>
    </row>
    <row r="17" spans="1:14" x14ac:dyDescent="0.55000000000000004">
      <c r="A17">
        <v>17</v>
      </c>
      <c r="B17">
        <f ca="1">B16+1</f>
        <v>61</v>
      </c>
      <c r="C17">
        <f t="shared" ca="1" si="0"/>
        <v>23.322373508177492</v>
      </c>
      <c r="D17">
        <f t="shared" ca="1" si="1"/>
        <v>13.51</v>
      </c>
      <c r="E17">
        <f t="shared" ca="1" si="2"/>
        <v>20</v>
      </c>
      <c r="F17">
        <v>35</v>
      </c>
      <c r="G17">
        <f t="shared" ca="1" si="3"/>
        <v>0</v>
      </c>
      <c r="H17">
        <f t="shared" ca="1" si="4"/>
        <v>0</v>
      </c>
      <c r="I17">
        <f t="shared" ca="1" si="5"/>
        <v>0</v>
      </c>
      <c r="J17">
        <f t="shared" ca="1" si="6"/>
        <v>0</v>
      </c>
      <c r="K17">
        <f t="shared" ca="1" si="7"/>
        <v>8.9600000000000009</v>
      </c>
      <c r="L17">
        <f t="shared" ca="1" si="8"/>
        <v>0</v>
      </c>
      <c r="M17">
        <f t="shared" ca="1" si="9"/>
        <v>0.51</v>
      </c>
      <c r="N17">
        <f t="shared" ca="1" si="10"/>
        <v>0.49</v>
      </c>
    </row>
    <row r="18" spans="1:14" x14ac:dyDescent="0.55000000000000004">
      <c r="A18">
        <v>18</v>
      </c>
      <c r="B18">
        <f t="shared" ref="B18:B28" ca="1" si="12">B17+1</f>
        <v>62</v>
      </c>
      <c r="C18">
        <f t="shared" ca="1" si="0"/>
        <v>24.170484974971878</v>
      </c>
      <c r="D18">
        <f t="shared" ca="1" si="1"/>
        <v>31.46</v>
      </c>
      <c r="E18">
        <f t="shared" ca="1" si="2"/>
        <v>20</v>
      </c>
      <c r="F18">
        <v>36</v>
      </c>
      <c r="G18">
        <f t="shared" ca="1" si="3"/>
        <v>0</v>
      </c>
      <c r="H18">
        <f t="shared" ca="1" si="4"/>
        <v>0</v>
      </c>
      <c r="I18">
        <f t="shared" ca="1" si="5"/>
        <v>0</v>
      </c>
      <c r="J18">
        <f t="shared" ca="1" si="6"/>
        <v>0</v>
      </c>
      <c r="K18">
        <f t="shared" ca="1" si="7"/>
        <v>8.75</v>
      </c>
      <c r="L18">
        <f t="shared" ca="1" si="8"/>
        <v>0</v>
      </c>
      <c r="M18">
        <f t="shared" ca="1" si="9"/>
        <v>0.49</v>
      </c>
      <c r="N18">
        <f t="shared" ca="1" si="10"/>
        <v>0.51</v>
      </c>
    </row>
    <row r="19" spans="1:14" x14ac:dyDescent="0.55000000000000004">
      <c r="A19">
        <v>19</v>
      </c>
      <c r="B19">
        <f t="shared" ca="1" si="12"/>
        <v>63</v>
      </c>
      <c r="C19">
        <f t="shared" ca="1" si="0"/>
        <v>26.07043769352094</v>
      </c>
      <c r="D19">
        <f t="shared" ca="1" si="1"/>
        <v>210.066</v>
      </c>
      <c r="E19">
        <f t="shared" ca="1" si="2"/>
        <v>20</v>
      </c>
      <c r="F19">
        <v>37</v>
      </c>
      <c r="G19">
        <f t="shared" ca="1" si="3"/>
        <v>0</v>
      </c>
      <c r="H19">
        <f t="shared" ca="1" si="4"/>
        <v>0</v>
      </c>
      <c r="I19">
        <f t="shared" ca="1" si="5"/>
        <v>0</v>
      </c>
      <c r="J19">
        <f t="shared" ca="1" si="6"/>
        <v>0</v>
      </c>
      <c r="K19">
        <f t="shared" ca="1" si="7"/>
        <v>8.5399999999999991</v>
      </c>
      <c r="L19">
        <f t="shared" ca="1" si="8"/>
        <v>200</v>
      </c>
      <c r="M19">
        <f t="shared" ca="1" si="9"/>
        <v>0.49</v>
      </c>
      <c r="N19">
        <f t="shared" ca="1" si="10"/>
        <v>0.51</v>
      </c>
    </row>
    <row r="20" spans="1:14" x14ac:dyDescent="0.55000000000000004">
      <c r="A20">
        <v>20</v>
      </c>
      <c r="B20">
        <f t="shared" ca="1" si="12"/>
        <v>64</v>
      </c>
      <c r="C20">
        <f t="shared" ca="1" si="0"/>
        <v>26.227706285486601</v>
      </c>
      <c r="D20">
        <f t="shared" ca="1" si="1"/>
        <v>245.81899999999999</v>
      </c>
      <c r="E20">
        <f t="shared" ca="1" si="2"/>
        <v>20</v>
      </c>
      <c r="F20">
        <v>38</v>
      </c>
      <c r="G20">
        <f t="shared" ca="1" si="3"/>
        <v>0</v>
      </c>
      <c r="H20">
        <f t="shared" ca="1" si="4"/>
        <v>0</v>
      </c>
      <c r="I20">
        <f t="shared" ca="1" si="5"/>
        <v>0</v>
      </c>
      <c r="J20">
        <f t="shared" ca="1" si="6"/>
        <v>0</v>
      </c>
      <c r="K20">
        <f t="shared" ca="1" si="7"/>
        <v>8.33</v>
      </c>
      <c r="L20">
        <f t="shared" ca="1" si="8"/>
        <v>0</v>
      </c>
      <c r="M20">
        <f t="shared" ca="1" si="9"/>
        <v>0.49</v>
      </c>
      <c r="N20">
        <f t="shared" ca="1" si="10"/>
        <v>0.51</v>
      </c>
    </row>
    <row r="21" spans="1:14" x14ac:dyDescent="0.55000000000000004">
      <c r="A21">
        <v>21</v>
      </c>
      <c r="B21">
        <f t="shared" ca="1" si="12"/>
        <v>65</v>
      </c>
      <c r="C21">
        <f t="shared" ca="1" si="0"/>
        <v>27.86737390939858</v>
      </c>
      <c r="D21">
        <f t="shared" ca="1" si="1"/>
        <v>1266.663</v>
      </c>
      <c r="E21">
        <f t="shared" ca="1" si="2"/>
        <v>20</v>
      </c>
      <c r="F21">
        <v>39</v>
      </c>
      <c r="G21">
        <f t="shared" ca="1" si="3"/>
        <v>0</v>
      </c>
      <c r="H21">
        <f t="shared" ca="1" si="4"/>
        <v>0</v>
      </c>
      <c r="I21">
        <f t="shared" ca="1" si="5"/>
        <v>0</v>
      </c>
      <c r="J21">
        <f t="shared" ca="1" si="6"/>
        <v>0</v>
      </c>
      <c r="K21">
        <f t="shared" ca="1" si="7"/>
        <v>8.1300000000000008</v>
      </c>
      <c r="L21">
        <f t="shared" ca="1" si="8"/>
        <v>0</v>
      </c>
      <c r="M21">
        <f t="shared" ca="1" si="9"/>
        <v>0.48</v>
      </c>
      <c r="N21">
        <f t="shared" ca="1" si="10"/>
        <v>0.52</v>
      </c>
    </row>
    <row r="22" spans="1:14" x14ac:dyDescent="0.55000000000000004">
      <c r="A22">
        <v>22</v>
      </c>
      <c r="B22">
        <f t="shared" ca="1" si="12"/>
        <v>66</v>
      </c>
      <c r="C22">
        <f t="shared" ca="1" si="0"/>
        <v>29.584382351834719</v>
      </c>
      <c r="D22">
        <f t="shared" ca="1" si="1"/>
        <v>7052.4250000000002</v>
      </c>
      <c r="E22">
        <f t="shared" ca="1" si="2"/>
        <v>20</v>
      </c>
      <c r="F22">
        <v>40</v>
      </c>
      <c r="G22">
        <f t="shared" ca="1" si="3"/>
        <v>0</v>
      </c>
      <c r="H22">
        <f t="shared" ca="1" si="4"/>
        <v>0</v>
      </c>
      <c r="I22">
        <f t="shared" ca="1" si="5"/>
        <v>0</v>
      </c>
      <c r="J22">
        <f t="shared" ca="1" si="6"/>
        <v>0</v>
      </c>
      <c r="K22">
        <f t="shared" ca="1" si="7"/>
        <v>7.92</v>
      </c>
      <c r="L22">
        <f t="shared" ca="1" si="8"/>
        <v>0</v>
      </c>
      <c r="M22">
        <f t="shared" ca="1" si="9"/>
        <v>0.46</v>
      </c>
      <c r="N22">
        <f t="shared" ca="1" si="10"/>
        <v>0.54</v>
      </c>
    </row>
    <row r="23" spans="1:14" x14ac:dyDescent="0.55000000000000004">
      <c r="A23">
        <v>23</v>
      </c>
      <c r="B23">
        <f t="shared" ca="1" si="12"/>
        <v>67</v>
      </c>
      <c r="C23">
        <f t="shared" ca="1" si="0"/>
        <v>29.722511885632514</v>
      </c>
      <c r="D23">
        <f t="shared" ca="1" si="1"/>
        <v>8096.9809999999998</v>
      </c>
      <c r="E23">
        <f t="shared" ca="1" si="2"/>
        <v>10</v>
      </c>
      <c r="F23">
        <v>41</v>
      </c>
      <c r="G23">
        <f t="shared" ca="1" si="3"/>
        <v>0</v>
      </c>
      <c r="H23">
        <f t="shared" ca="1" si="4"/>
        <v>250</v>
      </c>
      <c r="I23">
        <f t="shared" ca="1" si="5"/>
        <v>0</v>
      </c>
      <c r="J23">
        <f t="shared" ca="1" si="6"/>
        <v>0</v>
      </c>
      <c r="K23">
        <f t="shared" ca="1" si="7"/>
        <v>7.71</v>
      </c>
      <c r="L23">
        <f t="shared" ca="1" si="8"/>
        <v>0</v>
      </c>
      <c r="M23">
        <f t="shared" ca="1" si="9"/>
        <v>0.43</v>
      </c>
      <c r="N23">
        <f t="shared" ca="1" si="10"/>
        <v>0.57000000000000006</v>
      </c>
    </row>
    <row r="24" spans="1:14" x14ac:dyDescent="0.55000000000000004">
      <c r="A24">
        <v>24</v>
      </c>
      <c r="B24">
        <f t="shared" ca="1" si="12"/>
        <v>68</v>
      </c>
      <c r="C24">
        <f t="shared" ca="1" si="0"/>
        <v>24.399801861944546</v>
      </c>
      <c r="D24">
        <f t="shared" ca="1" si="1"/>
        <v>39.543999999999997</v>
      </c>
      <c r="E24">
        <f t="shared" ca="1" si="2"/>
        <v>42</v>
      </c>
      <c r="F24">
        <v>42</v>
      </c>
      <c r="G24">
        <f t="shared" ca="1" si="3"/>
        <v>100</v>
      </c>
      <c r="H24">
        <f t="shared" ca="1" si="4"/>
        <v>250</v>
      </c>
      <c r="I24">
        <f t="shared" ca="1" si="5"/>
        <v>0</v>
      </c>
      <c r="J24">
        <f t="shared" ca="1" si="6"/>
        <v>0</v>
      </c>
      <c r="K24">
        <f t="shared" ca="1" si="7"/>
        <v>7.5</v>
      </c>
      <c r="L24">
        <f t="shared" ca="1" si="8"/>
        <v>0</v>
      </c>
      <c r="M24">
        <f t="shared" ca="1" si="9"/>
        <v>0.41</v>
      </c>
      <c r="N24">
        <f t="shared" ca="1" si="10"/>
        <v>0.59000000000000008</v>
      </c>
    </row>
    <row r="25" spans="1:14" x14ac:dyDescent="0.55000000000000004">
      <c r="A25">
        <v>25</v>
      </c>
      <c r="B25">
        <f t="shared" ca="1" si="12"/>
        <v>69</v>
      </c>
      <c r="C25">
        <f t="shared" ca="1" si="0"/>
        <v>19.797319417348948</v>
      </c>
      <c r="D25">
        <f t="shared" ca="1" si="1"/>
        <v>396.20600000000002</v>
      </c>
      <c r="E25">
        <f t="shared" ca="1" si="2"/>
        <v>32</v>
      </c>
      <c r="F25">
        <v>43</v>
      </c>
      <c r="G25">
        <f t="shared" ca="1" si="3"/>
        <v>0</v>
      </c>
      <c r="H25">
        <f t="shared" ca="1" si="4"/>
        <v>250</v>
      </c>
      <c r="I25">
        <f t="shared" ca="1" si="5"/>
        <v>0</v>
      </c>
      <c r="J25">
        <f t="shared" ca="1" si="6"/>
        <v>0</v>
      </c>
      <c r="K25">
        <f t="shared" ca="1" si="7"/>
        <v>7.29</v>
      </c>
      <c r="L25">
        <f t="shared" ca="1" si="8"/>
        <v>0</v>
      </c>
      <c r="M25">
        <f t="shared" ca="1" si="9"/>
        <v>0.38</v>
      </c>
      <c r="N25">
        <f t="shared" ca="1" si="10"/>
        <v>0.62</v>
      </c>
    </row>
    <row r="26" spans="1:14" x14ac:dyDescent="0.55000000000000004">
      <c r="A26">
        <v>26</v>
      </c>
      <c r="B26">
        <f t="shared" ca="1" si="12"/>
        <v>70</v>
      </c>
      <c r="C26">
        <f t="shared" ca="1" si="0"/>
        <v>15.864441587523476</v>
      </c>
      <c r="D26">
        <f t="shared" ca="1" si="1"/>
        <v>7759.6409999999996</v>
      </c>
      <c r="E26">
        <f t="shared" ca="1" si="2"/>
        <v>20</v>
      </c>
      <c r="F26">
        <v>44</v>
      </c>
      <c r="G26">
        <f t="shared" ca="1" si="3"/>
        <v>0</v>
      </c>
      <c r="H26">
        <f t="shared" ca="1" si="4"/>
        <v>0</v>
      </c>
      <c r="I26">
        <f t="shared" ca="1" si="5"/>
        <v>0</v>
      </c>
      <c r="J26">
        <f t="shared" ca="1" si="6"/>
        <v>0</v>
      </c>
      <c r="K26">
        <f t="shared" ca="1" si="7"/>
        <v>7.08</v>
      </c>
      <c r="L26">
        <f t="shared" ca="1" si="8"/>
        <v>0</v>
      </c>
      <c r="M26">
        <f t="shared" ca="1" si="9"/>
        <v>0.37</v>
      </c>
      <c r="N26">
        <f t="shared" ca="1" si="10"/>
        <v>0.63</v>
      </c>
    </row>
    <row r="27" spans="1:14" x14ac:dyDescent="0.55000000000000004">
      <c r="A27">
        <v>27</v>
      </c>
      <c r="B27">
        <f t="shared" ca="1" si="12"/>
        <v>71</v>
      </c>
      <c r="C27">
        <f t="shared" ca="1" si="0"/>
        <v>14.269221727809592</v>
      </c>
      <c r="D27">
        <f t="shared" ca="1" si="1"/>
        <v>1574.1890000000001</v>
      </c>
      <c r="E27">
        <f t="shared" ca="1" si="2"/>
        <v>20</v>
      </c>
      <c r="F27">
        <v>45</v>
      </c>
      <c r="G27">
        <f t="shared" ca="1" si="3"/>
        <v>0</v>
      </c>
      <c r="H27">
        <f t="shared" ca="1" si="4"/>
        <v>0</v>
      </c>
      <c r="I27">
        <f t="shared" ca="1" si="5"/>
        <v>0</v>
      </c>
      <c r="J27">
        <f t="shared" ca="1" si="6"/>
        <v>0</v>
      </c>
      <c r="K27">
        <f t="shared" ca="1" si="7"/>
        <v>6.88</v>
      </c>
      <c r="L27">
        <f t="shared" ca="1" si="8"/>
        <v>0</v>
      </c>
      <c r="M27">
        <f t="shared" ca="1" si="9"/>
        <v>0.35</v>
      </c>
      <c r="N27">
        <f t="shared" ca="1" si="10"/>
        <v>0.65</v>
      </c>
    </row>
    <row r="28" spans="1:14" x14ac:dyDescent="0.55000000000000004">
      <c r="A28">
        <v>28</v>
      </c>
      <c r="B28">
        <f t="shared" ca="1" si="12"/>
        <v>72</v>
      </c>
      <c r="C28">
        <f t="shared" ca="1" si="0"/>
        <v>11.172231294984623</v>
      </c>
      <c r="D28">
        <f t="shared" ca="1" si="1"/>
        <v>71.162999999999997</v>
      </c>
      <c r="E28">
        <f t="shared" ca="1" si="2"/>
        <v>20</v>
      </c>
      <c r="F28">
        <v>46</v>
      </c>
      <c r="G28">
        <f t="shared" ca="1" si="3"/>
        <v>0</v>
      </c>
      <c r="H28">
        <f t="shared" ca="1" si="4"/>
        <v>0</v>
      </c>
      <c r="I28">
        <f t="shared" ca="1" si="5"/>
        <v>0</v>
      </c>
      <c r="J28">
        <f t="shared" ca="1" si="6"/>
        <v>0</v>
      </c>
      <c r="K28">
        <f t="shared" ca="1" si="7"/>
        <v>6.67</v>
      </c>
      <c r="L28">
        <f t="shared" ca="1" si="8"/>
        <v>0</v>
      </c>
      <c r="M28">
        <f t="shared" ca="1" si="9"/>
        <v>0.31</v>
      </c>
      <c r="N28">
        <f t="shared" ca="1" si="10"/>
        <v>0.69</v>
      </c>
    </row>
    <row r="29" spans="1:14" x14ac:dyDescent="0.55000000000000004">
      <c r="A29">
        <v>29</v>
      </c>
      <c r="B29">
        <f t="shared" ref="B29:B37" ca="1" si="13">B28+1</f>
        <v>73</v>
      </c>
      <c r="C29">
        <f t="shared" ca="1" si="0"/>
        <v>10.844258637118065</v>
      </c>
      <c r="D29">
        <f t="shared" ca="1" si="1"/>
        <v>51.305</v>
      </c>
      <c r="E29">
        <f t="shared" ca="1" si="2"/>
        <v>20</v>
      </c>
      <c r="F29">
        <v>47</v>
      </c>
      <c r="G29">
        <f t="shared" ca="1" si="3"/>
        <v>0</v>
      </c>
      <c r="H29">
        <f t="shared" ca="1" si="4"/>
        <v>0</v>
      </c>
      <c r="I29">
        <f t="shared" ca="1" si="5"/>
        <v>0</v>
      </c>
      <c r="J29">
        <f t="shared" ca="1" si="6"/>
        <v>0</v>
      </c>
      <c r="K29">
        <f t="shared" ca="1" si="7"/>
        <v>6.46</v>
      </c>
      <c r="L29">
        <f t="shared" ca="1" si="8"/>
        <v>0</v>
      </c>
      <c r="M29">
        <f t="shared" ca="1" si="9"/>
        <v>0.28000000000000003</v>
      </c>
      <c r="N29">
        <f t="shared" ca="1" si="10"/>
        <v>0.72</v>
      </c>
    </row>
    <row r="30" spans="1:14" x14ac:dyDescent="0.55000000000000004">
      <c r="A30">
        <v>30</v>
      </c>
      <c r="B30">
        <f t="shared" ca="1" si="13"/>
        <v>74</v>
      </c>
      <c r="C30">
        <f t="shared" ca="1" si="0"/>
        <v>4.2840498403856664</v>
      </c>
      <c r="D30">
        <f t="shared" ca="1" si="1"/>
        <v>72.534999999999997</v>
      </c>
      <c r="E30">
        <f t="shared" ca="1" si="2"/>
        <v>20</v>
      </c>
      <c r="F30">
        <v>48</v>
      </c>
      <c r="G30">
        <f t="shared" ca="1" si="3"/>
        <v>0</v>
      </c>
      <c r="H30">
        <f t="shared" ca="1" si="4"/>
        <v>0</v>
      </c>
      <c r="I30">
        <f t="shared" ca="1" si="5"/>
        <v>0</v>
      </c>
      <c r="J30">
        <f t="shared" ca="1" si="6"/>
        <v>0</v>
      </c>
      <c r="K30">
        <f t="shared" ca="1" si="7"/>
        <v>6.25</v>
      </c>
      <c r="L30">
        <f t="shared" ca="1" si="8"/>
        <v>0</v>
      </c>
      <c r="M30">
        <f t="shared" ca="1" si="9"/>
        <v>0.23</v>
      </c>
      <c r="N30">
        <f t="shared" ca="1" si="10"/>
        <v>0.77</v>
      </c>
    </row>
    <row r="31" spans="1:14" x14ac:dyDescent="0.55000000000000004">
      <c r="A31">
        <v>31</v>
      </c>
      <c r="B31">
        <f t="shared" ca="1" si="13"/>
        <v>75</v>
      </c>
      <c r="C31">
        <f t="shared" ca="1" si="0"/>
        <v>-4.0505901536495887</v>
      </c>
      <c r="D31">
        <f t="shared" ca="1" si="1"/>
        <v>5.2999999999999999E-2</v>
      </c>
      <c r="E31">
        <f t="shared" ca="1" si="2"/>
        <v>20</v>
      </c>
      <c r="F31">
        <v>49</v>
      </c>
      <c r="G31">
        <f t="shared" ca="1" si="3"/>
        <v>0</v>
      </c>
      <c r="H31">
        <f t="shared" ca="1" si="4"/>
        <v>0</v>
      </c>
      <c r="I31">
        <f t="shared" ca="1" si="5"/>
        <v>0</v>
      </c>
      <c r="J31">
        <f t="shared" ca="1" si="6"/>
        <v>0</v>
      </c>
      <c r="K31">
        <f t="shared" ca="1" si="7"/>
        <v>6.04</v>
      </c>
      <c r="L31">
        <f t="shared" ca="1" si="8"/>
        <v>0</v>
      </c>
      <c r="M31">
        <f t="shared" ca="1" si="9"/>
        <v>0.2</v>
      </c>
      <c r="N31">
        <f t="shared" ca="1" si="10"/>
        <v>0.8</v>
      </c>
    </row>
    <row r="32" spans="1:14" x14ac:dyDescent="0.55000000000000004">
      <c r="A32">
        <v>32</v>
      </c>
      <c r="B32">
        <f t="shared" ca="1" si="13"/>
        <v>76</v>
      </c>
      <c r="C32">
        <f t="shared" ca="1" si="0"/>
        <v>-5.7271042061135038</v>
      </c>
      <c r="D32">
        <f t="shared" ca="1" si="1"/>
        <v>3.1E-2</v>
      </c>
      <c r="E32">
        <f t="shared" ca="1" si="2"/>
        <v>20</v>
      </c>
      <c r="F32">
        <v>50</v>
      </c>
      <c r="G32">
        <f t="shared" ca="1" si="3"/>
        <v>0</v>
      </c>
      <c r="H32">
        <f t="shared" ca="1" si="4"/>
        <v>0</v>
      </c>
      <c r="I32">
        <f t="shared" ca="1" si="5"/>
        <v>0</v>
      </c>
      <c r="J32">
        <f t="shared" ca="1" si="6"/>
        <v>0</v>
      </c>
      <c r="K32">
        <f t="shared" ca="1" si="7"/>
        <v>5.83</v>
      </c>
      <c r="L32">
        <f t="shared" ca="1" si="8"/>
        <v>0</v>
      </c>
      <c r="M32">
        <f t="shared" ca="1" si="9"/>
        <v>0.16</v>
      </c>
      <c r="N32">
        <f t="shared" ca="1" si="10"/>
        <v>0.84</v>
      </c>
    </row>
    <row r="33" spans="1:14" x14ac:dyDescent="0.55000000000000004">
      <c r="A33">
        <v>33</v>
      </c>
      <c r="B33">
        <f t="shared" ca="1" si="13"/>
        <v>77</v>
      </c>
      <c r="C33">
        <f t="shared" ca="1" si="0"/>
        <v>-8.6668782878560613</v>
      </c>
      <c r="D33">
        <f t="shared" ca="1" si="1"/>
        <v>5.3999999999999999E-2</v>
      </c>
      <c r="E33">
        <f t="shared" ca="1" si="2"/>
        <v>20</v>
      </c>
      <c r="F33">
        <v>51</v>
      </c>
      <c r="G33">
        <f t="shared" ca="1" si="3"/>
        <v>0</v>
      </c>
      <c r="H33">
        <f t="shared" ca="1" si="4"/>
        <v>0</v>
      </c>
      <c r="I33">
        <f t="shared" ca="1" si="5"/>
        <v>0</v>
      </c>
      <c r="J33">
        <f t="shared" ca="1" si="6"/>
        <v>0</v>
      </c>
      <c r="K33">
        <f t="shared" ca="1" si="7"/>
        <v>5.63</v>
      </c>
      <c r="L33">
        <f t="shared" ca="1" si="8"/>
        <v>0</v>
      </c>
      <c r="M33">
        <f t="shared" ca="1" si="9"/>
        <v>0.11</v>
      </c>
      <c r="N33">
        <f t="shared" ca="1" si="10"/>
        <v>0.89</v>
      </c>
    </row>
    <row r="34" spans="1:14" x14ac:dyDescent="0.55000000000000004">
      <c r="A34">
        <v>34</v>
      </c>
      <c r="B34">
        <f t="shared" ca="1" si="13"/>
        <v>78</v>
      </c>
      <c r="C34">
        <f ca="1">IF($A34&lt;$D$39,C35+1,IF($A34&gt;$D$39+1,IF($A34&lt;$D$40,$C33+RAND()*2,$C33-RAND()*RANDBETWEEN(1,10)),IF(A34=$D$39,-3,20)))</f>
        <v>-10.651681567371721</v>
      </c>
      <c r="D34">
        <f t="shared" ca="1" si="1"/>
        <v>8.8999999999999996E-2</v>
      </c>
      <c r="E34">
        <f t="shared" ca="1" si="2"/>
        <v>20</v>
      </c>
      <c r="F34">
        <v>51</v>
      </c>
      <c r="G34">
        <f t="shared" ca="1" si="3"/>
        <v>0</v>
      </c>
      <c r="H34">
        <f t="shared" ca="1" si="4"/>
        <v>0</v>
      </c>
      <c r="I34">
        <f t="shared" ref="I34:I37" ca="1" si="14">IF(A34&lt;$D$39,75,IF(A34=$D$39,200,0))</f>
        <v>0</v>
      </c>
      <c r="J34">
        <f t="shared" ca="1" si="6"/>
        <v>0</v>
      </c>
      <c r="K34">
        <f t="shared" ref="K34:K37" ca="1" si="15">ROUND(IF(OR(I34=0,I33=0),10-5/(MAX(A:A)-$D$39)*(A34-$D$39+1), 0),2)</f>
        <v>5.42</v>
      </c>
      <c r="L34">
        <f t="shared" ref="L34:L37" ca="1" si="16">IF(OR(A34=ROUND($D$39/2,0),A34=ROUND($D$39+($D$40-$D$39)/2,0)),200,0)</f>
        <v>0</v>
      </c>
      <c r="M34">
        <f t="shared" ref="M34:M37" ca="1" si="17">ROUND(IF(OR(A34=$D$39,A34=MAX(A:A)),0.01,IF(M35+RAND()*0.05&lt;1,M35+RAND()*0.05,1)),2)</f>
        <v>0.1</v>
      </c>
      <c r="N34">
        <f t="shared" ca="1" si="10"/>
        <v>0.9</v>
      </c>
    </row>
    <row r="35" spans="1:14" x14ac:dyDescent="0.55000000000000004">
      <c r="A35">
        <v>35</v>
      </c>
      <c r="B35">
        <f t="shared" ca="1" si="13"/>
        <v>79</v>
      </c>
      <c r="C35">
        <f t="shared" ca="1" si="0"/>
        <v>-12.496936791789956</v>
      </c>
      <c r="D35">
        <f t="shared" ca="1" si="1"/>
        <v>7.8E-2</v>
      </c>
      <c r="E35">
        <f t="shared" ca="1" si="2"/>
        <v>20</v>
      </c>
      <c r="F35">
        <v>51</v>
      </c>
      <c r="G35">
        <f t="shared" ca="1" si="3"/>
        <v>0</v>
      </c>
      <c r="H35">
        <f t="shared" ca="1" si="4"/>
        <v>0</v>
      </c>
      <c r="I35">
        <f t="shared" ca="1" si="14"/>
        <v>0</v>
      </c>
      <c r="J35">
        <f t="shared" ca="1" si="6"/>
        <v>0</v>
      </c>
      <c r="K35">
        <f t="shared" ca="1" si="15"/>
        <v>5.21</v>
      </c>
      <c r="L35">
        <f t="shared" ca="1" si="16"/>
        <v>0</v>
      </c>
      <c r="M35">
        <f t="shared" ca="1" si="17"/>
        <v>7.0000000000000007E-2</v>
      </c>
      <c r="N35">
        <f t="shared" ca="1" si="10"/>
        <v>0.92999999999999994</v>
      </c>
    </row>
    <row r="36" spans="1:14" x14ac:dyDescent="0.55000000000000004">
      <c r="A36">
        <v>36</v>
      </c>
      <c r="B36">
        <f t="shared" ca="1" si="13"/>
        <v>80</v>
      </c>
      <c r="C36">
        <f t="shared" ca="1" si="0"/>
        <v>-19.127742590765827</v>
      </c>
      <c r="D36">
        <f t="shared" ca="1" si="1"/>
        <v>3.4000000000000002E-2</v>
      </c>
      <c r="E36">
        <f t="shared" ca="1" si="2"/>
        <v>20</v>
      </c>
      <c r="F36">
        <v>51</v>
      </c>
      <c r="G36">
        <f t="shared" ca="1" si="3"/>
        <v>0</v>
      </c>
      <c r="H36">
        <f t="shared" ca="1" si="4"/>
        <v>0</v>
      </c>
      <c r="I36">
        <f t="shared" ca="1" si="14"/>
        <v>0</v>
      </c>
      <c r="J36">
        <f t="shared" ca="1" si="6"/>
        <v>0</v>
      </c>
      <c r="K36">
        <f t="shared" ca="1" si="15"/>
        <v>5</v>
      </c>
      <c r="L36">
        <f t="shared" ca="1" si="16"/>
        <v>0</v>
      </c>
      <c r="M36">
        <f t="shared" ca="1" si="17"/>
        <v>0.04</v>
      </c>
      <c r="N36">
        <f t="shared" ca="1" si="10"/>
        <v>0.96</v>
      </c>
    </row>
    <row r="37" spans="1:14" x14ac:dyDescent="0.55000000000000004">
      <c r="A37">
        <v>37</v>
      </c>
      <c r="B37">
        <f t="shared" ca="1" si="13"/>
        <v>81</v>
      </c>
      <c r="C37">
        <f ca="1">IF($A37&lt;$D$39,C38+1,IF($A37&gt;$D$39+1,IF($A37&lt;$D$40,$C36+RAND()*2,$C36-RAND()*RANDBETWEEN(1,10)),IF(A37=$D$39,-3,20)))</f>
        <v>-23.572446100799915</v>
      </c>
      <c r="D37">
        <f t="shared" ca="1" si="1"/>
        <v>0.03</v>
      </c>
      <c r="E37">
        <f t="shared" ca="1" si="2"/>
        <v>20</v>
      </c>
      <c r="F37">
        <v>51</v>
      </c>
      <c r="G37">
        <f t="shared" ca="1" si="3"/>
        <v>0</v>
      </c>
      <c r="H37">
        <f t="shared" ca="1" si="4"/>
        <v>0</v>
      </c>
      <c r="I37">
        <f t="shared" ca="1" si="14"/>
        <v>0</v>
      </c>
      <c r="J37">
        <f t="shared" ca="1" si="6"/>
        <v>0</v>
      </c>
      <c r="K37">
        <f t="shared" ca="1" si="15"/>
        <v>4.79</v>
      </c>
      <c r="L37">
        <f t="shared" ca="1" si="16"/>
        <v>0</v>
      </c>
      <c r="M37">
        <f t="shared" ca="1" si="17"/>
        <v>0.01</v>
      </c>
      <c r="N37">
        <f t="shared" ca="1" si="10"/>
        <v>0.99</v>
      </c>
    </row>
    <row r="39" spans="1:14" x14ac:dyDescent="0.55000000000000004">
      <c r="D39">
        <f ca="1">RANDBETWEEN(10,15)</f>
        <v>13</v>
      </c>
    </row>
    <row r="40" spans="1:14" x14ac:dyDescent="0.55000000000000004">
      <c r="D40">
        <f ca="1">RANDBETWEEN(D39+1,31)</f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5050-A8FA-4BC8-A204-3E1AECB51370}">
  <dimension ref="A1:L33"/>
  <sheetViews>
    <sheetView workbookViewId="0">
      <selection activeCell="H6" sqref="H6"/>
    </sheetView>
  </sheetViews>
  <sheetFormatPr defaultRowHeight="18" x14ac:dyDescent="0.55000000000000004"/>
  <cols>
    <col min="1" max="1" width="4.83203125" bestFit="1" customWidth="1"/>
    <col min="2" max="2" width="12.4140625" bestFit="1" customWidth="1"/>
    <col min="3" max="3" width="17.1640625" bestFit="1" customWidth="1"/>
    <col min="4" max="4" width="16.9140625" bestFit="1" customWidth="1"/>
    <col min="5" max="5" width="12.25" bestFit="1" customWidth="1"/>
    <col min="6" max="6" width="17.25" bestFit="1" customWidth="1"/>
    <col min="7" max="7" width="5.33203125" bestFit="1" customWidth="1"/>
    <col min="8" max="8" width="20.58203125" bestFit="1" customWidth="1"/>
    <col min="9" max="9" width="7.33203125" bestFit="1" customWidth="1"/>
    <col min="10" max="10" width="8.25" bestFit="1" customWidth="1"/>
    <col min="11" max="12" width="5.1640625" bestFit="1" customWidth="1"/>
  </cols>
  <sheetData>
    <row r="1" spans="1:12" x14ac:dyDescent="0.55000000000000004">
      <c r="A1" t="s">
        <v>0</v>
      </c>
      <c r="B1" t="s">
        <v>17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21</v>
      </c>
      <c r="L1" t="s">
        <v>19</v>
      </c>
    </row>
    <row r="2" spans="1:12" x14ac:dyDescent="0.55000000000000004">
      <c r="A2">
        <v>27</v>
      </c>
      <c r="B2">
        <v>22.068000000000001</v>
      </c>
      <c r="C2">
        <v>49</v>
      </c>
      <c r="D2">
        <v>20</v>
      </c>
      <c r="E2">
        <v>100</v>
      </c>
      <c r="F2">
        <v>250</v>
      </c>
      <c r="G2">
        <v>75</v>
      </c>
      <c r="H2">
        <v>0</v>
      </c>
      <c r="I2">
        <v>0</v>
      </c>
      <c r="J2">
        <v>0</v>
      </c>
      <c r="K2">
        <v>0.28000000000000003</v>
      </c>
      <c r="L2">
        <v>0.72</v>
      </c>
    </row>
    <row r="3" spans="1:12" x14ac:dyDescent="0.55000000000000004">
      <c r="A3">
        <v>28</v>
      </c>
      <c r="B3">
        <v>8103.1180000000004</v>
      </c>
      <c r="C3">
        <v>39</v>
      </c>
      <c r="D3">
        <v>20</v>
      </c>
      <c r="E3">
        <v>0</v>
      </c>
      <c r="F3">
        <v>250</v>
      </c>
      <c r="G3">
        <v>75</v>
      </c>
      <c r="H3">
        <v>0</v>
      </c>
      <c r="I3">
        <v>0</v>
      </c>
      <c r="J3">
        <v>0</v>
      </c>
      <c r="K3">
        <v>0.25</v>
      </c>
      <c r="L3">
        <v>0.75</v>
      </c>
    </row>
    <row r="4" spans="1:12" x14ac:dyDescent="0.55000000000000004">
      <c r="A4">
        <v>29</v>
      </c>
      <c r="B4">
        <v>2981.0479999999998</v>
      </c>
      <c r="C4">
        <v>20</v>
      </c>
      <c r="D4">
        <v>20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0.25</v>
      </c>
      <c r="L4">
        <v>0.75</v>
      </c>
    </row>
    <row r="5" spans="1:12" x14ac:dyDescent="0.55000000000000004">
      <c r="A5">
        <v>30</v>
      </c>
      <c r="B5">
        <v>1096.671</v>
      </c>
      <c r="C5">
        <v>20</v>
      </c>
      <c r="D5">
        <v>20</v>
      </c>
      <c r="E5">
        <v>0</v>
      </c>
      <c r="F5">
        <v>0</v>
      </c>
      <c r="G5">
        <v>75</v>
      </c>
      <c r="H5">
        <v>0</v>
      </c>
      <c r="I5">
        <v>0</v>
      </c>
      <c r="J5">
        <v>0</v>
      </c>
      <c r="K5">
        <v>0.25</v>
      </c>
      <c r="L5">
        <v>0.75</v>
      </c>
    </row>
    <row r="6" spans="1:12" x14ac:dyDescent="0.55000000000000004">
      <c r="A6">
        <v>31</v>
      </c>
      <c r="B6">
        <v>403.43099999999998</v>
      </c>
      <c r="C6">
        <v>20</v>
      </c>
      <c r="D6">
        <v>20</v>
      </c>
      <c r="E6">
        <v>0</v>
      </c>
      <c r="F6">
        <v>0</v>
      </c>
      <c r="G6">
        <v>75</v>
      </c>
      <c r="H6">
        <v>0</v>
      </c>
      <c r="I6">
        <v>0</v>
      </c>
      <c r="J6">
        <v>0</v>
      </c>
      <c r="K6">
        <v>0.21</v>
      </c>
      <c r="L6">
        <v>0.79</v>
      </c>
    </row>
    <row r="7" spans="1:12" x14ac:dyDescent="0.55000000000000004">
      <c r="A7">
        <v>32</v>
      </c>
      <c r="B7">
        <v>148.44</v>
      </c>
      <c r="C7">
        <v>20</v>
      </c>
      <c r="D7">
        <v>20</v>
      </c>
      <c r="E7">
        <v>0</v>
      </c>
      <c r="F7">
        <v>0</v>
      </c>
      <c r="G7">
        <v>75</v>
      </c>
      <c r="H7">
        <v>0</v>
      </c>
      <c r="I7">
        <v>0</v>
      </c>
      <c r="J7">
        <v>0</v>
      </c>
      <c r="K7">
        <v>0.17</v>
      </c>
      <c r="L7">
        <v>0.83</v>
      </c>
    </row>
    <row r="8" spans="1:12" x14ac:dyDescent="0.55000000000000004">
      <c r="A8">
        <v>33</v>
      </c>
      <c r="B8">
        <v>54.651000000000003</v>
      </c>
      <c r="C8">
        <v>20</v>
      </c>
      <c r="D8">
        <v>20</v>
      </c>
      <c r="E8">
        <v>0</v>
      </c>
      <c r="F8">
        <v>0</v>
      </c>
      <c r="G8">
        <v>75</v>
      </c>
      <c r="H8">
        <v>0</v>
      </c>
      <c r="I8">
        <v>0</v>
      </c>
      <c r="J8">
        <v>200</v>
      </c>
      <c r="K8">
        <v>0.15</v>
      </c>
      <c r="L8">
        <v>0.85</v>
      </c>
    </row>
    <row r="9" spans="1:12" x14ac:dyDescent="0.55000000000000004">
      <c r="A9">
        <v>34</v>
      </c>
      <c r="B9">
        <v>20.175000000000001</v>
      </c>
      <c r="C9">
        <v>20</v>
      </c>
      <c r="D9">
        <v>20</v>
      </c>
      <c r="E9">
        <v>0</v>
      </c>
      <c r="F9">
        <v>0</v>
      </c>
      <c r="G9">
        <v>75</v>
      </c>
      <c r="H9">
        <v>0</v>
      </c>
      <c r="I9">
        <v>0</v>
      </c>
      <c r="J9">
        <v>0</v>
      </c>
      <c r="K9">
        <v>0.13</v>
      </c>
      <c r="L9">
        <v>0.87</v>
      </c>
    </row>
    <row r="10" spans="1:12" x14ac:dyDescent="0.55000000000000004">
      <c r="A10">
        <v>35</v>
      </c>
      <c r="B10">
        <v>7.3949999999999996</v>
      </c>
      <c r="C10">
        <v>20</v>
      </c>
      <c r="D10">
        <v>20</v>
      </c>
      <c r="E10">
        <v>0</v>
      </c>
      <c r="F10">
        <v>0</v>
      </c>
      <c r="G10">
        <v>75</v>
      </c>
      <c r="H10">
        <v>0</v>
      </c>
      <c r="I10">
        <v>0</v>
      </c>
      <c r="J10">
        <v>0</v>
      </c>
      <c r="K10">
        <v>0.13</v>
      </c>
      <c r="L10">
        <v>0.87</v>
      </c>
    </row>
    <row r="11" spans="1:12" x14ac:dyDescent="0.55000000000000004">
      <c r="A11">
        <v>36</v>
      </c>
      <c r="B11">
        <v>2.79</v>
      </c>
      <c r="C11">
        <v>20</v>
      </c>
      <c r="D11">
        <v>20</v>
      </c>
      <c r="E11">
        <v>0</v>
      </c>
      <c r="F11">
        <v>0</v>
      </c>
      <c r="G11">
        <v>75</v>
      </c>
      <c r="H11">
        <v>0</v>
      </c>
      <c r="I11">
        <v>0</v>
      </c>
      <c r="J11">
        <v>0</v>
      </c>
      <c r="K11">
        <v>0.1</v>
      </c>
      <c r="L11">
        <v>0.9</v>
      </c>
    </row>
    <row r="12" spans="1:12" x14ac:dyDescent="0.55000000000000004">
      <c r="A12">
        <v>37</v>
      </c>
      <c r="B12">
        <v>1.046</v>
      </c>
      <c r="C12">
        <v>20</v>
      </c>
      <c r="D12">
        <v>20</v>
      </c>
      <c r="E12">
        <v>0</v>
      </c>
      <c r="F12">
        <v>0</v>
      </c>
      <c r="G12">
        <v>75</v>
      </c>
      <c r="H12">
        <v>0</v>
      </c>
      <c r="I12">
        <v>0</v>
      </c>
      <c r="J12">
        <v>0</v>
      </c>
      <c r="K12">
        <v>0.06</v>
      </c>
      <c r="L12">
        <v>0.94</v>
      </c>
    </row>
    <row r="13" spans="1:12" x14ac:dyDescent="0.55000000000000004">
      <c r="A13">
        <v>38</v>
      </c>
      <c r="B13">
        <v>0.39</v>
      </c>
      <c r="C13">
        <v>20</v>
      </c>
      <c r="D13">
        <v>20</v>
      </c>
      <c r="E13">
        <v>0</v>
      </c>
      <c r="F13">
        <v>0</v>
      </c>
      <c r="G13">
        <v>75</v>
      </c>
      <c r="H13">
        <v>430</v>
      </c>
      <c r="I13">
        <v>0</v>
      </c>
      <c r="J13">
        <v>0</v>
      </c>
      <c r="K13">
        <v>0.02</v>
      </c>
      <c r="L13">
        <v>0.98</v>
      </c>
    </row>
    <row r="14" spans="1:12" x14ac:dyDescent="0.55000000000000004">
      <c r="A14">
        <v>39</v>
      </c>
      <c r="B14">
        <v>0.23100000000000001</v>
      </c>
      <c r="C14">
        <v>20</v>
      </c>
      <c r="D14">
        <v>20</v>
      </c>
      <c r="E14">
        <v>0</v>
      </c>
      <c r="F14">
        <v>0</v>
      </c>
      <c r="G14">
        <v>75</v>
      </c>
      <c r="H14">
        <v>430</v>
      </c>
      <c r="I14">
        <v>0</v>
      </c>
      <c r="J14">
        <v>0</v>
      </c>
      <c r="K14">
        <v>0.01</v>
      </c>
      <c r="L14">
        <v>0.99</v>
      </c>
    </row>
    <row r="15" spans="1:12" x14ac:dyDescent="0.55000000000000004">
      <c r="A15">
        <v>40</v>
      </c>
      <c r="B15">
        <v>7.4999999999999997E-2</v>
      </c>
      <c r="C15">
        <v>20</v>
      </c>
      <c r="D15">
        <v>20</v>
      </c>
      <c r="E15">
        <v>0</v>
      </c>
      <c r="F15">
        <v>0</v>
      </c>
      <c r="G15">
        <v>200</v>
      </c>
      <c r="H15">
        <v>430</v>
      </c>
      <c r="I15">
        <v>0</v>
      </c>
      <c r="J15">
        <v>0</v>
      </c>
      <c r="K15">
        <v>0.01</v>
      </c>
      <c r="L15">
        <v>0.99</v>
      </c>
    </row>
    <row r="16" spans="1:12" x14ac:dyDescent="0.55000000000000004">
      <c r="A16">
        <v>41</v>
      </c>
      <c r="B16">
        <v>485.22699999999998</v>
      </c>
      <c r="C16">
        <v>10</v>
      </c>
      <c r="D16">
        <v>20</v>
      </c>
      <c r="E16">
        <v>0</v>
      </c>
      <c r="F16">
        <v>250</v>
      </c>
      <c r="G16">
        <v>0</v>
      </c>
      <c r="H16">
        <v>0</v>
      </c>
      <c r="I16">
        <v>9.44</v>
      </c>
      <c r="J16">
        <v>200</v>
      </c>
      <c r="K16">
        <v>0.42</v>
      </c>
      <c r="L16">
        <v>0.58000000000000007</v>
      </c>
    </row>
    <row r="17" spans="1:12" x14ac:dyDescent="0.55000000000000004">
      <c r="A17">
        <v>42</v>
      </c>
      <c r="B17">
        <v>160.06399999999999</v>
      </c>
      <c r="C17">
        <v>44</v>
      </c>
      <c r="D17">
        <v>20</v>
      </c>
      <c r="E17">
        <v>100</v>
      </c>
      <c r="F17">
        <v>250</v>
      </c>
      <c r="G17">
        <v>0</v>
      </c>
      <c r="H17">
        <v>0</v>
      </c>
      <c r="I17">
        <v>9.17</v>
      </c>
      <c r="J17">
        <v>0</v>
      </c>
      <c r="K17">
        <v>0.4</v>
      </c>
      <c r="L17">
        <v>0.6</v>
      </c>
    </row>
    <row r="18" spans="1:12" x14ac:dyDescent="0.55000000000000004">
      <c r="A18">
        <v>43</v>
      </c>
      <c r="B18">
        <v>20.521999999999998</v>
      </c>
      <c r="C18">
        <v>34</v>
      </c>
      <c r="D18">
        <v>20</v>
      </c>
      <c r="E18">
        <v>0</v>
      </c>
      <c r="F18">
        <v>250</v>
      </c>
      <c r="G18">
        <v>0</v>
      </c>
      <c r="H18">
        <v>0</v>
      </c>
      <c r="I18">
        <v>8.89</v>
      </c>
      <c r="J18">
        <v>0</v>
      </c>
      <c r="K18">
        <v>0.38</v>
      </c>
      <c r="L18">
        <v>0.62</v>
      </c>
    </row>
    <row r="19" spans="1:12" x14ac:dyDescent="0.55000000000000004">
      <c r="A19">
        <v>44</v>
      </c>
      <c r="B19">
        <v>1280.691</v>
      </c>
      <c r="C19">
        <v>20</v>
      </c>
      <c r="D19">
        <v>20</v>
      </c>
      <c r="E19">
        <v>0</v>
      </c>
      <c r="F19">
        <v>0</v>
      </c>
      <c r="G19">
        <v>0</v>
      </c>
      <c r="H19">
        <v>0</v>
      </c>
      <c r="I19">
        <v>8.61</v>
      </c>
      <c r="J19">
        <v>0</v>
      </c>
      <c r="K19">
        <v>0.35</v>
      </c>
      <c r="L19">
        <v>0.65</v>
      </c>
    </row>
    <row r="20" spans="1:12" x14ac:dyDescent="0.55000000000000004">
      <c r="A20">
        <v>45</v>
      </c>
      <c r="B20">
        <v>205.69900000000001</v>
      </c>
      <c r="C20">
        <v>20</v>
      </c>
      <c r="D20">
        <v>20</v>
      </c>
      <c r="E20">
        <v>0</v>
      </c>
      <c r="F20">
        <v>0</v>
      </c>
      <c r="G20">
        <v>0</v>
      </c>
      <c r="H20">
        <v>0</v>
      </c>
      <c r="I20">
        <v>8.33</v>
      </c>
      <c r="J20">
        <v>0</v>
      </c>
      <c r="K20">
        <v>0.35</v>
      </c>
      <c r="L20">
        <v>0.65</v>
      </c>
    </row>
    <row r="21" spans="1:12" x14ac:dyDescent="0.55000000000000004">
      <c r="A21">
        <v>46</v>
      </c>
      <c r="B21">
        <v>115.708</v>
      </c>
      <c r="C21">
        <v>20</v>
      </c>
      <c r="D21">
        <v>20</v>
      </c>
      <c r="E21">
        <v>0</v>
      </c>
      <c r="F21">
        <v>0</v>
      </c>
      <c r="G21">
        <v>0</v>
      </c>
      <c r="H21">
        <v>0</v>
      </c>
      <c r="I21">
        <v>8.06</v>
      </c>
      <c r="J21">
        <v>0</v>
      </c>
      <c r="K21">
        <v>0.34</v>
      </c>
      <c r="L21">
        <v>0.65999999999999992</v>
      </c>
    </row>
    <row r="22" spans="1:12" x14ac:dyDescent="0.55000000000000004">
      <c r="A22">
        <v>47</v>
      </c>
      <c r="B22">
        <v>0.95599999999999996</v>
      </c>
      <c r="C22">
        <v>20</v>
      </c>
      <c r="D22">
        <v>20</v>
      </c>
      <c r="E22">
        <v>0</v>
      </c>
      <c r="F22">
        <v>0</v>
      </c>
      <c r="G22">
        <v>0</v>
      </c>
      <c r="H22">
        <v>0</v>
      </c>
      <c r="I22">
        <v>7.78</v>
      </c>
      <c r="J22">
        <v>0</v>
      </c>
      <c r="K22">
        <v>0.28999999999999998</v>
      </c>
      <c r="L22">
        <v>0.71</v>
      </c>
    </row>
    <row r="23" spans="1:12" x14ac:dyDescent="0.55000000000000004">
      <c r="A23">
        <v>48</v>
      </c>
      <c r="B23">
        <v>0.106</v>
      </c>
      <c r="C23">
        <v>20</v>
      </c>
      <c r="D23">
        <v>20</v>
      </c>
      <c r="E23">
        <v>0</v>
      </c>
      <c r="F23">
        <v>0</v>
      </c>
      <c r="G23">
        <v>0</v>
      </c>
      <c r="H23">
        <v>0</v>
      </c>
      <c r="I23">
        <v>7.5</v>
      </c>
      <c r="J23">
        <v>0</v>
      </c>
      <c r="K23">
        <v>0.28000000000000003</v>
      </c>
      <c r="L23">
        <v>0.72</v>
      </c>
    </row>
    <row r="24" spans="1:12" x14ac:dyDescent="0.55000000000000004">
      <c r="A24">
        <v>49</v>
      </c>
      <c r="B24">
        <v>5.1999999999999998E-2</v>
      </c>
      <c r="C24">
        <v>20</v>
      </c>
      <c r="D24">
        <v>20</v>
      </c>
      <c r="E24">
        <v>0</v>
      </c>
      <c r="F24">
        <v>0</v>
      </c>
      <c r="G24">
        <v>0</v>
      </c>
      <c r="H24">
        <v>0</v>
      </c>
      <c r="I24">
        <v>7.22</v>
      </c>
      <c r="J24">
        <v>0</v>
      </c>
      <c r="K24">
        <v>0.28000000000000003</v>
      </c>
      <c r="L24">
        <v>0.72</v>
      </c>
    </row>
    <row r="25" spans="1:12" x14ac:dyDescent="0.55000000000000004">
      <c r="A25">
        <v>50</v>
      </c>
      <c r="B25">
        <v>5.2999999999999999E-2</v>
      </c>
      <c r="C25">
        <v>20</v>
      </c>
      <c r="D25">
        <v>20</v>
      </c>
      <c r="E25">
        <v>0</v>
      </c>
      <c r="F25">
        <v>0</v>
      </c>
      <c r="G25">
        <v>0</v>
      </c>
      <c r="H25">
        <v>0</v>
      </c>
      <c r="I25">
        <v>6.94</v>
      </c>
      <c r="J25">
        <v>0</v>
      </c>
      <c r="K25">
        <v>0.27</v>
      </c>
      <c r="L25">
        <v>0.73</v>
      </c>
    </row>
    <row r="26" spans="1:12" x14ac:dyDescent="0.55000000000000004">
      <c r="A26">
        <v>51</v>
      </c>
      <c r="B26">
        <v>3.7999999999999999E-2</v>
      </c>
      <c r="C26">
        <v>20</v>
      </c>
      <c r="D26">
        <v>20</v>
      </c>
      <c r="E26">
        <v>0</v>
      </c>
      <c r="F26">
        <v>0</v>
      </c>
      <c r="G26">
        <v>0</v>
      </c>
      <c r="H26">
        <v>0</v>
      </c>
      <c r="I26">
        <v>6.67</v>
      </c>
      <c r="J26">
        <v>0</v>
      </c>
      <c r="K26">
        <v>0.27</v>
      </c>
      <c r="L26">
        <v>0.73</v>
      </c>
    </row>
    <row r="27" spans="1:12" x14ac:dyDescent="0.55000000000000004">
      <c r="A27">
        <v>52</v>
      </c>
      <c r="B27">
        <v>3.0000000000000001E-3</v>
      </c>
      <c r="C27">
        <v>20</v>
      </c>
      <c r="D27">
        <v>20</v>
      </c>
      <c r="E27">
        <v>0</v>
      </c>
      <c r="F27">
        <v>0</v>
      </c>
      <c r="G27">
        <v>0</v>
      </c>
      <c r="H27">
        <v>0</v>
      </c>
      <c r="I27">
        <v>6.39</v>
      </c>
      <c r="J27">
        <v>0</v>
      </c>
      <c r="K27">
        <v>0.22</v>
      </c>
      <c r="L27">
        <v>0.78</v>
      </c>
    </row>
    <row r="28" spans="1:12" x14ac:dyDescent="0.55000000000000004">
      <c r="A28">
        <v>53</v>
      </c>
      <c r="B28">
        <v>8.8999999999999996E-2</v>
      </c>
      <c r="C28">
        <v>20</v>
      </c>
      <c r="D28">
        <v>20</v>
      </c>
      <c r="E28">
        <v>0</v>
      </c>
      <c r="F28">
        <v>0</v>
      </c>
      <c r="G28">
        <v>0</v>
      </c>
      <c r="H28">
        <v>0</v>
      </c>
      <c r="I28">
        <v>6.11</v>
      </c>
      <c r="J28">
        <v>0</v>
      </c>
      <c r="K28">
        <v>0.2</v>
      </c>
      <c r="L28">
        <v>0.8</v>
      </c>
    </row>
    <row r="29" spans="1:12" x14ac:dyDescent="0.55000000000000004">
      <c r="A29">
        <v>54</v>
      </c>
      <c r="B29">
        <v>5.7000000000000002E-2</v>
      </c>
      <c r="C29">
        <v>20</v>
      </c>
      <c r="D29">
        <v>20</v>
      </c>
      <c r="E29">
        <v>0</v>
      </c>
      <c r="F29">
        <v>0</v>
      </c>
      <c r="G29">
        <v>0</v>
      </c>
      <c r="H29">
        <v>0</v>
      </c>
      <c r="I29">
        <v>5.83</v>
      </c>
      <c r="J29">
        <v>0</v>
      </c>
      <c r="K29">
        <v>0.17</v>
      </c>
      <c r="L29">
        <v>0.83</v>
      </c>
    </row>
    <row r="30" spans="1:12" x14ac:dyDescent="0.55000000000000004">
      <c r="A30">
        <v>55</v>
      </c>
      <c r="B30">
        <v>3.2000000000000001E-2</v>
      </c>
      <c r="C30">
        <v>20</v>
      </c>
      <c r="D30">
        <v>20</v>
      </c>
      <c r="E30">
        <v>0</v>
      </c>
      <c r="F30">
        <v>0</v>
      </c>
      <c r="G30">
        <v>0</v>
      </c>
      <c r="H30">
        <v>0</v>
      </c>
      <c r="I30">
        <v>5.56</v>
      </c>
      <c r="J30">
        <v>0</v>
      </c>
      <c r="K30">
        <v>0.15</v>
      </c>
      <c r="L30">
        <v>0.85</v>
      </c>
    </row>
    <row r="31" spans="1:12" x14ac:dyDescent="0.55000000000000004">
      <c r="A31">
        <v>56</v>
      </c>
      <c r="B31">
        <v>2.7E-2</v>
      </c>
      <c r="C31">
        <v>20</v>
      </c>
      <c r="D31">
        <v>20</v>
      </c>
      <c r="E31">
        <v>0</v>
      </c>
      <c r="F31">
        <v>0</v>
      </c>
      <c r="G31">
        <v>0</v>
      </c>
      <c r="H31">
        <v>0</v>
      </c>
      <c r="I31">
        <v>5.28</v>
      </c>
      <c r="J31">
        <v>0</v>
      </c>
      <c r="K31">
        <v>0.1</v>
      </c>
      <c r="L31">
        <v>0.9</v>
      </c>
    </row>
    <row r="32" spans="1:12" x14ac:dyDescent="0.55000000000000004">
      <c r="A32">
        <v>57</v>
      </c>
      <c r="B32">
        <v>4.3999999999999997E-2</v>
      </c>
      <c r="C32">
        <v>20</v>
      </c>
      <c r="D32">
        <v>20</v>
      </c>
      <c r="E32">
        <v>0</v>
      </c>
      <c r="F32">
        <v>0</v>
      </c>
      <c r="G32">
        <v>0</v>
      </c>
      <c r="H32">
        <v>0</v>
      </c>
      <c r="I32">
        <v>5</v>
      </c>
      <c r="J32">
        <v>0</v>
      </c>
      <c r="K32">
        <v>0.05</v>
      </c>
      <c r="L32">
        <v>0.95</v>
      </c>
    </row>
    <row r="33" spans="1:12" x14ac:dyDescent="0.55000000000000004">
      <c r="A33">
        <v>58</v>
      </c>
      <c r="B33">
        <v>5.2999999999999999E-2</v>
      </c>
      <c r="C33">
        <v>20</v>
      </c>
      <c r="D33">
        <v>20</v>
      </c>
      <c r="E33">
        <v>0</v>
      </c>
      <c r="F33">
        <v>0</v>
      </c>
      <c r="G33">
        <v>0</v>
      </c>
      <c r="H33">
        <v>0</v>
      </c>
      <c r="I33">
        <v>4.72</v>
      </c>
      <c r="J33">
        <v>0</v>
      </c>
      <c r="K33">
        <v>0.01</v>
      </c>
      <c r="L33">
        <v>0.99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BEDF-022E-4E9B-AB04-DA02C8AA3611}">
  <dimension ref="A1:L33"/>
  <sheetViews>
    <sheetView workbookViewId="0">
      <selection activeCell="N5" sqref="N5"/>
    </sheetView>
  </sheetViews>
  <sheetFormatPr defaultRowHeight="18" x14ac:dyDescent="0.55000000000000004"/>
  <cols>
    <col min="1" max="1" width="4.83203125" bestFit="1" customWidth="1"/>
    <col min="2" max="2" width="12.4140625" bestFit="1" customWidth="1"/>
    <col min="3" max="3" width="17.1640625" bestFit="1" customWidth="1"/>
    <col min="4" max="4" width="16.9140625" bestFit="1" customWidth="1"/>
    <col min="5" max="5" width="12.25" bestFit="1" customWidth="1"/>
    <col min="6" max="6" width="17.25" bestFit="1" customWidth="1"/>
    <col min="7" max="7" width="5.33203125" bestFit="1" customWidth="1"/>
    <col min="8" max="8" width="20.58203125" bestFit="1" customWidth="1"/>
    <col min="9" max="9" width="7.33203125" bestFit="1" customWidth="1"/>
    <col min="10" max="10" width="8.25" bestFit="1" customWidth="1"/>
    <col min="11" max="12" width="5.1640625" bestFit="1" customWidth="1"/>
  </cols>
  <sheetData>
    <row r="1" spans="1:12" x14ac:dyDescent="0.55000000000000004">
      <c r="A1" t="s">
        <v>0</v>
      </c>
      <c r="B1" t="s">
        <v>17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21</v>
      </c>
      <c r="L1" t="s">
        <v>19</v>
      </c>
    </row>
    <row r="2" spans="1:12" x14ac:dyDescent="0.55000000000000004">
      <c r="A2">
        <v>23</v>
      </c>
      <c r="B2">
        <v>1096.72</v>
      </c>
      <c r="C2">
        <v>45</v>
      </c>
      <c r="D2">
        <v>20</v>
      </c>
      <c r="E2">
        <v>100</v>
      </c>
      <c r="F2">
        <v>250</v>
      </c>
      <c r="G2">
        <v>75</v>
      </c>
      <c r="H2">
        <v>0</v>
      </c>
      <c r="I2">
        <v>0</v>
      </c>
      <c r="J2">
        <v>0</v>
      </c>
      <c r="K2">
        <v>0.17</v>
      </c>
      <c r="L2">
        <v>0.83</v>
      </c>
    </row>
    <row r="3" spans="1:12" x14ac:dyDescent="0.55000000000000004">
      <c r="A3">
        <v>24</v>
      </c>
      <c r="B3">
        <v>403.45</v>
      </c>
      <c r="C3">
        <v>35</v>
      </c>
      <c r="D3">
        <v>20</v>
      </c>
      <c r="E3">
        <v>0</v>
      </c>
      <c r="F3">
        <v>250</v>
      </c>
      <c r="G3">
        <v>75</v>
      </c>
      <c r="H3">
        <v>0</v>
      </c>
      <c r="I3">
        <v>0</v>
      </c>
      <c r="J3">
        <v>0</v>
      </c>
      <c r="K3">
        <v>0.16</v>
      </c>
      <c r="L3">
        <v>0.84</v>
      </c>
    </row>
    <row r="4" spans="1:12" x14ac:dyDescent="0.55000000000000004">
      <c r="A4">
        <v>25</v>
      </c>
      <c r="B4">
        <v>148.51300000000001</v>
      </c>
      <c r="C4">
        <v>20</v>
      </c>
      <c r="D4">
        <v>20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0.15</v>
      </c>
      <c r="L4">
        <v>0.85</v>
      </c>
    </row>
    <row r="5" spans="1:12" x14ac:dyDescent="0.55000000000000004">
      <c r="A5">
        <v>26</v>
      </c>
      <c r="B5">
        <v>54.610999999999997</v>
      </c>
      <c r="C5">
        <v>20</v>
      </c>
      <c r="D5">
        <v>20</v>
      </c>
      <c r="E5">
        <v>0</v>
      </c>
      <c r="F5">
        <v>0</v>
      </c>
      <c r="G5">
        <v>75</v>
      </c>
      <c r="H5">
        <v>0</v>
      </c>
      <c r="I5">
        <v>0</v>
      </c>
      <c r="J5">
        <v>0</v>
      </c>
      <c r="K5">
        <v>0.15</v>
      </c>
      <c r="L5">
        <v>0.85</v>
      </c>
    </row>
    <row r="6" spans="1:12" x14ac:dyDescent="0.55000000000000004">
      <c r="A6">
        <v>27</v>
      </c>
      <c r="B6">
        <v>20.135999999999999</v>
      </c>
      <c r="C6">
        <v>20</v>
      </c>
      <c r="D6">
        <v>20</v>
      </c>
      <c r="E6">
        <v>0</v>
      </c>
      <c r="F6">
        <v>0</v>
      </c>
      <c r="G6">
        <v>75</v>
      </c>
      <c r="H6">
        <v>0</v>
      </c>
      <c r="I6">
        <v>0</v>
      </c>
      <c r="J6">
        <v>200</v>
      </c>
      <c r="K6">
        <v>0.15</v>
      </c>
      <c r="L6">
        <v>0.85</v>
      </c>
    </row>
    <row r="7" spans="1:12" x14ac:dyDescent="0.55000000000000004">
      <c r="A7">
        <v>28</v>
      </c>
      <c r="B7">
        <v>7.4009999999999998</v>
      </c>
      <c r="C7">
        <v>20</v>
      </c>
      <c r="D7">
        <v>20</v>
      </c>
      <c r="E7">
        <v>0</v>
      </c>
      <c r="F7">
        <v>0</v>
      </c>
      <c r="G7">
        <v>75</v>
      </c>
      <c r="H7">
        <v>0</v>
      </c>
      <c r="I7">
        <v>0</v>
      </c>
      <c r="J7">
        <v>0</v>
      </c>
      <c r="K7">
        <v>0.13</v>
      </c>
      <c r="L7">
        <v>0.87</v>
      </c>
    </row>
    <row r="8" spans="1:12" x14ac:dyDescent="0.55000000000000004">
      <c r="A8">
        <v>29</v>
      </c>
      <c r="B8">
        <v>2.7810000000000001</v>
      </c>
      <c r="C8">
        <v>20</v>
      </c>
      <c r="D8">
        <v>20</v>
      </c>
      <c r="E8">
        <v>0</v>
      </c>
      <c r="F8">
        <v>0</v>
      </c>
      <c r="G8">
        <v>75</v>
      </c>
      <c r="H8">
        <v>0</v>
      </c>
      <c r="I8">
        <v>0</v>
      </c>
      <c r="J8">
        <v>0</v>
      </c>
      <c r="K8">
        <v>0.13</v>
      </c>
      <c r="L8">
        <v>0.87</v>
      </c>
    </row>
    <row r="9" spans="1:12" x14ac:dyDescent="0.55000000000000004">
      <c r="A9">
        <v>30</v>
      </c>
      <c r="B9">
        <v>1.002</v>
      </c>
      <c r="C9">
        <v>20</v>
      </c>
      <c r="D9">
        <v>20</v>
      </c>
      <c r="E9">
        <v>0</v>
      </c>
      <c r="F9">
        <v>0</v>
      </c>
      <c r="G9">
        <v>75</v>
      </c>
      <c r="H9">
        <v>0</v>
      </c>
      <c r="I9">
        <v>0</v>
      </c>
      <c r="J9">
        <v>0</v>
      </c>
      <c r="K9">
        <v>0.08</v>
      </c>
      <c r="L9">
        <v>0.92</v>
      </c>
    </row>
    <row r="10" spans="1:12" x14ac:dyDescent="0.55000000000000004">
      <c r="A10">
        <v>31</v>
      </c>
      <c r="B10">
        <v>0.36899999999999999</v>
      </c>
      <c r="C10">
        <v>20</v>
      </c>
      <c r="D10">
        <v>20</v>
      </c>
      <c r="E10">
        <v>0</v>
      </c>
      <c r="F10">
        <v>0</v>
      </c>
      <c r="G10">
        <v>75</v>
      </c>
      <c r="H10">
        <v>430</v>
      </c>
      <c r="I10">
        <v>0</v>
      </c>
      <c r="J10">
        <v>0</v>
      </c>
      <c r="K10">
        <v>7.0000000000000007E-2</v>
      </c>
      <c r="L10">
        <v>0.92999999999999994</v>
      </c>
    </row>
    <row r="11" spans="1:12" x14ac:dyDescent="0.55000000000000004">
      <c r="A11">
        <v>32</v>
      </c>
      <c r="B11">
        <v>0.223</v>
      </c>
      <c r="C11">
        <v>20</v>
      </c>
      <c r="D11">
        <v>20</v>
      </c>
      <c r="E11">
        <v>0</v>
      </c>
      <c r="F11">
        <v>0</v>
      </c>
      <c r="G11">
        <v>75</v>
      </c>
      <c r="H11">
        <v>430</v>
      </c>
      <c r="I11">
        <v>0</v>
      </c>
      <c r="J11">
        <v>0</v>
      </c>
      <c r="K11">
        <v>0.03</v>
      </c>
      <c r="L11">
        <v>0.97</v>
      </c>
    </row>
    <row r="12" spans="1:12" x14ac:dyDescent="0.55000000000000004">
      <c r="A12">
        <v>33</v>
      </c>
      <c r="B12">
        <v>8.5000000000000006E-2</v>
      </c>
      <c r="C12">
        <v>10</v>
      </c>
      <c r="D12">
        <v>20</v>
      </c>
      <c r="E12">
        <v>0</v>
      </c>
      <c r="F12">
        <v>250</v>
      </c>
      <c r="G12">
        <v>200</v>
      </c>
      <c r="H12">
        <v>430</v>
      </c>
      <c r="I12">
        <v>0</v>
      </c>
      <c r="J12">
        <v>0</v>
      </c>
      <c r="K12">
        <v>0.01</v>
      </c>
      <c r="L12">
        <v>0.99</v>
      </c>
    </row>
    <row r="13" spans="1:12" x14ac:dyDescent="0.55000000000000004">
      <c r="A13">
        <v>34</v>
      </c>
      <c r="B13">
        <v>485.18400000000003</v>
      </c>
      <c r="C13">
        <v>57</v>
      </c>
      <c r="D13">
        <v>20</v>
      </c>
      <c r="E13">
        <v>100</v>
      </c>
      <c r="F13">
        <v>250</v>
      </c>
      <c r="G13">
        <v>0</v>
      </c>
      <c r="H13">
        <v>0</v>
      </c>
      <c r="I13">
        <v>9.52</v>
      </c>
      <c r="J13">
        <v>200</v>
      </c>
      <c r="K13">
        <v>0.49</v>
      </c>
      <c r="L13">
        <v>0.51</v>
      </c>
    </row>
    <row r="14" spans="1:12" x14ac:dyDescent="0.55000000000000004">
      <c r="A14">
        <v>35</v>
      </c>
      <c r="B14">
        <v>4372.3639999999996</v>
      </c>
      <c r="C14">
        <v>47</v>
      </c>
      <c r="D14">
        <v>20</v>
      </c>
      <c r="E14">
        <v>0</v>
      </c>
      <c r="F14">
        <v>250</v>
      </c>
      <c r="G14">
        <v>0</v>
      </c>
      <c r="H14">
        <v>0</v>
      </c>
      <c r="I14">
        <v>9.2899999999999991</v>
      </c>
      <c r="J14">
        <v>0</v>
      </c>
      <c r="K14">
        <v>0.45</v>
      </c>
      <c r="L14">
        <v>0.55000000000000004</v>
      </c>
    </row>
    <row r="15" spans="1:12" x14ac:dyDescent="0.55000000000000004">
      <c r="A15">
        <v>36</v>
      </c>
      <c r="B15">
        <v>1044.998</v>
      </c>
      <c r="C15">
        <v>20</v>
      </c>
      <c r="D15">
        <v>20</v>
      </c>
      <c r="E15">
        <v>0</v>
      </c>
      <c r="F15">
        <v>0</v>
      </c>
      <c r="G15">
        <v>0</v>
      </c>
      <c r="H15">
        <v>0</v>
      </c>
      <c r="I15">
        <v>9.0500000000000007</v>
      </c>
      <c r="J15">
        <v>0</v>
      </c>
      <c r="K15">
        <v>0.44</v>
      </c>
      <c r="L15">
        <v>0.56000000000000005</v>
      </c>
    </row>
    <row r="16" spans="1:12" x14ac:dyDescent="0.55000000000000004">
      <c r="A16">
        <v>37</v>
      </c>
      <c r="B16">
        <v>781.22500000000002</v>
      </c>
      <c r="C16">
        <v>20</v>
      </c>
      <c r="D16">
        <v>20</v>
      </c>
      <c r="E16">
        <v>0</v>
      </c>
      <c r="F16">
        <v>0</v>
      </c>
      <c r="G16">
        <v>0</v>
      </c>
      <c r="H16">
        <v>0</v>
      </c>
      <c r="I16">
        <v>8.81</v>
      </c>
      <c r="J16">
        <v>0</v>
      </c>
      <c r="K16">
        <v>0.43</v>
      </c>
      <c r="L16">
        <v>0.57000000000000006</v>
      </c>
    </row>
    <row r="17" spans="1:12" x14ac:dyDescent="0.55000000000000004">
      <c r="A17">
        <v>38</v>
      </c>
      <c r="B17">
        <v>4865.5630000000001</v>
      </c>
      <c r="C17">
        <v>20</v>
      </c>
      <c r="D17">
        <v>20</v>
      </c>
      <c r="E17">
        <v>0</v>
      </c>
      <c r="F17">
        <v>0</v>
      </c>
      <c r="G17">
        <v>0</v>
      </c>
      <c r="H17">
        <v>0</v>
      </c>
      <c r="I17">
        <v>8.57</v>
      </c>
      <c r="J17">
        <v>0</v>
      </c>
      <c r="K17">
        <v>0.4</v>
      </c>
      <c r="L17">
        <v>0.6</v>
      </c>
    </row>
    <row r="18" spans="1:12" x14ac:dyDescent="0.55000000000000004">
      <c r="A18">
        <v>39</v>
      </c>
      <c r="B18">
        <v>3588.864</v>
      </c>
      <c r="C18">
        <v>20</v>
      </c>
      <c r="D18">
        <v>20</v>
      </c>
      <c r="E18">
        <v>0</v>
      </c>
      <c r="F18">
        <v>0</v>
      </c>
      <c r="G18">
        <v>0</v>
      </c>
      <c r="H18">
        <v>0</v>
      </c>
      <c r="I18">
        <v>8.33</v>
      </c>
      <c r="J18">
        <v>0</v>
      </c>
      <c r="K18">
        <v>0.37</v>
      </c>
      <c r="L18">
        <v>0.63</v>
      </c>
    </row>
    <row r="19" spans="1:12" x14ac:dyDescent="0.55000000000000004">
      <c r="A19">
        <v>40</v>
      </c>
      <c r="B19">
        <v>3.3210000000000002</v>
      </c>
      <c r="C19">
        <v>20</v>
      </c>
      <c r="D19">
        <v>20</v>
      </c>
      <c r="E19">
        <v>0</v>
      </c>
      <c r="F19">
        <v>0</v>
      </c>
      <c r="G19">
        <v>0</v>
      </c>
      <c r="H19">
        <v>0</v>
      </c>
      <c r="I19">
        <v>8.1</v>
      </c>
      <c r="J19">
        <v>0</v>
      </c>
      <c r="K19">
        <v>0.32</v>
      </c>
      <c r="L19">
        <v>0.67999999999999994</v>
      </c>
    </row>
    <row r="20" spans="1:12" x14ac:dyDescent="0.55000000000000004">
      <c r="A20">
        <v>41</v>
      </c>
      <c r="B20">
        <v>0.192</v>
      </c>
      <c r="C20">
        <v>20</v>
      </c>
      <c r="D20">
        <v>20</v>
      </c>
      <c r="E20">
        <v>0</v>
      </c>
      <c r="F20">
        <v>0</v>
      </c>
      <c r="G20">
        <v>0</v>
      </c>
      <c r="H20">
        <v>0</v>
      </c>
      <c r="I20">
        <v>7.86</v>
      </c>
      <c r="J20">
        <v>0</v>
      </c>
      <c r="K20">
        <v>0.3</v>
      </c>
      <c r="L20">
        <v>0.7</v>
      </c>
    </row>
    <row r="21" spans="1:12" x14ac:dyDescent="0.55000000000000004">
      <c r="A21">
        <v>42</v>
      </c>
      <c r="B21">
        <v>9.9000000000000005E-2</v>
      </c>
      <c r="C21">
        <v>20</v>
      </c>
      <c r="D21">
        <v>20</v>
      </c>
      <c r="E21">
        <v>0</v>
      </c>
      <c r="F21">
        <v>0</v>
      </c>
      <c r="G21">
        <v>0</v>
      </c>
      <c r="H21">
        <v>0</v>
      </c>
      <c r="I21">
        <v>7.62</v>
      </c>
      <c r="J21">
        <v>0</v>
      </c>
      <c r="K21">
        <v>0.28999999999999998</v>
      </c>
      <c r="L21">
        <v>0.71</v>
      </c>
    </row>
    <row r="22" spans="1:12" x14ac:dyDescent="0.55000000000000004">
      <c r="A22">
        <v>43</v>
      </c>
      <c r="B22">
        <v>5.5E-2</v>
      </c>
      <c r="C22">
        <v>20</v>
      </c>
      <c r="D22">
        <v>20</v>
      </c>
      <c r="E22">
        <v>0</v>
      </c>
      <c r="F22">
        <v>0</v>
      </c>
      <c r="G22">
        <v>0</v>
      </c>
      <c r="H22">
        <v>0</v>
      </c>
      <c r="I22">
        <v>7.38</v>
      </c>
      <c r="J22">
        <v>0</v>
      </c>
      <c r="K22">
        <v>0.27</v>
      </c>
      <c r="L22">
        <v>0.73</v>
      </c>
    </row>
    <row r="23" spans="1:12" x14ac:dyDescent="0.55000000000000004">
      <c r="A23">
        <v>44</v>
      </c>
      <c r="B23">
        <v>9.2999999999999999E-2</v>
      </c>
      <c r="C23">
        <v>20</v>
      </c>
      <c r="D23">
        <v>20</v>
      </c>
      <c r="E23">
        <v>0</v>
      </c>
      <c r="F23">
        <v>0</v>
      </c>
      <c r="G23">
        <v>0</v>
      </c>
      <c r="H23">
        <v>0</v>
      </c>
      <c r="I23">
        <v>7.14</v>
      </c>
      <c r="J23">
        <v>0</v>
      </c>
      <c r="K23">
        <v>0.24</v>
      </c>
      <c r="L23">
        <v>0.76</v>
      </c>
    </row>
    <row r="24" spans="1:12" x14ac:dyDescent="0.55000000000000004">
      <c r="A24">
        <v>45</v>
      </c>
      <c r="B24">
        <v>0.03</v>
      </c>
      <c r="C24">
        <v>20</v>
      </c>
      <c r="D24">
        <v>20</v>
      </c>
      <c r="E24">
        <v>0</v>
      </c>
      <c r="F24">
        <v>0</v>
      </c>
      <c r="G24">
        <v>0</v>
      </c>
      <c r="H24">
        <v>0</v>
      </c>
      <c r="I24">
        <v>6.9</v>
      </c>
      <c r="J24">
        <v>0</v>
      </c>
      <c r="K24">
        <v>0.21</v>
      </c>
      <c r="L24">
        <v>0.79</v>
      </c>
    </row>
    <row r="25" spans="1:12" x14ac:dyDescent="0.55000000000000004">
      <c r="A25">
        <v>46</v>
      </c>
      <c r="B25">
        <v>8.9999999999999993E-3</v>
      </c>
      <c r="C25">
        <v>20</v>
      </c>
      <c r="D25">
        <v>20</v>
      </c>
      <c r="E25">
        <v>0</v>
      </c>
      <c r="F25">
        <v>0</v>
      </c>
      <c r="G25">
        <v>0</v>
      </c>
      <c r="H25">
        <v>0</v>
      </c>
      <c r="I25">
        <v>6.67</v>
      </c>
      <c r="J25">
        <v>0</v>
      </c>
      <c r="K25">
        <v>0.2</v>
      </c>
      <c r="L25">
        <v>0.8</v>
      </c>
    </row>
    <row r="26" spans="1:12" x14ac:dyDescent="0.55000000000000004">
      <c r="A26">
        <v>47</v>
      </c>
      <c r="B26">
        <v>7.6999999999999999E-2</v>
      </c>
      <c r="C26">
        <v>20</v>
      </c>
      <c r="D26">
        <v>20</v>
      </c>
      <c r="E26">
        <v>0</v>
      </c>
      <c r="F26">
        <v>0</v>
      </c>
      <c r="G26">
        <v>0</v>
      </c>
      <c r="H26">
        <v>0</v>
      </c>
      <c r="I26">
        <v>6.43</v>
      </c>
      <c r="J26">
        <v>0</v>
      </c>
      <c r="K26">
        <v>0.16</v>
      </c>
      <c r="L26">
        <v>0.84</v>
      </c>
    </row>
    <row r="27" spans="1:12" x14ac:dyDescent="0.55000000000000004">
      <c r="A27">
        <v>48</v>
      </c>
      <c r="B27">
        <v>8.2000000000000003E-2</v>
      </c>
      <c r="C27">
        <v>20</v>
      </c>
      <c r="D27">
        <v>20</v>
      </c>
      <c r="E27">
        <v>0</v>
      </c>
      <c r="F27">
        <v>0</v>
      </c>
      <c r="G27">
        <v>0</v>
      </c>
      <c r="H27">
        <v>0</v>
      </c>
      <c r="I27">
        <v>6.19</v>
      </c>
      <c r="J27">
        <v>0</v>
      </c>
      <c r="K27">
        <v>0.14000000000000001</v>
      </c>
      <c r="L27">
        <v>0.86</v>
      </c>
    </row>
    <row r="28" spans="1:12" x14ac:dyDescent="0.55000000000000004">
      <c r="A28">
        <v>49</v>
      </c>
      <c r="B28">
        <v>6.0999999999999999E-2</v>
      </c>
      <c r="C28">
        <v>20</v>
      </c>
      <c r="D28">
        <v>20</v>
      </c>
      <c r="E28">
        <v>0</v>
      </c>
      <c r="F28">
        <v>0</v>
      </c>
      <c r="G28">
        <v>0</v>
      </c>
      <c r="H28">
        <v>0</v>
      </c>
      <c r="I28">
        <v>5.95</v>
      </c>
      <c r="J28">
        <v>0</v>
      </c>
      <c r="K28">
        <v>0.1</v>
      </c>
      <c r="L28">
        <v>0.9</v>
      </c>
    </row>
    <row r="29" spans="1:12" x14ac:dyDescent="0.55000000000000004">
      <c r="A29">
        <v>50</v>
      </c>
      <c r="B29">
        <v>7.0999999999999994E-2</v>
      </c>
      <c r="C29">
        <v>20</v>
      </c>
      <c r="D29">
        <v>20</v>
      </c>
      <c r="E29">
        <v>0</v>
      </c>
      <c r="F29">
        <v>0</v>
      </c>
      <c r="G29">
        <v>0</v>
      </c>
      <c r="H29">
        <v>0</v>
      </c>
      <c r="I29">
        <v>5.71</v>
      </c>
      <c r="J29">
        <v>0</v>
      </c>
      <c r="K29">
        <v>0.09</v>
      </c>
      <c r="L29">
        <v>0.91</v>
      </c>
    </row>
    <row r="30" spans="1:12" x14ac:dyDescent="0.55000000000000004">
      <c r="A30">
        <v>51</v>
      </c>
      <c r="B30">
        <v>6.0999999999999999E-2</v>
      </c>
      <c r="C30">
        <v>20</v>
      </c>
      <c r="D30">
        <v>20</v>
      </c>
      <c r="E30">
        <v>0</v>
      </c>
      <c r="F30">
        <v>0</v>
      </c>
      <c r="G30">
        <v>0</v>
      </c>
      <c r="H30">
        <v>0</v>
      </c>
      <c r="I30">
        <v>5.48</v>
      </c>
      <c r="J30">
        <v>0</v>
      </c>
      <c r="K30">
        <v>0.08</v>
      </c>
      <c r="L30">
        <v>0.92</v>
      </c>
    </row>
    <row r="31" spans="1:12" x14ac:dyDescent="0.55000000000000004">
      <c r="A31">
        <v>52</v>
      </c>
      <c r="B31">
        <v>2.9000000000000001E-2</v>
      </c>
      <c r="C31">
        <v>20</v>
      </c>
      <c r="D31">
        <v>20</v>
      </c>
      <c r="E31">
        <v>0</v>
      </c>
      <c r="F31">
        <v>0</v>
      </c>
      <c r="G31">
        <v>0</v>
      </c>
      <c r="H31">
        <v>0</v>
      </c>
      <c r="I31">
        <v>5.24</v>
      </c>
      <c r="J31">
        <v>0</v>
      </c>
      <c r="K31">
        <v>0.04</v>
      </c>
      <c r="L31">
        <v>0.96</v>
      </c>
    </row>
    <row r="32" spans="1:12" x14ac:dyDescent="0.55000000000000004">
      <c r="A32">
        <v>53</v>
      </c>
      <c r="B32">
        <v>6.6000000000000003E-2</v>
      </c>
      <c r="C32">
        <v>20</v>
      </c>
      <c r="D32">
        <v>20</v>
      </c>
      <c r="E32">
        <v>0</v>
      </c>
      <c r="F32">
        <v>0</v>
      </c>
      <c r="G32">
        <v>0</v>
      </c>
      <c r="H32">
        <v>0</v>
      </c>
      <c r="I32">
        <v>5</v>
      </c>
      <c r="J32">
        <v>0</v>
      </c>
      <c r="K32">
        <v>0.03</v>
      </c>
      <c r="L32">
        <v>0.97</v>
      </c>
    </row>
    <row r="33" spans="1:12" x14ac:dyDescent="0.55000000000000004">
      <c r="A33">
        <v>54</v>
      </c>
      <c r="B33">
        <v>1.4999999999999999E-2</v>
      </c>
      <c r="C33">
        <v>20</v>
      </c>
      <c r="D33">
        <v>20</v>
      </c>
      <c r="E33">
        <v>0</v>
      </c>
      <c r="F33">
        <v>0</v>
      </c>
      <c r="G33">
        <v>0</v>
      </c>
      <c r="H33">
        <v>0</v>
      </c>
      <c r="I33">
        <v>4.76</v>
      </c>
      <c r="J33">
        <v>0</v>
      </c>
      <c r="K33">
        <v>0.01</v>
      </c>
      <c r="L33">
        <v>0.99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EE19-9875-4321-8808-D33F26A655DC}">
  <dimension ref="A1:L37"/>
  <sheetViews>
    <sheetView workbookViewId="0">
      <selection activeCell="B1" sqref="B1:B1048576"/>
    </sheetView>
  </sheetViews>
  <sheetFormatPr defaultRowHeight="18" x14ac:dyDescent="0.55000000000000004"/>
  <cols>
    <col min="1" max="1" width="4.83203125" bestFit="1" customWidth="1"/>
    <col min="2" max="2" width="12.4140625" bestFit="1" customWidth="1"/>
    <col min="3" max="3" width="17.1640625" bestFit="1" customWidth="1"/>
    <col min="4" max="4" width="16.9140625" bestFit="1" customWidth="1"/>
    <col min="5" max="5" width="12.25" bestFit="1" customWidth="1"/>
    <col min="6" max="6" width="17.25" bestFit="1" customWidth="1"/>
    <col min="7" max="7" width="5.33203125" bestFit="1" customWidth="1"/>
    <col min="8" max="8" width="20.58203125" bestFit="1" customWidth="1"/>
    <col min="9" max="9" width="7.33203125" bestFit="1" customWidth="1"/>
    <col min="10" max="10" width="8.25" bestFit="1" customWidth="1"/>
    <col min="11" max="12" width="5.1640625" bestFit="1" customWidth="1"/>
  </cols>
  <sheetData>
    <row r="1" spans="1:12" x14ac:dyDescent="0.55000000000000004">
      <c r="A1" t="s">
        <v>0</v>
      </c>
      <c r="B1" t="s">
        <v>17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21</v>
      </c>
      <c r="L1" t="s">
        <v>19</v>
      </c>
    </row>
    <row r="2" spans="1:12" x14ac:dyDescent="0.55000000000000004">
      <c r="A2">
        <v>30</v>
      </c>
      <c r="B2">
        <v>148.43899999999999</v>
      </c>
      <c r="C2">
        <v>47</v>
      </c>
      <c r="D2">
        <v>20</v>
      </c>
      <c r="E2">
        <v>100</v>
      </c>
      <c r="F2">
        <v>250</v>
      </c>
      <c r="G2">
        <v>75</v>
      </c>
      <c r="H2">
        <v>0</v>
      </c>
      <c r="I2">
        <v>0</v>
      </c>
      <c r="J2">
        <v>0</v>
      </c>
      <c r="K2">
        <v>0.19</v>
      </c>
      <c r="L2">
        <v>0.81</v>
      </c>
    </row>
    <row r="3" spans="1:12" x14ac:dyDescent="0.55000000000000004">
      <c r="A3">
        <v>31</v>
      </c>
      <c r="B3">
        <v>54.670999999999999</v>
      </c>
      <c r="C3">
        <v>37</v>
      </c>
      <c r="D3">
        <v>21</v>
      </c>
      <c r="E3">
        <v>0</v>
      </c>
      <c r="F3">
        <v>250</v>
      </c>
      <c r="G3">
        <v>75</v>
      </c>
      <c r="H3">
        <v>0</v>
      </c>
      <c r="I3">
        <v>0</v>
      </c>
      <c r="J3">
        <v>0</v>
      </c>
      <c r="K3">
        <v>0.16</v>
      </c>
      <c r="L3">
        <v>0.84</v>
      </c>
    </row>
    <row r="4" spans="1:12" x14ac:dyDescent="0.55000000000000004">
      <c r="A4">
        <v>32</v>
      </c>
      <c r="B4">
        <v>20.167999999999999</v>
      </c>
      <c r="C4">
        <v>20</v>
      </c>
      <c r="D4">
        <v>22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0.13</v>
      </c>
      <c r="L4">
        <v>0.87</v>
      </c>
    </row>
    <row r="5" spans="1:12" x14ac:dyDescent="0.55000000000000004">
      <c r="A5">
        <v>33</v>
      </c>
      <c r="B5">
        <v>7.4340000000000002</v>
      </c>
      <c r="C5">
        <v>20</v>
      </c>
      <c r="D5">
        <v>23</v>
      </c>
      <c r="E5">
        <v>0</v>
      </c>
      <c r="F5">
        <v>0</v>
      </c>
      <c r="G5">
        <v>75</v>
      </c>
      <c r="H5">
        <v>0</v>
      </c>
      <c r="I5">
        <v>0</v>
      </c>
      <c r="J5">
        <v>200</v>
      </c>
      <c r="K5">
        <v>0.11</v>
      </c>
      <c r="L5">
        <v>0.89</v>
      </c>
    </row>
    <row r="6" spans="1:12" x14ac:dyDescent="0.55000000000000004">
      <c r="A6">
        <v>34</v>
      </c>
      <c r="B6">
        <v>2.7240000000000002</v>
      </c>
      <c r="C6">
        <v>20</v>
      </c>
      <c r="D6">
        <v>24</v>
      </c>
      <c r="E6">
        <v>0</v>
      </c>
      <c r="F6">
        <v>0</v>
      </c>
      <c r="G6">
        <v>75</v>
      </c>
      <c r="H6">
        <v>0</v>
      </c>
      <c r="I6">
        <v>0</v>
      </c>
      <c r="J6">
        <v>0</v>
      </c>
      <c r="K6">
        <v>0.1</v>
      </c>
      <c r="L6">
        <v>0.9</v>
      </c>
    </row>
    <row r="7" spans="1:12" x14ac:dyDescent="0.55000000000000004">
      <c r="A7">
        <v>35</v>
      </c>
      <c r="B7">
        <v>1.0620000000000001</v>
      </c>
      <c r="C7">
        <v>20</v>
      </c>
      <c r="D7">
        <v>25</v>
      </c>
      <c r="E7">
        <v>0</v>
      </c>
      <c r="F7">
        <v>0</v>
      </c>
      <c r="G7">
        <v>75</v>
      </c>
      <c r="H7">
        <v>0</v>
      </c>
      <c r="I7">
        <v>0</v>
      </c>
      <c r="J7">
        <v>0</v>
      </c>
      <c r="K7">
        <v>0.1</v>
      </c>
      <c r="L7">
        <v>0.9</v>
      </c>
    </row>
    <row r="8" spans="1:12" x14ac:dyDescent="0.55000000000000004">
      <c r="A8">
        <v>36</v>
      </c>
      <c r="B8">
        <v>0.39600000000000002</v>
      </c>
      <c r="C8">
        <v>20</v>
      </c>
      <c r="D8">
        <v>26</v>
      </c>
      <c r="E8">
        <v>0</v>
      </c>
      <c r="F8">
        <v>0</v>
      </c>
      <c r="G8">
        <v>75</v>
      </c>
      <c r="H8">
        <v>430</v>
      </c>
      <c r="I8">
        <v>0</v>
      </c>
      <c r="J8">
        <v>0</v>
      </c>
      <c r="K8">
        <v>0.05</v>
      </c>
      <c r="L8">
        <v>0.95</v>
      </c>
    </row>
    <row r="9" spans="1:12" x14ac:dyDescent="0.55000000000000004">
      <c r="A9">
        <v>37</v>
      </c>
      <c r="B9">
        <v>0.14000000000000001</v>
      </c>
      <c r="C9">
        <v>20</v>
      </c>
      <c r="D9">
        <v>27</v>
      </c>
      <c r="E9">
        <v>0</v>
      </c>
      <c r="F9">
        <v>0</v>
      </c>
      <c r="G9">
        <v>75</v>
      </c>
      <c r="H9">
        <v>430</v>
      </c>
      <c r="I9">
        <v>0</v>
      </c>
      <c r="J9">
        <v>0</v>
      </c>
      <c r="K9">
        <v>0.03</v>
      </c>
      <c r="L9">
        <v>0.97</v>
      </c>
    </row>
    <row r="10" spans="1:12" x14ac:dyDescent="0.55000000000000004">
      <c r="A10">
        <v>38</v>
      </c>
      <c r="B10">
        <v>0.114</v>
      </c>
      <c r="C10">
        <v>20</v>
      </c>
      <c r="D10">
        <v>28</v>
      </c>
      <c r="E10">
        <v>0</v>
      </c>
      <c r="F10">
        <v>0</v>
      </c>
      <c r="G10">
        <v>200</v>
      </c>
      <c r="H10">
        <v>430</v>
      </c>
      <c r="I10">
        <v>0</v>
      </c>
      <c r="J10">
        <v>0</v>
      </c>
      <c r="K10">
        <v>0.01</v>
      </c>
      <c r="L10">
        <v>0.99</v>
      </c>
    </row>
    <row r="11" spans="1:12" x14ac:dyDescent="0.55000000000000004">
      <c r="A11">
        <v>39</v>
      </c>
      <c r="B11">
        <v>485.26499999999999</v>
      </c>
      <c r="C11">
        <v>20</v>
      </c>
      <c r="D11">
        <v>29</v>
      </c>
      <c r="E11">
        <v>0</v>
      </c>
      <c r="F11">
        <v>0</v>
      </c>
      <c r="G11">
        <v>0</v>
      </c>
      <c r="H11">
        <v>0</v>
      </c>
      <c r="I11">
        <v>9.6300000000000008</v>
      </c>
      <c r="J11">
        <v>0</v>
      </c>
      <c r="K11">
        <v>0.59</v>
      </c>
      <c r="L11">
        <v>0.41000000000000003</v>
      </c>
    </row>
    <row r="12" spans="1:12" x14ac:dyDescent="0.55000000000000004">
      <c r="A12">
        <v>40</v>
      </c>
      <c r="B12">
        <v>1092.06</v>
      </c>
      <c r="C12">
        <v>20</v>
      </c>
      <c r="D12">
        <v>30</v>
      </c>
      <c r="E12">
        <v>0</v>
      </c>
      <c r="F12">
        <v>0</v>
      </c>
      <c r="G12">
        <v>0</v>
      </c>
      <c r="H12">
        <v>0</v>
      </c>
      <c r="I12">
        <v>9.44</v>
      </c>
      <c r="J12">
        <v>0</v>
      </c>
      <c r="K12">
        <v>0.57999999999999996</v>
      </c>
      <c r="L12">
        <v>0.42000000000000004</v>
      </c>
    </row>
    <row r="13" spans="1:12" x14ac:dyDescent="0.55000000000000004">
      <c r="A13">
        <v>41</v>
      </c>
      <c r="B13">
        <v>3912.9839999999999</v>
      </c>
      <c r="C13">
        <v>20</v>
      </c>
      <c r="D13">
        <v>31</v>
      </c>
      <c r="E13">
        <v>0</v>
      </c>
      <c r="F13">
        <v>0</v>
      </c>
      <c r="G13">
        <v>0</v>
      </c>
      <c r="H13">
        <v>0</v>
      </c>
      <c r="I13">
        <v>9.26</v>
      </c>
      <c r="J13">
        <v>200</v>
      </c>
      <c r="K13">
        <v>0.56999999999999995</v>
      </c>
      <c r="L13">
        <v>0.43000000000000005</v>
      </c>
    </row>
    <row r="14" spans="1:12" x14ac:dyDescent="0.55000000000000004">
      <c r="A14">
        <v>42</v>
      </c>
      <c r="B14">
        <v>10.268000000000001</v>
      </c>
      <c r="C14">
        <v>20</v>
      </c>
      <c r="D14">
        <v>32</v>
      </c>
      <c r="E14">
        <v>0</v>
      </c>
      <c r="F14">
        <v>0</v>
      </c>
      <c r="G14">
        <v>0</v>
      </c>
      <c r="H14">
        <v>0</v>
      </c>
      <c r="I14">
        <v>9.07</v>
      </c>
      <c r="J14">
        <v>0</v>
      </c>
      <c r="K14">
        <v>0.56000000000000005</v>
      </c>
      <c r="L14">
        <v>0.43999999999999995</v>
      </c>
    </row>
    <row r="15" spans="1:12" x14ac:dyDescent="0.55000000000000004">
      <c r="A15">
        <v>43</v>
      </c>
      <c r="B15">
        <v>16.706</v>
      </c>
      <c r="C15">
        <v>10</v>
      </c>
      <c r="D15">
        <v>33</v>
      </c>
      <c r="E15">
        <v>0</v>
      </c>
      <c r="F15">
        <v>250</v>
      </c>
      <c r="G15">
        <v>0</v>
      </c>
      <c r="H15">
        <v>0</v>
      </c>
      <c r="I15">
        <v>8.89</v>
      </c>
      <c r="J15">
        <v>0</v>
      </c>
      <c r="K15">
        <v>0.52</v>
      </c>
      <c r="L15">
        <v>0.48</v>
      </c>
    </row>
    <row r="16" spans="1:12" x14ac:dyDescent="0.55000000000000004">
      <c r="A16">
        <v>44</v>
      </c>
      <c r="B16">
        <v>15.316000000000001</v>
      </c>
      <c r="C16">
        <v>55</v>
      </c>
      <c r="D16">
        <v>34</v>
      </c>
      <c r="E16">
        <v>100</v>
      </c>
      <c r="F16">
        <v>250</v>
      </c>
      <c r="G16">
        <v>0</v>
      </c>
      <c r="H16">
        <v>0</v>
      </c>
      <c r="I16">
        <v>8.6999999999999993</v>
      </c>
      <c r="J16">
        <v>0</v>
      </c>
      <c r="K16">
        <v>0.51</v>
      </c>
      <c r="L16">
        <v>0.49</v>
      </c>
    </row>
    <row r="17" spans="1:12" x14ac:dyDescent="0.55000000000000004">
      <c r="A17">
        <v>45</v>
      </c>
      <c r="B17">
        <v>14.669</v>
      </c>
      <c r="C17">
        <v>45</v>
      </c>
      <c r="D17">
        <v>35</v>
      </c>
      <c r="E17">
        <v>0</v>
      </c>
      <c r="F17">
        <v>250</v>
      </c>
      <c r="G17">
        <v>0</v>
      </c>
      <c r="H17">
        <v>0</v>
      </c>
      <c r="I17">
        <v>8.52</v>
      </c>
      <c r="J17">
        <v>0</v>
      </c>
      <c r="K17">
        <v>0.46</v>
      </c>
      <c r="L17">
        <v>0.54</v>
      </c>
    </row>
    <row r="18" spans="1:12" x14ac:dyDescent="0.55000000000000004">
      <c r="A18">
        <v>46</v>
      </c>
      <c r="B18">
        <v>3329.8319999999999</v>
      </c>
      <c r="C18">
        <v>20</v>
      </c>
      <c r="D18">
        <v>36</v>
      </c>
      <c r="E18">
        <v>0</v>
      </c>
      <c r="F18">
        <v>0</v>
      </c>
      <c r="G18">
        <v>0</v>
      </c>
      <c r="H18">
        <v>0</v>
      </c>
      <c r="I18">
        <v>8.33</v>
      </c>
      <c r="J18">
        <v>0</v>
      </c>
      <c r="K18">
        <v>0.42</v>
      </c>
      <c r="L18">
        <v>0.58000000000000007</v>
      </c>
    </row>
    <row r="19" spans="1:12" x14ac:dyDescent="0.55000000000000004">
      <c r="A19">
        <v>47</v>
      </c>
      <c r="B19">
        <v>1324.904</v>
      </c>
      <c r="C19">
        <v>20</v>
      </c>
      <c r="D19">
        <v>37</v>
      </c>
      <c r="E19">
        <v>0</v>
      </c>
      <c r="F19">
        <v>0</v>
      </c>
      <c r="G19">
        <v>0</v>
      </c>
      <c r="H19">
        <v>0</v>
      </c>
      <c r="I19">
        <v>8.15</v>
      </c>
      <c r="J19">
        <v>0</v>
      </c>
      <c r="K19">
        <v>0.39</v>
      </c>
      <c r="L19">
        <v>0.61</v>
      </c>
    </row>
    <row r="20" spans="1:12" x14ac:dyDescent="0.55000000000000004">
      <c r="A20">
        <v>48</v>
      </c>
      <c r="B20">
        <v>171.25700000000001</v>
      </c>
      <c r="C20">
        <v>20</v>
      </c>
      <c r="D20">
        <v>38</v>
      </c>
      <c r="E20">
        <v>0</v>
      </c>
      <c r="F20">
        <v>0</v>
      </c>
      <c r="G20">
        <v>0</v>
      </c>
      <c r="H20">
        <v>0</v>
      </c>
      <c r="I20">
        <v>7.96</v>
      </c>
      <c r="J20">
        <v>0</v>
      </c>
      <c r="K20">
        <v>0.39</v>
      </c>
      <c r="L20">
        <v>0.61</v>
      </c>
    </row>
    <row r="21" spans="1:12" x14ac:dyDescent="0.55000000000000004">
      <c r="A21">
        <v>49</v>
      </c>
      <c r="B21">
        <v>107.57899999999999</v>
      </c>
      <c r="C21">
        <v>20</v>
      </c>
      <c r="D21">
        <v>39</v>
      </c>
      <c r="E21">
        <v>0</v>
      </c>
      <c r="F21">
        <v>0</v>
      </c>
      <c r="G21">
        <v>0</v>
      </c>
      <c r="H21">
        <v>0</v>
      </c>
      <c r="I21">
        <v>7.78</v>
      </c>
      <c r="J21">
        <v>0</v>
      </c>
      <c r="K21">
        <v>0.38</v>
      </c>
      <c r="L21">
        <v>0.62</v>
      </c>
    </row>
    <row r="22" spans="1:12" x14ac:dyDescent="0.55000000000000004">
      <c r="A22">
        <v>50</v>
      </c>
      <c r="B22">
        <v>12.233000000000001</v>
      </c>
      <c r="C22">
        <v>20</v>
      </c>
      <c r="D22">
        <v>40</v>
      </c>
      <c r="E22">
        <v>0</v>
      </c>
      <c r="F22">
        <v>0</v>
      </c>
      <c r="G22">
        <v>0</v>
      </c>
      <c r="H22">
        <v>0</v>
      </c>
      <c r="I22">
        <v>7.59</v>
      </c>
      <c r="J22">
        <v>0</v>
      </c>
      <c r="K22">
        <v>0.38</v>
      </c>
      <c r="L22">
        <v>0.62</v>
      </c>
    </row>
    <row r="23" spans="1:12" x14ac:dyDescent="0.55000000000000004">
      <c r="A23">
        <v>51</v>
      </c>
      <c r="B23">
        <v>2.661</v>
      </c>
      <c r="C23">
        <v>20</v>
      </c>
      <c r="D23">
        <v>41</v>
      </c>
      <c r="E23">
        <v>0</v>
      </c>
      <c r="F23">
        <v>0</v>
      </c>
      <c r="G23">
        <v>0</v>
      </c>
      <c r="H23">
        <v>0</v>
      </c>
      <c r="I23">
        <v>7.41</v>
      </c>
      <c r="J23">
        <v>0</v>
      </c>
      <c r="K23">
        <v>0.35</v>
      </c>
      <c r="L23">
        <v>0.65</v>
      </c>
    </row>
    <row r="24" spans="1:12" x14ac:dyDescent="0.55000000000000004">
      <c r="A24">
        <v>52</v>
      </c>
      <c r="B24">
        <v>8.6999999999999994E-2</v>
      </c>
      <c r="C24">
        <v>20</v>
      </c>
      <c r="D24">
        <v>42</v>
      </c>
      <c r="E24">
        <v>0</v>
      </c>
      <c r="F24">
        <v>0</v>
      </c>
      <c r="G24">
        <v>0</v>
      </c>
      <c r="H24">
        <v>0</v>
      </c>
      <c r="I24">
        <v>7.22</v>
      </c>
      <c r="J24">
        <v>0</v>
      </c>
      <c r="K24">
        <v>0.33</v>
      </c>
      <c r="L24">
        <v>0.66999999999999993</v>
      </c>
    </row>
    <row r="25" spans="1:12" x14ac:dyDescent="0.55000000000000004">
      <c r="A25">
        <v>53</v>
      </c>
      <c r="B25">
        <v>0.06</v>
      </c>
      <c r="C25">
        <v>20</v>
      </c>
      <c r="D25">
        <v>43</v>
      </c>
      <c r="E25">
        <v>0</v>
      </c>
      <c r="F25">
        <v>0</v>
      </c>
      <c r="G25">
        <v>0</v>
      </c>
      <c r="H25">
        <v>0</v>
      </c>
      <c r="I25">
        <v>7.04</v>
      </c>
      <c r="J25">
        <v>0</v>
      </c>
      <c r="K25">
        <v>0.31</v>
      </c>
      <c r="L25">
        <v>0.69</v>
      </c>
    </row>
    <row r="26" spans="1:12" x14ac:dyDescent="0.55000000000000004">
      <c r="A26">
        <v>54</v>
      </c>
      <c r="B26">
        <v>1.2999999999999999E-2</v>
      </c>
      <c r="C26">
        <v>20</v>
      </c>
      <c r="D26">
        <v>44</v>
      </c>
      <c r="E26">
        <v>0</v>
      </c>
      <c r="F26">
        <v>0</v>
      </c>
      <c r="G26">
        <v>0</v>
      </c>
      <c r="H26">
        <v>0</v>
      </c>
      <c r="I26">
        <v>6.85</v>
      </c>
      <c r="J26">
        <v>0</v>
      </c>
      <c r="K26">
        <v>0.27</v>
      </c>
      <c r="L26">
        <v>0.73</v>
      </c>
    </row>
    <row r="27" spans="1:12" x14ac:dyDescent="0.55000000000000004">
      <c r="A27">
        <v>55</v>
      </c>
      <c r="B27">
        <v>5.3999999999999999E-2</v>
      </c>
      <c r="C27">
        <v>20</v>
      </c>
      <c r="D27">
        <v>45</v>
      </c>
      <c r="E27">
        <v>0</v>
      </c>
      <c r="F27">
        <v>0</v>
      </c>
      <c r="G27">
        <v>0</v>
      </c>
      <c r="H27">
        <v>0</v>
      </c>
      <c r="I27">
        <v>6.67</v>
      </c>
      <c r="J27">
        <v>0</v>
      </c>
      <c r="K27">
        <v>0.24</v>
      </c>
      <c r="L27">
        <v>0.76</v>
      </c>
    </row>
    <row r="28" spans="1:12" x14ac:dyDescent="0.55000000000000004">
      <c r="A28">
        <v>56</v>
      </c>
      <c r="B28">
        <v>1.0999999999999999E-2</v>
      </c>
      <c r="C28">
        <v>20</v>
      </c>
      <c r="D28">
        <v>46</v>
      </c>
      <c r="E28">
        <v>0</v>
      </c>
      <c r="F28">
        <v>0</v>
      </c>
      <c r="G28">
        <v>0</v>
      </c>
      <c r="H28">
        <v>0</v>
      </c>
      <c r="I28">
        <v>6.48</v>
      </c>
      <c r="J28">
        <v>0</v>
      </c>
      <c r="K28">
        <v>0.24</v>
      </c>
      <c r="L28">
        <v>0.76</v>
      </c>
    </row>
    <row r="29" spans="1:12" x14ac:dyDescent="0.55000000000000004">
      <c r="A29">
        <v>57</v>
      </c>
      <c r="B29">
        <v>3.3000000000000002E-2</v>
      </c>
      <c r="C29">
        <v>20</v>
      </c>
      <c r="D29">
        <v>47</v>
      </c>
      <c r="E29">
        <v>0</v>
      </c>
      <c r="F29">
        <v>0</v>
      </c>
      <c r="G29">
        <v>0</v>
      </c>
      <c r="H29">
        <v>0</v>
      </c>
      <c r="I29">
        <v>6.3</v>
      </c>
      <c r="J29">
        <v>0</v>
      </c>
      <c r="K29">
        <v>0.24</v>
      </c>
      <c r="L29">
        <v>0.76</v>
      </c>
    </row>
    <row r="30" spans="1:12" x14ac:dyDescent="0.55000000000000004">
      <c r="A30">
        <v>58</v>
      </c>
      <c r="B30">
        <v>7.0000000000000001E-3</v>
      </c>
      <c r="C30">
        <v>20</v>
      </c>
      <c r="D30">
        <v>48</v>
      </c>
      <c r="E30">
        <v>0</v>
      </c>
      <c r="F30">
        <v>0</v>
      </c>
      <c r="G30">
        <v>0</v>
      </c>
      <c r="H30">
        <v>0</v>
      </c>
      <c r="I30">
        <v>6.11</v>
      </c>
      <c r="J30">
        <v>0</v>
      </c>
      <c r="K30">
        <v>0.19</v>
      </c>
      <c r="L30">
        <v>0.81</v>
      </c>
    </row>
    <row r="31" spans="1:12" x14ac:dyDescent="0.55000000000000004">
      <c r="A31">
        <v>59</v>
      </c>
      <c r="B31">
        <v>8.2000000000000003E-2</v>
      </c>
      <c r="C31">
        <v>20</v>
      </c>
      <c r="D31">
        <v>49</v>
      </c>
      <c r="E31">
        <v>0</v>
      </c>
      <c r="F31">
        <v>0</v>
      </c>
      <c r="G31">
        <v>0</v>
      </c>
      <c r="H31">
        <v>0</v>
      </c>
      <c r="I31">
        <v>5.93</v>
      </c>
      <c r="J31">
        <v>0</v>
      </c>
      <c r="K31">
        <v>0.16</v>
      </c>
      <c r="L31">
        <v>0.84</v>
      </c>
    </row>
    <row r="32" spans="1:12" x14ac:dyDescent="0.55000000000000004">
      <c r="A32">
        <v>60</v>
      </c>
      <c r="B32">
        <v>7.2999999999999995E-2</v>
      </c>
      <c r="C32">
        <v>20</v>
      </c>
      <c r="D32">
        <v>50</v>
      </c>
      <c r="E32">
        <v>0</v>
      </c>
      <c r="F32">
        <v>0</v>
      </c>
      <c r="G32">
        <v>0</v>
      </c>
      <c r="H32">
        <v>0</v>
      </c>
      <c r="I32">
        <v>5.74</v>
      </c>
      <c r="J32">
        <v>0</v>
      </c>
      <c r="K32">
        <v>0.16</v>
      </c>
      <c r="L32">
        <v>0.84</v>
      </c>
    </row>
    <row r="33" spans="1:12" x14ac:dyDescent="0.55000000000000004">
      <c r="A33">
        <v>61</v>
      </c>
      <c r="B33">
        <v>4.7E-2</v>
      </c>
      <c r="C33">
        <v>20</v>
      </c>
      <c r="D33">
        <v>51</v>
      </c>
      <c r="E33">
        <v>0</v>
      </c>
      <c r="F33">
        <v>0</v>
      </c>
      <c r="G33">
        <v>0</v>
      </c>
      <c r="H33">
        <v>0</v>
      </c>
      <c r="I33">
        <v>5.56</v>
      </c>
      <c r="J33">
        <v>0</v>
      </c>
      <c r="K33">
        <v>0.13</v>
      </c>
      <c r="L33">
        <v>0.87</v>
      </c>
    </row>
    <row r="34" spans="1:12" x14ac:dyDescent="0.55000000000000004">
      <c r="A34">
        <v>62</v>
      </c>
      <c r="B34">
        <v>8.6999999999999994E-2</v>
      </c>
      <c r="C34">
        <v>20</v>
      </c>
      <c r="D34">
        <v>51</v>
      </c>
      <c r="E34">
        <v>0</v>
      </c>
      <c r="F34">
        <v>0</v>
      </c>
      <c r="G34">
        <v>0</v>
      </c>
      <c r="H34">
        <v>0</v>
      </c>
      <c r="I34">
        <v>5.37</v>
      </c>
      <c r="J34">
        <v>0</v>
      </c>
      <c r="K34">
        <v>0.11</v>
      </c>
      <c r="L34">
        <v>0.89</v>
      </c>
    </row>
    <row r="35" spans="1:12" x14ac:dyDescent="0.55000000000000004">
      <c r="A35">
        <v>63</v>
      </c>
      <c r="B35">
        <v>1.9E-2</v>
      </c>
      <c r="C35">
        <v>20</v>
      </c>
      <c r="D35">
        <v>51</v>
      </c>
      <c r="E35">
        <v>0</v>
      </c>
      <c r="F35">
        <v>0</v>
      </c>
      <c r="G35">
        <v>0</v>
      </c>
      <c r="H35">
        <v>0</v>
      </c>
      <c r="I35">
        <v>5.19</v>
      </c>
      <c r="J35">
        <v>0</v>
      </c>
      <c r="K35">
        <v>7.0000000000000007E-2</v>
      </c>
      <c r="L35">
        <v>0.92999999999999994</v>
      </c>
    </row>
    <row r="36" spans="1:12" x14ac:dyDescent="0.55000000000000004">
      <c r="A36">
        <v>64</v>
      </c>
      <c r="B36">
        <v>4.0000000000000001E-3</v>
      </c>
      <c r="C36">
        <v>20</v>
      </c>
      <c r="D36">
        <v>51</v>
      </c>
      <c r="E36">
        <v>0</v>
      </c>
      <c r="F36">
        <v>0</v>
      </c>
      <c r="G36">
        <v>0</v>
      </c>
      <c r="H36">
        <v>0</v>
      </c>
      <c r="I36">
        <v>5</v>
      </c>
      <c r="J36">
        <v>0</v>
      </c>
      <c r="K36">
        <v>0.04</v>
      </c>
      <c r="L36">
        <v>0.96</v>
      </c>
    </row>
    <row r="37" spans="1:12" x14ac:dyDescent="0.55000000000000004">
      <c r="A37">
        <v>65</v>
      </c>
      <c r="B37">
        <v>4.5999999999999999E-2</v>
      </c>
      <c r="C37">
        <v>20</v>
      </c>
      <c r="D37">
        <v>51</v>
      </c>
      <c r="E37">
        <v>0</v>
      </c>
      <c r="F37">
        <v>0</v>
      </c>
      <c r="G37">
        <v>0</v>
      </c>
      <c r="H37">
        <v>0</v>
      </c>
      <c r="I37">
        <v>4.8099999999999996</v>
      </c>
      <c r="J37">
        <v>0</v>
      </c>
      <c r="K37">
        <v>0.01</v>
      </c>
      <c r="L37">
        <v>0.99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C49-A950-4F50-AD58-9DF8F7DA06EF}">
  <dimension ref="A1:L31"/>
  <sheetViews>
    <sheetView workbookViewId="0">
      <selection activeCell="G5" sqref="G5"/>
    </sheetView>
  </sheetViews>
  <sheetFormatPr defaultRowHeight="18" x14ac:dyDescent="0.55000000000000004"/>
  <cols>
    <col min="1" max="1" width="4.83203125" bestFit="1" customWidth="1"/>
    <col min="2" max="2" width="12.4140625" bestFit="1" customWidth="1"/>
    <col min="3" max="3" width="17.1640625" bestFit="1" customWidth="1"/>
    <col min="4" max="4" width="16.9140625" bestFit="1" customWidth="1"/>
    <col min="5" max="5" width="12.25" bestFit="1" customWidth="1"/>
    <col min="6" max="6" width="17.25" bestFit="1" customWidth="1"/>
    <col min="7" max="7" width="5.33203125" bestFit="1" customWidth="1"/>
    <col min="8" max="8" width="20.58203125" bestFit="1" customWidth="1"/>
    <col min="9" max="9" width="7.33203125" bestFit="1" customWidth="1"/>
    <col min="10" max="10" width="8.25" bestFit="1" customWidth="1"/>
    <col min="11" max="12" width="5.1640625" bestFit="1" customWidth="1"/>
  </cols>
  <sheetData>
    <row r="1" spans="1:12" x14ac:dyDescent="0.55000000000000004">
      <c r="A1" t="s">
        <v>0</v>
      </c>
      <c r="B1" t="s">
        <v>17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21</v>
      </c>
      <c r="L1" t="s">
        <v>19</v>
      </c>
    </row>
    <row r="2" spans="1:12" x14ac:dyDescent="0.55000000000000004">
      <c r="A2">
        <v>45</v>
      </c>
      <c r="B2">
        <v>148.441</v>
      </c>
      <c r="C2">
        <v>43</v>
      </c>
      <c r="D2">
        <v>20</v>
      </c>
      <c r="E2">
        <v>100</v>
      </c>
      <c r="F2">
        <v>250</v>
      </c>
      <c r="G2">
        <v>75</v>
      </c>
      <c r="H2">
        <v>0</v>
      </c>
      <c r="I2">
        <v>0</v>
      </c>
      <c r="J2">
        <v>0</v>
      </c>
      <c r="K2">
        <v>0.2</v>
      </c>
      <c r="L2">
        <v>0.8</v>
      </c>
    </row>
    <row r="3" spans="1:12" x14ac:dyDescent="0.55000000000000004">
      <c r="A3">
        <v>46</v>
      </c>
      <c r="B3">
        <v>54.598999999999997</v>
      </c>
      <c r="C3">
        <v>33</v>
      </c>
      <c r="D3">
        <v>21</v>
      </c>
      <c r="E3">
        <v>0</v>
      </c>
      <c r="F3">
        <v>250</v>
      </c>
      <c r="G3">
        <v>75</v>
      </c>
      <c r="H3">
        <v>0</v>
      </c>
      <c r="I3">
        <v>0</v>
      </c>
      <c r="J3">
        <v>0</v>
      </c>
      <c r="K3">
        <v>0.18</v>
      </c>
      <c r="L3">
        <v>0.82000000000000006</v>
      </c>
    </row>
    <row r="4" spans="1:12" x14ac:dyDescent="0.55000000000000004">
      <c r="A4">
        <v>47</v>
      </c>
      <c r="B4">
        <v>20.16</v>
      </c>
      <c r="C4">
        <v>20</v>
      </c>
      <c r="D4">
        <v>22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0.15</v>
      </c>
      <c r="L4">
        <v>0.85</v>
      </c>
    </row>
    <row r="5" spans="1:12" x14ac:dyDescent="0.55000000000000004">
      <c r="A5">
        <v>48</v>
      </c>
      <c r="B5">
        <v>7.415</v>
      </c>
      <c r="C5">
        <v>20</v>
      </c>
      <c r="D5">
        <v>23</v>
      </c>
      <c r="E5">
        <v>0</v>
      </c>
      <c r="F5">
        <v>0</v>
      </c>
      <c r="G5">
        <v>75</v>
      </c>
      <c r="H5">
        <v>0</v>
      </c>
      <c r="I5">
        <v>0</v>
      </c>
      <c r="J5">
        <v>200</v>
      </c>
      <c r="K5">
        <v>0.12</v>
      </c>
      <c r="L5">
        <v>0.88</v>
      </c>
    </row>
    <row r="6" spans="1:12" x14ac:dyDescent="0.55000000000000004">
      <c r="A6">
        <v>49</v>
      </c>
      <c r="B6">
        <v>2.7250000000000001</v>
      </c>
      <c r="C6">
        <v>20</v>
      </c>
      <c r="D6">
        <v>24</v>
      </c>
      <c r="E6">
        <v>0</v>
      </c>
      <c r="F6">
        <v>0</v>
      </c>
      <c r="G6">
        <v>75</v>
      </c>
      <c r="H6">
        <v>0</v>
      </c>
      <c r="I6">
        <v>0</v>
      </c>
      <c r="J6">
        <v>0</v>
      </c>
      <c r="K6">
        <v>0.1</v>
      </c>
      <c r="L6">
        <v>0.9</v>
      </c>
    </row>
    <row r="7" spans="1:12" x14ac:dyDescent="0.55000000000000004">
      <c r="A7">
        <v>50</v>
      </c>
      <c r="B7">
        <v>1.0389999999999999</v>
      </c>
      <c r="C7">
        <v>20</v>
      </c>
      <c r="D7">
        <v>25</v>
      </c>
      <c r="E7">
        <v>0</v>
      </c>
      <c r="F7">
        <v>0</v>
      </c>
      <c r="G7">
        <v>75</v>
      </c>
      <c r="H7">
        <v>0</v>
      </c>
      <c r="I7">
        <v>0</v>
      </c>
      <c r="J7">
        <v>0</v>
      </c>
      <c r="K7">
        <v>0.09</v>
      </c>
      <c r="L7">
        <v>0.91</v>
      </c>
    </row>
    <row r="8" spans="1:12" x14ac:dyDescent="0.55000000000000004">
      <c r="A8">
        <v>51</v>
      </c>
      <c r="B8">
        <v>0.441</v>
      </c>
      <c r="C8">
        <v>20</v>
      </c>
      <c r="D8">
        <v>26</v>
      </c>
      <c r="E8">
        <v>0</v>
      </c>
      <c r="F8">
        <v>0</v>
      </c>
      <c r="G8">
        <v>75</v>
      </c>
      <c r="H8">
        <v>430</v>
      </c>
      <c r="I8">
        <v>0</v>
      </c>
      <c r="J8">
        <v>0</v>
      </c>
      <c r="K8">
        <v>7.0000000000000007E-2</v>
      </c>
      <c r="L8">
        <v>0.92999999999999994</v>
      </c>
    </row>
    <row r="9" spans="1:12" x14ac:dyDescent="0.55000000000000004">
      <c r="A9">
        <v>52</v>
      </c>
      <c r="B9">
        <v>0.14799999999999999</v>
      </c>
      <c r="C9">
        <v>20</v>
      </c>
      <c r="D9">
        <v>27</v>
      </c>
      <c r="E9">
        <v>0</v>
      </c>
      <c r="F9">
        <v>0</v>
      </c>
      <c r="G9">
        <v>75</v>
      </c>
      <c r="H9">
        <v>430</v>
      </c>
      <c r="I9">
        <v>0</v>
      </c>
      <c r="J9">
        <v>0</v>
      </c>
      <c r="K9">
        <v>0.06</v>
      </c>
      <c r="L9">
        <v>0.94</v>
      </c>
    </row>
    <row r="10" spans="1:12" x14ac:dyDescent="0.55000000000000004">
      <c r="A10">
        <v>53</v>
      </c>
      <c r="B10">
        <v>9.1999999999999998E-2</v>
      </c>
      <c r="C10">
        <v>20</v>
      </c>
      <c r="D10">
        <v>28</v>
      </c>
      <c r="E10">
        <v>0</v>
      </c>
      <c r="F10">
        <v>0</v>
      </c>
      <c r="G10">
        <v>200</v>
      </c>
      <c r="H10">
        <v>430</v>
      </c>
      <c r="I10">
        <v>0</v>
      </c>
      <c r="J10">
        <v>0</v>
      </c>
      <c r="K10">
        <v>0.01</v>
      </c>
      <c r="L10">
        <v>0.99</v>
      </c>
    </row>
    <row r="11" spans="1:12" x14ac:dyDescent="0.55000000000000004">
      <c r="A11">
        <v>54</v>
      </c>
      <c r="B11">
        <v>485.24299999999999</v>
      </c>
      <c r="C11">
        <v>20</v>
      </c>
      <c r="D11">
        <v>29</v>
      </c>
      <c r="E11">
        <v>0</v>
      </c>
      <c r="F11">
        <v>0</v>
      </c>
      <c r="G11">
        <v>0</v>
      </c>
      <c r="H11">
        <v>0</v>
      </c>
      <c r="I11">
        <v>9.6300000000000008</v>
      </c>
      <c r="J11">
        <v>0</v>
      </c>
      <c r="K11">
        <v>0.74</v>
      </c>
      <c r="L11">
        <v>0.26</v>
      </c>
    </row>
    <row r="12" spans="1:12" x14ac:dyDescent="0.55000000000000004">
      <c r="A12">
        <v>55</v>
      </c>
      <c r="B12">
        <v>933.40700000000004</v>
      </c>
      <c r="C12">
        <v>20</v>
      </c>
      <c r="D12">
        <v>30</v>
      </c>
      <c r="E12">
        <v>0</v>
      </c>
      <c r="F12">
        <v>0</v>
      </c>
      <c r="G12">
        <v>0</v>
      </c>
      <c r="H12">
        <v>0</v>
      </c>
      <c r="I12">
        <v>9.44</v>
      </c>
      <c r="J12">
        <v>0</v>
      </c>
      <c r="K12">
        <v>0.73</v>
      </c>
      <c r="L12">
        <v>0.27</v>
      </c>
    </row>
    <row r="13" spans="1:12" x14ac:dyDescent="0.55000000000000004">
      <c r="A13">
        <v>56</v>
      </c>
      <c r="B13">
        <v>4636.7309999999998</v>
      </c>
      <c r="C13">
        <v>20</v>
      </c>
      <c r="D13">
        <v>31</v>
      </c>
      <c r="E13">
        <v>0</v>
      </c>
      <c r="F13">
        <v>0</v>
      </c>
      <c r="G13">
        <v>0</v>
      </c>
      <c r="H13">
        <v>0</v>
      </c>
      <c r="I13">
        <v>9.26</v>
      </c>
      <c r="J13">
        <v>0</v>
      </c>
      <c r="K13">
        <v>0.69</v>
      </c>
      <c r="L13">
        <v>0.31000000000000005</v>
      </c>
    </row>
    <row r="14" spans="1:12" x14ac:dyDescent="0.55000000000000004">
      <c r="A14">
        <v>57</v>
      </c>
      <c r="B14">
        <v>19.437999999999999</v>
      </c>
      <c r="C14">
        <v>20</v>
      </c>
      <c r="D14">
        <v>32</v>
      </c>
      <c r="E14">
        <v>0</v>
      </c>
      <c r="F14">
        <v>0</v>
      </c>
      <c r="G14">
        <v>0</v>
      </c>
      <c r="H14">
        <v>0</v>
      </c>
      <c r="I14">
        <v>9.07</v>
      </c>
      <c r="J14">
        <v>0</v>
      </c>
      <c r="K14">
        <v>0.66</v>
      </c>
      <c r="L14">
        <v>0.33999999999999997</v>
      </c>
    </row>
    <row r="15" spans="1:12" x14ac:dyDescent="0.55000000000000004">
      <c r="A15">
        <v>58</v>
      </c>
      <c r="B15">
        <v>78.159000000000006</v>
      </c>
      <c r="C15">
        <v>20</v>
      </c>
      <c r="D15">
        <v>33</v>
      </c>
      <c r="E15">
        <v>0</v>
      </c>
      <c r="F15">
        <v>0</v>
      </c>
      <c r="G15">
        <v>0</v>
      </c>
      <c r="H15">
        <v>0</v>
      </c>
      <c r="I15">
        <v>8.89</v>
      </c>
      <c r="J15">
        <v>0</v>
      </c>
      <c r="K15">
        <v>0.63</v>
      </c>
      <c r="L15">
        <v>0.37</v>
      </c>
    </row>
    <row r="16" spans="1:12" x14ac:dyDescent="0.55000000000000004">
      <c r="A16">
        <v>59</v>
      </c>
      <c r="B16">
        <v>81.712999999999994</v>
      </c>
      <c r="C16">
        <v>20</v>
      </c>
      <c r="D16">
        <v>34</v>
      </c>
      <c r="E16">
        <v>0</v>
      </c>
      <c r="F16">
        <v>0</v>
      </c>
      <c r="G16">
        <v>0</v>
      </c>
      <c r="H16">
        <v>0</v>
      </c>
      <c r="I16">
        <v>8.6999999999999993</v>
      </c>
      <c r="J16">
        <v>200</v>
      </c>
      <c r="K16">
        <v>0.59</v>
      </c>
      <c r="L16">
        <v>0.41000000000000003</v>
      </c>
    </row>
    <row r="17" spans="1:12" x14ac:dyDescent="0.55000000000000004">
      <c r="A17">
        <v>60</v>
      </c>
      <c r="B17">
        <v>419.738</v>
      </c>
      <c r="C17">
        <v>20</v>
      </c>
      <c r="D17">
        <v>35</v>
      </c>
      <c r="E17">
        <v>0</v>
      </c>
      <c r="F17">
        <v>0</v>
      </c>
      <c r="G17">
        <v>0</v>
      </c>
      <c r="H17">
        <v>0</v>
      </c>
      <c r="I17">
        <v>8.52</v>
      </c>
      <c r="J17">
        <v>0</v>
      </c>
      <c r="K17">
        <v>0.56000000000000005</v>
      </c>
      <c r="L17">
        <v>0.43999999999999995</v>
      </c>
    </row>
    <row r="18" spans="1:12" x14ac:dyDescent="0.55000000000000004">
      <c r="A18">
        <v>61</v>
      </c>
      <c r="B18">
        <v>579.32000000000005</v>
      </c>
      <c r="C18">
        <v>20</v>
      </c>
      <c r="D18">
        <v>36</v>
      </c>
      <c r="E18">
        <v>0</v>
      </c>
      <c r="F18">
        <v>0</v>
      </c>
      <c r="G18">
        <v>0</v>
      </c>
      <c r="H18">
        <v>0</v>
      </c>
      <c r="I18">
        <v>8.33</v>
      </c>
      <c r="J18">
        <v>0</v>
      </c>
      <c r="K18">
        <v>0.51</v>
      </c>
      <c r="L18">
        <v>0.49</v>
      </c>
    </row>
    <row r="19" spans="1:12" x14ac:dyDescent="0.55000000000000004">
      <c r="A19">
        <v>62</v>
      </c>
      <c r="B19">
        <v>2212.424</v>
      </c>
      <c r="C19">
        <v>20</v>
      </c>
      <c r="D19">
        <v>37</v>
      </c>
      <c r="E19">
        <v>0</v>
      </c>
      <c r="F19">
        <v>0</v>
      </c>
      <c r="G19">
        <v>0</v>
      </c>
      <c r="H19">
        <v>0</v>
      </c>
      <c r="I19">
        <v>8.15</v>
      </c>
      <c r="J19">
        <v>0</v>
      </c>
      <c r="K19">
        <v>0.47</v>
      </c>
      <c r="L19">
        <v>0.53</v>
      </c>
    </row>
    <row r="20" spans="1:12" x14ac:dyDescent="0.55000000000000004">
      <c r="A20">
        <v>63</v>
      </c>
      <c r="B20">
        <v>3412.971</v>
      </c>
      <c r="C20">
        <v>10</v>
      </c>
      <c r="D20">
        <v>38</v>
      </c>
      <c r="E20">
        <v>0</v>
      </c>
      <c r="F20">
        <v>250</v>
      </c>
      <c r="G20">
        <v>0</v>
      </c>
      <c r="H20">
        <v>0</v>
      </c>
      <c r="I20">
        <v>7.96</v>
      </c>
      <c r="J20">
        <v>0</v>
      </c>
      <c r="K20">
        <v>0.44</v>
      </c>
      <c r="L20">
        <v>0.56000000000000005</v>
      </c>
    </row>
    <row r="21" spans="1:12" x14ac:dyDescent="0.55000000000000004">
      <c r="A21">
        <v>64</v>
      </c>
      <c r="B21">
        <v>853.23400000000004</v>
      </c>
      <c r="C21">
        <v>60</v>
      </c>
      <c r="D21">
        <v>39</v>
      </c>
      <c r="E21">
        <v>100</v>
      </c>
      <c r="F21">
        <v>250</v>
      </c>
      <c r="G21">
        <v>0</v>
      </c>
      <c r="H21">
        <v>0</v>
      </c>
      <c r="I21">
        <v>7.78</v>
      </c>
      <c r="J21">
        <v>0</v>
      </c>
      <c r="K21">
        <v>0.4</v>
      </c>
      <c r="L21">
        <v>0.6</v>
      </c>
    </row>
    <row r="22" spans="1:12" x14ac:dyDescent="0.55000000000000004">
      <c r="A22">
        <v>65</v>
      </c>
      <c r="B22">
        <v>109.56699999999999</v>
      </c>
      <c r="C22">
        <v>50</v>
      </c>
      <c r="D22">
        <v>40</v>
      </c>
      <c r="E22">
        <v>0</v>
      </c>
      <c r="F22">
        <v>250</v>
      </c>
      <c r="G22">
        <v>0</v>
      </c>
      <c r="H22">
        <v>0</v>
      </c>
      <c r="I22">
        <v>7.59</v>
      </c>
      <c r="J22">
        <v>0</v>
      </c>
      <c r="K22">
        <v>0.39</v>
      </c>
      <c r="L22">
        <v>0.61</v>
      </c>
    </row>
    <row r="23" spans="1:12" x14ac:dyDescent="0.55000000000000004">
      <c r="A23">
        <v>66</v>
      </c>
      <c r="B23">
        <v>2702.24</v>
      </c>
      <c r="C23">
        <v>20</v>
      </c>
      <c r="D23">
        <v>41</v>
      </c>
      <c r="E23">
        <v>0</v>
      </c>
      <c r="F23">
        <v>0</v>
      </c>
      <c r="G23">
        <v>0</v>
      </c>
      <c r="H23">
        <v>0</v>
      </c>
      <c r="I23">
        <v>7.41</v>
      </c>
      <c r="J23">
        <v>0</v>
      </c>
      <c r="K23">
        <v>0.36</v>
      </c>
      <c r="L23">
        <v>0.64</v>
      </c>
    </row>
    <row r="24" spans="1:12" x14ac:dyDescent="0.55000000000000004">
      <c r="A24">
        <v>67</v>
      </c>
      <c r="B24">
        <v>559.81700000000001</v>
      </c>
      <c r="C24">
        <v>20</v>
      </c>
      <c r="D24">
        <v>42</v>
      </c>
      <c r="E24">
        <v>0</v>
      </c>
      <c r="F24">
        <v>0</v>
      </c>
      <c r="G24">
        <v>0</v>
      </c>
      <c r="H24">
        <v>0</v>
      </c>
      <c r="I24">
        <v>7.22</v>
      </c>
      <c r="J24">
        <v>0</v>
      </c>
      <c r="K24">
        <v>0.32</v>
      </c>
      <c r="L24">
        <v>0.67999999999999994</v>
      </c>
    </row>
    <row r="25" spans="1:12" x14ac:dyDescent="0.55000000000000004">
      <c r="A25">
        <v>68</v>
      </c>
      <c r="B25">
        <v>302.69299999999998</v>
      </c>
      <c r="C25">
        <v>20</v>
      </c>
      <c r="D25">
        <v>43</v>
      </c>
      <c r="E25">
        <v>0</v>
      </c>
      <c r="F25">
        <v>0</v>
      </c>
      <c r="G25">
        <v>0</v>
      </c>
      <c r="H25">
        <v>0</v>
      </c>
      <c r="I25">
        <v>7.04</v>
      </c>
      <c r="J25">
        <v>0</v>
      </c>
      <c r="K25">
        <v>0.31</v>
      </c>
      <c r="L25">
        <v>0.69</v>
      </c>
    </row>
    <row r="26" spans="1:12" x14ac:dyDescent="0.55000000000000004">
      <c r="A26">
        <v>69</v>
      </c>
      <c r="B26">
        <v>370.95299999999997</v>
      </c>
      <c r="C26">
        <v>20</v>
      </c>
      <c r="D26">
        <v>44</v>
      </c>
      <c r="E26">
        <v>0</v>
      </c>
      <c r="F26">
        <v>0</v>
      </c>
      <c r="G26">
        <v>0</v>
      </c>
      <c r="H26">
        <v>0</v>
      </c>
      <c r="I26">
        <v>6.85</v>
      </c>
      <c r="J26">
        <v>0</v>
      </c>
      <c r="K26">
        <v>0.28000000000000003</v>
      </c>
      <c r="L26">
        <v>0.72</v>
      </c>
    </row>
    <row r="27" spans="1:12" x14ac:dyDescent="0.55000000000000004">
      <c r="A27">
        <v>70</v>
      </c>
      <c r="B27">
        <v>21.617000000000001</v>
      </c>
      <c r="C27">
        <v>20</v>
      </c>
      <c r="D27">
        <v>45</v>
      </c>
      <c r="E27">
        <v>0</v>
      </c>
      <c r="F27">
        <v>0</v>
      </c>
      <c r="G27">
        <v>0</v>
      </c>
      <c r="H27">
        <v>0</v>
      </c>
      <c r="I27">
        <v>6.67</v>
      </c>
      <c r="J27">
        <v>0</v>
      </c>
      <c r="K27">
        <v>0.23</v>
      </c>
      <c r="L27">
        <v>0.77</v>
      </c>
    </row>
    <row r="28" spans="1:12" x14ac:dyDescent="0.55000000000000004">
      <c r="A28">
        <v>71</v>
      </c>
      <c r="B28">
        <v>12.643000000000001</v>
      </c>
      <c r="C28">
        <v>20</v>
      </c>
      <c r="D28">
        <v>46</v>
      </c>
      <c r="E28">
        <v>0</v>
      </c>
      <c r="F28">
        <v>0</v>
      </c>
      <c r="G28">
        <v>0</v>
      </c>
      <c r="H28">
        <v>0</v>
      </c>
      <c r="I28">
        <v>6.48</v>
      </c>
      <c r="J28">
        <v>0</v>
      </c>
      <c r="K28">
        <v>0.2</v>
      </c>
      <c r="L28">
        <v>0.8</v>
      </c>
    </row>
    <row r="29" spans="1:12" x14ac:dyDescent="0.55000000000000004">
      <c r="A29">
        <v>72</v>
      </c>
      <c r="B29">
        <v>0.67500000000000004</v>
      </c>
      <c r="C29">
        <v>20</v>
      </c>
      <c r="D29">
        <v>47</v>
      </c>
      <c r="E29">
        <v>0</v>
      </c>
      <c r="F29">
        <v>0</v>
      </c>
      <c r="G29">
        <v>0</v>
      </c>
      <c r="H29">
        <v>0</v>
      </c>
      <c r="I29">
        <v>6.3</v>
      </c>
      <c r="J29">
        <v>0</v>
      </c>
      <c r="K29">
        <v>0.16</v>
      </c>
      <c r="L29">
        <v>0.84</v>
      </c>
    </row>
    <row r="30" spans="1:12" x14ac:dyDescent="0.55000000000000004">
      <c r="A30">
        <v>73</v>
      </c>
      <c r="B30">
        <v>0.32300000000000001</v>
      </c>
      <c r="C30">
        <v>20</v>
      </c>
      <c r="D30">
        <v>48</v>
      </c>
      <c r="E30">
        <v>0</v>
      </c>
      <c r="F30">
        <v>0</v>
      </c>
      <c r="G30">
        <v>0</v>
      </c>
      <c r="H30">
        <v>0</v>
      </c>
      <c r="I30">
        <v>6.11</v>
      </c>
      <c r="J30">
        <v>0</v>
      </c>
      <c r="K30">
        <v>0.15</v>
      </c>
      <c r="L30">
        <v>0.85</v>
      </c>
    </row>
    <row r="31" spans="1:12" x14ac:dyDescent="0.55000000000000004">
      <c r="A31">
        <v>74</v>
      </c>
      <c r="B31">
        <v>0.17499999999999999</v>
      </c>
      <c r="C31">
        <v>20</v>
      </c>
      <c r="D31">
        <v>49</v>
      </c>
      <c r="E31">
        <v>0</v>
      </c>
      <c r="F31">
        <v>0</v>
      </c>
      <c r="G31">
        <v>0</v>
      </c>
      <c r="H31">
        <v>0</v>
      </c>
      <c r="I31">
        <v>5.93</v>
      </c>
      <c r="J31">
        <v>0</v>
      </c>
      <c r="K31">
        <v>0.13</v>
      </c>
      <c r="L31">
        <v>0.87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7211-97C6-4AE6-81FD-4048A4584E29}">
  <dimension ref="A1:L27"/>
  <sheetViews>
    <sheetView workbookViewId="0">
      <selection activeCell="E6" sqref="E6"/>
    </sheetView>
  </sheetViews>
  <sheetFormatPr defaultRowHeight="18" x14ac:dyDescent="0.55000000000000004"/>
  <cols>
    <col min="1" max="1" width="4.83203125" bestFit="1" customWidth="1"/>
    <col min="2" max="2" width="12.4140625" bestFit="1" customWidth="1"/>
    <col min="3" max="3" width="17.1640625" bestFit="1" customWidth="1"/>
    <col min="4" max="4" width="16.9140625" bestFit="1" customWidth="1"/>
    <col min="5" max="5" width="12.25" bestFit="1" customWidth="1"/>
    <col min="6" max="6" width="17.25" bestFit="1" customWidth="1"/>
    <col min="7" max="7" width="5.33203125" bestFit="1" customWidth="1"/>
    <col min="8" max="8" width="20.58203125" bestFit="1" customWidth="1"/>
    <col min="9" max="9" width="7.33203125" bestFit="1" customWidth="1"/>
    <col min="10" max="10" width="8.25" bestFit="1" customWidth="1"/>
    <col min="11" max="12" width="5.1640625" bestFit="1" customWidth="1"/>
  </cols>
  <sheetData>
    <row r="1" spans="1:12" x14ac:dyDescent="0.55000000000000004">
      <c r="A1" t="s">
        <v>0</v>
      </c>
      <c r="B1" t="s">
        <v>17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21</v>
      </c>
      <c r="L1" t="s">
        <v>19</v>
      </c>
    </row>
    <row r="2" spans="1:12" x14ac:dyDescent="0.55000000000000004">
      <c r="A2">
        <v>4</v>
      </c>
      <c r="B2">
        <v>1096.652</v>
      </c>
      <c r="C2">
        <v>59</v>
      </c>
      <c r="D2">
        <v>20</v>
      </c>
      <c r="E2">
        <v>100</v>
      </c>
      <c r="F2">
        <v>250</v>
      </c>
      <c r="G2">
        <v>75</v>
      </c>
      <c r="H2">
        <v>0</v>
      </c>
      <c r="I2">
        <v>0</v>
      </c>
      <c r="J2">
        <v>0</v>
      </c>
      <c r="K2">
        <v>0.23</v>
      </c>
      <c r="L2">
        <v>0.77</v>
      </c>
    </row>
    <row r="3" spans="1:12" x14ac:dyDescent="0.55000000000000004">
      <c r="A3">
        <v>5</v>
      </c>
      <c r="B3">
        <v>403.517</v>
      </c>
      <c r="C3">
        <v>49</v>
      </c>
      <c r="D3">
        <v>21</v>
      </c>
      <c r="E3">
        <v>0</v>
      </c>
      <c r="F3">
        <v>250</v>
      </c>
      <c r="G3">
        <v>75</v>
      </c>
      <c r="H3">
        <v>0</v>
      </c>
      <c r="I3">
        <v>0</v>
      </c>
      <c r="J3">
        <v>0</v>
      </c>
      <c r="K3">
        <v>0.22</v>
      </c>
      <c r="L3">
        <v>0.78</v>
      </c>
    </row>
    <row r="4" spans="1:12" x14ac:dyDescent="0.55000000000000004">
      <c r="A4">
        <v>6</v>
      </c>
      <c r="B4">
        <v>148.47</v>
      </c>
      <c r="C4">
        <v>20</v>
      </c>
      <c r="D4">
        <v>22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0.18</v>
      </c>
      <c r="L4">
        <v>0.82000000000000006</v>
      </c>
    </row>
    <row r="5" spans="1:12" x14ac:dyDescent="0.55000000000000004">
      <c r="A5">
        <v>7</v>
      </c>
      <c r="B5">
        <v>54.603999999999999</v>
      </c>
      <c r="C5">
        <v>20</v>
      </c>
      <c r="D5">
        <v>23</v>
      </c>
      <c r="E5">
        <v>0</v>
      </c>
      <c r="F5">
        <v>0</v>
      </c>
      <c r="G5">
        <v>75</v>
      </c>
      <c r="H5">
        <v>0</v>
      </c>
      <c r="I5">
        <v>0</v>
      </c>
      <c r="J5">
        <v>0</v>
      </c>
      <c r="K5">
        <v>0.18</v>
      </c>
      <c r="L5">
        <v>0.82000000000000006</v>
      </c>
    </row>
    <row r="6" spans="1:12" x14ac:dyDescent="0.55000000000000004">
      <c r="A6">
        <v>8</v>
      </c>
      <c r="B6">
        <v>20.140999999999998</v>
      </c>
      <c r="C6">
        <v>20</v>
      </c>
      <c r="D6">
        <v>24</v>
      </c>
      <c r="E6">
        <v>0</v>
      </c>
      <c r="F6">
        <v>0</v>
      </c>
      <c r="G6">
        <v>75</v>
      </c>
      <c r="H6">
        <v>0</v>
      </c>
      <c r="I6">
        <v>0</v>
      </c>
      <c r="J6">
        <v>200</v>
      </c>
      <c r="K6">
        <v>0.15</v>
      </c>
      <c r="L6">
        <v>0.85</v>
      </c>
    </row>
    <row r="7" spans="1:12" x14ac:dyDescent="0.55000000000000004">
      <c r="A7">
        <v>9</v>
      </c>
      <c r="B7">
        <v>7.4550000000000001</v>
      </c>
      <c r="C7">
        <v>20</v>
      </c>
      <c r="D7">
        <v>25</v>
      </c>
      <c r="E7">
        <v>0</v>
      </c>
      <c r="F7">
        <v>0</v>
      </c>
      <c r="G7">
        <v>75</v>
      </c>
      <c r="H7">
        <v>0</v>
      </c>
      <c r="I7">
        <v>0</v>
      </c>
      <c r="J7">
        <v>0</v>
      </c>
      <c r="K7">
        <v>0.12</v>
      </c>
      <c r="L7">
        <v>0.88</v>
      </c>
    </row>
    <row r="8" spans="1:12" x14ac:dyDescent="0.55000000000000004">
      <c r="A8">
        <v>10</v>
      </c>
      <c r="B8">
        <v>2.72</v>
      </c>
      <c r="C8">
        <v>20</v>
      </c>
      <c r="D8">
        <v>26</v>
      </c>
      <c r="E8">
        <v>0</v>
      </c>
      <c r="F8">
        <v>0</v>
      </c>
      <c r="G8">
        <v>75</v>
      </c>
      <c r="H8">
        <v>0</v>
      </c>
      <c r="I8">
        <v>0</v>
      </c>
      <c r="J8">
        <v>0</v>
      </c>
      <c r="K8">
        <v>7.0000000000000007E-2</v>
      </c>
      <c r="L8">
        <v>0.92999999999999994</v>
      </c>
    </row>
    <row r="9" spans="1:12" x14ac:dyDescent="0.55000000000000004">
      <c r="A9">
        <v>11</v>
      </c>
      <c r="B9">
        <v>1.073</v>
      </c>
      <c r="C9">
        <v>20</v>
      </c>
      <c r="D9">
        <v>27</v>
      </c>
      <c r="E9">
        <v>0</v>
      </c>
      <c r="F9">
        <v>0</v>
      </c>
      <c r="G9">
        <v>75</v>
      </c>
      <c r="H9">
        <v>0</v>
      </c>
      <c r="I9">
        <v>0</v>
      </c>
      <c r="J9">
        <v>0</v>
      </c>
      <c r="K9">
        <v>0.06</v>
      </c>
      <c r="L9">
        <v>0.94</v>
      </c>
    </row>
    <row r="10" spans="1:12" x14ac:dyDescent="0.55000000000000004">
      <c r="A10">
        <v>12</v>
      </c>
      <c r="B10">
        <v>0.377</v>
      </c>
      <c r="C10">
        <v>20</v>
      </c>
      <c r="D10">
        <v>28</v>
      </c>
      <c r="E10">
        <v>0</v>
      </c>
      <c r="F10">
        <v>0</v>
      </c>
      <c r="G10">
        <v>75</v>
      </c>
      <c r="H10">
        <v>430</v>
      </c>
      <c r="I10">
        <v>0</v>
      </c>
      <c r="J10">
        <v>0</v>
      </c>
      <c r="K10">
        <v>0.06</v>
      </c>
      <c r="L10">
        <v>0.94</v>
      </c>
    </row>
    <row r="11" spans="1:12" x14ac:dyDescent="0.55000000000000004">
      <c r="A11">
        <v>13</v>
      </c>
      <c r="B11">
        <v>0.19900000000000001</v>
      </c>
      <c r="C11">
        <v>20</v>
      </c>
      <c r="D11">
        <v>29</v>
      </c>
      <c r="E11">
        <v>0</v>
      </c>
      <c r="F11">
        <v>0</v>
      </c>
      <c r="G11">
        <v>75</v>
      </c>
      <c r="H11">
        <v>430</v>
      </c>
      <c r="I11">
        <v>0</v>
      </c>
      <c r="J11">
        <v>0</v>
      </c>
      <c r="K11">
        <v>0.03</v>
      </c>
      <c r="L11">
        <v>0.97</v>
      </c>
    </row>
    <row r="12" spans="1:12" x14ac:dyDescent="0.55000000000000004">
      <c r="A12">
        <v>14</v>
      </c>
      <c r="B12">
        <v>0.14199999999999999</v>
      </c>
      <c r="C12">
        <v>10</v>
      </c>
      <c r="D12">
        <v>30</v>
      </c>
      <c r="E12">
        <v>0</v>
      </c>
      <c r="F12">
        <v>250</v>
      </c>
      <c r="G12">
        <v>200</v>
      </c>
      <c r="H12">
        <v>430</v>
      </c>
      <c r="I12">
        <v>0</v>
      </c>
      <c r="J12">
        <v>0</v>
      </c>
      <c r="K12">
        <v>0.01</v>
      </c>
      <c r="L12">
        <v>0.99</v>
      </c>
    </row>
    <row r="13" spans="1:12" x14ac:dyDescent="0.55000000000000004">
      <c r="A13">
        <v>15</v>
      </c>
      <c r="B13">
        <v>485.23200000000003</v>
      </c>
      <c r="C13">
        <v>50</v>
      </c>
      <c r="D13">
        <v>31</v>
      </c>
      <c r="E13">
        <v>100</v>
      </c>
      <c r="F13">
        <v>250</v>
      </c>
      <c r="G13">
        <v>0</v>
      </c>
      <c r="H13">
        <v>0</v>
      </c>
      <c r="I13">
        <v>9.6</v>
      </c>
      <c r="J13">
        <v>200</v>
      </c>
      <c r="K13">
        <v>0.65</v>
      </c>
      <c r="L13">
        <v>0.35</v>
      </c>
    </row>
    <row r="14" spans="1:12" x14ac:dyDescent="0.55000000000000004">
      <c r="A14">
        <v>16</v>
      </c>
      <c r="B14">
        <v>8004.4179999999997</v>
      </c>
      <c r="C14">
        <v>40</v>
      </c>
      <c r="D14">
        <v>32</v>
      </c>
      <c r="E14">
        <v>0</v>
      </c>
      <c r="F14">
        <v>250</v>
      </c>
      <c r="G14">
        <v>0</v>
      </c>
      <c r="H14">
        <v>0</v>
      </c>
      <c r="I14">
        <v>9.4</v>
      </c>
      <c r="J14">
        <v>0</v>
      </c>
      <c r="K14">
        <v>0.61</v>
      </c>
      <c r="L14">
        <v>0.39</v>
      </c>
    </row>
    <row r="15" spans="1:12" x14ac:dyDescent="0.55000000000000004">
      <c r="A15">
        <v>17</v>
      </c>
      <c r="B15">
        <v>1311.912</v>
      </c>
      <c r="C15">
        <v>20</v>
      </c>
      <c r="D15">
        <v>33</v>
      </c>
      <c r="E15">
        <v>0</v>
      </c>
      <c r="F15">
        <v>0</v>
      </c>
      <c r="G15">
        <v>0</v>
      </c>
      <c r="H15">
        <v>0</v>
      </c>
      <c r="I15">
        <v>9.1999999999999993</v>
      </c>
      <c r="J15">
        <v>0</v>
      </c>
      <c r="K15">
        <v>0.6</v>
      </c>
      <c r="L15">
        <v>0.4</v>
      </c>
    </row>
    <row r="16" spans="1:12" x14ac:dyDescent="0.55000000000000004">
      <c r="A16">
        <v>18</v>
      </c>
      <c r="B16">
        <v>472.024</v>
      </c>
      <c r="C16">
        <v>20</v>
      </c>
      <c r="D16">
        <v>34</v>
      </c>
      <c r="E16">
        <v>0</v>
      </c>
      <c r="F16">
        <v>0</v>
      </c>
      <c r="G16">
        <v>0</v>
      </c>
      <c r="H16">
        <v>0</v>
      </c>
      <c r="I16">
        <v>9</v>
      </c>
      <c r="J16">
        <v>0</v>
      </c>
      <c r="K16">
        <v>0.56000000000000005</v>
      </c>
      <c r="L16">
        <v>0.43999999999999995</v>
      </c>
    </row>
    <row r="17" spans="1:12" x14ac:dyDescent="0.55000000000000004">
      <c r="A17">
        <v>19</v>
      </c>
      <c r="B17">
        <v>215.679</v>
      </c>
      <c r="C17">
        <v>20</v>
      </c>
      <c r="D17">
        <v>35</v>
      </c>
      <c r="E17">
        <v>0</v>
      </c>
      <c r="F17">
        <v>0</v>
      </c>
      <c r="G17">
        <v>0</v>
      </c>
      <c r="H17">
        <v>0</v>
      </c>
      <c r="I17">
        <v>8.8000000000000007</v>
      </c>
      <c r="J17">
        <v>0</v>
      </c>
      <c r="K17">
        <v>0.53</v>
      </c>
      <c r="L17">
        <v>0.47</v>
      </c>
    </row>
    <row r="18" spans="1:12" x14ac:dyDescent="0.55000000000000004">
      <c r="A18">
        <v>20</v>
      </c>
      <c r="B18">
        <v>12.927</v>
      </c>
      <c r="C18">
        <v>20</v>
      </c>
      <c r="D18">
        <v>36</v>
      </c>
      <c r="E18">
        <v>0</v>
      </c>
      <c r="F18">
        <v>0</v>
      </c>
      <c r="G18">
        <v>0</v>
      </c>
      <c r="H18">
        <v>0</v>
      </c>
      <c r="I18">
        <v>8.6</v>
      </c>
      <c r="J18">
        <v>0</v>
      </c>
      <c r="K18">
        <v>0.48</v>
      </c>
      <c r="L18">
        <v>0.52</v>
      </c>
    </row>
    <row r="19" spans="1:12" x14ac:dyDescent="0.55000000000000004">
      <c r="A19">
        <v>21</v>
      </c>
      <c r="B19">
        <v>44.656999999999996</v>
      </c>
      <c r="C19">
        <v>20</v>
      </c>
      <c r="D19">
        <v>37</v>
      </c>
      <c r="E19">
        <v>0</v>
      </c>
      <c r="F19">
        <v>0</v>
      </c>
      <c r="G19">
        <v>0</v>
      </c>
      <c r="H19">
        <v>0</v>
      </c>
      <c r="I19">
        <v>8.4</v>
      </c>
      <c r="J19">
        <v>0</v>
      </c>
      <c r="K19">
        <v>0.47</v>
      </c>
      <c r="L19">
        <v>0.53</v>
      </c>
    </row>
    <row r="20" spans="1:12" x14ac:dyDescent="0.55000000000000004">
      <c r="A20">
        <v>22</v>
      </c>
      <c r="B20">
        <v>2.903</v>
      </c>
      <c r="C20">
        <v>20</v>
      </c>
      <c r="D20">
        <v>38</v>
      </c>
      <c r="E20">
        <v>0</v>
      </c>
      <c r="F20">
        <v>0</v>
      </c>
      <c r="G20">
        <v>0</v>
      </c>
      <c r="H20">
        <v>0</v>
      </c>
      <c r="I20">
        <v>8.1999999999999993</v>
      </c>
      <c r="J20">
        <v>0</v>
      </c>
      <c r="K20">
        <v>0.43</v>
      </c>
      <c r="L20">
        <v>0.57000000000000006</v>
      </c>
    </row>
    <row r="21" spans="1:12" x14ac:dyDescent="0.55000000000000004">
      <c r="A21">
        <v>23</v>
      </c>
      <c r="B21">
        <v>0.499</v>
      </c>
      <c r="C21">
        <v>20</v>
      </c>
      <c r="D21">
        <v>39</v>
      </c>
      <c r="E21">
        <v>0</v>
      </c>
      <c r="F21">
        <v>0</v>
      </c>
      <c r="G21">
        <v>0</v>
      </c>
      <c r="H21">
        <v>0</v>
      </c>
      <c r="I21">
        <v>8</v>
      </c>
      <c r="J21">
        <v>0</v>
      </c>
      <c r="K21">
        <v>0.39</v>
      </c>
      <c r="L21">
        <v>0.61</v>
      </c>
    </row>
    <row r="22" spans="1:12" x14ac:dyDescent="0.55000000000000004">
      <c r="A22">
        <v>24</v>
      </c>
      <c r="B22">
        <v>0.11799999999999999</v>
      </c>
      <c r="C22">
        <v>20</v>
      </c>
      <c r="D22">
        <v>40</v>
      </c>
      <c r="E22">
        <v>0</v>
      </c>
      <c r="F22">
        <v>0</v>
      </c>
      <c r="G22">
        <v>0</v>
      </c>
      <c r="H22">
        <v>0</v>
      </c>
      <c r="I22">
        <v>7.8</v>
      </c>
      <c r="J22">
        <v>0</v>
      </c>
      <c r="K22">
        <v>0.37</v>
      </c>
      <c r="L22">
        <v>0.63</v>
      </c>
    </row>
    <row r="23" spans="1:12" x14ac:dyDescent="0.55000000000000004">
      <c r="A23">
        <v>25</v>
      </c>
      <c r="B23">
        <v>6.8000000000000005E-2</v>
      </c>
      <c r="C23">
        <v>20</v>
      </c>
      <c r="D23">
        <v>41</v>
      </c>
      <c r="E23">
        <v>0</v>
      </c>
      <c r="F23">
        <v>0</v>
      </c>
      <c r="G23">
        <v>0</v>
      </c>
      <c r="H23">
        <v>0</v>
      </c>
      <c r="I23">
        <v>7.6</v>
      </c>
      <c r="J23">
        <v>0</v>
      </c>
      <c r="K23">
        <v>0.33</v>
      </c>
      <c r="L23">
        <v>0.66999999999999993</v>
      </c>
    </row>
    <row r="24" spans="1:12" x14ac:dyDescent="0.55000000000000004">
      <c r="A24">
        <v>26</v>
      </c>
      <c r="B24">
        <v>4.2999999999999997E-2</v>
      </c>
      <c r="C24">
        <v>20</v>
      </c>
      <c r="D24">
        <v>42</v>
      </c>
      <c r="E24">
        <v>0</v>
      </c>
      <c r="F24">
        <v>0</v>
      </c>
      <c r="G24">
        <v>0</v>
      </c>
      <c r="H24">
        <v>0</v>
      </c>
      <c r="I24">
        <v>7.4</v>
      </c>
      <c r="J24">
        <v>0</v>
      </c>
      <c r="K24">
        <v>0.33</v>
      </c>
      <c r="L24">
        <v>0.66999999999999993</v>
      </c>
    </row>
    <row r="25" spans="1:12" x14ac:dyDescent="0.55000000000000004">
      <c r="A25">
        <v>27</v>
      </c>
      <c r="B25">
        <v>1.2E-2</v>
      </c>
      <c r="C25">
        <v>20</v>
      </c>
      <c r="D25">
        <v>43</v>
      </c>
      <c r="E25">
        <v>0</v>
      </c>
      <c r="F25">
        <v>0</v>
      </c>
      <c r="G25">
        <v>0</v>
      </c>
      <c r="H25">
        <v>0</v>
      </c>
      <c r="I25">
        <v>7.2</v>
      </c>
      <c r="J25">
        <v>0</v>
      </c>
      <c r="K25">
        <v>0.32</v>
      </c>
      <c r="L25">
        <v>0.67999999999999994</v>
      </c>
    </row>
    <row r="26" spans="1:12" x14ac:dyDescent="0.55000000000000004">
      <c r="A26">
        <v>28</v>
      </c>
      <c r="B26">
        <v>6.4000000000000001E-2</v>
      </c>
      <c r="C26">
        <v>20</v>
      </c>
      <c r="D26">
        <v>44</v>
      </c>
      <c r="E26">
        <v>0</v>
      </c>
      <c r="F26">
        <v>0</v>
      </c>
      <c r="G26">
        <v>0</v>
      </c>
      <c r="H26">
        <v>0</v>
      </c>
      <c r="I26">
        <v>7</v>
      </c>
      <c r="J26">
        <v>0</v>
      </c>
      <c r="K26">
        <v>0.3</v>
      </c>
      <c r="L26">
        <v>0.7</v>
      </c>
    </row>
    <row r="27" spans="1:12" x14ac:dyDescent="0.55000000000000004">
      <c r="A27">
        <v>29</v>
      </c>
      <c r="B27">
        <v>8.9999999999999993E-3</v>
      </c>
      <c r="C27">
        <v>20</v>
      </c>
      <c r="D27">
        <v>45</v>
      </c>
      <c r="E27">
        <v>0</v>
      </c>
      <c r="F27">
        <v>0</v>
      </c>
      <c r="G27">
        <v>0</v>
      </c>
      <c r="H27">
        <v>0</v>
      </c>
      <c r="I27">
        <v>6.8</v>
      </c>
      <c r="J27">
        <v>0</v>
      </c>
      <c r="K27">
        <v>0.28000000000000003</v>
      </c>
      <c r="L27">
        <v>0.72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9028-D5CA-4CCD-9119-CBFABB2E2434}">
  <dimension ref="A1:L29"/>
  <sheetViews>
    <sheetView workbookViewId="0">
      <selection activeCell="B1" sqref="B1:B1048576"/>
    </sheetView>
  </sheetViews>
  <sheetFormatPr defaultRowHeight="18" x14ac:dyDescent="0.55000000000000004"/>
  <cols>
    <col min="1" max="1" width="4.83203125" bestFit="1" customWidth="1"/>
    <col min="2" max="2" width="12.4140625" bestFit="1" customWidth="1"/>
    <col min="3" max="3" width="17.1640625" bestFit="1" customWidth="1"/>
    <col min="4" max="4" width="16.9140625" bestFit="1" customWidth="1"/>
    <col min="5" max="5" width="12.25" bestFit="1" customWidth="1"/>
    <col min="6" max="6" width="17.25" bestFit="1" customWidth="1"/>
    <col min="7" max="7" width="5.33203125" bestFit="1" customWidth="1"/>
    <col min="8" max="8" width="20.58203125" bestFit="1" customWidth="1"/>
    <col min="9" max="9" width="7.33203125" bestFit="1" customWidth="1"/>
    <col min="10" max="10" width="8.25" bestFit="1" customWidth="1"/>
    <col min="11" max="12" width="5.1640625" bestFit="1" customWidth="1"/>
  </cols>
  <sheetData>
    <row r="1" spans="1:12" x14ac:dyDescent="0.55000000000000004">
      <c r="A1" t="s">
        <v>0</v>
      </c>
      <c r="B1" t="s">
        <v>17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21</v>
      </c>
      <c r="L1" t="s">
        <v>19</v>
      </c>
    </row>
    <row r="2" spans="1:12" x14ac:dyDescent="0.55000000000000004">
      <c r="A2">
        <v>13</v>
      </c>
      <c r="B2">
        <v>403.46699999999998</v>
      </c>
      <c r="C2">
        <v>43</v>
      </c>
      <c r="D2">
        <v>20</v>
      </c>
      <c r="E2">
        <v>100</v>
      </c>
      <c r="F2">
        <v>250</v>
      </c>
      <c r="G2">
        <v>75</v>
      </c>
      <c r="H2">
        <v>0</v>
      </c>
      <c r="I2">
        <v>0</v>
      </c>
      <c r="J2">
        <v>0</v>
      </c>
      <c r="K2">
        <v>0.3</v>
      </c>
      <c r="L2">
        <v>0.7</v>
      </c>
    </row>
    <row r="3" spans="1:12" x14ac:dyDescent="0.55000000000000004">
      <c r="A3">
        <v>14</v>
      </c>
      <c r="B3">
        <v>148.46</v>
      </c>
      <c r="C3">
        <v>33</v>
      </c>
      <c r="D3">
        <v>21</v>
      </c>
      <c r="E3">
        <v>0</v>
      </c>
      <c r="F3">
        <v>250</v>
      </c>
      <c r="G3">
        <v>75</v>
      </c>
      <c r="H3">
        <v>0</v>
      </c>
      <c r="I3">
        <v>0</v>
      </c>
      <c r="J3">
        <v>0</v>
      </c>
      <c r="K3">
        <v>0.28999999999999998</v>
      </c>
      <c r="L3">
        <v>0.71</v>
      </c>
    </row>
    <row r="4" spans="1:12" x14ac:dyDescent="0.55000000000000004">
      <c r="A4">
        <v>15</v>
      </c>
      <c r="B4">
        <v>54.64</v>
      </c>
      <c r="C4">
        <v>20</v>
      </c>
      <c r="D4">
        <v>22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0.27</v>
      </c>
      <c r="L4">
        <v>0.73</v>
      </c>
    </row>
    <row r="5" spans="1:12" x14ac:dyDescent="0.55000000000000004">
      <c r="A5">
        <v>16</v>
      </c>
      <c r="B5">
        <v>20.152999999999999</v>
      </c>
      <c r="C5">
        <v>20</v>
      </c>
      <c r="D5">
        <v>23</v>
      </c>
      <c r="E5">
        <v>0</v>
      </c>
      <c r="F5">
        <v>0</v>
      </c>
      <c r="G5">
        <v>75</v>
      </c>
      <c r="H5">
        <v>0</v>
      </c>
      <c r="I5">
        <v>0</v>
      </c>
      <c r="J5">
        <v>0</v>
      </c>
      <c r="K5">
        <v>0.23</v>
      </c>
      <c r="L5">
        <v>0.77</v>
      </c>
    </row>
    <row r="6" spans="1:12" x14ac:dyDescent="0.55000000000000004">
      <c r="A6">
        <v>17</v>
      </c>
      <c r="B6">
        <v>7.4359999999999999</v>
      </c>
      <c r="C6">
        <v>20</v>
      </c>
      <c r="D6">
        <v>24</v>
      </c>
      <c r="E6">
        <v>0</v>
      </c>
      <c r="F6">
        <v>0</v>
      </c>
      <c r="G6">
        <v>75</v>
      </c>
      <c r="H6">
        <v>0</v>
      </c>
      <c r="I6">
        <v>0</v>
      </c>
      <c r="J6">
        <v>200</v>
      </c>
      <c r="K6">
        <v>0.19</v>
      </c>
      <c r="L6">
        <v>0.81</v>
      </c>
    </row>
    <row r="7" spans="1:12" x14ac:dyDescent="0.55000000000000004">
      <c r="A7">
        <v>18</v>
      </c>
      <c r="B7">
        <v>2.798</v>
      </c>
      <c r="C7">
        <v>20</v>
      </c>
      <c r="D7">
        <v>25</v>
      </c>
      <c r="E7">
        <v>0</v>
      </c>
      <c r="F7">
        <v>0</v>
      </c>
      <c r="G7">
        <v>75</v>
      </c>
      <c r="H7">
        <v>0</v>
      </c>
      <c r="I7">
        <v>0</v>
      </c>
      <c r="J7">
        <v>0</v>
      </c>
      <c r="K7">
        <v>0.15</v>
      </c>
      <c r="L7">
        <v>0.85</v>
      </c>
    </row>
    <row r="8" spans="1:12" x14ac:dyDescent="0.55000000000000004">
      <c r="A8">
        <v>19</v>
      </c>
      <c r="B8">
        <v>1.0760000000000001</v>
      </c>
      <c r="C8">
        <v>20</v>
      </c>
      <c r="D8">
        <v>26</v>
      </c>
      <c r="E8">
        <v>0</v>
      </c>
      <c r="F8">
        <v>0</v>
      </c>
      <c r="G8">
        <v>75</v>
      </c>
      <c r="H8">
        <v>0</v>
      </c>
      <c r="I8">
        <v>0</v>
      </c>
      <c r="J8">
        <v>0</v>
      </c>
      <c r="K8">
        <v>0.12</v>
      </c>
      <c r="L8">
        <v>0.88</v>
      </c>
    </row>
    <row r="9" spans="1:12" x14ac:dyDescent="0.55000000000000004">
      <c r="A9">
        <v>20</v>
      </c>
      <c r="B9">
        <v>0.46600000000000003</v>
      </c>
      <c r="C9">
        <v>20</v>
      </c>
      <c r="D9">
        <v>27</v>
      </c>
      <c r="E9">
        <v>0</v>
      </c>
      <c r="F9">
        <v>0</v>
      </c>
      <c r="G9">
        <v>75</v>
      </c>
      <c r="H9">
        <v>430</v>
      </c>
      <c r="I9">
        <v>0</v>
      </c>
      <c r="J9">
        <v>0</v>
      </c>
      <c r="K9">
        <v>0.08</v>
      </c>
      <c r="L9">
        <v>0.92</v>
      </c>
    </row>
    <row r="10" spans="1:12" x14ac:dyDescent="0.55000000000000004">
      <c r="A10">
        <v>21</v>
      </c>
      <c r="B10">
        <v>0.20200000000000001</v>
      </c>
      <c r="C10">
        <v>20</v>
      </c>
      <c r="D10">
        <v>28</v>
      </c>
      <c r="E10">
        <v>0</v>
      </c>
      <c r="F10">
        <v>0</v>
      </c>
      <c r="G10">
        <v>75</v>
      </c>
      <c r="H10">
        <v>430</v>
      </c>
      <c r="I10">
        <v>0</v>
      </c>
      <c r="J10">
        <v>0</v>
      </c>
      <c r="K10">
        <v>0.03</v>
      </c>
      <c r="L10">
        <v>0.97</v>
      </c>
    </row>
    <row r="11" spans="1:12" x14ac:dyDescent="0.55000000000000004">
      <c r="A11">
        <v>22</v>
      </c>
      <c r="B11">
        <v>7.9000000000000001E-2</v>
      </c>
      <c r="C11">
        <v>20</v>
      </c>
      <c r="D11">
        <v>29</v>
      </c>
      <c r="E11">
        <v>0</v>
      </c>
      <c r="F11">
        <v>0</v>
      </c>
      <c r="G11">
        <v>200</v>
      </c>
      <c r="H11">
        <v>430</v>
      </c>
      <c r="I11">
        <v>0</v>
      </c>
      <c r="J11">
        <v>0</v>
      </c>
      <c r="K11">
        <v>0.01</v>
      </c>
      <c r="L11">
        <v>0.99</v>
      </c>
    </row>
    <row r="12" spans="1:12" x14ac:dyDescent="0.55000000000000004">
      <c r="A12">
        <v>23</v>
      </c>
      <c r="B12">
        <v>485.17</v>
      </c>
      <c r="C12">
        <v>20</v>
      </c>
      <c r="D12">
        <v>30</v>
      </c>
      <c r="E12">
        <v>0</v>
      </c>
      <c r="F12">
        <v>0</v>
      </c>
      <c r="G12">
        <v>0</v>
      </c>
      <c r="H12">
        <v>0</v>
      </c>
      <c r="I12">
        <v>9.6199999999999992</v>
      </c>
      <c r="J12">
        <v>0</v>
      </c>
      <c r="K12">
        <v>0.69</v>
      </c>
      <c r="L12">
        <v>0.31000000000000005</v>
      </c>
    </row>
    <row r="13" spans="1:12" x14ac:dyDescent="0.55000000000000004">
      <c r="A13">
        <v>24</v>
      </c>
      <c r="B13">
        <v>1003.865</v>
      </c>
      <c r="C13">
        <v>20</v>
      </c>
      <c r="D13">
        <v>31</v>
      </c>
      <c r="E13">
        <v>0</v>
      </c>
      <c r="F13">
        <v>0</v>
      </c>
      <c r="G13">
        <v>0</v>
      </c>
      <c r="H13">
        <v>0</v>
      </c>
      <c r="I13">
        <v>9.42</v>
      </c>
      <c r="J13">
        <v>0</v>
      </c>
      <c r="K13">
        <v>0.68</v>
      </c>
      <c r="L13">
        <v>0.31999999999999995</v>
      </c>
    </row>
    <row r="14" spans="1:12" x14ac:dyDescent="0.55000000000000004">
      <c r="A14">
        <v>25</v>
      </c>
      <c r="B14">
        <v>5353.1769999999997</v>
      </c>
      <c r="C14">
        <v>20</v>
      </c>
      <c r="D14">
        <v>32</v>
      </c>
      <c r="E14">
        <v>0</v>
      </c>
      <c r="F14">
        <v>0</v>
      </c>
      <c r="G14">
        <v>0</v>
      </c>
      <c r="H14">
        <v>0</v>
      </c>
      <c r="I14">
        <v>9.23</v>
      </c>
      <c r="J14">
        <v>0</v>
      </c>
      <c r="K14">
        <v>0.63</v>
      </c>
      <c r="L14">
        <v>0.37</v>
      </c>
    </row>
    <row r="15" spans="1:12" x14ac:dyDescent="0.55000000000000004">
      <c r="A15">
        <v>26</v>
      </c>
      <c r="B15">
        <v>29</v>
      </c>
      <c r="C15">
        <v>20</v>
      </c>
      <c r="D15">
        <v>33</v>
      </c>
      <c r="E15">
        <v>0</v>
      </c>
      <c r="F15">
        <v>0</v>
      </c>
      <c r="G15">
        <v>0</v>
      </c>
      <c r="H15">
        <v>0</v>
      </c>
      <c r="I15">
        <v>9.0399999999999991</v>
      </c>
      <c r="J15">
        <v>0</v>
      </c>
      <c r="K15">
        <v>0.6</v>
      </c>
      <c r="L15">
        <v>0.4</v>
      </c>
    </row>
    <row r="16" spans="1:12" x14ac:dyDescent="0.55000000000000004">
      <c r="A16">
        <v>27</v>
      </c>
      <c r="B16">
        <v>184.70400000000001</v>
      </c>
      <c r="C16">
        <v>20</v>
      </c>
      <c r="D16">
        <v>34</v>
      </c>
      <c r="E16">
        <v>0</v>
      </c>
      <c r="F16">
        <v>0</v>
      </c>
      <c r="G16">
        <v>0</v>
      </c>
      <c r="H16">
        <v>0</v>
      </c>
      <c r="I16">
        <v>8.85</v>
      </c>
      <c r="J16">
        <v>0</v>
      </c>
      <c r="K16">
        <v>0.56999999999999995</v>
      </c>
      <c r="L16">
        <v>0.43000000000000005</v>
      </c>
    </row>
    <row r="17" spans="1:12" x14ac:dyDescent="0.55000000000000004">
      <c r="A17">
        <v>28</v>
      </c>
      <c r="B17">
        <v>895.56100000000004</v>
      </c>
      <c r="C17">
        <v>20</v>
      </c>
      <c r="D17">
        <v>35</v>
      </c>
      <c r="E17">
        <v>0</v>
      </c>
      <c r="F17">
        <v>0</v>
      </c>
      <c r="G17">
        <v>0</v>
      </c>
      <c r="H17">
        <v>0</v>
      </c>
      <c r="I17">
        <v>8.65</v>
      </c>
      <c r="J17">
        <v>0</v>
      </c>
      <c r="K17">
        <v>0.53</v>
      </c>
      <c r="L17">
        <v>0.47</v>
      </c>
    </row>
    <row r="18" spans="1:12" x14ac:dyDescent="0.55000000000000004">
      <c r="A18">
        <v>29</v>
      </c>
      <c r="B18">
        <v>4679.598</v>
      </c>
      <c r="C18">
        <v>20</v>
      </c>
      <c r="D18">
        <v>36</v>
      </c>
      <c r="E18">
        <v>0</v>
      </c>
      <c r="F18">
        <v>0</v>
      </c>
      <c r="G18">
        <v>0</v>
      </c>
      <c r="H18">
        <v>0</v>
      </c>
      <c r="I18">
        <v>8.4600000000000009</v>
      </c>
      <c r="J18">
        <v>200</v>
      </c>
      <c r="K18">
        <v>0.53</v>
      </c>
      <c r="L18">
        <v>0.47</v>
      </c>
    </row>
    <row r="19" spans="1:12" x14ac:dyDescent="0.55000000000000004">
      <c r="A19">
        <v>30</v>
      </c>
      <c r="B19">
        <v>11635.199000000001</v>
      </c>
      <c r="C19">
        <v>20</v>
      </c>
      <c r="D19">
        <v>37</v>
      </c>
      <c r="E19">
        <v>0</v>
      </c>
      <c r="F19">
        <v>0</v>
      </c>
      <c r="G19">
        <v>0</v>
      </c>
      <c r="H19">
        <v>0</v>
      </c>
      <c r="I19">
        <v>8.27</v>
      </c>
      <c r="J19">
        <v>0</v>
      </c>
      <c r="K19">
        <v>0.52</v>
      </c>
      <c r="L19">
        <v>0.48</v>
      </c>
    </row>
    <row r="20" spans="1:12" x14ac:dyDescent="0.55000000000000004">
      <c r="A20">
        <v>31</v>
      </c>
      <c r="B20">
        <v>56932.877</v>
      </c>
      <c r="C20">
        <v>20</v>
      </c>
      <c r="D20">
        <v>38</v>
      </c>
      <c r="E20">
        <v>0</v>
      </c>
      <c r="F20">
        <v>0</v>
      </c>
      <c r="G20">
        <v>0</v>
      </c>
      <c r="H20">
        <v>0</v>
      </c>
      <c r="I20">
        <v>8.08</v>
      </c>
      <c r="J20">
        <v>0</v>
      </c>
      <c r="K20">
        <v>0.5</v>
      </c>
      <c r="L20">
        <v>0.5</v>
      </c>
    </row>
    <row r="21" spans="1:12" x14ac:dyDescent="0.55000000000000004">
      <c r="A21">
        <v>32</v>
      </c>
      <c r="B21">
        <v>380494.69699999999</v>
      </c>
      <c r="C21">
        <v>20</v>
      </c>
      <c r="D21">
        <v>39</v>
      </c>
      <c r="E21">
        <v>0</v>
      </c>
      <c r="F21">
        <v>0</v>
      </c>
      <c r="G21">
        <v>0</v>
      </c>
      <c r="H21">
        <v>0</v>
      </c>
      <c r="I21">
        <v>7.88</v>
      </c>
      <c r="J21">
        <v>0</v>
      </c>
      <c r="K21">
        <v>0.46</v>
      </c>
      <c r="L21">
        <v>0.54</v>
      </c>
    </row>
    <row r="22" spans="1:12" x14ac:dyDescent="0.55000000000000004">
      <c r="A22">
        <v>33</v>
      </c>
      <c r="B22">
        <v>1118706.9979999999</v>
      </c>
      <c r="C22">
        <v>20</v>
      </c>
      <c r="D22">
        <v>40</v>
      </c>
      <c r="E22">
        <v>0</v>
      </c>
      <c r="F22">
        <v>0</v>
      </c>
      <c r="G22">
        <v>0</v>
      </c>
      <c r="H22">
        <v>0</v>
      </c>
      <c r="I22">
        <v>7.69</v>
      </c>
      <c r="J22">
        <v>0</v>
      </c>
      <c r="K22">
        <v>0.42</v>
      </c>
      <c r="L22">
        <v>0.58000000000000007</v>
      </c>
    </row>
    <row r="23" spans="1:12" x14ac:dyDescent="0.55000000000000004">
      <c r="A23">
        <v>34</v>
      </c>
      <c r="B23">
        <v>6908796.0140000004</v>
      </c>
      <c r="C23">
        <v>10</v>
      </c>
      <c r="D23">
        <v>41</v>
      </c>
      <c r="E23">
        <v>0</v>
      </c>
      <c r="F23">
        <v>250</v>
      </c>
      <c r="G23">
        <v>0</v>
      </c>
      <c r="H23">
        <v>0</v>
      </c>
      <c r="I23">
        <v>7.5</v>
      </c>
      <c r="J23">
        <v>0</v>
      </c>
      <c r="K23">
        <v>0.4</v>
      </c>
      <c r="L23">
        <v>0.6</v>
      </c>
    </row>
    <row r="24" spans="1:12" x14ac:dyDescent="0.55000000000000004">
      <c r="A24">
        <v>35</v>
      </c>
      <c r="B24">
        <v>1911501.4129999999</v>
      </c>
      <c r="C24">
        <v>45</v>
      </c>
      <c r="D24">
        <v>42</v>
      </c>
      <c r="E24">
        <v>100</v>
      </c>
      <c r="F24">
        <v>250</v>
      </c>
      <c r="G24">
        <v>0</v>
      </c>
      <c r="H24">
        <v>0</v>
      </c>
      <c r="I24">
        <v>7.31</v>
      </c>
      <c r="J24">
        <v>0</v>
      </c>
      <c r="K24">
        <v>0.35</v>
      </c>
      <c r="L24">
        <v>0.65</v>
      </c>
    </row>
    <row r="25" spans="1:12" x14ac:dyDescent="0.55000000000000004">
      <c r="A25">
        <v>36</v>
      </c>
      <c r="B25">
        <v>77530.448000000004</v>
      </c>
      <c r="C25">
        <v>35</v>
      </c>
      <c r="D25">
        <v>43</v>
      </c>
      <c r="E25">
        <v>0</v>
      </c>
      <c r="F25">
        <v>250</v>
      </c>
      <c r="G25">
        <v>0</v>
      </c>
      <c r="H25">
        <v>0</v>
      </c>
      <c r="I25">
        <v>7.12</v>
      </c>
      <c r="J25">
        <v>0</v>
      </c>
      <c r="K25">
        <v>0.33</v>
      </c>
      <c r="L25">
        <v>0.66999999999999993</v>
      </c>
    </row>
    <row r="26" spans="1:12" x14ac:dyDescent="0.55000000000000004">
      <c r="A26">
        <v>37</v>
      </c>
      <c r="B26">
        <v>600.928</v>
      </c>
      <c r="C26">
        <v>20</v>
      </c>
      <c r="D26">
        <v>44</v>
      </c>
      <c r="E26">
        <v>0</v>
      </c>
      <c r="F26">
        <v>0</v>
      </c>
      <c r="G26">
        <v>0</v>
      </c>
      <c r="H26">
        <v>0</v>
      </c>
      <c r="I26">
        <v>6.92</v>
      </c>
      <c r="J26">
        <v>0</v>
      </c>
      <c r="K26">
        <v>0.28000000000000003</v>
      </c>
      <c r="L26">
        <v>0.72</v>
      </c>
    </row>
    <row r="27" spans="1:12" x14ac:dyDescent="0.55000000000000004">
      <c r="A27">
        <v>38</v>
      </c>
      <c r="B27">
        <v>6070.4560000000001</v>
      </c>
      <c r="C27">
        <v>20</v>
      </c>
      <c r="D27">
        <v>45</v>
      </c>
      <c r="E27">
        <v>0</v>
      </c>
      <c r="F27">
        <v>0</v>
      </c>
      <c r="G27">
        <v>0</v>
      </c>
      <c r="H27">
        <v>0</v>
      </c>
      <c r="I27">
        <v>6.73</v>
      </c>
      <c r="J27">
        <v>0</v>
      </c>
      <c r="K27">
        <v>0.25</v>
      </c>
      <c r="L27">
        <v>0.75</v>
      </c>
    </row>
    <row r="28" spans="1:12" x14ac:dyDescent="0.55000000000000004">
      <c r="A28">
        <v>39</v>
      </c>
      <c r="B28">
        <v>1030.222</v>
      </c>
      <c r="C28">
        <v>20</v>
      </c>
      <c r="D28">
        <v>46</v>
      </c>
      <c r="E28">
        <v>0</v>
      </c>
      <c r="F28">
        <v>0</v>
      </c>
      <c r="G28">
        <v>0</v>
      </c>
      <c r="H28">
        <v>0</v>
      </c>
      <c r="I28">
        <v>6.54</v>
      </c>
      <c r="J28">
        <v>0</v>
      </c>
      <c r="K28">
        <v>0.23</v>
      </c>
      <c r="L28">
        <v>0.77</v>
      </c>
    </row>
    <row r="29" spans="1:12" x14ac:dyDescent="0.55000000000000004">
      <c r="A29">
        <v>40</v>
      </c>
      <c r="B29">
        <v>20.465</v>
      </c>
      <c r="C29">
        <v>20</v>
      </c>
      <c r="D29">
        <v>47</v>
      </c>
      <c r="E29">
        <v>0</v>
      </c>
      <c r="F29">
        <v>0</v>
      </c>
      <c r="G29">
        <v>0</v>
      </c>
      <c r="H29">
        <v>0</v>
      </c>
      <c r="I29">
        <v>6.35</v>
      </c>
      <c r="J29">
        <v>0</v>
      </c>
      <c r="K29">
        <v>0.21</v>
      </c>
      <c r="L29">
        <v>0.79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BD16-AB7D-4D05-ABC6-355655FCD668}">
  <dimension ref="A1:L37"/>
  <sheetViews>
    <sheetView workbookViewId="0">
      <selection activeCell="I5" sqref="I5"/>
    </sheetView>
  </sheetViews>
  <sheetFormatPr defaultRowHeight="18" x14ac:dyDescent="0.55000000000000004"/>
  <cols>
    <col min="1" max="1" width="4.83203125" bestFit="1" customWidth="1"/>
    <col min="2" max="2" width="12.4140625" bestFit="1" customWidth="1"/>
    <col min="3" max="3" width="17.1640625" bestFit="1" customWidth="1"/>
    <col min="4" max="4" width="16.9140625" bestFit="1" customWidth="1"/>
    <col min="5" max="5" width="12.25" bestFit="1" customWidth="1"/>
    <col min="6" max="6" width="17.25" bestFit="1" customWidth="1"/>
    <col min="7" max="7" width="5.33203125" bestFit="1" customWidth="1"/>
    <col min="8" max="8" width="20.58203125" bestFit="1" customWidth="1"/>
    <col min="9" max="9" width="7.33203125" bestFit="1" customWidth="1"/>
    <col min="10" max="10" width="8.25" bestFit="1" customWidth="1"/>
    <col min="11" max="12" width="5.1640625" bestFit="1" customWidth="1"/>
  </cols>
  <sheetData>
    <row r="1" spans="1:12" x14ac:dyDescent="0.55000000000000004">
      <c r="A1" t="s">
        <v>0</v>
      </c>
      <c r="B1" t="s">
        <v>17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21</v>
      </c>
      <c r="L1" t="s">
        <v>19</v>
      </c>
    </row>
    <row r="2" spans="1:12" x14ac:dyDescent="0.55000000000000004">
      <c r="A2">
        <v>26</v>
      </c>
      <c r="B2">
        <v>403.495</v>
      </c>
      <c r="C2">
        <v>57</v>
      </c>
      <c r="D2">
        <v>20</v>
      </c>
      <c r="E2">
        <v>100</v>
      </c>
      <c r="F2">
        <v>250</v>
      </c>
      <c r="G2">
        <v>75</v>
      </c>
      <c r="H2">
        <v>0</v>
      </c>
      <c r="I2">
        <v>0</v>
      </c>
      <c r="J2">
        <v>0</v>
      </c>
      <c r="K2">
        <v>0.31</v>
      </c>
      <c r="L2">
        <v>0.69</v>
      </c>
    </row>
    <row r="3" spans="1:12" x14ac:dyDescent="0.55000000000000004">
      <c r="A3">
        <v>27</v>
      </c>
      <c r="B3">
        <v>148.483</v>
      </c>
      <c r="C3">
        <v>47</v>
      </c>
      <c r="D3">
        <v>21</v>
      </c>
      <c r="E3">
        <v>0</v>
      </c>
      <c r="F3">
        <v>250</v>
      </c>
      <c r="G3">
        <v>75</v>
      </c>
      <c r="H3">
        <v>0</v>
      </c>
      <c r="I3">
        <v>0</v>
      </c>
      <c r="J3">
        <v>0</v>
      </c>
      <c r="K3">
        <v>0.28000000000000003</v>
      </c>
      <c r="L3">
        <v>0.72</v>
      </c>
    </row>
    <row r="4" spans="1:12" x14ac:dyDescent="0.55000000000000004">
      <c r="A4">
        <v>28</v>
      </c>
      <c r="B4">
        <v>54.655000000000001</v>
      </c>
      <c r="C4">
        <v>20</v>
      </c>
      <c r="D4">
        <v>22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0.25</v>
      </c>
      <c r="L4">
        <v>0.75</v>
      </c>
    </row>
    <row r="5" spans="1:12" x14ac:dyDescent="0.55000000000000004">
      <c r="A5">
        <v>29</v>
      </c>
      <c r="B5">
        <v>20.117000000000001</v>
      </c>
      <c r="C5">
        <v>20</v>
      </c>
      <c r="D5">
        <v>23</v>
      </c>
      <c r="E5">
        <v>0</v>
      </c>
      <c r="F5">
        <v>0</v>
      </c>
      <c r="G5">
        <v>75</v>
      </c>
      <c r="H5">
        <v>0</v>
      </c>
      <c r="I5">
        <v>0</v>
      </c>
      <c r="J5">
        <v>0</v>
      </c>
      <c r="K5">
        <v>0.22</v>
      </c>
      <c r="L5">
        <v>0.78</v>
      </c>
    </row>
    <row r="6" spans="1:12" x14ac:dyDescent="0.55000000000000004">
      <c r="A6">
        <v>30</v>
      </c>
      <c r="B6">
        <v>7.4260000000000002</v>
      </c>
      <c r="C6">
        <v>20</v>
      </c>
      <c r="D6">
        <v>24</v>
      </c>
      <c r="E6">
        <v>0</v>
      </c>
      <c r="F6">
        <v>0</v>
      </c>
      <c r="G6">
        <v>75</v>
      </c>
      <c r="H6">
        <v>0</v>
      </c>
      <c r="I6">
        <v>0</v>
      </c>
      <c r="J6">
        <v>200</v>
      </c>
      <c r="K6">
        <v>0.18</v>
      </c>
      <c r="L6">
        <v>0.82000000000000006</v>
      </c>
    </row>
    <row r="7" spans="1:12" x14ac:dyDescent="0.55000000000000004">
      <c r="A7">
        <v>31</v>
      </c>
      <c r="B7">
        <v>2.7450000000000001</v>
      </c>
      <c r="C7">
        <v>20</v>
      </c>
      <c r="D7">
        <v>25</v>
      </c>
      <c r="E7">
        <v>0</v>
      </c>
      <c r="F7">
        <v>0</v>
      </c>
      <c r="G7">
        <v>75</v>
      </c>
      <c r="H7">
        <v>0</v>
      </c>
      <c r="I7">
        <v>0</v>
      </c>
      <c r="J7">
        <v>0</v>
      </c>
      <c r="K7">
        <v>0.13</v>
      </c>
      <c r="L7">
        <v>0.87</v>
      </c>
    </row>
    <row r="8" spans="1:12" x14ac:dyDescent="0.55000000000000004">
      <c r="A8">
        <v>32</v>
      </c>
      <c r="B8">
        <v>1.0389999999999999</v>
      </c>
      <c r="C8">
        <v>20</v>
      </c>
      <c r="D8">
        <v>26</v>
      </c>
      <c r="E8">
        <v>0</v>
      </c>
      <c r="F8">
        <v>0</v>
      </c>
      <c r="G8">
        <v>75</v>
      </c>
      <c r="H8">
        <v>0</v>
      </c>
      <c r="I8">
        <v>0</v>
      </c>
      <c r="J8">
        <v>0</v>
      </c>
      <c r="K8">
        <v>0.12</v>
      </c>
      <c r="L8">
        <v>0.88</v>
      </c>
    </row>
    <row r="9" spans="1:12" x14ac:dyDescent="0.55000000000000004">
      <c r="A9">
        <v>33</v>
      </c>
      <c r="B9">
        <v>0.41799999999999998</v>
      </c>
      <c r="C9">
        <v>20</v>
      </c>
      <c r="D9">
        <v>27</v>
      </c>
      <c r="E9">
        <v>0</v>
      </c>
      <c r="F9">
        <v>0</v>
      </c>
      <c r="G9">
        <v>75</v>
      </c>
      <c r="H9">
        <v>430</v>
      </c>
      <c r="I9">
        <v>0</v>
      </c>
      <c r="J9">
        <v>0</v>
      </c>
      <c r="K9">
        <v>0.08</v>
      </c>
      <c r="L9">
        <v>0.92</v>
      </c>
    </row>
    <row r="10" spans="1:12" x14ac:dyDescent="0.55000000000000004">
      <c r="A10">
        <v>34</v>
      </c>
      <c r="B10">
        <v>0.192</v>
      </c>
      <c r="C10">
        <v>20</v>
      </c>
      <c r="D10">
        <v>28</v>
      </c>
      <c r="E10">
        <v>0</v>
      </c>
      <c r="F10">
        <v>0</v>
      </c>
      <c r="G10">
        <v>75</v>
      </c>
      <c r="H10">
        <v>430</v>
      </c>
      <c r="I10">
        <v>0</v>
      </c>
      <c r="J10">
        <v>0</v>
      </c>
      <c r="K10">
        <v>0.03</v>
      </c>
      <c r="L10">
        <v>0.97</v>
      </c>
    </row>
    <row r="11" spans="1:12" x14ac:dyDescent="0.55000000000000004">
      <c r="A11">
        <v>35</v>
      </c>
      <c r="B11">
        <v>0.14599999999999999</v>
      </c>
      <c r="C11">
        <v>20</v>
      </c>
      <c r="D11">
        <v>29</v>
      </c>
      <c r="E11">
        <v>0</v>
      </c>
      <c r="F11">
        <v>0</v>
      </c>
      <c r="G11">
        <v>200</v>
      </c>
      <c r="H11">
        <v>430</v>
      </c>
      <c r="I11">
        <v>0</v>
      </c>
      <c r="J11">
        <v>0</v>
      </c>
      <c r="K11">
        <v>0.01</v>
      </c>
      <c r="L11">
        <v>0.99</v>
      </c>
    </row>
    <row r="12" spans="1:12" x14ac:dyDescent="0.55000000000000004">
      <c r="A12">
        <v>36</v>
      </c>
      <c r="B12">
        <v>485.19499999999999</v>
      </c>
      <c r="C12">
        <v>20</v>
      </c>
      <c r="D12">
        <v>30</v>
      </c>
      <c r="E12">
        <v>0</v>
      </c>
      <c r="F12">
        <v>0</v>
      </c>
      <c r="G12">
        <v>0</v>
      </c>
      <c r="H12">
        <v>0</v>
      </c>
      <c r="I12">
        <v>9.6199999999999992</v>
      </c>
      <c r="J12">
        <v>0</v>
      </c>
      <c r="K12">
        <v>0.61</v>
      </c>
      <c r="L12">
        <v>0.39</v>
      </c>
    </row>
    <row r="13" spans="1:12" x14ac:dyDescent="0.55000000000000004">
      <c r="A13">
        <v>37</v>
      </c>
      <c r="B13">
        <v>540.50900000000001</v>
      </c>
      <c r="C13">
        <v>20</v>
      </c>
      <c r="D13">
        <v>31</v>
      </c>
      <c r="E13">
        <v>0</v>
      </c>
      <c r="F13">
        <v>0</v>
      </c>
      <c r="G13">
        <v>0</v>
      </c>
      <c r="H13">
        <v>0</v>
      </c>
      <c r="I13">
        <v>9.42</v>
      </c>
      <c r="J13">
        <v>0</v>
      </c>
      <c r="K13">
        <v>0.56000000000000005</v>
      </c>
      <c r="L13">
        <v>0.43999999999999995</v>
      </c>
    </row>
    <row r="14" spans="1:12" x14ac:dyDescent="0.55000000000000004">
      <c r="A14">
        <v>38</v>
      </c>
      <c r="B14">
        <v>563.39400000000001</v>
      </c>
      <c r="C14">
        <v>20</v>
      </c>
      <c r="D14">
        <v>32</v>
      </c>
      <c r="E14">
        <v>0</v>
      </c>
      <c r="F14">
        <v>0</v>
      </c>
      <c r="G14">
        <v>0</v>
      </c>
      <c r="H14">
        <v>0</v>
      </c>
      <c r="I14">
        <v>9.23</v>
      </c>
      <c r="J14">
        <v>0</v>
      </c>
      <c r="K14">
        <v>0.52</v>
      </c>
      <c r="L14">
        <v>0.48</v>
      </c>
    </row>
    <row r="15" spans="1:12" x14ac:dyDescent="0.55000000000000004">
      <c r="A15">
        <v>39</v>
      </c>
      <c r="B15">
        <v>4051.2440000000001</v>
      </c>
      <c r="C15">
        <v>20</v>
      </c>
      <c r="D15">
        <v>33</v>
      </c>
      <c r="E15">
        <v>0</v>
      </c>
      <c r="F15">
        <v>0</v>
      </c>
      <c r="G15">
        <v>0</v>
      </c>
      <c r="H15">
        <v>0</v>
      </c>
      <c r="I15">
        <v>9.0399999999999991</v>
      </c>
      <c r="J15">
        <v>0</v>
      </c>
      <c r="K15">
        <v>0.51</v>
      </c>
      <c r="L15">
        <v>0.49</v>
      </c>
    </row>
    <row r="16" spans="1:12" x14ac:dyDescent="0.55000000000000004">
      <c r="A16">
        <v>40</v>
      </c>
      <c r="B16">
        <v>18.716000000000001</v>
      </c>
      <c r="C16">
        <v>20</v>
      </c>
      <c r="D16">
        <v>34</v>
      </c>
      <c r="E16">
        <v>0</v>
      </c>
      <c r="F16">
        <v>0</v>
      </c>
      <c r="G16">
        <v>0</v>
      </c>
      <c r="H16">
        <v>0</v>
      </c>
      <c r="I16">
        <v>8.85</v>
      </c>
      <c r="J16">
        <v>0</v>
      </c>
      <c r="K16">
        <v>0.48</v>
      </c>
      <c r="L16">
        <v>0.52</v>
      </c>
    </row>
    <row r="17" spans="1:12" x14ac:dyDescent="0.55000000000000004">
      <c r="A17">
        <v>41</v>
      </c>
      <c r="B17">
        <v>32.027999999999999</v>
      </c>
      <c r="C17">
        <v>20</v>
      </c>
      <c r="D17">
        <v>35</v>
      </c>
      <c r="E17">
        <v>0</v>
      </c>
      <c r="F17">
        <v>0</v>
      </c>
      <c r="G17">
        <v>0</v>
      </c>
      <c r="H17">
        <v>0</v>
      </c>
      <c r="I17">
        <v>8.65</v>
      </c>
      <c r="J17">
        <v>200</v>
      </c>
      <c r="K17">
        <v>0.47</v>
      </c>
      <c r="L17">
        <v>0.53</v>
      </c>
    </row>
    <row r="18" spans="1:12" x14ac:dyDescent="0.55000000000000004">
      <c r="A18">
        <v>42</v>
      </c>
      <c r="B18">
        <v>36.862000000000002</v>
      </c>
      <c r="C18">
        <v>20</v>
      </c>
      <c r="D18">
        <v>36</v>
      </c>
      <c r="E18">
        <v>0</v>
      </c>
      <c r="F18">
        <v>0</v>
      </c>
      <c r="G18">
        <v>0</v>
      </c>
      <c r="H18">
        <v>0</v>
      </c>
      <c r="I18">
        <v>8.4600000000000009</v>
      </c>
      <c r="J18">
        <v>0</v>
      </c>
      <c r="K18">
        <v>0.46</v>
      </c>
      <c r="L18">
        <v>0.54</v>
      </c>
    </row>
    <row r="19" spans="1:12" x14ac:dyDescent="0.55000000000000004">
      <c r="A19">
        <v>43</v>
      </c>
      <c r="B19">
        <v>90.981999999999999</v>
      </c>
      <c r="C19">
        <v>20</v>
      </c>
      <c r="D19">
        <v>37</v>
      </c>
      <c r="E19">
        <v>0</v>
      </c>
      <c r="F19">
        <v>0</v>
      </c>
      <c r="G19">
        <v>0</v>
      </c>
      <c r="H19">
        <v>0</v>
      </c>
      <c r="I19">
        <v>8.27</v>
      </c>
      <c r="J19">
        <v>0</v>
      </c>
      <c r="K19">
        <v>0.43</v>
      </c>
      <c r="L19">
        <v>0.57000000000000006</v>
      </c>
    </row>
    <row r="20" spans="1:12" x14ac:dyDescent="0.55000000000000004">
      <c r="A20">
        <v>44</v>
      </c>
      <c r="B20">
        <v>92.771000000000001</v>
      </c>
      <c r="C20">
        <v>20</v>
      </c>
      <c r="D20">
        <v>38</v>
      </c>
      <c r="E20">
        <v>0</v>
      </c>
      <c r="F20">
        <v>0</v>
      </c>
      <c r="G20">
        <v>0</v>
      </c>
      <c r="H20">
        <v>0</v>
      </c>
      <c r="I20">
        <v>8.08</v>
      </c>
      <c r="J20">
        <v>0</v>
      </c>
      <c r="K20">
        <v>0.41</v>
      </c>
      <c r="L20">
        <v>0.59000000000000008</v>
      </c>
    </row>
    <row r="21" spans="1:12" x14ac:dyDescent="0.55000000000000004">
      <c r="A21">
        <v>45</v>
      </c>
      <c r="B21">
        <v>168.726</v>
      </c>
      <c r="C21">
        <v>20</v>
      </c>
      <c r="D21">
        <v>39</v>
      </c>
      <c r="E21">
        <v>0</v>
      </c>
      <c r="F21">
        <v>0</v>
      </c>
      <c r="G21">
        <v>0</v>
      </c>
      <c r="H21">
        <v>0</v>
      </c>
      <c r="I21">
        <v>7.88</v>
      </c>
      <c r="J21">
        <v>0</v>
      </c>
      <c r="K21">
        <v>0.4</v>
      </c>
      <c r="L21">
        <v>0.6</v>
      </c>
    </row>
    <row r="22" spans="1:12" x14ac:dyDescent="0.55000000000000004">
      <c r="A22">
        <v>46</v>
      </c>
      <c r="B22">
        <v>867.80100000000004</v>
      </c>
      <c r="C22">
        <v>10</v>
      </c>
      <c r="D22">
        <v>40</v>
      </c>
      <c r="E22">
        <v>0</v>
      </c>
      <c r="F22">
        <v>250</v>
      </c>
      <c r="G22">
        <v>0</v>
      </c>
      <c r="H22">
        <v>0</v>
      </c>
      <c r="I22">
        <v>7.69</v>
      </c>
      <c r="J22">
        <v>0</v>
      </c>
      <c r="K22">
        <v>0.37</v>
      </c>
      <c r="L22">
        <v>0.63</v>
      </c>
    </row>
    <row r="23" spans="1:12" x14ac:dyDescent="0.55000000000000004">
      <c r="A23">
        <v>47</v>
      </c>
      <c r="B23">
        <v>19.062000000000001</v>
      </c>
      <c r="C23">
        <v>46</v>
      </c>
      <c r="D23">
        <v>41</v>
      </c>
      <c r="E23">
        <v>100</v>
      </c>
      <c r="F23">
        <v>250</v>
      </c>
      <c r="G23">
        <v>0</v>
      </c>
      <c r="H23">
        <v>0</v>
      </c>
      <c r="I23">
        <v>7.5</v>
      </c>
      <c r="J23">
        <v>0</v>
      </c>
      <c r="K23">
        <v>0.37</v>
      </c>
      <c r="L23">
        <v>0.63</v>
      </c>
    </row>
    <row r="24" spans="1:12" x14ac:dyDescent="0.55000000000000004">
      <c r="A24">
        <v>48</v>
      </c>
      <c r="B24">
        <v>13.807</v>
      </c>
      <c r="C24">
        <v>36</v>
      </c>
      <c r="D24">
        <v>42</v>
      </c>
      <c r="E24">
        <v>0</v>
      </c>
      <c r="F24">
        <v>250</v>
      </c>
      <c r="G24">
        <v>0</v>
      </c>
      <c r="H24">
        <v>0</v>
      </c>
      <c r="I24">
        <v>7.31</v>
      </c>
      <c r="J24">
        <v>0</v>
      </c>
      <c r="K24">
        <v>0.33</v>
      </c>
      <c r="L24">
        <v>0.66999999999999993</v>
      </c>
    </row>
    <row r="25" spans="1:12" x14ac:dyDescent="0.55000000000000004">
      <c r="A25">
        <v>49</v>
      </c>
      <c r="B25">
        <v>7341.4830000000002</v>
      </c>
      <c r="C25">
        <v>20</v>
      </c>
      <c r="D25">
        <v>43</v>
      </c>
      <c r="E25">
        <v>0</v>
      </c>
      <c r="F25">
        <v>0</v>
      </c>
      <c r="G25">
        <v>0</v>
      </c>
      <c r="H25">
        <v>0</v>
      </c>
      <c r="I25">
        <v>7.12</v>
      </c>
      <c r="J25">
        <v>0</v>
      </c>
      <c r="K25">
        <v>0.3</v>
      </c>
      <c r="L25">
        <v>0.7</v>
      </c>
    </row>
    <row r="26" spans="1:12" x14ac:dyDescent="0.55000000000000004">
      <c r="A26">
        <v>50</v>
      </c>
      <c r="B26">
        <v>4439.4530000000004</v>
      </c>
      <c r="C26">
        <v>20</v>
      </c>
      <c r="D26">
        <v>44</v>
      </c>
      <c r="E26">
        <v>0</v>
      </c>
      <c r="F26">
        <v>0</v>
      </c>
      <c r="G26">
        <v>0</v>
      </c>
      <c r="H26">
        <v>0</v>
      </c>
      <c r="I26">
        <v>6.92</v>
      </c>
      <c r="J26">
        <v>0</v>
      </c>
      <c r="K26">
        <v>0.28000000000000003</v>
      </c>
      <c r="L26">
        <v>0.72</v>
      </c>
    </row>
    <row r="27" spans="1:12" x14ac:dyDescent="0.55000000000000004">
      <c r="A27">
        <v>51</v>
      </c>
      <c r="B27">
        <v>3402.7930000000001</v>
      </c>
      <c r="C27">
        <v>20</v>
      </c>
      <c r="D27">
        <v>45</v>
      </c>
      <c r="E27">
        <v>0</v>
      </c>
      <c r="F27">
        <v>0</v>
      </c>
      <c r="G27">
        <v>0</v>
      </c>
      <c r="H27">
        <v>0</v>
      </c>
      <c r="I27">
        <v>6.73</v>
      </c>
      <c r="J27">
        <v>0</v>
      </c>
      <c r="K27">
        <v>0.24</v>
      </c>
      <c r="L27">
        <v>0.76</v>
      </c>
    </row>
    <row r="28" spans="1:12" x14ac:dyDescent="0.55000000000000004">
      <c r="A28">
        <v>52</v>
      </c>
      <c r="B28">
        <v>1147.3330000000001</v>
      </c>
      <c r="C28">
        <v>20</v>
      </c>
      <c r="D28">
        <v>46</v>
      </c>
      <c r="E28">
        <v>0</v>
      </c>
      <c r="F28">
        <v>0</v>
      </c>
      <c r="G28">
        <v>0</v>
      </c>
      <c r="H28">
        <v>0</v>
      </c>
      <c r="I28">
        <v>6.54</v>
      </c>
      <c r="J28">
        <v>0</v>
      </c>
      <c r="K28">
        <v>0.22</v>
      </c>
      <c r="L28">
        <v>0.78</v>
      </c>
    </row>
    <row r="29" spans="1:12" x14ac:dyDescent="0.55000000000000004">
      <c r="A29">
        <v>53</v>
      </c>
      <c r="B29">
        <v>698.048</v>
      </c>
      <c r="C29">
        <v>20</v>
      </c>
      <c r="D29">
        <v>47</v>
      </c>
      <c r="E29">
        <v>0</v>
      </c>
      <c r="F29">
        <v>0</v>
      </c>
      <c r="G29">
        <v>0</v>
      </c>
      <c r="H29">
        <v>0</v>
      </c>
      <c r="I29">
        <v>6.35</v>
      </c>
      <c r="J29">
        <v>0</v>
      </c>
      <c r="K29">
        <v>0.17</v>
      </c>
      <c r="L29">
        <v>0.83</v>
      </c>
    </row>
    <row r="30" spans="1:12" x14ac:dyDescent="0.55000000000000004">
      <c r="A30">
        <v>54</v>
      </c>
      <c r="B30">
        <v>75.271000000000001</v>
      </c>
      <c r="C30">
        <v>20</v>
      </c>
      <c r="D30">
        <v>48</v>
      </c>
      <c r="E30">
        <v>0</v>
      </c>
      <c r="F30">
        <v>0</v>
      </c>
      <c r="G30">
        <v>0</v>
      </c>
      <c r="H30">
        <v>0</v>
      </c>
      <c r="I30">
        <v>6.15</v>
      </c>
      <c r="J30">
        <v>0</v>
      </c>
      <c r="K30">
        <v>0.15</v>
      </c>
      <c r="L30">
        <v>0.85</v>
      </c>
    </row>
    <row r="31" spans="1:12" x14ac:dyDescent="0.55000000000000004">
      <c r="A31">
        <v>55</v>
      </c>
      <c r="B31">
        <v>3.5950000000000002</v>
      </c>
      <c r="C31">
        <v>20</v>
      </c>
      <c r="D31">
        <v>49</v>
      </c>
      <c r="E31">
        <v>0</v>
      </c>
      <c r="F31">
        <v>0</v>
      </c>
      <c r="G31">
        <v>0</v>
      </c>
      <c r="H31">
        <v>0</v>
      </c>
      <c r="I31">
        <v>5.96</v>
      </c>
      <c r="J31">
        <v>0</v>
      </c>
      <c r="K31">
        <v>0.14000000000000001</v>
      </c>
      <c r="L31">
        <v>0.86</v>
      </c>
    </row>
    <row r="32" spans="1:12" x14ac:dyDescent="0.55000000000000004">
      <c r="A32">
        <v>56</v>
      </c>
      <c r="B32">
        <v>0.54400000000000004</v>
      </c>
      <c r="C32">
        <v>20</v>
      </c>
      <c r="D32">
        <v>50</v>
      </c>
      <c r="E32">
        <v>0</v>
      </c>
      <c r="F32">
        <v>0</v>
      </c>
      <c r="G32">
        <v>0</v>
      </c>
      <c r="H32">
        <v>0</v>
      </c>
      <c r="I32">
        <v>5.77</v>
      </c>
      <c r="J32">
        <v>0</v>
      </c>
      <c r="K32">
        <v>0.13</v>
      </c>
      <c r="L32">
        <v>0.87</v>
      </c>
    </row>
    <row r="33" spans="1:12" x14ac:dyDescent="0.55000000000000004">
      <c r="A33">
        <v>57</v>
      </c>
      <c r="B33">
        <v>6.3E-2</v>
      </c>
      <c r="C33">
        <v>20</v>
      </c>
      <c r="D33">
        <v>51</v>
      </c>
      <c r="E33">
        <v>0</v>
      </c>
      <c r="F33">
        <v>0</v>
      </c>
      <c r="G33">
        <v>0</v>
      </c>
      <c r="H33">
        <v>0</v>
      </c>
      <c r="I33">
        <v>5.58</v>
      </c>
      <c r="J33">
        <v>0</v>
      </c>
      <c r="K33">
        <v>0.08</v>
      </c>
      <c r="L33">
        <v>0.92</v>
      </c>
    </row>
    <row r="34" spans="1:12" x14ac:dyDescent="0.55000000000000004">
      <c r="A34">
        <v>58</v>
      </c>
      <c r="B34">
        <v>7.6999999999999999E-2</v>
      </c>
      <c r="C34">
        <v>20</v>
      </c>
      <c r="D34">
        <v>51</v>
      </c>
      <c r="E34">
        <v>0</v>
      </c>
      <c r="F34">
        <v>0</v>
      </c>
      <c r="G34">
        <v>0</v>
      </c>
      <c r="H34">
        <v>0</v>
      </c>
      <c r="I34">
        <v>5.38</v>
      </c>
      <c r="J34">
        <v>0</v>
      </c>
      <c r="K34">
        <v>0.05</v>
      </c>
      <c r="L34">
        <v>0.95</v>
      </c>
    </row>
    <row r="35" spans="1:12" x14ac:dyDescent="0.55000000000000004">
      <c r="A35">
        <v>59</v>
      </c>
      <c r="B35">
        <v>6.5000000000000002E-2</v>
      </c>
      <c r="C35">
        <v>20</v>
      </c>
      <c r="D35">
        <v>51</v>
      </c>
      <c r="E35">
        <v>0</v>
      </c>
      <c r="F35">
        <v>0</v>
      </c>
      <c r="G35">
        <v>0</v>
      </c>
      <c r="H35">
        <v>0</v>
      </c>
      <c r="I35">
        <v>5.19</v>
      </c>
      <c r="J35">
        <v>0</v>
      </c>
      <c r="K35">
        <v>0.03</v>
      </c>
      <c r="L35">
        <v>0.97</v>
      </c>
    </row>
    <row r="36" spans="1:12" x14ac:dyDescent="0.55000000000000004">
      <c r="A36">
        <v>60</v>
      </c>
      <c r="B36">
        <v>8.7999999999999995E-2</v>
      </c>
      <c r="C36">
        <v>20</v>
      </c>
      <c r="D36">
        <v>51</v>
      </c>
      <c r="E36">
        <v>0</v>
      </c>
      <c r="F36">
        <v>0</v>
      </c>
      <c r="G36">
        <v>0</v>
      </c>
      <c r="H36">
        <v>0</v>
      </c>
      <c r="I36">
        <v>5</v>
      </c>
      <c r="J36">
        <v>0</v>
      </c>
      <c r="K36">
        <v>0.02</v>
      </c>
      <c r="L36">
        <v>0.98</v>
      </c>
    </row>
    <row r="37" spans="1:12" x14ac:dyDescent="0.55000000000000004">
      <c r="A37">
        <v>61</v>
      </c>
      <c r="B37">
        <v>6.5000000000000002E-2</v>
      </c>
      <c r="C37">
        <v>20</v>
      </c>
      <c r="D37">
        <v>51</v>
      </c>
      <c r="E37">
        <v>0</v>
      </c>
      <c r="F37">
        <v>0</v>
      </c>
      <c r="G37">
        <v>0</v>
      </c>
      <c r="H37">
        <v>0</v>
      </c>
      <c r="I37">
        <v>4.8099999999999996</v>
      </c>
      <c r="J37">
        <v>0</v>
      </c>
      <c r="K37">
        <v>0.01</v>
      </c>
      <c r="L37">
        <v>0.99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もと関数</vt:lpstr>
      <vt:lpstr>患者A</vt:lpstr>
      <vt:lpstr>患者B</vt:lpstr>
      <vt:lpstr>患者C</vt:lpstr>
      <vt:lpstr>患者D</vt:lpstr>
      <vt:lpstr>患者E</vt:lpstr>
      <vt:lpstr>患者F</vt:lpstr>
      <vt:lpstr>患者G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keigo</dc:creator>
  <cp:lastModifiedBy>keigo</cp:lastModifiedBy>
  <dcterms:created xsi:type="dcterms:W3CDTF">2023-01-28T12:01:34Z</dcterms:created>
  <dcterms:modified xsi:type="dcterms:W3CDTF">2023-01-28T13:35:15Z</dcterms:modified>
</cp:coreProperties>
</file>