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NIIT\NIIT教案\Sept-2020---Jan-2021\Grade 2018\Attendance\"/>
    </mc:Choice>
  </mc:AlternateContent>
  <xr:revisionPtr revIDLastSave="0" documentId="13_ncr:1_{7A274C45-3126-4F7A-862C-076EBFFEEA96}" xr6:coauthVersionLast="45" xr6:coauthVersionMax="45" xr10:uidLastSave="{00000000-0000-0000-0000-000000000000}"/>
  <bookViews>
    <workbookView xWindow="-120" yWindow="-120" windowWidth="20730" windowHeight="11160" tabRatio="532" activeTab="2" xr2:uid="{00000000-000D-0000-FFFF-FFFF00000000}"/>
  </bookViews>
  <sheets>
    <sheet name="CS1" sheetId="8" r:id="rId1"/>
    <sheet name="CS2" sheetId="12" r:id="rId2"/>
    <sheet name="SE" sheetId="14" r:id="rId3"/>
    <sheet name="NE" sheetId="13" r:id="rId4"/>
  </sheets>
  <calcPr calcId="181029"/>
</workbook>
</file>

<file path=xl/calcChain.xml><?xml version="1.0" encoding="utf-8"?>
<calcChain xmlns="http://schemas.openxmlformats.org/spreadsheetml/2006/main">
  <c r="BG58" i="13" l="1"/>
  <c r="BF58" i="13"/>
  <c r="BE58" i="13"/>
  <c r="BD58" i="13"/>
  <c r="BC58" i="13"/>
  <c r="BB58" i="13"/>
  <c r="BA58" i="13"/>
  <c r="AZ58" i="13"/>
  <c r="AY58" i="13"/>
  <c r="AX58" i="13"/>
  <c r="AW58" i="13"/>
  <c r="AV58" i="13"/>
  <c r="AU58" i="13"/>
  <c r="AT58" i="13"/>
  <c r="AS58" i="13"/>
  <c r="AR58" i="13"/>
  <c r="AQ58" i="13"/>
  <c r="AP58" i="13"/>
  <c r="AO58" i="13"/>
  <c r="AN58" i="13"/>
  <c r="AM58" i="13"/>
  <c r="BG56" i="13"/>
  <c r="BF56" i="13"/>
  <c r="BE56" i="13"/>
  <c r="BD56" i="13"/>
  <c r="BC56" i="13"/>
  <c r="BB56" i="13"/>
  <c r="BA56" i="13"/>
  <c r="AZ56" i="13"/>
  <c r="AY56" i="13"/>
  <c r="AX56" i="13"/>
  <c r="AW56" i="13"/>
  <c r="AV56" i="13"/>
  <c r="AU56" i="13"/>
  <c r="AT56" i="13"/>
  <c r="AS56" i="13"/>
  <c r="AR56" i="13"/>
  <c r="AQ56" i="13"/>
  <c r="AP56" i="13"/>
  <c r="AO56" i="13"/>
  <c r="AN56" i="13"/>
  <c r="AM56" i="13"/>
  <c r="BG55" i="13"/>
  <c r="BF55" i="13"/>
  <c r="BE55" i="13"/>
  <c r="BD55" i="13"/>
  <c r="BC55" i="13"/>
  <c r="BB55" i="13"/>
  <c r="BA55" i="13"/>
  <c r="AZ55" i="13"/>
  <c r="AY55" i="13"/>
  <c r="AX55" i="13"/>
  <c r="AW55" i="13"/>
  <c r="AV55" i="13"/>
  <c r="AU55" i="13"/>
  <c r="AT55" i="13"/>
  <c r="AS55" i="13"/>
  <c r="AR55" i="13"/>
  <c r="AQ55" i="13"/>
  <c r="AP55" i="13"/>
  <c r="AO55" i="13"/>
  <c r="AN55" i="13"/>
  <c r="AM55" i="13"/>
  <c r="BG54" i="13"/>
  <c r="BF54" i="13"/>
  <c r="BE54" i="13"/>
  <c r="BD54" i="13"/>
  <c r="BC54" i="13"/>
  <c r="BB54" i="13"/>
  <c r="BA54" i="13"/>
  <c r="AZ54" i="13"/>
  <c r="AY54" i="13"/>
  <c r="AX54" i="13"/>
  <c r="AW54" i="13"/>
  <c r="AV54" i="13"/>
  <c r="AU54" i="13"/>
  <c r="AT54" i="13"/>
  <c r="AS54" i="13"/>
  <c r="AR54" i="13"/>
  <c r="AQ54" i="13"/>
  <c r="AP54" i="13"/>
  <c r="AO54" i="13"/>
  <c r="AN54" i="13"/>
  <c r="AM54" i="13"/>
  <c r="BG53" i="13"/>
  <c r="BF53" i="13"/>
  <c r="BE53" i="13"/>
  <c r="BD53" i="13"/>
  <c r="BC53" i="13"/>
  <c r="BB53" i="13"/>
  <c r="BA53" i="13"/>
  <c r="AZ53" i="13"/>
  <c r="AY53" i="13"/>
  <c r="AX53" i="13"/>
  <c r="AW53" i="13"/>
  <c r="AV53" i="13"/>
  <c r="AU53" i="13"/>
  <c r="AT53" i="13"/>
  <c r="AS53" i="13"/>
  <c r="AR53" i="13"/>
  <c r="AQ53" i="13"/>
  <c r="AP53" i="13"/>
  <c r="AO53" i="13"/>
  <c r="AN53" i="13"/>
  <c r="AM53" i="13"/>
  <c r="BT58" i="13"/>
  <c r="BS58" i="13"/>
  <c r="BR58" i="13"/>
  <c r="BQ58" i="13"/>
  <c r="BP58" i="13"/>
  <c r="BO58" i="13"/>
  <c r="BN58" i="13"/>
  <c r="BM58" i="13"/>
  <c r="BL58" i="13"/>
  <c r="BK58" i="13"/>
  <c r="BJ58" i="13"/>
  <c r="BI58" i="13"/>
  <c r="BH58" i="13"/>
  <c r="AL58" i="13"/>
  <c r="AK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X58" i="13"/>
  <c r="W58" i="13"/>
  <c r="V58" i="13"/>
  <c r="BT56" i="13"/>
  <c r="BS56" i="13"/>
  <c r="BR56" i="13"/>
  <c r="BQ56" i="13"/>
  <c r="BP56" i="13"/>
  <c r="BO56" i="13"/>
  <c r="BN56" i="13"/>
  <c r="BM56" i="13"/>
  <c r="BL56" i="13"/>
  <c r="BK56" i="13"/>
  <c r="BJ56" i="13"/>
  <c r="BI56" i="13"/>
  <c r="BH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X56" i="13"/>
  <c r="W56" i="13"/>
  <c r="V56" i="13"/>
  <c r="BT55" i="13"/>
  <c r="BS55" i="13"/>
  <c r="BR55" i="13"/>
  <c r="BQ55" i="13"/>
  <c r="BP55" i="13"/>
  <c r="BO55" i="13"/>
  <c r="BN55" i="13"/>
  <c r="BM55" i="13"/>
  <c r="BL55" i="13"/>
  <c r="BK55" i="13"/>
  <c r="BJ55" i="13"/>
  <c r="BI55" i="13"/>
  <c r="BH55" i="13"/>
  <c r="AL55" i="13"/>
  <c r="AK55" i="13"/>
  <c r="AJ55" i="13"/>
  <c r="AI55" i="13"/>
  <c r="AH55" i="13"/>
  <c r="AG55" i="13"/>
  <c r="AF55" i="13"/>
  <c r="AE55" i="13"/>
  <c r="AD55" i="13"/>
  <c r="AC55" i="13"/>
  <c r="AB55" i="13"/>
  <c r="AA55" i="13"/>
  <c r="Z55" i="13"/>
  <c r="Y55" i="13"/>
  <c r="X55" i="13"/>
  <c r="W55" i="13"/>
  <c r="V55" i="13"/>
  <c r="BT54" i="13"/>
  <c r="BS54" i="13"/>
  <c r="BR54" i="13"/>
  <c r="BQ54" i="13"/>
  <c r="BP54" i="13"/>
  <c r="BO54" i="13"/>
  <c r="BN54" i="13"/>
  <c r="BM54" i="13"/>
  <c r="BL54" i="13"/>
  <c r="BK54" i="13"/>
  <c r="BJ54" i="13"/>
  <c r="BI54" i="13"/>
  <c r="BH54" i="13"/>
  <c r="AL54" i="13"/>
  <c r="AK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X54" i="13"/>
  <c r="W54" i="13"/>
  <c r="V54" i="13"/>
  <c r="BT53" i="13"/>
  <c r="BS53" i="13"/>
  <c r="BR53" i="13"/>
  <c r="BQ53" i="13"/>
  <c r="BP53" i="13"/>
  <c r="BO53" i="13"/>
  <c r="BN53" i="13"/>
  <c r="BM53" i="13"/>
  <c r="BL53" i="13"/>
  <c r="BK53" i="13"/>
  <c r="BJ53" i="13"/>
  <c r="BI53" i="13"/>
  <c r="BH53" i="13"/>
  <c r="AL53" i="13"/>
  <c r="AK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X53" i="13"/>
  <c r="W53" i="13"/>
  <c r="V53" i="13"/>
  <c r="AQ58" i="14"/>
  <c r="AP58" i="14"/>
  <c r="AO58" i="14"/>
  <c r="AN58" i="14"/>
  <c r="AM58" i="14"/>
  <c r="AL58" i="14"/>
  <c r="AK58" i="14"/>
  <c r="AJ58" i="14"/>
  <c r="AI58" i="14"/>
  <c r="AH58" i="14"/>
  <c r="AQ56" i="14"/>
  <c r="AP56" i="14"/>
  <c r="AO56" i="14"/>
  <c r="AN56" i="14"/>
  <c r="AM56" i="14"/>
  <c r="AL56" i="14"/>
  <c r="AK56" i="14"/>
  <c r="AJ56" i="14"/>
  <c r="AI56" i="14"/>
  <c r="AH56" i="14"/>
  <c r="AQ55" i="14"/>
  <c r="AP55" i="14"/>
  <c r="AO55" i="14"/>
  <c r="AN55" i="14"/>
  <c r="AM55" i="14"/>
  <c r="AL55" i="14"/>
  <c r="AK55" i="14"/>
  <c r="AJ55" i="14"/>
  <c r="AI55" i="14"/>
  <c r="AH55" i="14"/>
  <c r="AQ54" i="14"/>
  <c r="AP54" i="14"/>
  <c r="AO54" i="14"/>
  <c r="AN54" i="14"/>
  <c r="AM54" i="14"/>
  <c r="AL54" i="14"/>
  <c r="AK54" i="14"/>
  <c r="AJ54" i="14"/>
  <c r="AI54" i="14"/>
  <c r="AH54" i="14"/>
  <c r="AQ53" i="14"/>
  <c r="AP53" i="14"/>
  <c r="AO53" i="14"/>
  <c r="AN53" i="14"/>
  <c r="AM53" i="14"/>
  <c r="AL53" i="14"/>
  <c r="AK53" i="14"/>
  <c r="AJ53" i="14"/>
  <c r="AI53" i="14"/>
  <c r="AH53" i="14"/>
  <c r="W58" i="14"/>
  <c r="W56" i="14"/>
  <c r="W55" i="14"/>
  <c r="W54" i="14"/>
  <c r="W53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G58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G56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G55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G54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G53" i="14"/>
  <c r="AF58" i="14"/>
  <c r="AE58" i="14"/>
  <c r="AD58" i="14"/>
  <c r="AC58" i="14"/>
  <c r="AB58" i="14"/>
  <c r="AA58" i="14"/>
  <c r="Z58" i="14"/>
  <c r="Y58" i="14"/>
  <c r="X58" i="14"/>
  <c r="V58" i="14"/>
  <c r="U58" i="14"/>
  <c r="T58" i="14"/>
  <c r="S58" i="14"/>
  <c r="R58" i="14"/>
  <c r="Q58" i="14"/>
  <c r="P58" i="14"/>
  <c r="AF56" i="14"/>
  <c r="AE56" i="14"/>
  <c r="AD56" i="14"/>
  <c r="AC56" i="14"/>
  <c r="AB56" i="14"/>
  <c r="AA56" i="14"/>
  <c r="Z56" i="14"/>
  <c r="Y56" i="14"/>
  <c r="X56" i="14"/>
  <c r="V56" i="14"/>
  <c r="U56" i="14"/>
  <c r="T56" i="14"/>
  <c r="S56" i="14"/>
  <c r="R56" i="14"/>
  <c r="Q56" i="14"/>
  <c r="P56" i="14"/>
  <c r="AF55" i="14"/>
  <c r="AE55" i="14"/>
  <c r="AD55" i="14"/>
  <c r="AC55" i="14"/>
  <c r="AB55" i="14"/>
  <c r="AA55" i="14"/>
  <c r="Z55" i="14"/>
  <c r="Y55" i="14"/>
  <c r="X55" i="14"/>
  <c r="V55" i="14"/>
  <c r="U55" i="14"/>
  <c r="T55" i="14"/>
  <c r="S55" i="14"/>
  <c r="R55" i="14"/>
  <c r="Q55" i="14"/>
  <c r="P55" i="14"/>
  <c r="AF54" i="14"/>
  <c r="AE54" i="14"/>
  <c r="AD54" i="14"/>
  <c r="AC54" i="14"/>
  <c r="AB54" i="14"/>
  <c r="AA54" i="14"/>
  <c r="Z54" i="14"/>
  <c r="Y54" i="14"/>
  <c r="X54" i="14"/>
  <c r="V54" i="14"/>
  <c r="U54" i="14"/>
  <c r="T54" i="14"/>
  <c r="S54" i="14"/>
  <c r="R54" i="14"/>
  <c r="Q54" i="14"/>
  <c r="P54" i="14"/>
  <c r="AF53" i="14"/>
  <c r="AE53" i="14"/>
  <c r="AD53" i="14"/>
  <c r="AC53" i="14"/>
  <c r="AB53" i="14"/>
  <c r="AA53" i="14"/>
  <c r="Z53" i="14"/>
  <c r="Y53" i="14"/>
  <c r="X53" i="14"/>
  <c r="V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BK54" i="14"/>
  <c r="BL54" i="14"/>
  <c r="BM54" i="14"/>
  <c r="BN54" i="14"/>
  <c r="BO54" i="14"/>
  <c r="BP54" i="14"/>
  <c r="BQ54" i="14"/>
  <c r="BR54" i="14"/>
  <c r="BS54" i="14"/>
  <c r="BT54" i="14"/>
  <c r="BU54" i="14"/>
  <c r="BV54" i="14"/>
  <c r="BW54" i="14"/>
  <c r="E55" i="14"/>
  <c r="F55" i="14"/>
  <c r="G55" i="14"/>
  <c r="H55" i="14"/>
  <c r="I55" i="14"/>
  <c r="J55" i="14"/>
  <c r="K55" i="14"/>
  <c r="L55" i="14"/>
  <c r="M55" i="14"/>
  <c r="N55" i="14"/>
  <c r="O55" i="14"/>
  <c r="BK55" i="14"/>
  <c r="BL55" i="14"/>
  <c r="BM55" i="14"/>
  <c r="BN55" i="14"/>
  <c r="BO55" i="14"/>
  <c r="BP55" i="14"/>
  <c r="BQ55" i="14"/>
  <c r="BR55" i="14"/>
  <c r="BS55" i="14"/>
  <c r="BT55" i="14"/>
  <c r="BU55" i="14"/>
  <c r="BV55" i="14"/>
  <c r="BW55" i="14"/>
  <c r="E56" i="14"/>
  <c r="F56" i="14"/>
  <c r="G56" i="14"/>
  <c r="H56" i="14"/>
  <c r="I56" i="14"/>
  <c r="J56" i="14"/>
  <c r="K56" i="14"/>
  <c r="L56" i="14"/>
  <c r="M56" i="14"/>
  <c r="N56" i="14"/>
  <c r="O56" i="14"/>
  <c r="BK56" i="14"/>
  <c r="BL56" i="14"/>
  <c r="BM56" i="14"/>
  <c r="BN56" i="14"/>
  <c r="BO56" i="14"/>
  <c r="BP56" i="14"/>
  <c r="BQ56" i="14"/>
  <c r="BR56" i="14"/>
  <c r="BS56" i="14"/>
  <c r="BT56" i="14"/>
  <c r="BU56" i="14"/>
  <c r="BV56" i="14"/>
  <c r="BW56" i="14"/>
  <c r="E53" i="14"/>
  <c r="F53" i="14"/>
  <c r="G53" i="14"/>
  <c r="H53" i="14"/>
  <c r="I53" i="14"/>
  <c r="J53" i="14"/>
  <c r="K53" i="14"/>
  <c r="L53" i="14"/>
  <c r="M53" i="14"/>
  <c r="N53" i="14"/>
  <c r="O53" i="14"/>
  <c r="BK53" i="14"/>
  <c r="BL53" i="14"/>
  <c r="BM53" i="14"/>
  <c r="BN53" i="14"/>
  <c r="BO53" i="14"/>
  <c r="BP53" i="14"/>
  <c r="BQ53" i="14"/>
  <c r="BR53" i="14"/>
  <c r="BS53" i="14"/>
  <c r="BT53" i="14"/>
  <c r="BU53" i="14"/>
  <c r="BV53" i="14"/>
  <c r="BW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BU54" i="13"/>
  <c r="BV54" i="13"/>
  <c r="BW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BU55" i="13"/>
  <c r="BV55" i="13"/>
  <c r="BW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BU56" i="13"/>
  <c r="BV56" i="13"/>
  <c r="BW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U53" i="13"/>
  <c r="BV53" i="13"/>
  <c r="BW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BX41" i="14" l="1"/>
  <c r="BX42" i="14"/>
  <c r="BX43" i="14"/>
  <c r="BX44" i="14"/>
  <c r="BX45" i="14"/>
  <c r="BX46" i="14"/>
  <c r="BX47" i="14"/>
  <c r="BX48" i="14"/>
  <c r="BX49" i="14"/>
  <c r="BX50" i="14"/>
  <c r="BX43" i="13"/>
  <c r="BX44" i="13"/>
  <c r="BX45" i="13"/>
  <c r="BX46" i="13"/>
  <c r="BX47" i="13"/>
  <c r="BX48" i="13"/>
  <c r="BX49" i="13"/>
  <c r="BX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O58" i="14"/>
  <c r="N58" i="14"/>
  <c r="M58" i="14"/>
  <c r="L58" i="14"/>
  <c r="K58" i="14"/>
  <c r="J58" i="14"/>
  <c r="I58" i="14"/>
  <c r="H58" i="14"/>
  <c r="G58" i="14"/>
  <c r="F58" i="14"/>
  <c r="E58" i="14"/>
  <c r="BW58" i="13"/>
  <c r="BV58" i="13"/>
  <c r="BU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BX40" i="14" l="1"/>
  <c r="BX39" i="14"/>
  <c r="BX38" i="14"/>
  <c r="BX37" i="14"/>
  <c r="BX36" i="14"/>
  <c r="BX35" i="14"/>
  <c r="BX34" i="14"/>
  <c r="BX33" i="14"/>
  <c r="BX32" i="14"/>
  <c r="BX31" i="14"/>
  <c r="BX30" i="14"/>
  <c r="BX29" i="14"/>
  <c r="BX28" i="14"/>
  <c r="BX27" i="14"/>
  <c r="BX26" i="14"/>
  <c r="BX25" i="14"/>
  <c r="BX24" i="14"/>
  <c r="BX23" i="14"/>
  <c r="BX22" i="14"/>
  <c r="BX21" i="14"/>
  <c r="BX20" i="14"/>
  <c r="BX19" i="14"/>
  <c r="BX18" i="14"/>
  <c r="BX17" i="14"/>
  <c r="BX16" i="14"/>
  <c r="BX15" i="14"/>
  <c r="BX14" i="14"/>
  <c r="BX13" i="14"/>
  <c r="BX12" i="14"/>
  <c r="BX11" i="14"/>
  <c r="BX10" i="14"/>
  <c r="BX9" i="14"/>
  <c r="BX8" i="14"/>
  <c r="BX7" i="14"/>
  <c r="BX6" i="14"/>
  <c r="BX5" i="14"/>
  <c r="BX4" i="14"/>
  <c r="BX3" i="14"/>
  <c r="BX42" i="13"/>
  <c r="BX41" i="13"/>
  <c r="BX40" i="13"/>
  <c r="BX39" i="13"/>
  <c r="BX38" i="13"/>
  <c r="BX37" i="13"/>
  <c r="BX36" i="13"/>
  <c r="BX35" i="13"/>
  <c r="BX34" i="13"/>
  <c r="BX33" i="13"/>
  <c r="BX32" i="13"/>
  <c r="BX31" i="13"/>
  <c r="BX30" i="13"/>
  <c r="BX29" i="13"/>
  <c r="BX28" i="13"/>
  <c r="BX27" i="13"/>
  <c r="BX26" i="13"/>
  <c r="BX25" i="13"/>
  <c r="BX24" i="13"/>
  <c r="BX23" i="13"/>
  <c r="BX22" i="13"/>
  <c r="BX21" i="13"/>
  <c r="BX20" i="13"/>
  <c r="BX19" i="13"/>
  <c r="BX18" i="13"/>
  <c r="BX17" i="13"/>
  <c r="BX16" i="13"/>
  <c r="BX15" i="13"/>
  <c r="BX14" i="13"/>
  <c r="BX13" i="13"/>
  <c r="BX12" i="13"/>
  <c r="BX11" i="13"/>
  <c r="BX10" i="13"/>
  <c r="BX9" i="13"/>
  <c r="BX8" i="13"/>
  <c r="BX7" i="13"/>
  <c r="BX6" i="13"/>
  <c r="BX5" i="13"/>
  <c r="BX4" i="13"/>
  <c r="BX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BX56" i="14" l="1"/>
  <c r="BX56" i="13"/>
  <c r="CL3" i="8"/>
  <c r="CL55" i="8" l="1"/>
  <c r="CL56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Nitesh Singh</author>
  </authors>
  <commentList>
    <comment ref="D5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Nitesh Singh:</t>
        </r>
        <r>
          <rPr>
            <sz val="9"/>
            <color indexed="81"/>
            <rFont val="Tahoma"/>
            <family val="2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<sst xmlns="http://schemas.openxmlformats.org/spreadsheetml/2006/main" count="4077" uniqueCount="468">
  <si>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</si>
  <si>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</si>
  <si>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</si>
  <si>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</si>
  <si>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</si>
  <si>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</si>
  <si>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</si>
  <si>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</si>
  <si>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</si>
  <si>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</si>
  <si>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</si>
  <si>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</si>
  <si>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</si>
  <si>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</si>
  <si>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</si>
  <si>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</si>
  <si>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</si>
  <si>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</si>
  <si>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</si>
  <si>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</si>
  <si>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</si>
  <si>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</si>
  <si>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</si>
  <si>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</si>
  <si>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</si>
  <si>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</si>
  <si>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</si>
  <si>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</si>
  <si>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</si>
  <si>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</si>
  <si>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</si>
  <si>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</si>
  <si>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</si>
  <si>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</si>
  <si>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</si>
  <si>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</si>
  <si>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</si>
  <si>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</si>
  <si>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</si>
  <si>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</si>
  <si>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</si>
  <si>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</si>
  <si>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</si>
  <si>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</si>
  <si>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</si>
  <si>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</si>
  <si>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</si>
  <si>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</si>
  <si>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</si>
  <si>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</si>
  <si>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</si>
  <si>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</si>
  <si>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</si>
  <si>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</si>
  <si>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</si>
  <si>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</si>
  <si>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</si>
  <si>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</si>
  <si>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</si>
  <si>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</si>
  <si>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</si>
  <si>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</si>
  <si>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</si>
  <si>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</si>
  <si>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</si>
  <si>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</si>
  <si>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</si>
  <si>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</si>
  <si>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</si>
  <si>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</si>
  <si>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</si>
  <si>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</si>
  <si>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</si>
  <si>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</si>
  <si>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</si>
  <si>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</si>
  <si>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</si>
  <si>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</si>
  <si>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</si>
  <si>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</si>
  <si>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</si>
  <si>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</si>
  <si>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</si>
  <si>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</si>
  <si>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</si>
  <si>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</si>
  <si>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</si>
  <si>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</si>
  <si>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</si>
  <si>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</si>
  <si>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</si>
  <si>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</si>
  <si>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</si>
  <si>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</si>
  <si>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</si>
  <si>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</si>
  <si>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</si>
  <si>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</si>
  <si>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</si>
  <si>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</si>
  <si>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</si>
  <si>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</si>
  <si>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</si>
  <si>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</si>
  <si>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</si>
  <si>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</si>
  <si>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</si>
  <si>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</si>
  <si>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</si>
  <si>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</si>
  <si>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</si>
  <si>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</si>
  <si>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</si>
  <si>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</si>
  <si>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</si>
  <si>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</si>
  <si>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</si>
  <si>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</si>
  <si>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</si>
  <si>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</si>
  <si>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</si>
  <si>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</si>
  <si>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</si>
  <si>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</si>
  <si>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</si>
  <si>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</si>
  <si>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</si>
  <si>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</si>
  <si>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</si>
  <si>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</si>
  <si>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</si>
  <si>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</si>
  <si>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</si>
  <si>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</si>
  <si>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</si>
  <si>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</si>
  <si>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</si>
  <si>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</si>
  <si>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</si>
  <si>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</si>
  <si>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</si>
  <si>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</si>
  <si>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</si>
  <si>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</si>
  <si>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</si>
  <si>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</si>
  <si>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</si>
  <si>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</si>
  <si>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</si>
  <si>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</si>
  <si>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</si>
  <si>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</si>
  <si>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</si>
  <si>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</si>
  <si>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</si>
  <si>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</si>
  <si>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</si>
  <si>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</si>
  <si>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</si>
  <si>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</si>
  <si>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</si>
  <si>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</si>
  <si>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</si>
  <si>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</si>
  <si>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</si>
  <si>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</si>
  <si>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</si>
  <si>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</si>
  <si>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</si>
  <si>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</si>
  <si>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</si>
  <si>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</si>
  <si>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</si>
  <si>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</si>
  <si>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</si>
  <si>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</si>
  <si>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</si>
  <si>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</si>
  <si>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</si>
  <si>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</si>
  <si>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</si>
  <si>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</si>
  <si>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</si>
  <si>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</si>
  <si>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</si>
  <si>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</si>
  <si>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</si>
  <si>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</si>
  <si>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</si>
  <si>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</si>
  <si>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</si>
  <si>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</si>
  <si>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</si>
  <si>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</si>
  <si>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</si>
  <si>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</si>
  <si>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</si>
  <si>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</si>
  <si>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</si>
  <si>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</si>
  <si>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</si>
  <si>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</si>
  <si>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</si>
  <si>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</si>
  <si>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</si>
  <si>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</si>
  <si>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</si>
  <si>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</si>
  <si>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</si>
  <si>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</si>
  <si>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</si>
  <si>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</si>
  <si>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</si>
  <si>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</si>
  <si>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</si>
  <si>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</si>
  <si>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</si>
  <si>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</si>
  <si>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</si>
  <si>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</si>
  <si>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</si>
  <si>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</si>
  <si>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</si>
  <si>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</si>
  <si>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</si>
  <si>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</si>
  <si>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</si>
  <si>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</si>
  <si>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</si>
  <si>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</si>
  <si>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</si>
  <si>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</si>
  <si>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</si>
  <si>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</si>
  <si>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</si>
  <si>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</si>
  <si>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</si>
  <si>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</si>
  <si>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</si>
  <si>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</si>
  <si>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</si>
  <si>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</si>
  <si>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</si>
  <si>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</si>
  <si>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</si>
  <si>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</si>
  <si>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</si>
  <si>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</si>
  <si>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</si>
  <si>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</si>
  <si>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</si>
  <si>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</si>
  <si>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</si>
  <si>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</si>
  <si>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</si>
  <si>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</si>
  <si>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</si>
  <si>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</si>
  <si>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</si>
  <si>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</si>
  <si>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</si>
  <si>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</si>
  <si>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</si>
  <si>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</si>
  <si>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</si>
  <si>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</si>
  <si>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</si>
  <si>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</si>
  <si>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</si>
  <si>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</si>
  <si>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</si>
  <si>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</si>
  <si>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</si>
  <si>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</si>
  <si>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</si>
  <si>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</si>
  <si>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</si>
  <si>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</si>
  <si>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</si>
  <si>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</si>
  <si>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</si>
  <si>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</si>
  <si>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</si>
  <si>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</si>
  <si>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</si>
  <si>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</si>
  <si>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</si>
  <si>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</si>
  <si>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</si>
  <si>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</si>
  <si>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</si>
  <si>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</si>
  <si>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</si>
  <si>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</si>
  <si>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</si>
  <si>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</si>
  <si>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</si>
  <si>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</si>
  <si>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</si>
  <si>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</si>
  <si>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</si>
  <si>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</si>
  <si>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</si>
  <si>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</si>
  <si>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</si>
  <si>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</si>
  <si>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</si>
  <si>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</si>
  <si>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</si>
  <si>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</si>
  <si>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</si>
  <si>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</si>
  <si>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</si>
  <si>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</si>
  <si>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</si>
  <si>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</si>
  <si>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</si>
  <si>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</si>
  <si>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</si>
  <si>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</si>
  <si>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</si>
  <si>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</si>
  <si>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</si>
  <si>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</si>
  <si>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</si>
  <si>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</si>
  <si>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</si>
  <si>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</si>
  <si>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</si>
  <si>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</si>
  <si>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</si>
  <si>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</si>
  <si>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</si>
  <si>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</si>
  <si>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</si>
  <si>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</si>
  <si>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</si>
  <si>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</si>
  <si>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</si>
  <si>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</si>
  <si>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</si>
  <si>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</si>
  <si>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</si>
  <si>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</si>
  <si>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</si>
  <si>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</si>
  <si>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</si>
  <si>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</si>
  <si>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</si>
  <si>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</si>
  <si>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</si>
  <si>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</si>
  <si>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</si>
  <si>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</si>
  <si>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</si>
  <si>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</si>
  <si>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</si>
  <si>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</si>
  <si>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</si>
  <si>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</si>
  <si>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</si>
  <si>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</si>
  <si>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</si>
  <si>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</si>
  <si>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</si>
  <si>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</si>
  <si>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</si>
  <si>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</si>
  <si>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</si>
  <si>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</si>
  <si>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</si>
  <si>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</si>
  <si>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</si>
  <si>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</si>
  <si>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</si>
  <si>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</si>
  <si>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</si>
  <si>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</si>
  <si>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</si>
  <si>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</si>
  <si>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</si>
  <si>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</si>
  <si>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</si>
  <si>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</si>
  <si>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</si>
  <si>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</si>
  <si>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</si>
  <si>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</si>
  <si>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</si>
  <si>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</si>
  <si>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</si>
  <si>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</si>
  <si>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</si>
  <si>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</si>
  <si>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</si>
  <si>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</si>
  <si>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</si>
  <si>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</si>
  <si>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</si>
  <si>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</si>
  <si>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</si>
  <si>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</si>
  <si>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</si>
  <si>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</si>
  <si>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</si>
  <si>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</si>
  <si>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</si>
  <si>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</si>
  <si>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</si>
  <si>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</si>
  <si>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</si>
  <si>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</si>
  <si>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</si>
  <si>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</si>
  <si>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90/22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</si>
  <si>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</si>
  <si>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</si>
  <si>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</si>
  <si>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</si>
  <si>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</si>
  <si>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</si>
  <si>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</si>
  <si>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</si>
  <si>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</si>
  <si>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</si>
  <si>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</si>
  <si>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</si>
  <si>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</si>
  <si>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</si>
  <si>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</si>
  <si>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</si>
  <si>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</si>
  <si>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</si>
  <si>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</si>
  <si>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</si>
  <si>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</si>
  <si>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</si>
  <si>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</si>
  <si>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</si>
  <si>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</si>
  <si>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</si>
  <si>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</si>
  <si>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</si>
  <si>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</si>
  <si>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</si>
  <si>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10/2</t>
  </si>
  <si>
    <t>10/3</t>
  </si>
  <si>
    <t>10/4</t>
  </si>
  <si>
    <t>10/5</t>
  </si>
  <si>
    <t>10/6</t>
  </si>
  <si>
    <t>10/7</t>
  </si>
  <si>
    <t>10/8</t>
  </si>
  <si>
    <t>10/9</t>
  </si>
  <si>
    <t>10/10</t>
  </si>
  <si>
    <t>09月</t>
  </si>
  <si>
    <t>√</t>
    <phoneticPr fontId="20" type="noConversion"/>
  </si>
  <si>
    <t>09/25</t>
    <phoneticPr fontId="20" type="noConversion"/>
  </si>
  <si>
    <t>09/25</t>
    <phoneticPr fontId="20" type="noConversion"/>
  </si>
  <si>
    <t>AL</t>
    <phoneticPr fontId="20" type="noConversion"/>
  </si>
  <si>
    <t>09/28</t>
    <phoneticPr fontId="20" type="noConversion"/>
  </si>
  <si>
    <t>A</t>
    <phoneticPr fontId="20" type="noConversion"/>
  </si>
  <si>
    <t>09/28</t>
    <phoneticPr fontId="20" type="noConversion"/>
  </si>
  <si>
    <t>AL</t>
    <phoneticPr fontId="20" type="noConversion"/>
  </si>
  <si>
    <t>√</t>
    <phoneticPr fontId="20" type="noConversion"/>
  </si>
  <si>
    <t>09/29</t>
    <phoneticPr fontId="20" type="noConversion"/>
  </si>
  <si>
    <t>09/29</t>
    <phoneticPr fontId="20" type="noConversion"/>
  </si>
  <si>
    <t>A</t>
    <phoneticPr fontId="20" type="noConversion"/>
  </si>
  <si>
    <t>AL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</si>
</sst>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63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11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 xr:uid="{00000000-0005-0000-0000-000000000000}"/>
    <cellStyle name="Normal 3" xfId="2" xr:uid="{00000000-0005-0000-0000-000001000000}"/>
    <cellStyle name="常规" xfId="0" builtinId="0"/>
    <cellStyle name="常规 16 3" xfId="3" xr:uid="{00000000-0005-0000-0000-000003000000}"/>
    <cellStyle name="常规 3" xfId="5" xr:uid="{00000000-0005-0000-0000-000004000000}"/>
    <cellStyle name="常规 4" xfId="6" xr:uid="{00000000-0005-0000-0000-000005000000}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L57"/>
  <sheetViews>
    <sheetView topLeftCell="C4" zoomScaleNormal="100" workbookViewId="0">
      <selection activeCell="Z10" sqref="Z10"/>
    </sheetView>
  </sheetViews>
  <sheetFormatPr defaultColWidth="16.69921875" defaultRowHeight="14.25"/>
  <cols>
    <col min="1" max="1" width="3.796875" style="11" bestFit="1" customWidth="1"/>
    <col min="2" max="2" width="12.19921875" style="11" bestFit="1" customWidth="1"/>
    <col min="3" max="3" width="10.19921875" style="27" customWidth="1"/>
    <col min="4" max="4" width="10.69921875" style="11" bestFit="1" customWidth="1"/>
    <col min="5" max="11" width="4.5" style="11" customWidth="1"/>
    <col min="12" max="12" width="5.5" style="11" customWidth="1"/>
    <col min="13" max="13" width="5.69921875" style="11" customWidth="1"/>
    <col min="14" max="14" width="6" style="11" customWidth="1"/>
    <col min="15" max="15" width="5.796875" style="11" customWidth="1"/>
    <col min="16" max="16" width="6.796875" style="11" customWidth="1"/>
    <col min="17" max="17" width="5.5" style="11" customWidth="1"/>
    <col min="18" max="18" width="6.69921875" style="11" customWidth="1"/>
    <col min="19" max="19" width="4.5" style="11" customWidth="1"/>
    <col min="20" max="20" width="5.59765625" style="11" customWidth="1"/>
    <col min="21" max="21" width="5" style="11" customWidth="1"/>
    <col min="22" max="22" width="4.5" style="11" customWidth="1"/>
    <col min="23" max="23" width="6.3984375" style="11" customWidth="1"/>
    <col min="24" max="24" width="4.5" style="11" customWidth="1"/>
    <col min="25" max="25" width="6.3984375" style="11" customWidth="1"/>
    <col min="26" max="26" width="5.8984375" style="11" customWidth="1"/>
    <col min="27" max="31" width="4.5" style="11" customWidth="1"/>
    <col min="32" max="37" width="6.09765625" style="11" customWidth="1"/>
    <col min="38" max="38" width="6.09765625" style="11" bestFit="1" customWidth="1"/>
    <col min="39" max="39" width="6.09765625" style="11" customWidth="1"/>
    <col min="40" max="51" width="4.5" style="11" customWidth="1"/>
    <col min="52" max="57" width="6.09765625" style="11" customWidth="1"/>
    <col min="58" max="58" width="6.09765625" style="11" bestFit="1" customWidth="1"/>
    <col min="59" max="59" width="6.09765625" style="11" customWidth="1"/>
    <col min="60" max="76" width="4.5" style="11" customWidth="1"/>
    <col min="77" max="84" width="6.09765625" style="11" customWidth="1"/>
    <col min="85" max="85" width="6.09765625" style="11" bestFit="1" customWidth="1"/>
    <col min="86" max="87" width="6.09765625" style="11" customWidth="1"/>
    <col min="88" max="88" width="6.09765625" style="11" bestFit="1" customWidth="1"/>
    <col min="89" max="89" width="6.09765625" style="11" customWidth="1"/>
    <col min="90" max="90" width="18.8984375" style="34" customWidth="1"/>
    <col min="91" max="333" width="16.69921875" style="11"/>
    <col min="334" max="16384" width="16.69921875" style="35"/>
  </cols>
  <sheetData>
    <row r="1" spans="1:16340" s="5" customFormat="1" ht="18">
      <c r="A1" s="62" t="s">
        <v>22</v>
      </c>
      <c r="B1" s="62"/>
      <c r="C1" s="62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23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415</v>
      </c>
      <c r="V2" s="9" t="s">
        <v>417</v>
      </c>
      <c r="W2" s="9" t="s">
        <v>418</v>
      </c>
      <c r="X2" s="9" t="s">
        <v>456</v>
      </c>
      <c r="Y2" s="9" t="s">
        <v>459</v>
      </c>
      <c r="Z2" s="9" t="s">
        <v>465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25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420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398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0.77272727272727271</v>
      </c>
    </row>
    <row r="4" spans="1:16340" s="11" customFormat="1" ht="17.25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416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398</v>
      </c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25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398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25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398</v>
      </c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25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398</v>
      </c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25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398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25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398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0.95454545454545459</v>
      </c>
    </row>
    <row r="10" spans="1:16340" s="11" customFormat="1" ht="17.25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60" t="s">
        <v>466</v>
      </c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0.90909090909090906</v>
      </c>
    </row>
    <row r="11" spans="1:16340" s="11" customFormat="1" ht="17.25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398</v>
      </c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40" s="11" customFormat="1" ht="17.25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460</v>
      </c>
      <c r="W12" s="53" t="s">
        <v>419</v>
      </c>
      <c r="X12" s="14" t="s">
        <v>398</v>
      </c>
      <c r="Y12" s="14" t="s">
        <v>398</v>
      </c>
      <c r="Z12" s="14" t="s">
        <v>398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0.90909090909090906</v>
      </c>
    </row>
    <row r="13" spans="1:16340" s="11" customFormat="1" ht="17.25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398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25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398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25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398</v>
      </c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25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398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398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398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25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398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25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398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398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398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398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25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398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14" t="s">
        <v>398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0.95454545454545459</v>
      </c>
    </row>
    <row r="26" spans="1:90" s="11" customFormat="1" ht="17.25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398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0.95454545454545459</v>
      </c>
    </row>
    <row r="27" spans="1:90" s="11" customFormat="1" ht="17.25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398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398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25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398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398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398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398</v>
      </c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398</v>
      </c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398</v>
      </c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398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398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25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398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398</v>
      </c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398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398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398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398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398</v>
      </c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398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398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25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398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398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398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398</v>
      </c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0.97872340425531912</v>
      </c>
      <c r="AA52" s="50">
        <f t="shared" si="1"/>
        <v>0</v>
      </c>
      <c r="AB52" s="50">
        <f t="shared" ref="AB52:AM52" si="2">(COUNTIF(AB3:AB49,"√") + COUNTIF(AB3:AB49,"AL"))/47</f>
        <v>0</v>
      </c>
      <c r="AC52" s="50">
        <f t="shared" si="2"/>
        <v>0</v>
      </c>
      <c r="AD52" s="50">
        <f t="shared" si="2"/>
        <v>0</v>
      </c>
      <c r="AE52" s="50">
        <f t="shared" si="2"/>
        <v>0</v>
      </c>
      <c r="AF52" s="50">
        <f t="shared" si="2"/>
        <v>0</v>
      </c>
      <c r="AG52" s="50">
        <f t="shared" si="2"/>
        <v>0</v>
      </c>
      <c r="AH52" s="50">
        <f t="shared" si="2"/>
        <v>0</v>
      </c>
      <c r="AI52" s="50">
        <f t="shared" si="2"/>
        <v>0</v>
      </c>
      <c r="AJ52" s="50">
        <f t="shared" si="2"/>
        <v>0</v>
      </c>
      <c r="AK52" s="50">
        <f t="shared" si="2"/>
        <v>0</v>
      </c>
      <c r="AL52" s="50">
        <f t="shared" si="2"/>
        <v>0</v>
      </c>
      <c r="AM52" s="50">
        <f t="shared" si="2"/>
        <v>0</v>
      </c>
      <c r="AN52" s="50">
        <f t="shared" ref="AN52:BG52" si="3">(COUNTIF(AN3:AN49,"√") + COUNTIF(AN3:AN49,"AL"))/47</f>
        <v>0</v>
      </c>
      <c r="AO52" s="50">
        <f t="shared" si="3"/>
        <v>0</v>
      </c>
      <c r="AP52" s="50">
        <f t="shared" si="3"/>
        <v>0</v>
      </c>
      <c r="AQ52" s="50">
        <f t="shared" si="3"/>
        <v>0</v>
      </c>
      <c r="AR52" s="50">
        <f t="shared" si="3"/>
        <v>0</v>
      </c>
      <c r="AS52" s="50">
        <f t="shared" si="3"/>
        <v>0</v>
      </c>
      <c r="AT52" s="50">
        <f t="shared" si="3"/>
        <v>0</v>
      </c>
      <c r="AU52" s="50">
        <f t="shared" si="3"/>
        <v>0</v>
      </c>
      <c r="AV52" s="50">
        <f t="shared" si="3"/>
        <v>0</v>
      </c>
      <c r="AW52" s="50">
        <f t="shared" si="3"/>
        <v>0</v>
      </c>
      <c r="AX52" s="50">
        <f t="shared" si="3"/>
        <v>0</v>
      </c>
      <c r="AY52" s="50">
        <f t="shared" si="3"/>
        <v>0</v>
      </c>
      <c r="AZ52" s="50">
        <f t="shared" si="3"/>
        <v>0</v>
      </c>
      <c r="BA52" s="50">
        <f t="shared" si="3"/>
        <v>0</v>
      </c>
      <c r="BB52" s="50">
        <f t="shared" si="3"/>
        <v>0</v>
      </c>
      <c r="BC52" s="50">
        <f t="shared" si="3"/>
        <v>0</v>
      </c>
      <c r="BD52" s="50">
        <f t="shared" si="3"/>
        <v>0</v>
      </c>
      <c r="BE52" s="50">
        <f t="shared" si="3"/>
        <v>0</v>
      </c>
      <c r="BF52" s="50">
        <f t="shared" si="3"/>
        <v>0</v>
      </c>
      <c r="BG52" s="50">
        <f t="shared" si="3"/>
        <v>0</v>
      </c>
      <c r="BH52" s="50">
        <f t="shared" ref="BH52:CH52" si="4">(COUNTIF(BH3:BH49,"√") + COUNTIF(BH3:BH49,"AL"))/47</f>
        <v>0</v>
      </c>
      <c r="BI52" s="50">
        <f t="shared" si="4"/>
        <v>0</v>
      </c>
      <c r="BJ52" s="50">
        <f t="shared" si="4"/>
        <v>0</v>
      </c>
      <c r="BK52" s="50">
        <f t="shared" si="4"/>
        <v>0</v>
      </c>
      <c r="BL52" s="50">
        <f t="shared" si="4"/>
        <v>0</v>
      </c>
      <c r="BM52" s="50">
        <f t="shared" si="4"/>
        <v>0</v>
      </c>
      <c r="BN52" s="50">
        <f t="shared" si="4"/>
        <v>0</v>
      </c>
      <c r="BO52" s="50">
        <f t="shared" si="4"/>
        <v>0</v>
      </c>
      <c r="BP52" s="50">
        <f t="shared" si="4"/>
        <v>0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46</v>
      </c>
      <c r="AA53" s="51">
        <f t="shared" si="5"/>
        <v>0</v>
      </c>
      <c r="AB53" s="51">
        <f t="shared" ref="AB53:AM53" si="6">COUNTIF(AB3:AB49,"√")+COUNTIF(AB3:AB49,"L")</f>
        <v>0</v>
      </c>
      <c r="AC53" s="51">
        <f t="shared" si="6"/>
        <v>0</v>
      </c>
      <c r="AD53" s="51">
        <f t="shared" si="6"/>
        <v>0</v>
      </c>
      <c r="AE53" s="51">
        <f t="shared" si="6"/>
        <v>0</v>
      </c>
      <c r="AF53" s="51">
        <f t="shared" si="6"/>
        <v>0</v>
      </c>
      <c r="AG53" s="51">
        <f t="shared" si="6"/>
        <v>0</v>
      </c>
      <c r="AH53" s="51">
        <f t="shared" si="6"/>
        <v>0</v>
      </c>
      <c r="AI53" s="51">
        <f t="shared" si="6"/>
        <v>0</v>
      </c>
      <c r="AJ53" s="51">
        <f t="shared" si="6"/>
        <v>0</v>
      </c>
      <c r="AK53" s="51">
        <f t="shared" si="6"/>
        <v>0</v>
      </c>
      <c r="AL53" s="51">
        <f t="shared" si="6"/>
        <v>0</v>
      </c>
      <c r="AM53" s="51">
        <f t="shared" si="6"/>
        <v>0</v>
      </c>
      <c r="AN53" s="51">
        <f t="shared" ref="AN53:BG53" si="7">COUNTIF(AN3:AN49,"√")+COUNTIF(AN3:AN49,"L")</f>
        <v>0</v>
      </c>
      <c r="AO53" s="51">
        <f t="shared" si="7"/>
        <v>0</v>
      </c>
      <c r="AP53" s="51">
        <f t="shared" si="7"/>
        <v>0</v>
      </c>
      <c r="AQ53" s="51">
        <f t="shared" si="7"/>
        <v>0</v>
      </c>
      <c r="AR53" s="51">
        <f t="shared" si="7"/>
        <v>0</v>
      </c>
      <c r="AS53" s="51">
        <f t="shared" si="7"/>
        <v>0</v>
      </c>
      <c r="AT53" s="51">
        <f t="shared" si="7"/>
        <v>0</v>
      </c>
      <c r="AU53" s="51">
        <f t="shared" si="7"/>
        <v>0</v>
      </c>
      <c r="AV53" s="51">
        <f t="shared" si="7"/>
        <v>0</v>
      </c>
      <c r="AW53" s="51">
        <f t="shared" si="7"/>
        <v>0</v>
      </c>
      <c r="AX53" s="51">
        <f t="shared" si="7"/>
        <v>0</v>
      </c>
      <c r="AY53" s="51">
        <f t="shared" si="7"/>
        <v>0</v>
      </c>
      <c r="AZ53" s="51">
        <f t="shared" si="7"/>
        <v>0</v>
      </c>
      <c r="BA53" s="51">
        <f t="shared" si="7"/>
        <v>0</v>
      </c>
      <c r="BB53" s="51">
        <f t="shared" si="7"/>
        <v>0</v>
      </c>
      <c r="BC53" s="51">
        <f t="shared" si="7"/>
        <v>0</v>
      </c>
      <c r="BD53" s="51">
        <f t="shared" si="7"/>
        <v>0</v>
      </c>
      <c r="BE53" s="51">
        <f t="shared" si="7"/>
        <v>0</v>
      </c>
      <c r="BF53" s="51">
        <f t="shared" si="7"/>
        <v>0</v>
      </c>
      <c r="BG53" s="51">
        <f t="shared" si="7"/>
        <v>0</v>
      </c>
      <c r="BH53" s="51">
        <f t="shared" ref="BH53:CH53" si="8">COUNTIF(BH3:BH49,"√")+COUNTIF(BH3:BH49,"L")</f>
        <v>0</v>
      </c>
      <c r="BI53" s="51">
        <f t="shared" si="8"/>
        <v>0</v>
      </c>
      <c r="BJ53" s="51">
        <f t="shared" si="8"/>
        <v>0</v>
      </c>
      <c r="BK53" s="51">
        <f t="shared" si="8"/>
        <v>0</v>
      </c>
      <c r="BL53" s="51">
        <f t="shared" si="8"/>
        <v>0</v>
      </c>
      <c r="BM53" s="51">
        <f t="shared" si="8"/>
        <v>0</v>
      </c>
      <c r="BN53" s="51">
        <f t="shared" si="8"/>
        <v>0</v>
      </c>
      <c r="BO53" s="51">
        <f t="shared" si="8"/>
        <v>0</v>
      </c>
      <c r="BP53" s="51">
        <f t="shared" si="8"/>
        <v>0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0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0</v>
      </c>
      <c r="AM54" s="51">
        <f t="shared" si="10"/>
        <v>0</v>
      </c>
      <c r="AN54" s="51">
        <f t="shared" ref="AN54:BG54" si="11">COUNTIF(AN3:AN49,"AL")</f>
        <v>0</v>
      </c>
      <c r="AO54" s="51">
        <f t="shared" si="11"/>
        <v>0</v>
      </c>
      <c r="AP54" s="51">
        <f t="shared" si="11"/>
        <v>0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0</v>
      </c>
      <c r="AV54" s="51">
        <f t="shared" si="11"/>
        <v>0</v>
      </c>
      <c r="AW54" s="51">
        <f t="shared" si="11"/>
        <v>0</v>
      </c>
      <c r="AX54" s="51">
        <f t="shared" si="11"/>
        <v>0</v>
      </c>
      <c r="AY54" s="51">
        <f t="shared" si="11"/>
        <v>0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0</v>
      </c>
      <c r="BD54" s="51">
        <f t="shared" si="11"/>
        <v>0</v>
      </c>
      <c r="BE54" s="51">
        <f t="shared" si="11"/>
        <v>0</v>
      </c>
      <c r="BF54" s="51">
        <f t="shared" si="11"/>
        <v>0</v>
      </c>
      <c r="BG54" s="51">
        <f t="shared" si="11"/>
        <v>0</v>
      </c>
      <c r="BH54" s="51">
        <f t="shared" ref="BH54:CH54" si="12">COUNTIF(BH3:BH49,"AL")</f>
        <v>0</v>
      </c>
      <c r="BI54" s="51">
        <f t="shared" si="12"/>
        <v>0</v>
      </c>
      <c r="BJ54" s="51">
        <f t="shared" si="12"/>
        <v>0</v>
      </c>
      <c r="BK54" s="51">
        <f t="shared" si="12"/>
        <v>0</v>
      </c>
      <c r="BL54" s="51">
        <f t="shared" si="12"/>
        <v>0</v>
      </c>
      <c r="BM54" s="51">
        <f t="shared" si="12"/>
        <v>0</v>
      </c>
      <c r="BN54" s="51">
        <f t="shared" si="12"/>
        <v>0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1</v>
      </c>
      <c r="AA55" s="32">
        <f t="shared" si="13"/>
        <v>0</v>
      </c>
      <c r="AB55" s="32">
        <f t="shared" ref="AB55:AM55" si="14">COUNTIF(AB3:AB49,"A")</f>
        <v>0</v>
      </c>
      <c r="AC55" s="32">
        <f t="shared" si="14"/>
        <v>0</v>
      </c>
      <c r="AD55" s="32">
        <f t="shared" si="14"/>
        <v>0</v>
      </c>
      <c r="AE55" s="32">
        <f t="shared" si="14"/>
        <v>0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0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0</v>
      </c>
      <c r="AR55" s="32">
        <f t="shared" si="15"/>
        <v>0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0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0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0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0.98839458413926495</v>
      </c>
    </row>
    <row r="56" spans="1:90" s="11" customFormat="1">
      <c r="C56" s="27"/>
      <c r="CL56" s="34"/>
    </row>
    <row r="57" spans="1:90" ht="16.5">
      <c r="B57" s="61" t="s">
        <v>19</v>
      </c>
      <c r="C57" s="61"/>
      <c r="D57" s="61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40</v>
      </c>
      <c r="AA57" s="46">
        <f t="shared" si="17"/>
        <v>0</v>
      </c>
      <c r="AB57" s="46">
        <f t="shared" ref="AB57:AM57" si="18">WEEKNUM(AB2)</f>
        <v>0</v>
      </c>
      <c r="AC57" s="46">
        <f t="shared" si="18"/>
        <v>0</v>
      </c>
      <c r="AD57" s="46">
        <f t="shared" si="18"/>
        <v>0</v>
      </c>
      <c r="AE57" s="46">
        <f t="shared" si="18"/>
        <v>0</v>
      </c>
      <c r="AF57" s="46">
        <f t="shared" si="18"/>
        <v>0</v>
      </c>
      <c r="AG57" s="46">
        <f t="shared" si="18"/>
        <v>0</v>
      </c>
      <c r="AH57" s="46">
        <f t="shared" si="18"/>
        <v>0</v>
      </c>
      <c r="AI57" s="46">
        <f t="shared" si="18"/>
        <v>0</v>
      </c>
      <c r="AJ57" s="46">
        <f t="shared" si="18"/>
        <v>0</v>
      </c>
      <c r="AK57" s="46">
        <f t="shared" si="18"/>
        <v>0</v>
      </c>
      <c r="AL57" s="46">
        <f t="shared" si="18"/>
        <v>0</v>
      </c>
      <c r="AM57" s="46">
        <f t="shared" si="18"/>
        <v>0</v>
      </c>
      <c r="AN57" s="46">
        <f t="shared" ref="AN57:BG57" si="19">WEEKNUM(AN2)</f>
        <v>0</v>
      </c>
      <c r="AO57" s="46">
        <f t="shared" si="19"/>
        <v>0</v>
      </c>
      <c r="AP57" s="46">
        <f t="shared" si="19"/>
        <v>0</v>
      </c>
      <c r="AQ57" s="46">
        <f t="shared" si="19"/>
        <v>0</v>
      </c>
      <c r="AR57" s="46">
        <f t="shared" si="19"/>
        <v>0</v>
      </c>
      <c r="AS57" s="46">
        <f t="shared" si="19"/>
        <v>0</v>
      </c>
      <c r="AT57" s="46">
        <f t="shared" si="19"/>
        <v>0</v>
      </c>
      <c r="AU57" s="46">
        <f t="shared" si="19"/>
        <v>0</v>
      </c>
      <c r="AV57" s="46">
        <f t="shared" si="19"/>
        <v>0</v>
      </c>
      <c r="AW57" s="46">
        <f t="shared" si="19"/>
        <v>0</v>
      </c>
      <c r="AX57" s="46">
        <f t="shared" si="19"/>
        <v>0</v>
      </c>
      <c r="AY57" s="46">
        <f t="shared" si="19"/>
        <v>0</v>
      </c>
      <c r="AZ57" s="46">
        <f t="shared" si="19"/>
        <v>0</v>
      </c>
      <c r="BA57" s="46">
        <f t="shared" si="19"/>
        <v>0</v>
      </c>
      <c r="BB57" s="46">
        <f t="shared" si="19"/>
        <v>0</v>
      </c>
      <c r="BC57" s="46">
        <f t="shared" si="19"/>
        <v>0</v>
      </c>
      <c r="BD57" s="46">
        <f t="shared" si="19"/>
        <v>0</v>
      </c>
      <c r="BE57" s="46">
        <f t="shared" si="19"/>
        <v>0</v>
      </c>
      <c r="BF57" s="46">
        <f t="shared" si="19"/>
        <v>0</v>
      </c>
      <c r="BG57" s="46">
        <f t="shared" si="19"/>
        <v>0</v>
      </c>
      <c r="BH57" s="46">
        <f t="shared" ref="BH57:CH57" si="20">WEEKNUM(BH2)</f>
        <v>0</v>
      </c>
      <c r="BI57" s="46">
        <f t="shared" si="20"/>
        <v>0</v>
      </c>
      <c r="BJ57" s="46">
        <f t="shared" si="20"/>
        <v>0</v>
      </c>
      <c r="BK57" s="46">
        <f t="shared" si="20"/>
        <v>0</v>
      </c>
      <c r="BL57" s="46">
        <f t="shared" si="20"/>
        <v>0</v>
      </c>
      <c r="BM57" s="46">
        <f t="shared" si="20"/>
        <v>0</v>
      </c>
      <c r="BN57" s="46">
        <f t="shared" si="20"/>
        <v>0</v>
      </c>
      <c r="BO57" s="46">
        <f t="shared" si="20"/>
        <v>0</v>
      </c>
      <c r="BP57" s="46">
        <f t="shared" si="20"/>
        <v>0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8"/>
  <sheetViews>
    <sheetView topLeftCell="A7" zoomScaleNormal="100" workbookViewId="0">
      <selection activeCell="T19" sqref="T19:U19"/>
    </sheetView>
  </sheetViews>
  <sheetFormatPr defaultColWidth="16.69921875" defaultRowHeight="14.25"/>
  <cols>
    <col min="1" max="1" width="3.69921875" style="11" bestFit="1" customWidth="1"/>
    <col min="2" max="2" width="11" style="11" bestFit="1" customWidth="1"/>
    <col min="3" max="3" width="10.19921875" style="27" bestFit="1" customWidth="1"/>
    <col min="4" max="4" width="10.3984375" style="11" bestFit="1" customWidth="1"/>
    <col min="5" max="5" width="6.19921875" style="11" customWidth="1"/>
    <col min="6" max="6" width="6.69921875" style="11" customWidth="1"/>
    <col min="7" max="7" width="5.796875" style="11" customWidth="1"/>
    <col min="8" max="8" width="6.19921875" style="11" customWidth="1"/>
    <col min="9" max="9" width="6" style="11" customWidth="1"/>
    <col min="10" max="10" width="5.3984375" style="11" customWidth="1"/>
    <col min="11" max="11" width="5.59765625" style="11" customWidth="1"/>
    <col min="12" max="12" width="5.3984375" style="11" customWidth="1"/>
    <col min="13" max="13" width="5.796875" style="11" customWidth="1"/>
    <col min="14" max="14" width="6" style="11" customWidth="1"/>
    <col min="15" max="15" width="6.5" style="11" customWidth="1"/>
    <col min="16" max="17" width="6" style="11" customWidth="1"/>
    <col min="18" max="18" width="6.5" style="11" customWidth="1"/>
    <col min="19" max="19" width="5.59765625" style="11" customWidth="1"/>
    <col min="20" max="20" width="6.19921875" style="11" customWidth="1"/>
    <col min="21" max="22" width="6" style="11" customWidth="1"/>
    <col min="23" max="29" width="6.09765625" style="11" customWidth="1"/>
    <col min="30" max="30" width="6.09765625" style="11" bestFit="1" customWidth="1"/>
    <col min="31" max="31" width="6.09765625" style="11" customWidth="1"/>
    <col min="32" max="32" width="6.09765625" style="11" bestFit="1" customWidth="1"/>
    <col min="33" max="33" width="5.796875" style="11" customWidth="1"/>
    <col min="34" max="34" width="6" style="11" customWidth="1"/>
    <col min="35" max="35" width="6.5" style="11" customWidth="1"/>
    <col min="36" max="37" width="6" style="11" customWidth="1"/>
    <col min="38" max="38" width="6.5" style="11" customWidth="1"/>
    <col min="39" max="39" width="5.59765625" style="11" customWidth="1"/>
    <col min="40" max="40" width="6.19921875" style="11" customWidth="1"/>
    <col min="41" max="42" width="6" style="11" customWidth="1"/>
    <col min="43" max="49" width="6.09765625" style="11" customWidth="1"/>
    <col min="50" max="50" width="6.09765625" style="11" bestFit="1" customWidth="1"/>
    <col min="51" max="51" width="6.09765625" style="11" customWidth="1"/>
    <col min="52" max="52" width="6.09765625" style="11" bestFit="1" customWidth="1"/>
    <col min="53" max="53" width="5.796875" style="11" customWidth="1"/>
    <col min="54" max="54" width="6" style="11" customWidth="1"/>
    <col min="55" max="55" width="6.5" style="11" customWidth="1"/>
    <col min="56" max="57" width="6" style="11" customWidth="1"/>
    <col min="58" max="58" width="6.5" style="11" customWidth="1"/>
    <col min="59" max="59" width="5.59765625" style="11" customWidth="1"/>
    <col min="60" max="60" width="6.19921875" style="11" customWidth="1"/>
    <col min="61" max="62" width="6" style="11" customWidth="1"/>
    <col min="63" max="63" width="5.796875" style="11" customWidth="1"/>
    <col min="64" max="64" width="6" style="11" customWidth="1"/>
    <col min="65" max="65" width="6.5" style="11" customWidth="1"/>
    <col min="66" max="67" width="6" style="11" customWidth="1"/>
    <col min="68" max="68" width="6.5" style="11" customWidth="1"/>
    <col min="69" max="69" width="5.59765625" style="11" customWidth="1"/>
    <col min="70" max="70" width="6.19921875" style="11" customWidth="1"/>
    <col min="71" max="72" width="6" style="11" customWidth="1"/>
    <col min="73" max="79" width="6.09765625" style="11" customWidth="1"/>
    <col min="80" max="80" width="6.09765625" style="11" bestFit="1" customWidth="1"/>
    <col min="81" max="81" width="6.09765625" style="11" customWidth="1"/>
    <col min="82" max="82" width="6.09765625" style="11" bestFit="1" customWidth="1"/>
    <col min="83" max="83" width="6.09765625" style="11" customWidth="1"/>
    <col min="84" max="84" width="6.09765625" style="11" bestFit="1" customWidth="1"/>
    <col min="85" max="85" width="6.09765625" style="11" customWidth="1"/>
    <col min="86" max="87" width="6.09765625" style="11" bestFit="1" customWidth="1"/>
    <col min="88" max="88" width="6.09765625" style="11" customWidth="1"/>
    <col min="89" max="89" width="6.09765625" style="11" bestFit="1" customWidth="1"/>
    <col min="90" max="90" width="14" style="34" bestFit="1" customWidth="1"/>
    <col min="91" max="333" width="16.69921875" style="11"/>
    <col min="334" max="16384" width="16.69921875" style="35"/>
  </cols>
  <sheetData>
    <row r="1" spans="1:16384" s="5" customFormat="1" ht="18">
      <c r="A1" s="62" t="s">
        <v>21</v>
      </c>
      <c r="B1" s="62"/>
      <c r="C1" s="62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414</v>
      </c>
      <c r="S2" s="9" t="s">
        <v>457</v>
      </c>
      <c r="T2" s="9" t="s">
        <v>457</v>
      </c>
      <c r="U2" s="9" t="s">
        <v>461</v>
      </c>
      <c r="V2" s="9" t="s">
        <v>464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25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463</v>
      </c>
      <c r="V3" s="14" t="s">
        <v>463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25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463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25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463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25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463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25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463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25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463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25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463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25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463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25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463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25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463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25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463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25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463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25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463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25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463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463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463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25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463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25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54" t="s">
        <v>458</v>
      </c>
      <c r="T20" s="54" t="s">
        <v>458</v>
      </c>
      <c r="U20" s="54" t="s">
        <v>462</v>
      </c>
      <c r="V20" s="54" t="s">
        <v>467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463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463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463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25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463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463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25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463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25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463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463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25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463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463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463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463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463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463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463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54" t="s">
        <v>462</v>
      </c>
      <c r="V36" s="54" t="s">
        <v>467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25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463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463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463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463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463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463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463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463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463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25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463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463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463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463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25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0</v>
      </c>
      <c r="X53" s="50">
        <f t="shared" si="1"/>
        <v>0</v>
      </c>
      <c r="Y53" s="50">
        <f t="shared" si="1"/>
        <v>0</v>
      </c>
      <c r="Z53" s="50">
        <f t="shared" si="1"/>
        <v>0</v>
      </c>
      <c r="AA53" s="50">
        <f t="shared" si="1"/>
        <v>0</v>
      </c>
      <c r="AB53" s="50">
        <f t="shared" si="1"/>
        <v>0</v>
      </c>
      <c r="AC53" s="50">
        <f t="shared" si="1"/>
        <v>0</v>
      </c>
      <c r="AD53" s="50">
        <f t="shared" si="1"/>
        <v>0</v>
      </c>
      <c r="AE53" s="50">
        <f t="shared" si="1"/>
        <v>0</v>
      </c>
      <c r="AF53" s="50">
        <f t="shared" si="1"/>
        <v>0</v>
      </c>
      <c r="AG53" s="50">
        <f t="shared" ref="AG53:AZ53" si="2">(COUNTIF(AG3:AG49,"√") + COUNTIF(AG3:AG49,"AL"))/47</f>
        <v>0</v>
      </c>
      <c r="AH53" s="50">
        <f t="shared" si="2"/>
        <v>0</v>
      </c>
      <c r="AI53" s="50">
        <f t="shared" si="2"/>
        <v>0</v>
      </c>
      <c r="AJ53" s="50">
        <f t="shared" si="2"/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si="2"/>
        <v>0</v>
      </c>
      <c r="AR53" s="50">
        <f t="shared" si="2"/>
        <v>0</v>
      </c>
      <c r="AS53" s="50">
        <f t="shared" si="2"/>
        <v>0</v>
      </c>
      <c r="AT53" s="50">
        <f t="shared" si="2"/>
        <v>0</v>
      </c>
      <c r="AU53" s="50">
        <f t="shared" si="2"/>
        <v>0</v>
      </c>
      <c r="AV53" s="50">
        <f t="shared" si="2"/>
        <v>0</v>
      </c>
      <c r="AW53" s="50">
        <f t="shared" si="2"/>
        <v>0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ref="BA53:CD53" si="3">(COUNTIF(BA3:BA49,"√") + COUNTIF(BA3:BA49,"AL"))/47</f>
        <v>0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47</v>
      </c>
      <c r="S54" s="51">
        <f t="shared" si="6"/>
        <v>46</v>
      </c>
      <c r="T54" s="51">
        <f t="shared" si="6"/>
        <v>46</v>
      </c>
      <c r="U54" s="51">
        <f t="shared" si="6"/>
        <v>45</v>
      </c>
      <c r="V54" s="51">
        <f t="shared" si="6"/>
        <v>45</v>
      </c>
      <c r="W54" s="51">
        <f t="shared" si="6"/>
        <v>0</v>
      </c>
      <c r="X54" s="51">
        <f t="shared" si="6"/>
        <v>0</v>
      </c>
      <c r="Y54" s="51">
        <f t="shared" si="6"/>
        <v>0</v>
      </c>
      <c r="Z54" s="51">
        <f t="shared" si="6"/>
        <v>0</v>
      </c>
      <c r="AA54" s="51">
        <f t="shared" si="6"/>
        <v>0</v>
      </c>
      <c r="AB54" s="51">
        <f t="shared" si="6"/>
        <v>0</v>
      </c>
      <c r="AC54" s="51">
        <f t="shared" si="6"/>
        <v>0</v>
      </c>
      <c r="AD54" s="51">
        <f t="shared" si="6"/>
        <v>0</v>
      </c>
      <c r="AE54" s="51">
        <f t="shared" si="6"/>
        <v>0</v>
      </c>
      <c r="AF54" s="51">
        <f t="shared" si="6"/>
        <v>0</v>
      </c>
      <c r="AG54" s="51">
        <f t="shared" ref="AG54:AZ54" si="7">COUNTIF(AG3:AG49,"√")+COUNTIF(AG3:AG49,"L")</f>
        <v>0</v>
      </c>
      <c r="AH54" s="51">
        <f t="shared" si="7"/>
        <v>0</v>
      </c>
      <c r="AI54" s="51">
        <f t="shared" si="7"/>
        <v>0</v>
      </c>
      <c r="AJ54" s="51">
        <f t="shared" si="7"/>
        <v>0</v>
      </c>
      <c r="AK54" s="51">
        <f t="shared" si="7"/>
        <v>0</v>
      </c>
      <c r="AL54" s="51">
        <f t="shared" si="7"/>
        <v>0</v>
      </c>
      <c r="AM54" s="51">
        <f t="shared" si="7"/>
        <v>0</v>
      </c>
      <c r="AN54" s="51">
        <f t="shared" si="7"/>
        <v>0</v>
      </c>
      <c r="AO54" s="51">
        <f t="shared" si="7"/>
        <v>0</v>
      </c>
      <c r="AP54" s="51">
        <f t="shared" si="7"/>
        <v>0</v>
      </c>
      <c r="AQ54" s="51">
        <f t="shared" si="7"/>
        <v>0</v>
      </c>
      <c r="AR54" s="51">
        <f t="shared" si="7"/>
        <v>0</v>
      </c>
      <c r="AS54" s="51">
        <f t="shared" si="7"/>
        <v>0</v>
      </c>
      <c r="AT54" s="51">
        <f t="shared" si="7"/>
        <v>0</v>
      </c>
      <c r="AU54" s="51">
        <f t="shared" si="7"/>
        <v>0</v>
      </c>
      <c r="AV54" s="51">
        <f t="shared" si="7"/>
        <v>0</v>
      </c>
      <c r="AW54" s="51">
        <f t="shared" si="7"/>
        <v>0</v>
      </c>
      <c r="AX54" s="51">
        <f t="shared" si="7"/>
        <v>0</v>
      </c>
      <c r="AY54" s="51">
        <f t="shared" si="7"/>
        <v>0</v>
      </c>
      <c r="AZ54" s="51">
        <f t="shared" si="7"/>
        <v>0</v>
      </c>
      <c r="BA54" s="51">
        <f t="shared" ref="BA54:CD54" si="8">COUNTIF(BA3:BA49,"√")+COUNTIF(BA3:BA49,"L")</f>
        <v>0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0</v>
      </c>
      <c r="S55" s="51">
        <f t="shared" si="11"/>
        <v>1</v>
      </c>
      <c r="T55" s="51">
        <f t="shared" si="11"/>
        <v>1</v>
      </c>
      <c r="U55" s="51">
        <f t="shared" si="11"/>
        <v>2</v>
      </c>
      <c r="V55" s="51">
        <f t="shared" si="11"/>
        <v>2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0</v>
      </c>
      <c r="AG55" s="51">
        <f t="shared" ref="AG55:AZ55" si="12">COUNTIF(AG3:AG49,"AL")</f>
        <v>0</v>
      </c>
      <c r="AH55" s="51">
        <f t="shared" si="12"/>
        <v>0</v>
      </c>
      <c r="AI55" s="51">
        <f t="shared" si="12"/>
        <v>0</v>
      </c>
      <c r="AJ55" s="51">
        <f t="shared" si="12"/>
        <v>0</v>
      </c>
      <c r="AK55" s="51">
        <f t="shared" si="12"/>
        <v>0</v>
      </c>
      <c r="AL55" s="51">
        <f t="shared" si="12"/>
        <v>0</v>
      </c>
      <c r="AM55" s="51">
        <f t="shared" si="12"/>
        <v>0</v>
      </c>
      <c r="AN55" s="51">
        <f t="shared" si="12"/>
        <v>0</v>
      </c>
      <c r="AO55" s="51">
        <f t="shared" si="12"/>
        <v>0</v>
      </c>
      <c r="AP55" s="51">
        <f t="shared" si="12"/>
        <v>0</v>
      </c>
      <c r="AQ55" s="51">
        <f t="shared" si="12"/>
        <v>0</v>
      </c>
      <c r="AR55" s="51">
        <f t="shared" si="12"/>
        <v>0</v>
      </c>
      <c r="AS55" s="51">
        <f t="shared" si="12"/>
        <v>0</v>
      </c>
      <c r="AT55" s="51">
        <f t="shared" si="12"/>
        <v>0</v>
      </c>
      <c r="AU55" s="51">
        <f t="shared" si="12"/>
        <v>0</v>
      </c>
      <c r="AV55" s="51">
        <f t="shared" si="12"/>
        <v>0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0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0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0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0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1</v>
      </c>
    </row>
    <row r="57" spans="1:90" s="11" customFormat="1">
      <c r="C57" s="27"/>
      <c r="CL57" s="34"/>
    </row>
    <row r="58" spans="1:90" s="11" customFormat="1" ht="16.5">
      <c r="B58" s="61" t="s">
        <v>19</v>
      </c>
      <c r="C58" s="61"/>
      <c r="D58" s="61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 t="e">
        <f t="shared" si="21"/>
        <v>#VALUE!</v>
      </c>
      <c r="S58" s="46">
        <f t="shared" si="21"/>
        <v>39</v>
      </c>
      <c r="T58" s="46">
        <f t="shared" si="21"/>
        <v>39</v>
      </c>
      <c r="U58" s="46">
        <f t="shared" si="21"/>
        <v>40</v>
      </c>
      <c r="V58" s="46">
        <f t="shared" si="21"/>
        <v>40</v>
      </c>
      <c r="W58" s="46">
        <f t="shared" si="21"/>
        <v>0</v>
      </c>
      <c r="X58" s="46">
        <f t="shared" si="21"/>
        <v>0</v>
      </c>
      <c r="Y58" s="46">
        <f t="shared" si="21"/>
        <v>0</v>
      </c>
      <c r="Z58" s="46">
        <f t="shared" si="21"/>
        <v>0</v>
      </c>
      <c r="AA58" s="46">
        <f t="shared" si="21"/>
        <v>0</v>
      </c>
      <c r="AB58" s="46">
        <f t="shared" si="21"/>
        <v>0</v>
      </c>
      <c r="AC58" s="46">
        <f t="shared" si="21"/>
        <v>0</v>
      </c>
      <c r="AD58" s="46">
        <f t="shared" si="21"/>
        <v>0</v>
      </c>
      <c r="AE58" s="46">
        <f t="shared" si="21"/>
        <v>0</v>
      </c>
      <c r="AF58" s="46">
        <f t="shared" si="21"/>
        <v>0</v>
      </c>
      <c r="AG58" s="46">
        <f t="shared" ref="AG58:AZ58" si="22">WEEKNUM(AG2)</f>
        <v>0</v>
      </c>
      <c r="AH58" s="46">
        <f t="shared" si="22"/>
        <v>0</v>
      </c>
      <c r="AI58" s="46">
        <f t="shared" si="22"/>
        <v>0</v>
      </c>
      <c r="AJ58" s="46">
        <f t="shared" si="22"/>
        <v>0</v>
      </c>
      <c r="AK58" s="46">
        <f t="shared" si="22"/>
        <v>0</v>
      </c>
      <c r="AL58" s="46">
        <f t="shared" si="22"/>
        <v>0</v>
      </c>
      <c r="AM58" s="46">
        <f t="shared" si="22"/>
        <v>0</v>
      </c>
      <c r="AN58" s="46">
        <f t="shared" si="22"/>
        <v>0</v>
      </c>
      <c r="AO58" s="46">
        <f t="shared" si="22"/>
        <v>0</v>
      </c>
      <c r="AP58" s="46">
        <f t="shared" si="22"/>
        <v>0</v>
      </c>
      <c r="AQ58" s="46">
        <f t="shared" si="22"/>
        <v>0</v>
      </c>
      <c r="AR58" s="46">
        <f t="shared" si="22"/>
        <v>0</v>
      </c>
      <c r="AS58" s="46">
        <f t="shared" si="22"/>
        <v>0</v>
      </c>
      <c r="AT58" s="46">
        <f t="shared" si="22"/>
        <v>0</v>
      </c>
      <c r="AU58" s="46">
        <f t="shared" si="22"/>
        <v>0</v>
      </c>
      <c r="AV58" s="46">
        <f t="shared" si="22"/>
        <v>0</v>
      </c>
      <c r="AW58" s="46">
        <f t="shared" si="22"/>
        <v>0</v>
      </c>
      <c r="AX58" s="46">
        <f t="shared" si="22"/>
        <v>0</v>
      </c>
      <c r="AY58" s="46">
        <f t="shared" si="22"/>
        <v>0</v>
      </c>
      <c r="AZ58" s="46">
        <f t="shared" si="22"/>
        <v>0</v>
      </c>
      <c r="BA58" s="46">
        <f t="shared" ref="BA58:CD58" si="23">WEEKNUM(BA2)</f>
        <v>0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P58"/>
  <sheetViews>
    <sheetView tabSelected="1" topLeftCell="D34" zoomScale="110" zoomScaleNormal="110" workbookViewId="0">
      <selection activeCell="S4" sqref="S4:T50"/>
    </sheetView>
  </sheetViews>
  <sheetFormatPr defaultColWidth="16.69921875" defaultRowHeight="14.25"/>
  <cols>
    <col min="1" max="1" width="3.69921875" style="11" bestFit="1" customWidth="1"/>
    <col min="2" max="2" width="11.59765625" style="11" bestFit="1" customWidth="1"/>
    <col min="3" max="3" width="19.19921875" style="27" customWidth="1"/>
    <col min="4" max="4" width="11.796875" style="11" bestFit="1" customWidth="1"/>
    <col min="5" max="11" width="6.09765625" style="11" customWidth="1"/>
    <col min="12" max="12" width="7.3984375" style="34" customWidth="1"/>
    <col min="13" max="13" width="6.19921875" style="11" customWidth="1"/>
    <col min="14" max="15" width="6.5" style="11" customWidth="1"/>
    <col min="16" max="25" width="6.09765625" style="11" customWidth="1"/>
    <col min="26" max="26" width="7.3984375" style="34" customWidth="1"/>
    <col min="27" max="27" width="7.3984375" style="11" customWidth="1"/>
    <col min="28" max="28" width="6.19921875" style="11" customWidth="1"/>
    <col min="29" max="30" width="6.5" style="11" customWidth="1"/>
    <col min="31" max="31" width="6.19921875" style="11" customWidth="1"/>
    <col min="32" max="32" width="6.5" style="11" customWidth="1"/>
    <col min="33" max="35" width="6.09765625" style="11" customWidth="1"/>
    <col min="36" max="36" width="7.3984375" style="34" customWidth="1"/>
    <col min="37" max="37" width="7.3984375" style="11" customWidth="1"/>
    <col min="38" max="38" width="6.19921875" style="11" customWidth="1"/>
    <col min="39" max="40" width="6.5" style="11" customWidth="1"/>
    <col min="41" max="41" width="6.19921875" style="11" customWidth="1"/>
    <col min="42" max="42" width="6.5" style="11" customWidth="1"/>
    <col min="43" max="55" width="6.09765625" style="11" customWidth="1"/>
    <col min="56" max="56" width="7.3984375" style="34" customWidth="1"/>
    <col min="57" max="57" width="7.3984375" style="11" customWidth="1"/>
    <col min="58" max="58" width="6.19921875" style="11" customWidth="1"/>
    <col min="59" max="60" width="6.5" style="11" customWidth="1"/>
    <col min="61" max="61" width="6.19921875" style="11" customWidth="1"/>
    <col min="62" max="63" width="6.5" style="11" customWidth="1"/>
    <col min="64" max="64" width="6.19921875" style="11" customWidth="1"/>
    <col min="65" max="65" width="6.5" style="11" customWidth="1"/>
    <col min="66" max="66" width="4.5" style="11" bestFit="1" customWidth="1"/>
    <col min="67" max="67" width="6.19921875" style="11" customWidth="1"/>
    <col min="68" max="69" width="6.5" style="11" customWidth="1"/>
    <col min="70" max="70" width="6.19921875" style="11" customWidth="1"/>
    <col min="71" max="72" width="6.5" style="11" customWidth="1"/>
    <col min="73" max="73" width="6.19921875" style="11" customWidth="1"/>
    <col min="74" max="75" width="6.5" style="11" customWidth="1"/>
    <col min="76" max="315" width="16.69921875" style="11"/>
    <col min="316" max="16384" width="16.69921875" style="35"/>
  </cols>
  <sheetData>
    <row r="1" spans="1:16370" s="5" customFormat="1" ht="18">
      <c r="A1" s="62" t="s">
        <v>20</v>
      </c>
      <c r="B1" s="62"/>
      <c r="C1" s="62"/>
      <c r="D1" s="40" t="s">
        <v>223</v>
      </c>
      <c r="E1" s="1" t="s">
        <v>440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2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</row>
    <row r="2" spans="1:1637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422</v>
      </c>
      <c r="F2" s="9" t="s">
        <v>423</v>
      </c>
      <c r="G2" s="9" t="s">
        <v>216</v>
      </c>
      <c r="H2" s="9" t="s">
        <v>424</v>
      </c>
      <c r="I2" s="9" t="s">
        <v>426</v>
      </c>
      <c r="J2" s="9" t="s">
        <v>427</v>
      </c>
      <c r="K2" s="9" t="s">
        <v>428</v>
      </c>
      <c r="L2" s="9" t="s">
        <v>429</v>
      </c>
      <c r="M2" s="9" t="s">
        <v>431</v>
      </c>
      <c r="N2" s="9" t="s">
        <v>432</v>
      </c>
      <c r="O2" s="9" t="s">
        <v>433</v>
      </c>
      <c r="P2" s="9" t="s">
        <v>434</v>
      </c>
      <c r="Q2" s="9" t="s">
        <v>436</v>
      </c>
      <c r="R2" s="9" t="s">
        <v>437</v>
      </c>
      <c r="S2" s="9" t="s">
        <v>438</v>
      </c>
      <c r="T2" s="9" t="s">
        <v>442</v>
      </c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10" t="s">
        <v>8</v>
      </c>
    </row>
    <row r="3" spans="1:16370" s="11" customFormat="1" ht="17.25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439</v>
      </c>
      <c r="F3" s="53" t="s">
        <v>439</v>
      </c>
      <c r="G3" s="53" t="s">
        <v>439</v>
      </c>
      <c r="H3" s="53" t="s">
        <v>439</v>
      </c>
      <c r="I3" s="53" t="s">
        <v>439</v>
      </c>
      <c r="J3" s="53" t="s">
        <v>439</v>
      </c>
      <c r="K3" s="53" t="s">
        <v>439</v>
      </c>
      <c r="L3" s="53" t="s">
        <v>439</v>
      </c>
      <c r="M3" s="53" t="s">
        <v>439</v>
      </c>
      <c r="N3" s="53" t="s">
        <v>439</v>
      </c>
      <c r="O3" s="53" t="s">
        <v>439</v>
      </c>
      <c r="P3" s="53" t="s">
        <v>439</v>
      </c>
      <c r="Q3" s="53" t="s">
        <v>439</v>
      </c>
      <c r="R3" s="53" t="s">
        <v>439</v>
      </c>
      <c r="S3" s="53" t="s">
        <v>404</v>
      </c>
      <c r="T3" s="53" t="s">
        <v>404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5">
        <f t="shared" ref="BX3:BX50" si="0">(COUNTIF(E3:BW3,"√") + COUNTIF(E3:BW3,"AL"))/COUNTA(E3:BW3)</f>
        <v>0</v>
      </c>
    </row>
    <row r="4" spans="1:16370" s="11" customFormat="1" ht="17.25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5">
        <f t="shared" si="0"/>
        <v>1</v>
      </c>
    </row>
    <row r="5" spans="1:16370" s="11" customFormat="1" ht="17.25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5">
        <f t="shared" si="0"/>
        <v>1</v>
      </c>
    </row>
    <row r="6" spans="1:16370" s="11" customFormat="1" ht="17.25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5">
        <f t="shared" si="0"/>
        <v>1</v>
      </c>
    </row>
    <row r="7" spans="1:16370" s="11" customFormat="1" ht="17.25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5">
        <f t="shared" si="0"/>
        <v>1</v>
      </c>
    </row>
    <row r="8" spans="1:16370" s="11" customFormat="1" ht="17.25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5">
        <f t="shared" si="0"/>
        <v>1</v>
      </c>
    </row>
    <row r="9" spans="1:16370" s="11" customFormat="1" ht="17.25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5">
        <f t="shared" si="0"/>
        <v>1</v>
      </c>
    </row>
    <row r="10" spans="1:16370" s="11" customFormat="1" ht="17.25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5">
        <f t="shared" si="0"/>
        <v>1</v>
      </c>
    </row>
    <row r="11" spans="1:16370" s="11" customFormat="1" ht="17.25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5">
        <f t="shared" si="0"/>
        <v>1</v>
      </c>
    </row>
    <row r="12" spans="1:16370" s="11" customFormat="1" ht="17.25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5">
        <f t="shared" si="0"/>
        <v>1</v>
      </c>
    </row>
    <row r="13" spans="1:16370" s="11" customFormat="1" ht="17.25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5">
        <f t="shared" si="0"/>
        <v>1</v>
      </c>
    </row>
    <row r="14" spans="1:16370" s="11" customFormat="1" ht="17.25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5">
        <f t="shared" si="0"/>
        <v>1</v>
      </c>
    </row>
    <row r="15" spans="1:16370" s="11" customFormat="1" ht="17.25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5">
        <f t="shared" si="0"/>
        <v>1</v>
      </c>
    </row>
    <row r="16" spans="1:16370" s="11" customFormat="1" ht="17.25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5">
        <f t="shared" si="0"/>
        <v>1</v>
      </c>
    </row>
    <row r="17" spans="1:76" s="11" customFormat="1" ht="17.25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5">
        <f t="shared" si="0"/>
        <v>1</v>
      </c>
    </row>
    <row r="18" spans="1:76" s="11" customFormat="1" ht="17.25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5">
        <f t="shared" si="0"/>
        <v>1</v>
      </c>
    </row>
    <row r="19" spans="1:76" s="11" customFormat="1" ht="17.25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5">
        <f t="shared" si="0"/>
        <v>1</v>
      </c>
    </row>
    <row r="20" spans="1:76" s="11" customFormat="1" ht="17.25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5">
        <f t="shared" si="0"/>
        <v>1</v>
      </c>
    </row>
    <row r="21" spans="1:76" s="11" customFormat="1" ht="17.25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5">
        <f t="shared" si="0"/>
        <v>1</v>
      </c>
    </row>
    <row r="22" spans="1:76" s="11" customFormat="1" ht="17.25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5">
        <f t="shared" si="0"/>
        <v>1</v>
      </c>
    </row>
    <row r="23" spans="1:76" s="11" customFormat="1" ht="17.25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5">
        <f t="shared" si="0"/>
        <v>1</v>
      </c>
    </row>
    <row r="24" spans="1:76" s="11" customFormat="1" ht="17.25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5">
        <f t="shared" si="0"/>
        <v>1</v>
      </c>
    </row>
    <row r="25" spans="1:76" s="11" customFormat="1" ht="17.25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5">
        <f t="shared" si="0"/>
        <v>1</v>
      </c>
    </row>
    <row r="26" spans="1:76" s="11" customFormat="1" ht="17.25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5">
        <f t="shared" si="0"/>
        <v>1</v>
      </c>
    </row>
    <row r="27" spans="1:76" s="11" customFormat="1" ht="17.25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5">
        <f t="shared" si="0"/>
        <v>1</v>
      </c>
    </row>
    <row r="28" spans="1:76" s="11" customFormat="1" ht="17.25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5">
        <f t="shared" si="0"/>
        <v>1</v>
      </c>
    </row>
    <row r="29" spans="1:76" s="11" customFormat="1" ht="17.25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5">
        <f t="shared" si="0"/>
        <v>1</v>
      </c>
    </row>
    <row r="30" spans="1:76" s="11" customFormat="1" ht="17.25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5">
        <f t="shared" si="0"/>
        <v>1</v>
      </c>
    </row>
    <row r="31" spans="1:76" s="11" customFormat="1" ht="17.25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5">
        <f t="shared" si="0"/>
        <v>1</v>
      </c>
    </row>
    <row r="32" spans="1:76" s="11" customFormat="1" ht="17.25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5">
        <f t="shared" si="0"/>
        <v>1</v>
      </c>
    </row>
    <row r="33" spans="1:76" s="11" customFormat="1" ht="17.25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5">
        <f t="shared" si="0"/>
        <v>1</v>
      </c>
    </row>
    <row r="34" spans="1:76" s="11" customFormat="1" ht="17.25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5">
        <f t="shared" si="0"/>
        <v>1</v>
      </c>
    </row>
    <row r="35" spans="1:76" s="11" customFormat="1" ht="17.25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5">
        <f t="shared" si="0"/>
        <v>1</v>
      </c>
    </row>
    <row r="36" spans="1:76" s="11" customFormat="1" ht="17.25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5">
        <f t="shared" si="0"/>
        <v>1</v>
      </c>
    </row>
    <row r="37" spans="1:76" s="11" customFormat="1" ht="17.25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441</v>
      </c>
      <c r="S37" s="36" t="s">
        <v>3</v>
      </c>
      <c r="T37" s="36" t="s">
        <v>3</v>
      </c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5">
        <f t="shared" si="0"/>
        <v>1</v>
      </c>
    </row>
    <row r="38" spans="1:76" s="11" customFormat="1" ht="17.25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5">
        <f t="shared" si="0"/>
        <v>1</v>
      </c>
    </row>
    <row r="39" spans="1:76" s="11" customFormat="1" ht="17.25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5">
        <f t="shared" si="0"/>
        <v>1</v>
      </c>
    </row>
    <row r="40" spans="1:76" s="11" customFormat="1" ht="17.25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5">
        <f t="shared" si="0"/>
        <v>1</v>
      </c>
    </row>
    <row r="41" spans="1:76" s="11" customFormat="1" ht="17.25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5">
        <f t="shared" si="0"/>
        <v>1</v>
      </c>
    </row>
    <row r="42" spans="1:76" s="11" customFormat="1" ht="17.25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5">
        <f t="shared" si="0"/>
        <v>1</v>
      </c>
    </row>
    <row r="43" spans="1:76" s="11" customFormat="1" ht="17.25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5">
        <f t="shared" si="0"/>
        <v>1</v>
      </c>
    </row>
    <row r="44" spans="1:76" s="11" customFormat="1" ht="17.25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5">
        <f t="shared" si="0"/>
        <v>1</v>
      </c>
    </row>
    <row r="45" spans="1:76" s="11" customFormat="1" ht="17.25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36" t="s">
        <v>3</v>
      </c>
      <c r="T45" s="36" t="s">
        <v>3</v>
      </c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5">
        <f t="shared" si="0"/>
        <v>1</v>
      </c>
    </row>
    <row r="46" spans="1:76" s="11" customFormat="1" ht="17.25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5">
        <f t="shared" si="0"/>
        <v>1</v>
      </c>
    </row>
    <row r="47" spans="1:76" s="11" customFormat="1" ht="17.25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5">
        <f t="shared" si="0"/>
        <v>1</v>
      </c>
    </row>
    <row r="48" spans="1:76" s="11" customFormat="1" ht="17.25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5">
        <f t="shared" si="0"/>
        <v>1</v>
      </c>
    </row>
    <row r="49" spans="1:76" s="11" customFormat="1" ht="17.25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36" t="s">
        <v>3</v>
      </c>
      <c r="T49" s="36" t="s">
        <v>3</v>
      </c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5">
        <f t="shared" si="0"/>
        <v>1</v>
      </c>
    </row>
    <row r="50" spans="1:76" s="11" customFormat="1" ht="17.25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5">
        <f t="shared" si="0"/>
        <v>1</v>
      </c>
    </row>
    <row r="51" spans="1:76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1"/>
    </row>
    <row r="52" spans="1:76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6"/>
    </row>
    <row r="53" spans="1:76" s="11" customFormat="1">
      <c r="B53" s="37" t="s">
        <v>13</v>
      </c>
      <c r="C53" s="38" t="s">
        <v>14</v>
      </c>
      <c r="D53" s="28"/>
      <c r="E53" s="29">
        <f t="shared" ref="E53:BW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F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0.97916666666666663</v>
      </c>
      <c r="T53" s="29">
        <f t="shared" si="2"/>
        <v>0.97916666666666663</v>
      </c>
      <c r="U53" s="29">
        <f t="shared" si="2"/>
        <v>0</v>
      </c>
      <c r="V53" s="29">
        <f t="shared" si="2"/>
        <v>0</v>
      </c>
      <c r="W53" s="29">
        <f t="shared" ref="W53" si="3">(COUNTIF(W3:W50,"√") + COUNTIF(W3:W50,"AL"))/48</f>
        <v>0</v>
      </c>
      <c r="X53" s="29">
        <f t="shared" si="2"/>
        <v>0</v>
      </c>
      <c r="Y53" s="29">
        <f t="shared" si="2"/>
        <v>0</v>
      </c>
      <c r="Z53" s="29">
        <f t="shared" si="2"/>
        <v>0</v>
      </c>
      <c r="AA53" s="29">
        <f t="shared" si="2"/>
        <v>0</v>
      </c>
      <c r="AB53" s="29">
        <f t="shared" si="2"/>
        <v>0</v>
      </c>
      <c r="AC53" s="29">
        <f t="shared" si="2"/>
        <v>0</v>
      </c>
      <c r="AD53" s="29">
        <f t="shared" si="2"/>
        <v>0</v>
      </c>
      <c r="AE53" s="29">
        <f t="shared" si="2"/>
        <v>0</v>
      </c>
      <c r="AF53" s="29">
        <f t="shared" si="2"/>
        <v>0</v>
      </c>
      <c r="AG53" s="29">
        <f t="shared" ref="AG53:BJ53" si="4">(COUNTIF(AG3:AG50,"√") + COUNTIF(AG3:AG50,"AL"))/48</f>
        <v>0</v>
      </c>
      <c r="AH53" s="29">
        <f t="shared" si="4"/>
        <v>0</v>
      </c>
      <c r="AI53" s="29">
        <f t="shared" si="4"/>
        <v>0</v>
      </c>
      <c r="AJ53" s="29">
        <f t="shared" si="4"/>
        <v>0</v>
      </c>
      <c r="AK53" s="29">
        <f t="shared" si="4"/>
        <v>0</v>
      </c>
      <c r="AL53" s="29">
        <f t="shared" si="4"/>
        <v>0</v>
      </c>
      <c r="AM53" s="29">
        <f t="shared" si="4"/>
        <v>0</v>
      </c>
      <c r="AN53" s="29">
        <f t="shared" si="4"/>
        <v>0</v>
      </c>
      <c r="AO53" s="29">
        <f t="shared" si="4"/>
        <v>0</v>
      </c>
      <c r="AP53" s="29">
        <f t="shared" si="4"/>
        <v>0</v>
      </c>
      <c r="AQ53" s="29">
        <f t="shared" ref="AQ53" si="5">(COUNTIF(AQ3:AQ50,"√") + COUNTIF(AQ3:AQ50,"AL"))/48</f>
        <v>0</v>
      </c>
      <c r="AR53" s="29">
        <f t="shared" si="4"/>
        <v>0</v>
      </c>
      <c r="AS53" s="29">
        <f t="shared" si="4"/>
        <v>0</v>
      </c>
      <c r="AT53" s="29">
        <f t="shared" si="4"/>
        <v>0</v>
      </c>
      <c r="AU53" s="29">
        <f t="shared" si="4"/>
        <v>0</v>
      </c>
      <c r="AV53" s="29">
        <f t="shared" si="4"/>
        <v>0</v>
      </c>
      <c r="AW53" s="29">
        <f t="shared" si="4"/>
        <v>0</v>
      </c>
      <c r="AX53" s="29">
        <f t="shared" si="4"/>
        <v>0</v>
      </c>
      <c r="AY53" s="29">
        <f t="shared" si="4"/>
        <v>0</v>
      </c>
      <c r="AZ53" s="29">
        <f t="shared" si="4"/>
        <v>0</v>
      </c>
      <c r="BA53" s="29">
        <f t="shared" si="4"/>
        <v>0</v>
      </c>
      <c r="BB53" s="29">
        <f t="shared" si="4"/>
        <v>0</v>
      </c>
      <c r="BC53" s="29">
        <f t="shared" si="4"/>
        <v>0</v>
      </c>
      <c r="BD53" s="29">
        <f t="shared" si="4"/>
        <v>0</v>
      </c>
      <c r="BE53" s="29">
        <f t="shared" si="4"/>
        <v>0</v>
      </c>
      <c r="BF53" s="29">
        <f t="shared" si="4"/>
        <v>0</v>
      </c>
      <c r="BG53" s="29">
        <f t="shared" si="4"/>
        <v>0</v>
      </c>
      <c r="BH53" s="29">
        <f t="shared" si="4"/>
        <v>0</v>
      </c>
      <c r="BI53" s="29">
        <f t="shared" si="4"/>
        <v>0</v>
      </c>
      <c r="BJ53" s="29">
        <f t="shared" si="4"/>
        <v>0</v>
      </c>
      <c r="BK53" s="29">
        <f t="shared" si="1"/>
        <v>0</v>
      </c>
      <c r="BL53" s="29">
        <f t="shared" si="1"/>
        <v>0</v>
      </c>
      <c r="BM53" s="29">
        <f t="shared" si="1"/>
        <v>0</v>
      </c>
      <c r="BN53" s="29">
        <f t="shared" si="1"/>
        <v>0</v>
      </c>
      <c r="BO53" s="29">
        <f t="shared" si="1"/>
        <v>0</v>
      </c>
      <c r="BP53" s="29">
        <f t="shared" si="1"/>
        <v>0</v>
      </c>
      <c r="BQ53" s="29">
        <f t="shared" si="1"/>
        <v>0</v>
      </c>
      <c r="BR53" s="29">
        <f t="shared" si="1"/>
        <v>0</v>
      </c>
      <c r="BS53" s="29">
        <f t="shared" si="1"/>
        <v>0</v>
      </c>
      <c r="BT53" s="29">
        <f t="shared" si="1"/>
        <v>0</v>
      </c>
      <c r="BU53" s="29">
        <f t="shared" si="1"/>
        <v>0</v>
      </c>
      <c r="BV53" s="29">
        <f t="shared" si="1"/>
        <v>0</v>
      </c>
      <c r="BW53" s="29">
        <f t="shared" si="1"/>
        <v>0</v>
      </c>
      <c r="BX53" s="15" t="s">
        <v>6</v>
      </c>
    </row>
    <row r="54" spans="1:76" s="11" customFormat="1">
      <c r="B54" s="36" t="s">
        <v>3</v>
      </c>
      <c r="C54" s="39" t="s">
        <v>10</v>
      </c>
      <c r="D54" s="28"/>
      <c r="E54" s="30">
        <f t="shared" ref="E54:BW54" si="6">COUNTIF(E3:E50,"√")</f>
        <v>47</v>
      </c>
      <c r="F54" s="30">
        <f t="shared" si="6"/>
        <v>47</v>
      </c>
      <c r="G54" s="30">
        <f t="shared" si="6"/>
        <v>47</v>
      </c>
      <c r="H54" s="30">
        <f t="shared" si="6"/>
        <v>47</v>
      </c>
      <c r="I54" s="30">
        <f t="shared" si="6"/>
        <v>47</v>
      </c>
      <c r="J54" s="30">
        <f t="shared" si="6"/>
        <v>47</v>
      </c>
      <c r="K54" s="30">
        <f t="shared" si="6"/>
        <v>47</v>
      </c>
      <c r="L54" s="30">
        <f t="shared" si="6"/>
        <v>47</v>
      </c>
      <c r="M54" s="30">
        <f t="shared" si="6"/>
        <v>47</v>
      </c>
      <c r="N54" s="30">
        <f t="shared" si="6"/>
        <v>47</v>
      </c>
      <c r="O54" s="30">
        <f t="shared" si="6"/>
        <v>47</v>
      </c>
      <c r="P54" s="30">
        <f t="shared" ref="P54:AF54" si="7">COUNTIF(P3:P50,"√")</f>
        <v>47</v>
      </c>
      <c r="Q54" s="30">
        <f t="shared" si="7"/>
        <v>47</v>
      </c>
      <c r="R54" s="30">
        <f t="shared" si="7"/>
        <v>46</v>
      </c>
      <c r="S54" s="30">
        <f t="shared" si="7"/>
        <v>47</v>
      </c>
      <c r="T54" s="30">
        <f t="shared" si="7"/>
        <v>47</v>
      </c>
      <c r="U54" s="30">
        <f t="shared" si="7"/>
        <v>0</v>
      </c>
      <c r="V54" s="30">
        <f t="shared" si="7"/>
        <v>0</v>
      </c>
      <c r="W54" s="30">
        <f t="shared" ref="W54" si="8">COUNTIF(W3:W50,"√")</f>
        <v>0</v>
      </c>
      <c r="X54" s="30">
        <f t="shared" si="7"/>
        <v>0</v>
      </c>
      <c r="Y54" s="30">
        <f t="shared" si="7"/>
        <v>0</v>
      </c>
      <c r="Z54" s="30">
        <f t="shared" si="7"/>
        <v>0</v>
      </c>
      <c r="AA54" s="30">
        <f t="shared" si="7"/>
        <v>0</v>
      </c>
      <c r="AB54" s="30">
        <f t="shared" si="7"/>
        <v>0</v>
      </c>
      <c r="AC54" s="30">
        <f t="shared" si="7"/>
        <v>0</v>
      </c>
      <c r="AD54" s="30">
        <f t="shared" si="7"/>
        <v>0</v>
      </c>
      <c r="AE54" s="30">
        <f t="shared" si="7"/>
        <v>0</v>
      </c>
      <c r="AF54" s="30">
        <f t="shared" si="7"/>
        <v>0</v>
      </c>
      <c r="AG54" s="30">
        <f t="shared" ref="AG54:BJ54" si="9">COUNTIF(AG3:AG50,"√")</f>
        <v>0</v>
      </c>
      <c r="AH54" s="30">
        <f t="shared" si="9"/>
        <v>0</v>
      </c>
      <c r="AI54" s="30">
        <f t="shared" si="9"/>
        <v>0</v>
      </c>
      <c r="AJ54" s="30">
        <f t="shared" si="9"/>
        <v>0</v>
      </c>
      <c r="AK54" s="30">
        <f t="shared" si="9"/>
        <v>0</v>
      </c>
      <c r="AL54" s="30">
        <f t="shared" si="9"/>
        <v>0</v>
      </c>
      <c r="AM54" s="30">
        <f t="shared" si="9"/>
        <v>0</v>
      </c>
      <c r="AN54" s="30">
        <f t="shared" si="9"/>
        <v>0</v>
      </c>
      <c r="AO54" s="30">
        <f t="shared" si="9"/>
        <v>0</v>
      </c>
      <c r="AP54" s="30">
        <f t="shared" si="9"/>
        <v>0</v>
      </c>
      <c r="AQ54" s="30">
        <f t="shared" ref="AQ54" si="10">COUNTIF(AQ3:AQ50,"√")</f>
        <v>0</v>
      </c>
      <c r="AR54" s="30">
        <f t="shared" si="9"/>
        <v>0</v>
      </c>
      <c r="AS54" s="30">
        <f t="shared" si="9"/>
        <v>0</v>
      </c>
      <c r="AT54" s="30">
        <f t="shared" si="9"/>
        <v>0</v>
      </c>
      <c r="AU54" s="30">
        <f t="shared" si="9"/>
        <v>0</v>
      </c>
      <c r="AV54" s="30">
        <f t="shared" si="9"/>
        <v>0</v>
      </c>
      <c r="AW54" s="30">
        <f t="shared" si="9"/>
        <v>0</v>
      </c>
      <c r="AX54" s="30">
        <f t="shared" si="9"/>
        <v>0</v>
      </c>
      <c r="AY54" s="30">
        <f t="shared" si="9"/>
        <v>0</v>
      </c>
      <c r="AZ54" s="30">
        <f t="shared" si="9"/>
        <v>0</v>
      </c>
      <c r="BA54" s="30">
        <f t="shared" si="9"/>
        <v>0</v>
      </c>
      <c r="BB54" s="30">
        <f t="shared" si="9"/>
        <v>0</v>
      </c>
      <c r="BC54" s="30">
        <f t="shared" si="9"/>
        <v>0</v>
      </c>
      <c r="BD54" s="30">
        <f t="shared" si="9"/>
        <v>0</v>
      </c>
      <c r="BE54" s="30">
        <f t="shared" si="9"/>
        <v>0</v>
      </c>
      <c r="BF54" s="30">
        <f t="shared" si="9"/>
        <v>0</v>
      </c>
      <c r="BG54" s="30">
        <f t="shared" si="9"/>
        <v>0</v>
      </c>
      <c r="BH54" s="30">
        <f t="shared" si="9"/>
        <v>0</v>
      </c>
      <c r="BI54" s="30">
        <f t="shared" si="9"/>
        <v>0</v>
      </c>
      <c r="BJ54" s="30">
        <f t="shared" si="9"/>
        <v>0</v>
      </c>
      <c r="BK54" s="30">
        <f t="shared" si="6"/>
        <v>0</v>
      </c>
      <c r="BL54" s="30">
        <f t="shared" si="6"/>
        <v>0</v>
      </c>
      <c r="BM54" s="30">
        <f t="shared" si="6"/>
        <v>0</v>
      </c>
      <c r="BN54" s="30">
        <f t="shared" si="6"/>
        <v>0</v>
      </c>
      <c r="BO54" s="30">
        <f t="shared" si="6"/>
        <v>0</v>
      </c>
      <c r="BP54" s="30">
        <f t="shared" si="6"/>
        <v>0</v>
      </c>
      <c r="BQ54" s="30">
        <f t="shared" si="6"/>
        <v>0</v>
      </c>
      <c r="BR54" s="30">
        <f t="shared" si="6"/>
        <v>0</v>
      </c>
      <c r="BS54" s="30">
        <f t="shared" si="6"/>
        <v>0</v>
      </c>
      <c r="BT54" s="30">
        <f t="shared" si="6"/>
        <v>0</v>
      </c>
      <c r="BU54" s="30">
        <f t="shared" si="6"/>
        <v>0</v>
      </c>
      <c r="BV54" s="30">
        <f t="shared" si="6"/>
        <v>0</v>
      </c>
      <c r="BW54" s="30">
        <f t="shared" si="6"/>
        <v>0</v>
      </c>
      <c r="BX54" s="15"/>
    </row>
    <row r="55" spans="1:76" s="11" customFormat="1">
      <c r="B55" s="36" t="s">
        <v>4</v>
      </c>
      <c r="C55" s="39" t="s">
        <v>12</v>
      </c>
      <c r="D55" s="28"/>
      <c r="E55" s="30">
        <f t="shared" ref="E55:BW55" si="11">COUNTIF(E3:E50,"AL")</f>
        <v>0</v>
      </c>
      <c r="F55" s="30">
        <f t="shared" si="11"/>
        <v>0</v>
      </c>
      <c r="G55" s="30">
        <f t="shared" si="11"/>
        <v>0</v>
      </c>
      <c r="H55" s="30">
        <f t="shared" si="11"/>
        <v>0</v>
      </c>
      <c r="I55" s="30">
        <f t="shared" si="11"/>
        <v>0</v>
      </c>
      <c r="J55" s="30">
        <f t="shared" si="11"/>
        <v>0</v>
      </c>
      <c r="K55" s="30">
        <f t="shared" si="11"/>
        <v>0</v>
      </c>
      <c r="L55" s="30">
        <f t="shared" si="11"/>
        <v>0</v>
      </c>
      <c r="M55" s="30">
        <f t="shared" si="11"/>
        <v>0</v>
      </c>
      <c r="N55" s="30">
        <f t="shared" si="11"/>
        <v>0</v>
      </c>
      <c r="O55" s="30">
        <f t="shared" si="11"/>
        <v>0</v>
      </c>
      <c r="P55" s="30">
        <f t="shared" ref="P55:AF55" si="12">COUNTIF(P3:P50,"AL")</f>
        <v>0</v>
      </c>
      <c r="Q55" s="30">
        <f t="shared" si="12"/>
        <v>0</v>
      </c>
      <c r="R55" s="30">
        <f t="shared" si="12"/>
        <v>1</v>
      </c>
      <c r="S55" s="30">
        <f t="shared" si="12"/>
        <v>0</v>
      </c>
      <c r="T55" s="30">
        <f t="shared" si="12"/>
        <v>0</v>
      </c>
      <c r="U55" s="30">
        <f t="shared" si="12"/>
        <v>0</v>
      </c>
      <c r="V55" s="30">
        <f t="shared" si="12"/>
        <v>0</v>
      </c>
      <c r="W55" s="30">
        <f t="shared" ref="W55" si="13">COUNTIF(W3:W50,"AL")</f>
        <v>0</v>
      </c>
      <c r="X55" s="30">
        <f t="shared" si="12"/>
        <v>0</v>
      </c>
      <c r="Y55" s="30">
        <f t="shared" si="12"/>
        <v>0</v>
      </c>
      <c r="Z55" s="30">
        <f t="shared" si="12"/>
        <v>0</v>
      </c>
      <c r="AA55" s="30">
        <f t="shared" si="12"/>
        <v>0</v>
      </c>
      <c r="AB55" s="30">
        <f t="shared" si="12"/>
        <v>0</v>
      </c>
      <c r="AC55" s="30">
        <f t="shared" si="12"/>
        <v>0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ref="AG55:BJ55" si="14">COUNTIF(AG3:AG50,"AL")</f>
        <v>0</v>
      </c>
      <c r="AH55" s="30">
        <f t="shared" si="14"/>
        <v>0</v>
      </c>
      <c r="AI55" s="30">
        <f t="shared" si="14"/>
        <v>0</v>
      </c>
      <c r="AJ55" s="30">
        <f t="shared" si="14"/>
        <v>0</v>
      </c>
      <c r="AK55" s="30">
        <f t="shared" si="14"/>
        <v>0</v>
      </c>
      <c r="AL55" s="30">
        <f t="shared" si="14"/>
        <v>0</v>
      </c>
      <c r="AM55" s="30">
        <f t="shared" si="14"/>
        <v>0</v>
      </c>
      <c r="AN55" s="30">
        <f t="shared" si="14"/>
        <v>0</v>
      </c>
      <c r="AO55" s="30">
        <f t="shared" si="14"/>
        <v>0</v>
      </c>
      <c r="AP55" s="30">
        <f t="shared" si="14"/>
        <v>0</v>
      </c>
      <c r="AQ55" s="30">
        <f t="shared" ref="AQ55" si="15">COUNTIF(AQ3:AQ50,"AL")</f>
        <v>0</v>
      </c>
      <c r="AR55" s="30">
        <f t="shared" si="14"/>
        <v>0</v>
      </c>
      <c r="AS55" s="30">
        <f t="shared" si="14"/>
        <v>0</v>
      </c>
      <c r="AT55" s="30">
        <f t="shared" si="14"/>
        <v>0</v>
      </c>
      <c r="AU55" s="30">
        <f t="shared" si="14"/>
        <v>0</v>
      </c>
      <c r="AV55" s="30">
        <f t="shared" si="14"/>
        <v>0</v>
      </c>
      <c r="AW55" s="30">
        <f t="shared" si="14"/>
        <v>0</v>
      </c>
      <c r="AX55" s="30">
        <f t="shared" si="14"/>
        <v>0</v>
      </c>
      <c r="AY55" s="30">
        <f t="shared" si="14"/>
        <v>0</v>
      </c>
      <c r="AZ55" s="30">
        <f t="shared" si="14"/>
        <v>0</v>
      </c>
      <c r="BA55" s="30">
        <f t="shared" si="14"/>
        <v>0</v>
      </c>
      <c r="BB55" s="30">
        <f t="shared" si="14"/>
        <v>0</v>
      </c>
      <c r="BC55" s="30">
        <f t="shared" si="14"/>
        <v>0</v>
      </c>
      <c r="BD55" s="30">
        <f t="shared" si="14"/>
        <v>0</v>
      </c>
      <c r="BE55" s="30">
        <f t="shared" si="14"/>
        <v>0</v>
      </c>
      <c r="BF55" s="30">
        <f t="shared" si="14"/>
        <v>0</v>
      </c>
      <c r="BG55" s="30">
        <f t="shared" si="14"/>
        <v>0</v>
      </c>
      <c r="BH55" s="30">
        <f t="shared" si="14"/>
        <v>0</v>
      </c>
      <c r="BI55" s="30">
        <f t="shared" si="14"/>
        <v>0</v>
      </c>
      <c r="BJ55" s="30">
        <f t="shared" si="14"/>
        <v>0</v>
      </c>
      <c r="BK55" s="30">
        <f t="shared" si="11"/>
        <v>0</v>
      </c>
      <c r="BL55" s="30">
        <f t="shared" si="11"/>
        <v>0</v>
      </c>
      <c r="BM55" s="30">
        <f t="shared" si="11"/>
        <v>0</v>
      </c>
      <c r="BN55" s="30">
        <f t="shared" si="11"/>
        <v>0</v>
      </c>
      <c r="BO55" s="30">
        <f t="shared" si="11"/>
        <v>0</v>
      </c>
      <c r="BP55" s="30">
        <f t="shared" si="11"/>
        <v>0</v>
      </c>
      <c r="BQ55" s="30">
        <f t="shared" si="11"/>
        <v>0</v>
      </c>
      <c r="BR55" s="30">
        <f t="shared" si="11"/>
        <v>0</v>
      </c>
      <c r="BS55" s="30">
        <f t="shared" si="11"/>
        <v>0</v>
      </c>
      <c r="BT55" s="30">
        <f t="shared" si="11"/>
        <v>0</v>
      </c>
      <c r="BU55" s="30">
        <f t="shared" si="11"/>
        <v>0</v>
      </c>
      <c r="BV55" s="30">
        <f t="shared" si="11"/>
        <v>0</v>
      </c>
      <c r="BW55" s="30">
        <f t="shared" si="11"/>
        <v>0</v>
      </c>
      <c r="BX55" s="31" t="s">
        <v>7</v>
      </c>
    </row>
    <row r="56" spans="1:76" s="11" customFormat="1">
      <c r="B56" s="36" t="s">
        <v>5</v>
      </c>
      <c r="C56" s="39" t="s">
        <v>11</v>
      </c>
      <c r="D56" s="28"/>
      <c r="E56" s="32">
        <f t="shared" ref="E56:BW56" si="16">COUNTIF(E3:E50,"A")</f>
        <v>1</v>
      </c>
      <c r="F56" s="32">
        <f t="shared" si="16"/>
        <v>1</v>
      </c>
      <c r="G56" s="32">
        <f t="shared" si="16"/>
        <v>1</v>
      </c>
      <c r="H56" s="32">
        <f t="shared" si="16"/>
        <v>1</v>
      </c>
      <c r="I56" s="32">
        <f t="shared" si="16"/>
        <v>1</v>
      </c>
      <c r="J56" s="32">
        <f t="shared" si="16"/>
        <v>1</v>
      </c>
      <c r="K56" s="32">
        <f t="shared" si="16"/>
        <v>1</v>
      </c>
      <c r="L56" s="32">
        <f t="shared" si="16"/>
        <v>1</v>
      </c>
      <c r="M56" s="32">
        <f t="shared" si="16"/>
        <v>1</v>
      </c>
      <c r="N56" s="32">
        <f t="shared" si="16"/>
        <v>1</v>
      </c>
      <c r="O56" s="32">
        <f t="shared" si="16"/>
        <v>1</v>
      </c>
      <c r="P56" s="32">
        <f t="shared" ref="P56:AF56" si="17">COUNTIF(P3:P50,"A")</f>
        <v>1</v>
      </c>
      <c r="Q56" s="32">
        <f t="shared" si="17"/>
        <v>1</v>
      </c>
      <c r="R56" s="32">
        <f t="shared" si="17"/>
        <v>1</v>
      </c>
      <c r="S56" s="32">
        <f t="shared" si="17"/>
        <v>1</v>
      </c>
      <c r="T56" s="32">
        <f t="shared" si="17"/>
        <v>1</v>
      </c>
      <c r="U56" s="32">
        <f t="shared" si="17"/>
        <v>0</v>
      </c>
      <c r="V56" s="32">
        <f t="shared" si="17"/>
        <v>0</v>
      </c>
      <c r="W56" s="32">
        <f t="shared" ref="W56" si="18">COUNTIF(W3:W50,"A")</f>
        <v>0</v>
      </c>
      <c r="X56" s="32">
        <f t="shared" si="17"/>
        <v>0</v>
      </c>
      <c r="Y56" s="32">
        <f t="shared" si="17"/>
        <v>0</v>
      </c>
      <c r="Z56" s="32">
        <f t="shared" si="17"/>
        <v>0</v>
      </c>
      <c r="AA56" s="32">
        <f t="shared" si="17"/>
        <v>0</v>
      </c>
      <c r="AB56" s="32">
        <f t="shared" si="17"/>
        <v>0</v>
      </c>
      <c r="AC56" s="32">
        <f t="shared" si="17"/>
        <v>0</v>
      </c>
      <c r="AD56" s="32">
        <f t="shared" si="17"/>
        <v>0</v>
      </c>
      <c r="AE56" s="32">
        <f t="shared" si="17"/>
        <v>0</v>
      </c>
      <c r="AF56" s="32">
        <f t="shared" si="17"/>
        <v>0</v>
      </c>
      <c r="AG56" s="32">
        <f t="shared" ref="AG56:BJ56" si="19">COUNTIF(AG3:AG50,"A")</f>
        <v>0</v>
      </c>
      <c r="AH56" s="32">
        <f t="shared" si="19"/>
        <v>0</v>
      </c>
      <c r="AI56" s="32">
        <f t="shared" si="19"/>
        <v>0</v>
      </c>
      <c r="AJ56" s="32">
        <f t="shared" si="19"/>
        <v>0</v>
      </c>
      <c r="AK56" s="32">
        <f t="shared" si="19"/>
        <v>0</v>
      </c>
      <c r="AL56" s="32">
        <f t="shared" si="19"/>
        <v>0</v>
      </c>
      <c r="AM56" s="32">
        <f t="shared" si="19"/>
        <v>0</v>
      </c>
      <c r="AN56" s="32">
        <f t="shared" si="19"/>
        <v>0</v>
      </c>
      <c r="AO56" s="32">
        <f t="shared" si="19"/>
        <v>0</v>
      </c>
      <c r="AP56" s="32">
        <f t="shared" si="19"/>
        <v>0</v>
      </c>
      <c r="AQ56" s="32">
        <f t="shared" ref="AQ56" si="20">COUNTIF(AQ3:AQ50,"A")</f>
        <v>0</v>
      </c>
      <c r="AR56" s="32">
        <f t="shared" si="19"/>
        <v>0</v>
      </c>
      <c r="AS56" s="32">
        <f t="shared" si="19"/>
        <v>0</v>
      </c>
      <c r="AT56" s="32">
        <f t="shared" si="19"/>
        <v>0</v>
      </c>
      <c r="AU56" s="32">
        <f t="shared" si="19"/>
        <v>0</v>
      </c>
      <c r="AV56" s="32">
        <f t="shared" si="19"/>
        <v>0</v>
      </c>
      <c r="AW56" s="32">
        <f t="shared" si="19"/>
        <v>0</v>
      </c>
      <c r="AX56" s="32">
        <f t="shared" si="19"/>
        <v>0</v>
      </c>
      <c r="AY56" s="32">
        <f t="shared" si="19"/>
        <v>0</v>
      </c>
      <c r="AZ56" s="32">
        <f t="shared" si="19"/>
        <v>0</v>
      </c>
      <c r="BA56" s="32">
        <f t="shared" si="19"/>
        <v>0</v>
      </c>
      <c r="BB56" s="32">
        <f t="shared" si="19"/>
        <v>0</v>
      </c>
      <c r="BC56" s="32">
        <f t="shared" si="19"/>
        <v>0</v>
      </c>
      <c r="BD56" s="32">
        <f t="shared" si="19"/>
        <v>0</v>
      </c>
      <c r="BE56" s="32">
        <f t="shared" si="19"/>
        <v>0</v>
      </c>
      <c r="BF56" s="32">
        <f t="shared" si="19"/>
        <v>0</v>
      </c>
      <c r="BG56" s="32">
        <f t="shared" si="19"/>
        <v>0</v>
      </c>
      <c r="BH56" s="32">
        <f t="shared" si="19"/>
        <v>0</v>
      </c>
      <c r="BI56" s="32">
        <f t="shared" si="19"/>
        <v>0</v>
      </c>
      <c r="BJ56" s="32">
        <f t="shared" si="19"/>
        <v>0</v>
      </c>
      <c r="BK56" s="32">
        <f t="shared" si="16"/>
        <v>0</v>
      </c>
      <c r="BL56" s="32">
        <f t="shared" si="16"/>
        <v>0</v>
      </c>
      <c r="BM56" s="32">
        <f t="shared" si="16"/>
        <v>0</v>
      </c>
      <c r="BN56" s="32">
        <f t="shared" si="16"/>
        <v>0</v>
      </c>
      <c r="BO56" s="32">
        <f t="shared" si="16"/>
        <v>0</v>
      </c>
      <c r="BP56" s="32">
        <f t="shared" si="16"/>
        <v>0</v>
      </c>
      <c r="BQ56" s="32">
        <f t="shared" si="16"/>
        <v>0</v>
      </c>
      <c r="BR56" s="32">
        <f t="shared" si="16"/>
        <v>0</v>
      </c>
      <c r="BS56" s="32">
        <f t="shared" si="16"/>
        <v>0</v>
      </c>
      <c r="BT56" s="32">
        <f t="shared" si="16"/>
        <v>0</v>
      </c>
      <c r="BU56" s="32">
        <f t="shared" si="16"/>
        <v>0</v>
      </c>
      <c r="BV56" s="32">
        <f t="shared" si="16"/>
        <v>0</v>
      </c>
      <c r="BW56" s="32">
        <f t="shared" si="16"/>
        <v>0</v>
      </c>
      <c r="BX56" s="33">
        <f>AVERAGE(BX3:BX50)</f>
        <v>0.97916666666666663</v>
      </c>
    </row>
    <row r="57" spans="1:76" s="11" customFormat="1">
      <c r="C57" s="27"/>
      <c r="L57" s="34"/>
      <c r="Z57" s="34"/>
      <c r="AJ57" s="34"/>
      <c r="BD57" s="34"/>
    </row>
    <row r="58" spans="1:76" s="11" customFormat="1" ht="16.5">
      <c r="B58" s="61" t="s">
        <v>19</v>
      </c>
      <c r="C58" s="61"/>
      <c r="D58" s="61"/>
      <c r="E58" s="46">
        <f t="shared" ref="E58:BW58" si="21">WEEKNUM(E2)</f>
        <v>36</v>
      </c>
      <c r="F58" s="46">
        <f t="shared" si="21"/>
        <v>36</v>
      </c>
      <c r="G58" s="46">
        <f t="shared" si="21"/>
        <v>37</v>
      </c>
      <c r="H58" s="46">
        <f t="shared" si="21"/>
        <v>37</v>
      </c>
      <c r="I58" s="46">
        <f t="shared" si="21"/>
        <v>37</v>
      </c>
      <c r="J58" s="46">
        <f t="shared" si="21"/>
        <v>37</v>
      </c>
      <c r="K58" s="46">
        <f t="shared" si="21"/>
        <v>38</v>
      </c>
      <c r="L58" s="46">
        <f t="shared" si="21"/>
        <v>38</v>
      </c>
      <c r="M58" s="46">
        <f t="shared" si="21"/>
        <v>38</v>
      </c>
      <c r="N58" s="46">
        <f t="shared" si="21"/>
        <v>38</v>
      </c>
      <c r="O58" s="46">
        <f t="shared" si="21"/>
        <v>39</v>
      </c>
      <c r="P58" s="46">
        <f t="shared" ref="P58:AF58" si="22">WEEKNUM(P2)</f>
        <v>39</v>
      </c>
      <c r="Q58" s="46">
        <f t="shared" si="22"/>
        <v>39</v>
      </c>
      <c r="R58" s="46">
        <f t="shared" si="22"/>
        <v>39</v>
      </c>
      <c r="S58" s="46">
        <f t="shared" si="22"/>
        <v>40</v>
      </c>
      <c r="T58" s="46">
        <f t="shared" si="22"/>
        <v>40</v>
      </c>
      <c r="U58" s="46">
        <f t="shared" si="22"/>
        <v>0</v>
      </c>
      <c r="V58" s="46">
        <f t="shared" si="22"/>
        <v>0</v>
      </c>
      <c r="W58" s="46">
        <f t="shared" ref="W58" si="23">WEEKNUM(W2)</f>
        <v>0</v>
      </c>
      <c r="X58" s="46">
        <f t="shared" si="22"/>
        <v>0</v>
      </c>
      <c r="Y58" s="46">
        <f t="shared" si="22"/>
        <v>0</v>
      </c>
      <c r="Z58" s="46">
        <f t="shared" si="22"/>
        <v>0</v>
      </c>
      <c r="AA58" s="46">
        <f t="shared" si="22"/>
        <v>0</v>
      </c>
      <c r="AB58" s="46">
        <f t="shared" si="22"/>
        <v>0</v>
      </c>
      <c r="AC58" s="46">
        <f t="shared" si="22"/>
        <v>0</v>
      </c>
      <c r="AD58" s="46">
        <f t="shared" si="22"/>
        <v>0</v>
      </c>
      <c r="AE58" s="46">
        <f t="shared" si="22"/>
        <v>0</v>
      </c>
      <c r="AF58" s="46">
        <f t="shared" si="22"/>
        <v>0</v>
      </c>
      <c r="AG58" s="46">
        <f t="shared" ref="AG58:BJ58" si="24">WEEKNUM(AG2)</f>
        <v>0</v>
      </c>
      <c r="AH58" s="46">
        <f t="shared" si="24"/>
        <v>0</v>
      </c>
      <c r="AI58" s="46">
        <f t="shared" si="24"/>
        <v>0</v>
      </c>
      <c r="AJ58" s="46">
        <f t="shared" si="24"/>
        <v>0</v>
      </c>
      <c r="AK58" s="46">
        <f t="shared" si="24"/>
        <v>0</v>
      </c>
      <c r="AL58" s="46">
        <f t="shared" si="24"/>
        <v>0</v>
      </c>
      <c r="AM58" s="46">
        <f t="shared" si="24"/>
        <v>0</v>
      </c>
      <c r="AN58" s="46">
        <f t="shared" si="24"/>
        <v>0</v>
      </c>
      <c r="AO58" s="46">
        <f t="shared" si="24"/>
        <v>0</v>
      </c>
      <c r="AP58" s="46">
        <f t="shared" si="24"/>
        <v>0</v>
      </c>
      <c r="AQ58" s="46">
        <f t="shared" ref="AQ58" si="25">WEEKNUM(AQ2)</f>
        <v>0</v>
      </c>
      <c r="AR58" s="46">
        <f t="shared" si="24"/>
        <v>0</v>
      </c>
      <c r="AS58" s="46">
        <f t="shared" si="24"/>
        <v>0</v>
      </c>
      <c r="AT58" s="46">
        <f t="shared" si="24"/>
        <v>0</v>
      </c>
      <c r="AU58" s="46">
        <f t="shared" si="24"/>
        <v>0</v>
      </c>
      <c r="AV58" s="46">
        <f t="shared" si="24"/>
        <v>0</v>
      </c>
      <c r="AW58" s="46">
        <f t="shared" si="24"/>
        <v>0</v>
      </c>
      <c r="AX58" s="46">
        <f t="shared" si="24"/>
        <v>0</v>
      </c>
      <c r="AY58" s="46">
        <f t="shared" si="24"/>
        <v>0</v>
      </c>
      <c r="AZ58" s="46">
        <f t="shared" si="24"/>
        <v>0</v>
      </c>
      <c r="BA58" s="46">
        <f t="shared" si="24"/>
        <v>0</v>
      </c>
      <c r="BB58" s="46">
        <f t="shared" si="24"/>
        <v>0</v>
      </c>
      <c r="BC58" s="46">
        <f t="shared" si="24"/>
        <v>0</v>
      </c>
      <c r="BD58" s="46">
        <f t="shared" si="24"/>
        <v>0</v>
      </c>
      <c r="BE58" s="46">
        <f t="shared" si="24"/>
        <v>0</v>
      </c>
      <c r="BF58" s="46">
        <f t="shared" si="24"/>
        <v>0</v>
      </c>
      <c r="BG58" s="46">
        <f t="shared" si="24"/>
        <v>0</v>
      </c>
      <c r="BH58" s="46">
        <f t="shared" si="24"/>
        <v>0</v>
      </c>
      <c r="BI58" s="46">
        <f t="shared" si="24"/>
        <v>0</v>
      </c>
      <c r="BJ58" s="46">
        <f t="shared" si="24"/>
        <v>0</v>
      </c>
      <c r="BK58" s="46">
        <f t="shared" si="21"/>
        <v>0</v>
      </c>
      <c r="BL58" s="46">
        <f t="shared" si="21"/>
        <v>0</v>
      </c>
      <c r="BM58" s="46">
        <f t="shared" si="21"/>
        <v>0</v>
      </c>
      <c r="BN58" s="46">
        <f t="shared" si="21"/>
        <v>0</v>
      </c>
      <c r="BO58" s="46">
        <f t="shared" si="21"/>
        <v>0</v>
      </c>
      <c r="BP58" s="46">
        <f t="shared" si="21"/>
        <v>0</v>
      </c>
      <c r="BQ58" s="46">
        <f t="shared" si="21"/>
        <v>0</v>
      </c>
      <c r="BR58" s="46">
        <f t="shared" si="21"/>
        <v>0</v>
      </c>
      <c r="BS58" s="46">
        <f t="shared" si="21"/>
        <v>0</v>
      </c>
      <c r="BT58" s="46">
        <f t="shared" si="21"/>
        <v>0</v>
      </c>
      <c r="BU58" s="46">
        <f t="shared" si="21"/>
        <v>0</v>
      </c>
      <c r="BV58" s="46">
        <f t="shared" si="21"/>
        <v>0</v>
      </c>
      <c r="BW58" s="46">
        <f t="shared" si="21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P58"/>
  <sheetViews>
    <sheetView zoomScaleNormal="100" workbookViewId="0">
      <pane xSplit="12" ySplit="14" topLeftCell="P15" activePane="bottomRight" state="frozen"/>
      <selection pane="topRight" activeCell="M1" sqref="M1"/>
      <selection pane="bottomLeft" activeCell="A15" sqref="A15"/>
      <selection pane="bottomRight" activeCell="S3" sqref="S3:T50"/>
    </sheetView>
  </sheetViews>
  <sheetFormatPr defaultColWidth="16.69921875" defaultRowHeight="14.25"/>
  <cols>
    <col min="1" max="1" width="3.69921875" style="11" bestFit="1" customWidth="1"/>
    <col min="2" max="2" width="11.8984375" style="11" bestFit="1" customWidth="1"/>
    <col min="3" max="3" width="17.3984375" style="27" customWidth="1"/>
    <col min="4" max="4" width="9.796875" style="11" bestFit="1" customWidth="1"/>
    <col min="5" max="5" width="7.09765625" style="11" customWidth="1"/>
    <col min="6" max="6" width="6.69921875" style="11" customWidth="1"/>
    <col min="7" max="7" width="6" style="11" customWidth="1"/>
    <col min="8" max="8" width="5.796875" style="11" customWidth="1"/>
    <col min="9" max="9" width="6.796875" style="11" customWidth="1"/>
    <col min="10" max="10" width="6.19921875" style="11" customWidth="1"/>
    <col min="11" max="11" width="5.796875" style="11" customWidth="1"/>
    <col min="12" max="12" width="6.5" style="34" customWidth="1"/>
    <col min="13" max="13" width="6" style="11" customWidth="1"/>
    <col min="14" max="14" width="5.796875" style="11" customWidth="1"/>
    <col min="15" max="17" width="5.09765625" style="11" bestFit="1" customWidth="1"/>
    <col min="18" max="18" width="5.09765625" style="34" bestFit="1" customWidth="1"/>
    <col min="19" max="19" width="5.09765625" style="11" bestFit="1" customWidth="1"/>
    <col min="20" max="20" width="6.09765625" style="11" bestFit="1" customWidth="1"/>
    <col min="21" max="21" width="5.09765625" style="34" bestFit="1" customWidth="1"/>
    <col min="22" max="22" width="7.09765625" style="11" customWidth="1"/>
    <col min="23" max="24" width="6.69921875" style="11" customWidth="1"/>
    <col min="25" max="26" width="6.5" style="11" customWidth="1"/>
    <col min="27" max="27" width="6" style="11" customWidth="1"/>
    <col min="28" max="28" width="5.796875" style="11" customWidth="1"/>
    <col min="29" max="29" width="6.796875" style="11" customWidth="1"/>
    <col min="30" max="30" width="6.69921875" style="11" customWidth="1"/>
    <col min="31" max="31" width="6.19921875" style="11" customWidth="1"/>
    <col min="32" max="32" width="6.5" style="11" customWidth="1"/>
    <col min="33" max="33" width="6.69921875" style="11" customWidth="1"/>
    <col min="34" max="34" width="5.796875" style="11" customWidth="1"/>
    <col min="35" max="35" width="6.5" style="34" customWidth="1"/>
    <col min="36" max="36" width="6" style="11" customWidth="1"/>
    <col min="37" max="37" width="6.5" style="11" customWidth="1"/>
    <col min="38" max="38" width="5.796875" style="11" customWidth="1"/>
    <col min="39" max="39" width="5.09765625" style="11" bestFit="1" customWidth="1"/>
    <col min="40" max="40" width="6.09765625" style="11" bestFit="1" customWidth="1"/>
    <col min="41" max="41" width="5.09765625" style="34" bestFit="1" customWidth="1"/>
    <col min="42" max="42" width="5.09765625" style="11" bestFit="1" customWidth="1"/>
    <col min="43" max="43" width="7.09765625" style="11" customWidth="1"/>
    <col min="44" max="45" width="6.69921875" style="11" customWidth="1"/>
    <col min="46" max="47" width="6.5" style="11" customWidth="1"/>
    <col min="48" max="48" width="6" style="11" customWidth="1"/>
    <col min="49" max="49" width="5.796875" style="11" customWidth="1"/>
    <col min="50" max="50" width="6.796875" style="11" customWidth="1"/>
    <col min="51" max="51" width="6.69921875" style="11" customWidth="1"/>
    <col min="52" max="52" width="6.19921875" style="11" customWidth="1"/>
    <col min="53" max="53" width="6.5" style="11" customWidth="1"/>
    <col min="54" max="54" width="6.69921875" style="11" customWidth="1"/>
    <col min="55" max="55" width="5.796875" style="11" customWidth="1"/>
    <col min="56" max="56" width="6.5" style="34" customWidth="1"/>
    <col min="57" max="57" width="6" style="11" customWidth="1"/>
    <col min="58" max="58" width="6.5" style="11" customWidth="1"/>
    <col min="59" max="59" width="5.796875" style="11" customWidth="1"/>
    <col min="60" max="60" width="6" style="11" customWidth="1"/>
    <col min="61" max="61" width="5.09765625" style="34" bestFit="1" customWidth="1"/>
    <col min="62" max="64" width="5.09765625" style="11" bestFit="1" customWidth="1"/>
    <col min="65" max="65" width="6.09765625" style="11" customWidth="1"/>
    <col min="66" max="66" width="5.09765625" style="34" bestFit="1" customWidth="1"/>
    <col min="67" max="69" width="5.09765625" style="11" bestFit="1" customWidth="1"/>
    <col min="70" max="70" width="6.09765625" style="11" bestFit="1" customWidth="1"/>
    <col min="71" max="71" width="5.09765625" style="34" bestFit="1" customWidth="1"/>
    <col min="72" max="75" width="5.09765625" style="11" bestFit="1" customWidth="1"/>
    <col min="76" max="315" width="16.69921875" style="11"/>
    <col min="316" max="16384" width="16.69921875" style="35"/>
  </cols>
  <sheetData>
    <row r="1" spans="1:16370" s="5" customFormat="1" ht="18">
      <c r="A1" s="62" t="s">
        <v>24</v>
      </c>
      <c r="B1" s="62"/>
      <c r="C1" s="62"/>
      <c r="D1" s="40" t="s">
        <v>223</v>
      </c>
      <c r="E1" s="1" t="s">
        <v>454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2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</row>
    <row r="2" spans="1:1637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423</v>
      </c>
      <c r="G2" s="9" t="s">
        <v>216</v>
      </c>
      <c r="H2" s="9" t="s">
        <v>424</v>
      </c>
      <c r="I2" s="9" t="s">
        <v>425</v>
      </c>
      <c r="J2" s="9" t="s">
        <v>427</v>
      </c>
      <c r="K2" s="9" t="s">
        <v>428</v>
      </c>
      <c r="L2" s="9" t="s">
        <v>429</v>
      </c>
      <c r="M2" s="9" t="s">
        <v>430</v>
      </c>
      <c r="N2" s="9" t="s">
        <v>432</v>
      </c>
      <c r="O2" s="9" t="s">
        <v>433</v>
      </c>
      <c r="P2" s="9" t="s">
        <v>434</v>
      </c>
      <c r="Q2" s="9" t="s">
        <v>435</v>
      </c>
      <c r="R2" s="9" t="s">
        <v>437</v>
      </c>
      <c r="S2" s="9" t="s">
        <v>438</v>
      </c>
      <c r="T2" s="9" t="s">
        <v>442</v>
      </c>
      <c r="U2" s="9" t="s">
        <v>443</v>
      </c>
      <c r="V2" s="9" t="s">
        <v>445</v>
      </c>
      <c r="W2" s="9" t="s">
        <v>446</v>
      </c>
      <c r="X2" s="9" t="s">
        <v>447</v>
      </c>
      <c r="Y2" s="9" t="s">
        <v>448</v>
      </c>
      <c r="Z2" s="9" t="s">
        <v>449</v>
      </c>
      <c r="AA2" s="9" t="s">
        <v>450</v>
      </c>
      <c r="AB2" s="9" t="s">
        <v>451</v>
      </c>
      <c r="AC2" s="9" t="s">
        <v>452</v>
      </c>
      <c r="AD2" s="9" t="s">
        <v>453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10" t="s">
        <v>8</v>
      </c>
    </row>
    <row r="3" spans="1:16370" s="11" customFormat="1" ht="17.25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54" t="s">
        <v>441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5">
        <f t="shared" ref="BX3:BX50" si="0">(COUNTIF(E3:BW3,"√") + COUNTIF(E3:BW3,"AL"))/COUNTA(E3:BW3)</f>
        <v>1</v>
      </c>
    </row>
    <row r="4" spans="1:16370" s="11" customFormat="1" ht="17.25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439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5">
        <f t="shared" si="0"/>
        <v>0.9375</v>
      </c>
    </row>
    <row r="5" spans="1:16370" s="11" customFormat="1" ht="17.25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5">
        <f t="shared" si="0"/>
        <v>1</v>
      </c>
    </row>
    <row r="6" spans="1:16370" s="11" customFormat="1" ht="17.25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439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5">
        <f t="shared" si="0"/>
        <v>0.9375</v>
      </c>
    </row>
    <row r="7" spans="1:16370" s="11" customFormat="1" ht="17.25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5">
        <f t="shared" si="0"/>
        <v>1</v>
      </c>
    </row>
    <row r="8" spans="1:16370" s="11" customFormat="1" ht="17.25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439</v>
      </c>
      <c r="L8" s="14" t="s">
        <v>3</v>
      </c>
      <c r="M8" s="14" t="s">
        <v>3</v>
      </c>
      <c r="N8" s="53" t="s">
        <v>439</v>
      </c>
      <c r="O8" s="14" t="s">
        <v>3</v>
      </c>
      <c r="P8" s="14" t="s">
        <v>3</v>
      </c>
      <c r="Q8" s="14" t="s">
        <v>3</v>
      </c>
      <c r="R8" s="53" t="s">
        <v>439</v>
      </c>
      <c r="S8" s="14" t="s">
        <v>3</v>
      </c>
      <c r="T8" s="14" t="s">
        <v>3</v>
      </c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5">
        <f t="shared" si="0"/>
        <v>0.8125</v>
      </c>
    </row>
    <row r="9" spans="1:16370" s="11" customFormat="1" ht="17.25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5">
        <f t="shared" si="0"/>
        <v>1</v>
      </c>
    </row>
    <row r="10" spans="1:16370" s="11" customFormat="1" ht="17.25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5">
        <f t="shared" si="0"/>
        <v>1</v>
      </c>
    </row>
    <row r="11" spans="1:16370" s="11" customFormat="1" ht="17.25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5">
        <f t="shared" si="0"/>
        <v>1</v>
      </c>
    </row>
    <row r="12" spans="1:16370" s="11" customFormat="1" ht="17.25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5">
        <f t="shared" si="0"/>
        <v>1</v>
      </c>
    </row>
    <row r="13" spans="1:16370" s="11" customFormat="1" ht="17.25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5">
        <f t="shared" si="0"/>
        <v>1</v>
      </c>
    </row>
    <row r="14" spans="1:16370" s="11" customFormat="1" ht="17.25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5">
        <f t="shared" si="0"/>
        <v>1</v>
      </c>
    </row>
    <row r="15" spans="1:16370" s="11" customFormat="1" ht="17.25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5">
        <f t="shared" si="0"/>
        <v>1</v>
      </c>
    </row>
    <row r="16" spans="1:16370" s="11" customFormat="1" ht="17.25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5">
        <f t="shared" si="0"/>
        <v>0.9375</v>
      </c>
    </row>
    <row r="17" spans="1:76" s="11" customFormat="1" ht="17.25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5">
        <f t="shared" si="0"/>
        <v>1</v>
      </c>
    </row>
    <row r="18" spans="1:76" s="11" customFormat="1" ht="17.25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5">
        <f t="shared" si="0"/>
        <v>1</v>
      </c>
    </row>
    <row r="19" spans="1:76" s="11" customFormat="1" ht="17.25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5">
        <f t="shared" si="0"/>
        <v>1</v>
      </c>
    </row>
    <row r="20" spans="1:76" s="11" customFormat="1" ht="17.25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441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5">
        <f t="shared" si="0"/>
        <v>0.9375</v>
      </c>
    </row>
    <row r="21" spans="1:76" s="11" customFormat="1" ht="17.25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5">
        <f t="shared" si="0"/>
        <v>1</v>
      </c>
    </row>
    <row r="22" spans="1:76" s="11" customFormat="1" ht="17.25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5">
        <f t="shared" si="0"/>
        <v>1</v>
      </c>
    </row>
    <row r="23" spans="1:76" s="11" customFormat="1" ht="17.25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5">
        <f t="shared" si="0"/>
        <v>1</v>
      </c>
    </row>
    <row r="24" spans="1:76" s="11" customFormat="1" ht="17.25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5">
        <f t="shared" si="0"/>
        <v>1</v>
      </c>
    </row>
    <row r="25" spans="1:76" s="11" customFormat="1" ht="17.25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5">
        <f t="shared" si="0"/>
        <v>1</v>
      </c>
    </row>
    <row r="26" spans="1:76" s="11" customFormat="1" ht="17.25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5">
        <f t="shared" si="0"/>
        <v>1</v>
      </c>
    </row>
    <row r="27" spans="1:76" s="11" customFormat="1" ht="17.25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5">
        <f t="shared" si="0"/>
        <v>1</v>
      </c>
    </row>
    <row r="28" spans="1:76" s="11" customFormat="1" ht="17.25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5">
        <f t="shared" si="0"/>
        <v>0.9375</v>
      </c>
    </row>
    <row r="29" spans="1:76" s="11" customFormat="1" ht="17.25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5">
        <f t="shared" si="0"/>
        <v>1</v>
      </c>
    </row>
    <row r="30" spans="1:76" s="11" customFormat="1" ht="17.25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5">
        <f t="shared" si="0"/>
        <v>1</v>
      </c>
    </row>
    <row r="31" spans="1:76" s="11" customFormat="1" ht="17.25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439</v>
      </c>
      <c r="Q31" s="14" t="s">
        <v>3</v>
      </c>
      <c r="R31" s="14" t="s">
        <v>3</v>
      </c>
      <c r="S31" s="14" t="s">
        <v>3</v>
      </c>
      <c r="T31" s="14" t="s">
        <v>3</v>
      </c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5">
        <f t="shared" si="0"/>
        <v>0.9375</v>
      </c>
    </row>
    <row r="32" spans="1:76" s="11" customFormat="1" ht="17.25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5">
        <f t="shared" si="0"/>
        <v>1</v>
      </c>
    </row>
    <row r="33" spans="1:76" s="11" customFormat="1" ht="17.25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439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5">
        <f t="shared" si="0"/>
        <v>0.9375</v>
      </c>
    </row>
    <row r="34" spans="1:76" s="11" customFormat="1" ht="17.25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5">
        <f t="shared" si="0"/>
        <v>1</v>
      </c>
    </row>
    <row r="35" spans="1:76" s="11" customFormat="1" ht="17.25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441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5">
        <f t="shared" si="0"/>
        <v>1</v>
      </c>
    </row>
    <row r="36" spans="1:76" s="11" customFormat="1" ht="17.25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5">
        <f t="shared" si="0"/>
        <v>1</v>
      </c>
    </row>
    <row r="37" spans="1:76" s="11" customFormat="1" ht="17.25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5">
        <f t="shared" si="0"/>
        <v>1</v>
      </c>
    </row>
    <row r="38" spans="1:76" s="11" customFormat="1" ht="17.25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5">
        <f t="shared" si="0"/>
        <v>1</v>
      </c>
    </row>
    <row r="39" spans="1:76" s="11" customFormat="1" ht="17.25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5">
        <f t="shared" si="0"/>
        <v>1</v>
      </c>
    </row>
    <row r="40" spans="1:76" s="11" customFormat="1" ht="17.25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5">
        <f t="shared" si="0"/>
        <v>1</v>
      </c>
    </row>
    <row r="41" spans="1:76" s="11" customFormat="1" ht="17.25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5">
        <f t="shared" si="0"/>
        <v>1</v>
      </c>
    </row>
    <row r="42" spans="1:76" s="11" customFormat="1" ht="17.25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441</v>
      </c>
      <c r="J42" s="14" t="s">
        <v>3</v>
      </c>
      <c r="K42" s="53" t="s">
        <v>439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5">
        <f t="shared" si="0"/>
        <v>0.9375</v>
      </c>
    </row>
    <row r="43" spans="1:76" s="11" customFormat="1" ht="17.25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5">
        <f t="shared" si="0"/>
        <v>1</v>
      </c>
    </row>
    <row r="44" spans="1:76" s="11" customFormat="1" ht="17.25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5">
        <f t="shared" si="0"/>
        <v>1</v>
      </c>
    </row>
    <row r="45" spans="1:76" s="11" customFormat="1" ht="17.25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441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5">
        <f t="shared" si="0"/>
        <v>1</v>
      </c>
    </row>
    <row r="46" spans="1:76" s="11" customFormat="1" ht="17.25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5">
        <f t="shared" si="0"/>
        <v>1</v>
      </c>
    </row>
    <row r="47" spans="1:76" s="11" customFormat="1" ht="17.25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439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5">
        <f t="shared" si="0"/>
        <v>0.9375</v>
      </c>
    </row>
    <row r="48" spans="1:76" s="11" customFormat="1" ht="17.25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5">
        <f t="shared" si="0"/>
        <v>1</v>
      </c>
    </row>
    <row r="49" spans="1:76" s="11" customFormat="1" ht="17.25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5">
        <f t="shared" si="0"/>
        <v>1</v>
      </c>
    </row>
    <row r="50" spans="1:76" s="11" customFormat="1" ht="17.25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5">
        <f t="shared" si="0"/>
        <v>1</v>
      </c>
    </row>
    <row r="51" spans="1:76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1"/>
    </row>
    <row r="52" spans="1:76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6"/>
    </row>
    <row r="53" spans="1:76" s="11" customFormat="1">
      <c r="B53" s="37" t="s">
        <v>13</v>
      </c>
      <c r="C53" s="38" t="s">
        <v>14</v>
      </c>
      <c r="D53" s="28"/>
      <c r="E53" s="50">
        <f t="shared" ref="E53:BW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0.95833333333333337</v>
      </c>
      <c r="Q53" s="50">
        <f t="shared" si="1"/>
        <v>0.97916666666666663</v>
      </c>
      <c r="R53" s="50">
        <f t="shared" si="1"/>
        <v>0.95833333333333337</v>
      </c>
      <c r="S53" s="50">
        <f t="shared" si="1"/>
        <v>0.97916666666666663</v>
      </c>
      <c r="T53" s="50">
        <f t="shared" si="1"/>
        <v>0.97916666666666663</v>
      </c>
      <c r="U53" s="50">
        <f t="shared" si="1"/>
        <v>0</v>
      </c>
      <c r="V53" s="50">
        <f t="shared" ref="V53:BT53" si="2">(COUNTIF(V4:V50,"√") + COUNTIF(V4:V50,"AL"))/48</f>
        <v>0</v>
      </c>
      <c r="W53" s="50">
        <f t="shared" si="2"/>
        <v>0</v>
      </c>
      <c r="X53" s="50">
        <f t="shared" si="2"/>
        <v>0</v>
      </c>
      <c r="Y53" s="50">
        <f t="shared" si="2"/>
        <v>0</v>
      </c>
      <c r="Z53" s="50">
        <f t="shared" si="2"/>
        <v>0</v>
      </c>
      <c r="AA53" s="50">
        <f t="shared" si="2"/>
        <v>0</v>
      </c>
      <c r="AB53" s="50">
        <f t="shared" si="2"/>
        <v>0</v>
      </c>
      <c r="AC53" s="50">
        <f t="shared" si="2"/>
        <v>0</v>
      </c>
      <c r="AD53" s="50">
        <f t="shared" si="2"/>
        <v>0</v>
      </c>
      <c r="AE53" s="50">
        <f t="shared" si="2"/>
        <v>0</v>
      </c>
      <c r="AF53" s="50">
        <f t="shared" si="2"/>
        <v>0</v>
      </c>
      <c r="AG53" s="50">
        <f t="shared" si="2"/>
        <v>0</v>
      </c>
      <c r="AH53" s="50">
        <f t="shared" si="2"/>
        <v>0</v>
      </c>
      <c r="AI53" s="50">
        <f t="shared" si="2"/>
        <v>0</v>
      </c>
      <c r="AJ53" s="50">
        <f t="shared" si="2"/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ref="AQ53:BG53" si="3">(COUNTIF(AQ4:AQ50,"√") + COUNTIF(AQ4:AQ50,"AL"))/48</f>
        <v>0</v>
      </c>
      <c r="AR53" s="50">
        <f t="shared" si="3"/>
        <v>0</v>
      </c>
      <c r="AS53" s="50">
        <f t="shared" si="3"/>
        <v>0</v>
      </c>
      <c r="AT53" s="50">
        <f t="shared" si="3"/>
        <v>0</v>
      </c>
      <c r="AU53" s="50">
        <f t="shared" si="3"/>
        <v>0</v>
      </c>
      <c r="AV53" s="50">
        <f t="shared" si="3"/>
        <v>0</v>
      </c>
      <c r="AW53" s="50">
        <f t="shared" si="3"/>
        <v>0</v>
      </c>
      <c r="AX53" s="50">
        <f t="shared" si="3"/>
        <v>0</v>
      </c>
      <c r="AY53" s="50">
        <f t="shared" si="3"/>
        <v>0</v>
      </c>
      <c r="AZ53" s="50">
        <f t="shared" si="3"/>
        <v>0</v>
      </c>
      <c r="BA53" s="50">
        <f t="shared" si="3"/>
        <v>0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2"/>
        <v>0</v>
      </c>
      <c r="BI53" s="50">
        <f t="shared" si="2"/>
        <v>0</v>
      </c>
      <c r="BJ53" s="50">
        <f t="shared" si="2"/>
        <v>0</v>
      </c>
      <c r="BK53" s="50">
        <f t="shared" si="2"/>
        <v>0</v>
      </c>
      <c r="BL53" s="50">
        <f t="shared" si="2"/>
        <v>0</v>
      </c>
      <c r="BM53" s="50">
        <f t="shared" si="2"/>
        <v>0</v>
      </c>
      <c r="BN53" s="50">
        <f t="shared" si="2"/>
        <v>0</v>
      </c>
      <c r="BO53" s="50">
        <f t="shared" si="2"/>
        <v>0</v>
      </c>
      <c r="BP53" s="50">
        <f t="shared" si="2"/>
        <v>0</v>
      </c>
      <c r="BQ53" s="50">
        <f t="shared" si="2"/>
        <v>0</v>
      </c>
      <c r="BR53" s="50">
        <f t="shared" si="2"/>
        <v>0</v>
      </c>
      <c r="BS53" s="50">
        <f t="shared" si="2"/>
        <v>0</v>
      </c>
      <c r="BT53" s="50">
        <f t="shared" si="2"/>
        <v>0</v>
      </c>
      <c r="BU53" s="50">
        <f t="shared" si="1"/>
        <v>0</v>
      </c>
      <c r="BV53" s="50">
        <f t="shared" si="1"/>
        <v>0</v>
      </c>
      <c r="BW53" s="50">
        <f t="shared" si="1"/>
        <v>0</v>
      </c>
      <c r="BX53" s="15" t="s">
        <v>6</v>
      </c>
    </row>
    <row r="54" spans="1:76" s="11" customFormat="1">
      <c r="B54" s="57" t="s">
        <v>455</v>
      </c>
      <c r="C54" s="39" t="s">
        <v>10</v>
      </c>
      <c r="D54" s="28"/>
      <c r="E54" s="30">
        <f t="shared" ref="E54:BW54" si="4">COUNTIF(E3:E50,"√")</f>
        <v>48</v>
      </c>
      <c r="F54" s="30">
        <f t="shared" si="4"/>
        <v>48</v>
      </c>
      <c r="G54" s="30">
        <f t="shared" si="4"/>
        <v>48</v>
      </c>
      <c r="H54" s="30">
        <f t="shared" si="4"/>
        <v>48</v>
      </c>
      <c r="I54" s="30">
        <f t="shared" si="4"/>
        <v>46</v>
      </c>
      <c r="J54" s="30">
        <f t="shared" si="4"/>
        <v>47</v>
      </c>
      <c r="K54" s="30">
        <f t="shared" si="4"/>
        <v>36</v>
      </c>
      <c r="L54" s="30">
        <f t="shared" si="4"/>
        <v>48</v>
      </c>
      <c r="M54" s="30">
        <f t="shared" si="4"/>
        <v>48</v>
      </c>
      <c r="N54" s="30">
        <f t="shared" si="4"/>
        <v>46</v>
      </c>
      <c r="O54" s="30">
        <f t="shared" si="4"/>
        <v>47</v>
      </c>
      <c r="P54" s="30">
        <f t="shared" si="4"/>
        <v>47</v>
      </c>
      <c r="Q54" s="30">
        <f t="shared" si="4"/>
        <v>48</v>
      </c>
      <c r="R54" s="30">
        <f t="shared" si="4"/>
        <v>47</v>
      </c>
      <c r="S54" s="30">
        <f t="shared" si="4"/>
        <v>48</v>
      </c>
      <c r="T54" s="30">
        <f t="shared" si="4"/>
        <v>48</v>
      </c>
      <c r="U54" s="30">
        <f t="shared" si="4"/>
        <v>0</v>
      </c>
      <c r="V54" s="30">
        <f t="shared" ref="V54:BT54" si="5">COUNTIF(V3:V50,"√")</f>
        <v>0</v>
      </c>
      <c r="W54" s="30">
        <f t="shared" si="5"/>
        <v>0</v>
      </c>
      <c r="X54" s="30">
        <f t="shared" si="5"/>
        <v>0</v>
      </c>
      <c r="Y54" s="30">
        <f t="shared" si="5"/>
        <v>0</v>
      </c>
      <c r="Z54" s="30">
        <f t="shared" si="5"/>
        <v>0</v>
      </c>
      <c r="AA54" s="30">
        <f t="shared" si="5"/>
        <v>0</v>
      </c>
      <c r="AB54" s="30">
        <f t="shared" si="5"/>
        <v>0</v>
      </c>
      <c r="AC54" s="30">
        <f t="shared" si="5"/>
        <v>0</v>
      </c>
      <c r="AD54" s="30">
        <f t="shared" si="5"/>
        <v>0</v>
      </c>
      <c r="AE54" s="30">
        <f t="shared" si="5"/>
        <v>0</v>
      </c>
      <c r="AF54" s="30">
        <f t="shared" si="5"/>
        <v>0</v>
      </c>
      <c r="AG54" s="30">
        <f t="shared" si="5"/>
        <v>0</v>
      </c>
      <c r="AH54" s="30">
        <f t="shared" si="5"/>
        <v>0</v>
      </c>
      <c r="AI54" s="30">
        <f t="shared" si="5"/>
        <v>0</v>
      </c>
      <c r="AJ54" s="30">
        <f t="shared" si="5"/>
        <v>0</v>
      </c>
      <c r="AK54" s="30">
        <f t="shared" si="5"/>
        <v>0</v>
      </c>
      <c r="AL54" s="30">
        <f t="shared" si="5"/>
        <v>0</v>
      </c>
      <c r="AM54" s="30">
        <f t="shared" si="5"/>
        <v>0</v>
      </c>
      <c r="AN54" s="30">
        <f t="shared" si="5"/>
        <v>0</v>
      </c>
      <c r="AO54" s="30">
        <f t="shared" si="5"/>
        <v>0</v>
      </c>
      <c r="AP54" s="30">
        <f t="shared" si="5"/>
        <v>0</v>
      </c>
      <c r="AQ54" s="30">
        <f t="shared" ref="AQ54:BG54" si="6">COUNTIF(AQ3:AQ50,"√")</f>
        <v>0</v>
      </c>
      <c r="AR54" s="30">
        <f t="shared" si="6"/>
        <v>0</v>
      </c>
      <c r="AS54" s="30">
        <f t="shared" si="6"/>
        <v>0</v>
      </c>
      <c r="AT54" s="30">
        <f t="shared" si="6"/>
        <v>0</v>
      </c>
      <c r="AU54" s="30">
        <f t="shared" si="6"/>
        <v>0</v>
      </c>
      <c r="AV54" s="30">
        <f t="shared" si="6"/>
        <v>0</v>
      </c>
      <c r="AW54" s="30">
        <f t="shared" si="6"/>
        <v>0</v>
      </c>
      <c r="AX54" s="30">
        <f t="shared" si="6"/>
        <v>0</v>
      </c>
      <c r="AY54" s="30">
        <f t="shared" si="6"/>
        <v>0</v>
      </c>
      <c r="AZ54" s="30">
        <f t="shared" si="6"/>
        <v>0</v>
      </c>
      <c r="BA54" s="30">
        <f t="shared" si="6"/>
        <v>0</v>
      </c>
      <c r="BB54" s="30">
        <f t="shared" si="6"/>
        <v>0</v>
      </c>
      <c r="BC54" s="30">
        <f t="shared" si="6"/>
        <v>0</v>
      </c>
      <c r="BD54" s="30">
        <f t="shared" si="6"/>
        <v>0</v>
      </c>
      <c r="BE54" s="30">
        <f t="shared" si="6"/>
        <v>0</v>
      </c>
      <c r="BF54" s="30">
        <f t="shared" si="6"/>
        <v>0</v>
      </c>
      <c r="BG54" s="30">
        <f t="shared" si="6"/>
        <v>0</v>
      </c>
      <c r="BH54" s="30">
        <f t="shared" si="5"/>
        <v>0</v>
      </c>
      <c r="BI54" s="30">
        <f t="shared" si="5"/>
        <v>0</v>
      </c>
      <c r="BJ54" s="30">
        <f t="shared" si="5"/>
        <v>0</v>
      </c>
      <c r="BK54" s="30">
        <f t="shared" si="5"/>
        <v>0</v>
      </c>
      <c r="BL54" s="30">
        <f t="shared" si="5"/>
        <v>0</v>
      </c>
      <c r="BM54" s="30">
        <f t="shared" si="5"/>
        <v>0</v>
      </c>
      <c r="BN54" s="30">
        <f t="shared" si="5"/>
        <v>0</v>
      </c>
      <c r="BO54" s="30">
        <f t="shared" si="5"/>
        <v>0</v>
      </c>
      <c r="BP54" s="30">
        <f t="shared" si="5"/>
        <v>0</v>
      </c>
      <c r="BQ54" s="30">
        <f t="shared" si="5"/>
        <v>0</v>
      </c>
      <c r="BR54" s="30">
        <f t="shared" si="5"/>
        <v>0</v>
      </c>
      <c r="BS54" s="30">
        <f t="shared" si="5"/>
        <v>0</v>
      </c>
      <c r="BT54" s="30">
        <f t="shared" si="5"/>
        <v>0</v>
      </c>
      <c r="BU54" s="30">
        <f t="shared" si="4"/>
        <v>0</v>
      </c>
      <c r="BV54" s="30">
        <f t="shared" si="4"/>
        <v>0</v>
      </c>
      <c r="BW54" s="30">
        <f t="shared" si="4"/>
        <v>0</v>
      </c>
      <c r="BX54" s="15"/>
    </row>
    <row r="55" spans="1:76" s="11" customFormat="1">
      <c r="B55" s="36" t="s">
        <v>4</v>
      </c>
      <c r="C55" s="39" t="s">
        <v>12</v>
      </c>
      <c r="D55" s="28"/>
      <c r="E55" s="30">
        <f t="shared" ref="E55:BW55" si="7">COUNTIF(E3:E50,"AL")</f>
        <v>0</v>
      </c>
      <c r="F55" s="30">
        <f t="shared" si="7"/>
        <v>0</v>
      </c>
      <c r="G55" s="30">
        <f t="shared" si="7"/>
        <v>0</v>
      </c>
      <c r="H55" s="30">
        <f t="shared" si="7"/>
        <v>0</v>
      </c>
      <c r="I55" s="30">
        <f t="shared" si="7"/>
        <v>2</v>
      </c>
      <c r="J55" s="30">
        <f t="shared" si="7"/>
        <v>1</v>
      </c>
      <c r="K55" s="30">
        <f t="shared" si="7"/>
        <v>1</v>
      </c>
      <c r="L55" s="30">
        <f t="shared" si="7"/>
        <v>0</v>
      </c>
      <c r="M55" s="30">
        <f t="shared" si="7"/>
        <v>0</v>
      </c>
      <c r="N55" s="30">
        <f t="shared" si="7"/>
        <v>1</v>
      </c>
      <c r="O55" s="30">
        <f t="shared" si="7"/>
        <v>1</v>
      </c>
      <c r="P55" s="30">
        <f t="shared" si="7"/>
        <v>0</v>
      </c>
      <c r="Q55" s="30">
        <f t="shared" si="7"/>
        <v>0</v>
      </c>
      <c r="R55" s="30">
        <f t="shared" si="7"/>
        <v>0</v>
      </c>
      <c r="S55" s="30">
        <f t="shared" si="7"/>
        <v>0</v>
      </c>
      <c r="T55" s="30">
        <f t="shared" si="7"/>
        <v>0</v>
      </c>
      <c r="U55" s="30">
        <f t="shared" si="7"/>
        <v>0</v>
      </c>
      <c r="V55" s="30">
        <f t="shared" ref="V55:BT55" si="8">COUNTIF(V3:V50,"AL")</f>
        <v>0</v>
      </c>
      <c r="W55" s="30">
        <f t="shared" si="8"/>
        <v>0</v>
      </c>
      <c r="X55" s="30">
        <f t="shared" si="8"/>
        <v>0</v>
      </c>
      <c r="Y55" s="30">
        <f t="shared" si="8"/>
        <v>0</v>
      </c>
      <c r="Z55" s="30">
        <f t="shared" si="8"/>
        <v>0</v>
      </c>
      <c r="AA55" s="30">
        <f t="shared" si="8"/>
        <v>0</v>
      </c>
      <c r="AB55" s="30">
        <f t="shared" si="8"/>
        <v>0</v>
      </c>
      <c r="AC55" s="30">
        <f t="shared" si="8"/>
        <v>0</v>
      </c>
      <c r="AD55" s="30">
        <f t="shared" si="8"/>
        <v>0</v>
      </c>
      <c r="AE55" s="30">
        <f t="shared" si="8"/>
        <v>0</v>
      </c>
      <c r="AF55" s="30">
        <f t="shared" si="8"/>
        <v>0</v>
      </c>
      <c r="AG55" s="30">
        <f t="shared" si="8"/>
        <v>0</v>
      </c>
      <c r="AH55" s="30">
        <f t="shared" si="8"/>
        <v>0</v>
      </c>
      <c r="AI55" s="30">
        <f t="shared" si="8"/>
        <v>0</v>
      </c>
      <c r="AJ55" s="30">
        <f t="shared" si="8"/>
        <v>0</v>
      </c>
      <c r="AK55" s="30">
        <f t="shared" si="8"/>
        <v>0</v>
      </c>
      <c r="AL55" s="30">
        <f t="shared" si="8"/>
        <v>0</v>
      </c>
      <c r="AM55" s="30">
        <f t="shared" si="8"/>
        <v>0</v>
      </c>
      <c r="AN55" s="30">
        <f t="shared" si="8"/>
        <v>0</v>
      </c>
      <c r="AO55" s="30">
        <f t="shared" si="8"/>
        <v>0</v>
      </c>
      <c r="AP55" s="30">
        <f t="shared" si="8"/>
        <v>0</v>
      </c>
      <c r="AQ55" s="30">
        <f t="shared" ref="AQ55:BG55" si="9">COUNTIF(AQ3:AQ50,"AL")</f>
        <v>0</v>
      </c>
      <c r="AR55" s="30">
        <f t="shared" si="9"/>
        <v>0</v>
      </c>
      <c r="AS55" s="30">
        <f t="shared" si="9"/>
        <v>0</v>
      </c>
      <c r="AT55" s="30">
        <f t="shared" si="9"/>
        <v>0</v>
      </c>
      <c r="AU55" s="30">
        <f t="shared" si="9"/>
        <v>0</v>
      </c>
      <c r="AV55" s="30">
        <f t="shared" si="9"/>
        <v>0</v>
      </c>
      <c r="AW55" s="30">
        <f t="shared" si="9"/>
        <v>0</v>
      </c>
      <c r="AX55" s="30">
        <f t="shared" si="9"/>
        <v>0</v>
      </c>
      <c r="AY55" s="30">
        <f t="shared" si="9"/>
        <v>0</v>
      </c>
      <c r="AZ55" s="30">
        <f t="shared" si="9"/>
        <v>0</v>
      </c>
      <c r="BA55" s="30">
        <f t="shared" si="9"/>
        <v>0</v>
      </c>
      <c r="BB55" s="30">
        <f t="shared" si="9"/>
        <v>0</v>
      </c>
      <c r="BC55" s="30">
        <f t="shared" si="9"/>
        <v>0</v>
      </c>
      <c r="BD55" s="30">
        <f t="shared" si="9"/>
        <v>0</v>
      </c>
      <c r="BE55" s="30">
        <f t="shared" si="9"/>
        <v>0</v>
      </c>
      <c r="BF55" s="30">
        <f t="shared" si="9"/>
        <v>0</v>
      </c>
      <c r="BG55" s="30">
        <f t="shared" si="9"/>
        <v>0</v>
      </c>
      <c r="BH55" s="30">
        <f t="shared" si="8"/>
        <v>0</v>
      </c>
      <c r="BI55" s="30">
        <f t="shared" si="8"/>
        <v>0</v>
      </c>
      <c r="BJ55" s="30">
        <f t="shared" si="8"/>
        <v>0</v>
      </c>
      <c r="BK55" s="30">
        <f t="shared" si="8"/>
        <v>0</v>
      </c>
      <c r="BL55" s="30">
        <f t="shared" si="8"/>
        <v>0</v>
      </c>
      <c r="BM55" s="30">
        <f t="shared" si="8"/>
        <v>0</v>
      </c>
      <c r="BN55" s="30">
        <f t="shared" si="8"/>
        <v>0</v>
      </c>
      <c r="BO55" s="30">
        <f t="shared" si="8"/>
        <v>0</v>
      </c>
      <c r="BP55" s="30">
        <f t="shared" si="8"/>
        <v>0</v>
      </c>
      <c r="BQ55" s="30">
        <f t="shared" si="8"/>
        <v>0</v>
      </c>
      <c r="BR55" s="30">
        <f t="shared" si="8"/>
        <v>0</v>
      </c>
      <c r="BS55" s="30">
        <f t="shared" si="8"/>
        <v>0</v>
      </c>
      <c r="BT55" s="30">
        <f t="shared" si="8"/>
        <v>0</v>
      </c>
      <c r="BU55" s="30">
        <f t="shared" si="7"/>
        <v>0</v>
      </c>
      <c r="BV55" s="30">
        <f t="shared" si="7"/>
        <v>0</v>
      </c>
      <c r="BW55" s="30">
        <f t="shared" si="7"/>
        <v>0</v>
      </c>
      <c r="BX55" s="31" t="s">
        <v>7</v>
      </c>
    </row>
    <row r="56" spans="1:76" s="11" customFormat="1">
      <c r="B56" s="36" t="s">
        <v>5</v>
      </c>
      <c r="C56" s="39" t="s">
        <v>11</v>
      </c>
      <c r="D56" s="28"/>
      <c r="E56" s="32">
        <f t="shared" ref="E56:BW56" si="10">COUNTIF(E3:E50,"A")</f>
        <v>0</v>
      </c>
      <c r="F56" s="32">
        <f t="shared" si="10"/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9</v>
      </c>
      <c r="L56" s="32">
        <f t="shared" si="10"/>
        <v>0</v>
      </c>
      <c r="M56" s="32">
        <f t="shared" si="10"/>
        <v>0</v>
      </c>
      <c r="N56" s="32">
        <f t="shared" si="10"/>
        <v>1</v>
      </c>
      <c r="O56" s="32">
        <f t="shared" si="10"/>
        <v>0</v>
      </c>
      <c r="P56" s="32">
        <f t="shared" si="10"/>
        <v>1</v>
      </c>
      <c r="Q56" s="32">
        <f t="shared" si="10"/>
        <v>0</v>
      </c>
      <c r="R56" s="32">
        <f t="shared" si="10"/>
        <v>1</v>
      </c>
      <c r="S56" s="32">
        <f t="shared" si="10"/>
        <v>0</v>
      </c>
      <c r="T56" s="32">
        <f t="shared" si="10"/>
        <v>0</v>
      </c>
      <c r="U56" s="32">
        <f t="shared" si="10"/>
        <v>0</v>
      </c>
      <c r="V56" s="32">
        <f t="shared" ref="V56:BT56" si="11">COUNTIF(V3:V50,"A")</f>
        <v>0</v>
      </c>
      <c r="W56" s="32">
        <f t="shared" si="11"/>
        <v>0</v>
      </c>
      <c r="X56" s="32">
        <f t="shared" si="11"/>
        <v>0</v>
      </c>
      <c r="Y56" s="32">
        <f t="shared" si="11"/>
        <v>0</v>
      </c>
      <c r="Z56" s="32">
        <f t="shared" si="11"/>
        <v>0</v>
      </c>
      <c r="AA56" s="32">
        <f t="shared" si="11"/>
        <v>0</v>
      </c>
      <c r="AB56" s="32">
        <f t="shared" si="11"/>
        <v>0</v>
      </c>
      <c r="AC56" s="32">
        <f t="shared" si="11"/>
        <v>0</v>
      </c>
      <c r="AD56" s="32">
        <f t="shared" si="11"/>
        <v>0</v>
      </c>
      <c r="AE56" s="32">
        <f t="shared" si="11"/>
        <v>0</v>
      </c>
      <c r="AF56" s="32">
        <f t="shared" si="11"/>
        <v>0</v>
      </c>
      <c r="AG56" s="32">
        <f t="shared" si="11"/>
        <v>0</v>
      </c>
      <c r="AH56" s="32">
        <f t="shared" si="11"/>
        <v>0</v>
      </c>
      <c r="AI56" s="32">
        <f t="shared" si="11"/>
        <v>0</v>
      </c>
      <c r="AJ56" s="32">
        <f t="shared" si="11"/>
        <v>0</v>
      </c>
      <c r="AK56" s="32">
        <f t="shared" si="11"/>
        <v>0</v>
      </c>
      <c r="AL56" s="32">
        <f t="shared" si="11"/>
        <v>0</v>
      </c>
      <c r="AM56" s="32">
        <f t="shared" si="11"/>
        <v>0</v>
      </c>
      <c r="AN56" s="32">
        <f t="shared" si="11"/>
        <v>0</v>
      </c>
      <c r="AO56" s="32">
        <f t="shared" si="11"/>
        <v>0</v>
      </c>
      <c r="AP56" s="32">
        <f t="shared" si="11"/>
        <v>0</v>
      </c>
      <c r="AQ56" s="32">
        <f t="shared" ref="AQ56:BG56" si="12">COUNTIF(AQ3:AQ50,"A")</f>
        <v>0</v>
      </c>
      <c r="AR56" s="32">
        <f t="shared" si="12"/>
        <v>0</v>
      </c>
      <c r="AS56" s="32">
        <f t="shared" si="12"/>
        <v>0</v>
      </c>
      <c r="AT56" s="32">
        <f t="shared" si="12"/>
        <v>0</v>
      </c>
      <c r="AU56" s="32">
        <f t="shared" si="12"/>
        <v>0</v>
      </c>
      <c r="AV56" s="32">
        <f t="shared" si="12"/>
        <v>0</v>
      </c>
      <c r="AW56" s="32">
        <f t="shared" si="12"/>
        <v>0</v>
      </c>
      <c r="AX56" s="32">
        <f t="shared" si="12"/>
        <v>0</v>
      </c>
      <c r="AY56" s="32">
        <f t="shared" si="12"/>
        <v>0</v>
      </c>
      <c r="AZ56" s="32">
        <f t="shared" si="12"/>
        <v>0</v>
      </c>
      <c r="BA56" s="32">
        <f t="shared" si="12"/>
        <v>0</v>
      </c>
      <c r="BB56" s="32">
        <f t="shared" si="12"/>
        <v>0</v>
      </c>
      <c r="BC56" s="32">
        <f t="shared" si="12"/>
        <v>0</v>
      </c>
      <c r="BD56" s="32">
        <f t="shared" si="12"/>
        <v>0</v>
      </c>
      <c r="BE56" s="32">
        <f t="shared" si="12"/>
        <v>0</v>
      </c>
      <c r="BF56" s="32">
        <f t="shared" si="12"/>
        <v>0</v>
      </c>
      <c r="BG56" s="32">
        <f t="shared" si="12"/>
        <v>0</v>
      </c>
      <c r="BH56" s="32">
        <f t="shared" si="11"/>
        <v>0</v>
      </c>
      <c r="BI56" s="32">
        <f t="shared" si="11"/>
        <v>0</v>
      </c>
      <c r="BJ56" s="32">
        <f t="shared" si="11"/>
        <v>0</v>
      </c>
      <c r="BK56" s="32">
        <f t="shared" si="11"/>
        <v>0</v>
      </c>
      <c r="BL56" s="32">
        <f t="shared" si="11"/>
        <v>0</v>
      </c>
      <c r="BM56" s="32">
        <f t="shared" si="11"/>
        <v>0</v>
      </c>
      <c r="BN56" s="32">
        <f t="shared" si="11"/>
        <v>0</v>
      </c>
      <c r="BO56" s="32">
        <f t="shared" si="11"/>
        <v>0</v>
      </c>
      <c r="BP56" s="32">
        <f t="shared" si="11"/>
        <v>0</v>
      </c>
      <c r="BQ56" s="32">
        <f t="shared" si="11"/>
        <v>0</v>
      </c>
      <c r="BR56" s="32">
        <f t="shared" si="11"/>
        <v>0</v>
      </c>
      <c r="BS56" s="32">
        <f t="shared" si="11"/>
        <v>0</v>
      </c>
      <c r="BT56" s="32">
        <f t="shared" si="11"/>
        <v>0</v>
      </c>
      <c r="BU56" s="32">
        <f t="shared" si="10"/>
        <v>0</v>
      </c>
      <c r="BV56" s="32">
        <f t="shared" si="10"/>
        <v>0</v>
      </c>
      <c r="BW56" s="32">
        <f t="shared" si="10"/>
        <v>0</v>
      </c>
      <c r="BX56" s="33">
        <f>AVERAGE(BX3:BX50)</f>
        <v>0.984375</v>
      </c>
    </row>
    <row r="57" spans="1:76" s="11" customFormat="1">
      <c r="C57" s="27"/>
      <c r="L57" s="34"/>
      <c r="R57" s="34"/>
      <c r="U57" s="34"/>
      <c r="AI57" s="34"/>
      <c r="AO57" s="34"/>
      <c r="BD57" s="34"/>
      <c r="BI57" s="34"/>
      <c r="BN57" s="34"/>
      <c r="BS57" s="34"/>
    </row>
    <row r="58" spans="1:76" s="11" customFormat="1" ht="16.5">
      <c r="B58" s="61" t="s">
        <v>19</v>
      </c>
      <c r="C58" s="61"/>
      <c r="D58" s="61"/>
      <c r="E58" s="46">
        <f t="shared" ref="E58:BW58" si="13">WEEKNUM(E2)</f>
        <v>36</v>
      </c>
      <c r="F58" s="46">
        <f t="shared" si="13"/>
        <v>36</v>
      </c>
      <c r="G58" s="46">
        <f t="shared" si="13"/>
        <v>37</v>
      </c>
      <c r="H58" s="46">
        <f t="shared" si="13"/>
        <v>37</v>
      </c>
      <c r="I58" s="46">
        <f t="shared" si="13"/>
        <v>37</v>
      </c>
      <c r="J58" s="46">
        <f t="shared" si="13"/>
        <v>37</v>
      </c>
      <c r="K58" s="46">
        <f t="shared" si="13"/>
        <v>38</v>
      </c>
      <c r="L58" s="46">
        <f t="shared" si="13"/>
        <v>38</v>
      </c>
      <c r="M58" s="46">
        <f t="shared" si="13"/>
        <v>38</v>
      </c>
      <c r="N58" s="46">
        <f t="shared" si="13"/>
        <v>38</v>
      </c>
      <c r="O58" s="46">
        <f t="shared" si="13"/>
        <v>39</v>
      </c>
      <c r="P58" s="46">
        <f t="shared" si="13"/>
        <v>39</v>
      </c>
      <c r="Q58" s="46">
        <f t="shared" si="13"/>
        <v>39</v>
      </c>
      <c r="R58" s="46">
        <f t="shared" si="13"/>
        <v>39</v>
      </c>
      <c r="S58" s="46">
        <f t="shared" si="13"/>
        <v>40</v>
      </c>
      <c r="T58" s="46">
        <f t="shared" si="13"/>
        <v>40</v>
      </c>
      <c r="U58" s="46">
        <f t="shared" si="13"/>
        <v>40</v>
      </c>
      <c r="V58" s="46">
        <f t="shared" ref="V58:BT58" si="14">WEEKNUM(V2)</f>
        <v>40</v>
      </c>
      <c r="W58" s="46">
        <f t="shared" si="14"/>
        <v>40</v>
      </c>
      <c r="X58" s="46">
        <f t="shared" si="14"/>
        <v>41</v>
      </c>
      <c r="Y58" s="46">
        <f t="shared" si="14"/>
        <v>41</v>
      </c>
      <c r="Z58" s="46">
        <f t="shared" si="14"/>
        <v>41</v>
      </c>
      <c r="AA58" s="46">
        <f t="shared" si="14"/>
        <v>41</v>
      </c>
      <c r="AB58" s="46">
        <f t="shared" si="14"/>
        <v>41</v>
      </c>
      <c r="AC58" s="46">
        <f t="shared" si="14"/>
        <v>41</v>
      </c>
      <c r="AD58" s="46">
        <f t="shared" si="14"/>
        <v>41</v>
      </c>
      <c r="AE58" s="46">
        <f t="shared" si="14"/>
        <v>0</v>
      </c>
      <c r="AF58" s="46">
        <f t="shared" si="14"/>
        <v>0</v>
      </c>
      <c r="AG58" s="46">
        <f t="shared" si="14"/>
        <v>0</v>
      </c>
      <c r="AH58" s="46">
        <f t="shared" si="14"/>
        <v>0</v>
      </c>
      <c r="AI58" s="46">
        <f t="shared" si="14"/>
        <v>0</v>
      </c>
      <c r="AJ58" s="46">
        <f t="shared" si="14"/>
        <v>0</v>
      </c>
      <c r="AK58" s="46">
        <f t="shared" si="14"/>
        <v>0</v>
      </c>
      <c r="AL58" s="46">
        <f t="shared" si="14"/>
        <v>0</v>
      </c>
      <c r="AM58" s="46">
        <f t="shared" si="14"/>
        <v>0</v>
      </c>
      <c r="AN58" s="46">
        <f t="shared" si="14"/>
        <v>0</v>
      </c>
      <c r="AO58" s="46">
        <f t="shared" si="14"/>
        <v>0</v>
      </c>
      <c r="AP58" s="46">
        <f t="shared" si="14"/>
        <v>0</v>
      </c>
      <c r="AQ58" s="46">
        <f t="shared" ref="AQ58:BG58" si="15">WEEKNUM(AQ2)</f>
        <v>0</v>
      </c>
      <c r="AR58" s="46">
        <f t="shared" si="15"/>
        <v>0</v>
      </c>
      <c r="AS58" s="46">
        <f t="shared" si="15"/>
        <v>0</v>
      </c>
      <c r="AT58" s="46">
        <f t="shared" si="15"/>
        <v>0</v>
      </c>
      <c r="AU58" s="46">
        <f t="shared" si="15"/>
        <v>0</v>
      </c>
      <c r="AV58" s="46">
        <f t="shared" si="15"/>
        <v>0</v>
      </c>
      <c r="AW58" s="46">
        <f t="shared" si="15"/>
        <v>0</v>
      </c>
      <c r="AX58" s="46">
        <f t="shared" si="15"/>
        <v>0</v>
      </c>
      <c r="AY58" s="46">
        <f t="shared" si="15"/>
        <v>0</v>
      </c>
      <c r="AZ58" s="46">
        <f t="shared" si="15"/>
        <v>0</v>
      </c>
      <c r="BA58" s="46">
        <f t="shared" si="15"/>
        <v>0</v>
      </c>
      <c r="BB58" s="46">
        <f t="shared" si="15"/>
        <v>0</v>
      </c>
      <c r="BC58" s="46">
        <f t="shared" si="15"/>
        <v>0</v>
      </c>
      <c r="BD58" s="46">
        <f t="shared" si="15"/>
        <v>0</v>
      </c>
      <c r="BE58" s="46">
        <f t="shared" si="15"/>
        <v>0</v>
      </c>
      <c r="BF58" s="46">
        <f t="shared" si="15"/>
        <v>0</v>
      </c>
      <c r="BG58" s="46">
        <f t="shared" si="15"/>
        <v>0</v>
      </c>
      <c r="BH58" s="46">
        <f t="shared" si="14"/>
        <v>0</v>
      </c>
      <c r="BI58" s="46">
        <f t="shared" si="14"/>
        <v>0</v>
      </c>
      <c r="BJ58" s="46">
        <f t="shared" si="14"/>
        <v>0</v>
      </c>
      <c r="BK58" s="46">
        <f t="shared" si="14"/>
        <v>0</v>
      </c>
      <c r="BL58" s="46">
        <f t="shared" si="14"/>
        <v>0</v>
      </c>
      <c r="BM58" s="46">
        <f t="shared" si="14"/>
        <v>0</v>
      </c>
      <c r="BN58" s="46">
        <f t="shared" si="14"/>
        <v>0</v>
      </c>
      <c r="BO58" s="46">
        <f t="shared" si="14"/>
        <v>0</v>
      </c>
      <c r="BP58" s="46">
        <f t="shared" si="14"/>
        <v>0</v>
      </c>
      <c r="BQ58" s="46">
        <f t="shared" si="14"/>
        <v>0</v>
      </c>
      <c r="BR58" s="46">
        <f t="shared" si="14"/>
        <v>0</v>
      </c>
      <c r="BS58" s="46">
        <f t="shared" si="14"/>
        <v>0</v>
      </c>
      <c r="BT58" s="46">
        <f t="shared" si="14"/>
        <v>0</v>
      </c>
      <c r="BU58" s="46">
        <f t="shared" si="13"/>
        <v>0</v>
      </c>
      <c r="BV58" s="46">
        <f t="shared" si="13"/>
        <v>0</v>
      </c>
      <c r="BW58" s="46">
        <f t="shared" si="13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zhouqi</cp:lastModifiedBy>
  <dcterms:created xsi:type="dcterms:W3CDTF">2015-03-22T04:45:14Z</dcterms:created>
  <dcterms:modified xsi:type="dcterms:W3CDTF">2020-09-29T15:26:23Z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