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Attendance\"/>
    </mc:Choice>
  </mc:AlternateContent>
  <xr:revisionPtr revIDLastSave="0" documentId="13_ncr:1_{8CC40B5B-8396-4E42-9C28-FF219246946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91029"/>
</workbook>
</file>

<file path=xl/calcChain.xml><?xml version="1.0" encoding="utf-8"?>
<calcChain xmlns="http://schemas.openxmlformats.org/spreadsheetml/2006/main">
  <c r="T53" i="8" l="1"/>
  <c r="T51" i="8"/>
  <c r="T50" i="8"/>
  <c r="T49" i="8"/>
  <c r="T48" i="8"/>
  <c r="R53" i="8" l="1"/>
  <c r="R51" i="8"/>
  <c r="R50" i="8"/>
  <c r="R49" i="8"/>
  <c r="R48" i="8"/>
  <c r="Q53" i="8"/>
  <c r="Q51" i="8"/>
  <c r="Q50" i="8"/>
  <c r="Q49" i="8"/>
  <c r="Q48" i="8"/>
  <c r="CK46" i="18" l="1"/>
  <c r="CJ46" i="18"/>
  <c r="CI46" i="18"/>
  <c r="CH46" i="18"/>
  <c r="CG46" i="18"/>
  <c r="CF46" i="18"/>
  <c r="CE46" i="18"/>
  <c r="CD46" i="18"/>
  <c r="CC46" i="18"/>
  <c r="CB46" i="18"/>
  <c r="CA46" i="18"/>
  <c r="BZ46" i="18"/>
  <c r="BY46" i="18"/>
  <c r="BX46" i="18"/>
  <c r="BW46" i="18"/>
  <c r="BV46" i="18"/>
  <c r="BU46" i="18"/>
  <c r="BT46" i="18"/>
  <c r="BS46" i="18"/>
  <c r="BR46" i="18"/>
  <c r="BQ46" i="18"/>
  <c r="BP46" i="18"/>
  <c r="BO46" i="18"/>
  <c r="BN46" i="18"/>
  <c r="BM46" i="18"/>
  <c r="BL46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CK44" i="18"/>
  <c r="CJ44" i="18"/>
  <c r="CI44" i="18"/>
  <c r="CH44" i="18"/>
  <c r="CG44" i="18"/>
  <c r="CF44" i="18"/>
  <c r="CE44" i="18"/>
  <c r="CD44" i="18"/>
  <c r="CC44" i="18"/>
  <c r="CB44" i="18"/>
  <c r="CA44" i="18"/>
  <c r="BZ44" i="18"/>
  <c r="BY44" i="18"/>
  <c r="BX44" i="18"/>
  <c r="BW44" i="18"/>
  <c r="BV44" i="18"/>
  <c r="BU44" i="18"/>
  <c r="BT44" i="18"/>
  <c r="BS44" i="18"/>
  <c r="BR44" i="18"/>
  <c r="BQ44" i="18"/>
  <c r="BP44" i="18"/>
  <c r="BO44" i="18"/>
  <c r="BN44" i="18"/>
  <c r="BM44" i="18"/>
  <c r="BL44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CK42" i="18"/>
  <c r="CJ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CL38" i="18"/>
  <c r="CL37" i="18"/>
  <c r="CL36" i="18"/>
  <c r="CL35" i="18"/>
  <c r="CL34" i="18"/>
  <c r="CL33" i="18"/>
  <c r="CL32" i="18"/>
  <c r="CL31" i="18"/>
  <c r="CL30" i="18"/>
  <c r="CL29" i="18"/>
  <c r="CL28" i="18"/>
  <c r="CL27" i="18"/>
  <c r="CL26" i="18"/>
  <c r="CL25" i="18"/>
  <c r="CL24" i="18"/>
  <c r="CL23" i="18"/>
  <c r="CL22" i="18"/>
  <c r="CL21" i="18"/>
  <c r="CL20" i="18"/>
  <c r="CL19" i="18"/>
  <c r="CL18" i="18"/>
  <c r="CL17" i="18"/>
  <c r="CL16" i="18"/>
  <c r="CL15" i="18"/>
  <c r="CL14" i="18"/>
  <c r="CL13" i="18"/>
  <c r="CL12" i="18"/>
  <c r="CL11" i="18"/>
  <c r="CL10" i="18"/>
  <c r="CL9" i="18"/>
  <c r="CL8" i="18"/>
  <c r="CL7" i="18"/>
  <c r="CL6" i="18"/>
  <c r="CL5" i="18"/>
  <c r="CL4" i="18"/>
  <c r="CL3" i="18"/>
  <c r="CL44" i="18" s="1"/>
  <c r="CK48" i="17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CL40" i="17"/>
  <c r="CL39" i="17"/>
  <c r="CL38" i="17"/>
  <c r="CL37" i="17"/>
  <c r="CL36" i="17"/>
  <c r="CL35" i="17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6" i="17" s="1"/>
  <c r="CL4" i="17"/>
  <c r="CL3" i="17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CL41" i="16"/>
  <c r="CL40" i="16"/>
  <c r="CL39" i="16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47" i="16" s="1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CJ42" i="15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9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6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3" i="15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S53" i="8"/>
  <c r="P53" i="8"/>
  <c r="O53" i="8"/>
  <c r="N53" i="8"/>
  <c r="M53" i="8"/>
  <c r="L53" i="8"/>
  <c r="K53" i="8"/>
  <c r="J53" i="8"/>
  <c r="I53" i="8"/>
  <c r="H53" i="8"/>
  <c r="G53" i="8"/>
  <c r="F53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S51" i="8"/>
  <c r="P51" i="8"/>
  <c r="O51" i="8"/>
  <c r="N51" i="8"/>
  <c r="M51" i="8"/>
  <c r="L51" i="8"/>
  <c r="K51" i="8"/>
  <c r="J51" i="8"/>
  <c r="I51" i="8"/>
  <c r="H51" i="8"/>
  <c r="G51" i="8"/>
  <c r="F51" i="8"/>
  <c r="E51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S50" i="8"/>
  <c r="P50" i="8"/>
  <c r="O50" i="8"/>
  <c r="N50" i="8"/>
  <c r="M50" i="8"/>
  <c r="L50" i="8"/>
  <c r="K50" i="8"/>
  <c r="J50" i="8"/>
  <c r="I50" i="8"/>
  <c r="H50" i="8"/>
  <c r="G50" i="8"/>
  <c r="F50" i="8"/>
  <c r="E50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S49" i="8"/>
  <c r="P49" i="8"/>
  <c r="O49" i="8"/>
  <c r="N49" i="8"/>
  <c r="M49" i="8"/>
  <c r="L49" i="8"/>
  <c r="K49" i="8"/>
  <c r="J49" i="8"/>
  <c r="I49" i="8"/>
  <c r="H49" i="8"/>
  <c r="G49" i="8"/>
  <c r="F49" i="8"/>
  <c r="E49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S48" i="8"/>
  <c r="P48" i="8"/>
  <c r="O48" i="8"/>
  <c r="N48" i="8"/>
  <c r="M48" i="8"/>
  <c r="L48" i="8"/>
  <c r="K48" i="8"/>
  <c r="J48" i="8"/>
  <c r="I48" i="8"/>
  <c r="H48" i="8"/>
  <c r="G48" i="8"/>
  <c r="F48" i="8"/>
  <c r="E48" i="8"/>
  <c r="CL45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/>
  <c r="CJ48" i="15" l="1"/>
  <c r="CL51" i="8"/>
</calcChain>
</file>

<file path=xl/sharedStrings.xml><?xml version="1.0" encoding="utf-8"?>
<sst xmlns="http://schemas.openxmlformats.org/spreadsheetml/2006/main" count="6289" uniqueCount="592">
  <si>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</si>
  <si>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</si>
  <si>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</si>
  <si>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</si>
  <si>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</si>
  <si>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</si>
  <si>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</si>
  <si>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</si>
  <si>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</si>
  <si>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</si>
  <si>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</si>
  <si>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</si>
  <si>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</si>
  <si>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</si>
  <si>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</si>
  <si>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</si>
  <si>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</si>
  <si>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</si>
  <si>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</si>
  <si>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</si>
  <si>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</si>
  <si>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</si>
  <si>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</si>
  <si>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</si>
  <si>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</si>
  <si>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</si>
  <si>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</si>
  <si>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</si>
  <si>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</si>
  <si>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</si>
  <si>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</si>
  <si>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</si>
  <si>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</si>
  <si>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</si>
  <si>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</si>
  <si>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</si>
  <si>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</si>
  <si>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</si>
  <si>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</si>
  <si>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</si>
  <si>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</si>
  <si>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</si>
  <si>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</si>
  <si>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</si>
  <si>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</si>
  <si>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Aaron</t>
  </si>
  <si>
    <t>丁源</t>
  </si>
  <si>
    <t>Michael</t>
  </si>
  <si>
    <t>李逸凡</t>
  </si>
  <si>
    <t>Clear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</si>
  <si>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</si>
  <si>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</si>
  <si>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</si>
  <si>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</si>
  <si>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</si>
  <si>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</si>
  <si>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</si>
  <si>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</si>
  <si>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</si>
  <si>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</si>
  <si>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</si>
  <si>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</si>
  <si>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</si>
  <si>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</si>
  <si>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</si>
  <si>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</si>
  <si>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</si>
  <si>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</si>
  <si>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</si>
  <si>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</si>
  <si>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</si>
  <si>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</si>
  <si>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</si>
  <si>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</si>
  <si>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</si>
  <si>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</si>
  <si>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</si>
  <si>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</si>
  <si>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</si>
  <si>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</si>
  <si>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</si>
  <si>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</si>
  <si>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</si>
  <si>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</si>
  <si>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</si>
  <si>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</si>
  <si>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</si>
  <si>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</si>
  <si>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</si>
  <si>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</si>
  <si>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</si>
  <si>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</si>
  <si>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</si>
  <si>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</si>
  <si>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</si>
  <si>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</si>
  <si>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</si>
  <si>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</si>
  <si>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</si>
  <si>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</si>
  <si>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</si>
  <si>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Niko</t>
  </si>
  <si>
    <t>Legend</t>
  </si>
  <si>
    <t>Meaning</t>
  </si>
  <si>
    <t xml:space="preserve"> </t>
  </si>
  <si>
    <t>Present</t>
  </si>
  <si>
    <t>AL</t>
  </si>
  <si>
    <t>Asked For Leave</t>
  </si>
  <si>
    <t>Semester Average</t>
  </si>
  <si>
    <t>A</t>
  </si>
  <si>
    <t>Absent</t>
  </si>
  <si>
    <t>WEEK#</t>
  </si>
  <si>
    <t>CC 2 - Attendance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</si>
  <si>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</si>
  <si>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</si>
  <si>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</si>
  <si>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</si>
  <si>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</si>
  <si>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</si>
  <si>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</si>
  <si>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</si>
  <si>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</si>
  <si>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</si>
  <si>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</si>
  <si>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</si>
  <si>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</si>
  <si>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</si>
  <si>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</si>
  <si>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</si>
  <si>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</si>
  <si>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</si>
  <si>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</si>
  <si>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</si>
  <si>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</si>
  <si>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</si>
  <si>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</si>
  <si>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</si>
  <si>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</si>
  <si>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</si>
  <si>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</si>
  <si>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</si>
  <si>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</si>
  <si>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</si>
  <si>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</si>
  <si>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</si>
  <si>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</si>
  <si>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</si>
  <si>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</si>
  <si>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</si>
  <si>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</si>
  <si>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</si>
  <si>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</si>
  <si>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</si>
  <si>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</si>
  <si>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</si>
  <si>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</si>
  <si>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</si>
  <si>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</si>
  <si>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</si>
  <si>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</si>
  <si>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</si>
  <si>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</si>
  <si>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</si>
  <si>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</si>
  <si>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</si>
  <si>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</si>
  <si>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</si>
  <si>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</si>
  <si>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</si>
  <si>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</si>
  <si>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</si>
  <si>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</si>
  <si>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</si>
  <si>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</si>
  <si>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</si>
  <si>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</si>
  <si>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</si>
  <si>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</si>
  <si>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</si>
  <si>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</si>
  <si>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</si>
  <si>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</si>
  <si>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</si>
  <si>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</si>
  <si>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</si>
  <si>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</si>
  <si>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</si>
  <si>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</si>
  <si>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</si>
  <si>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</si>
  <si>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</si>
  <si>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</si>
  <si>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</si>
  <si>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</si>
  <si>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</si>
  <si>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</si>
  <si>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</si>
  <si>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</si>
  <si>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</si>
  <si>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</si>
  <si>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</si>
  <si>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</si>
  <si>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</si>
  <si>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</si>
  <si>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</si>
  <si>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</si>
  <si>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</si>
  <si>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</si>
  <si>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</si>
  <si>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</si>
  <si>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</si>
  <si>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</si>
  <si>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</si>
  <si>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</si>
  <si>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</si>
  <si>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</si>
  <si>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</si>
  <si>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</si>
  <si>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</si>
  <si>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</si>
  <si>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</si>
  <si>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</si>
  <si>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</si>
  <si>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</si>
  <si>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</si>
  <si>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</si>
  <si>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</si>
  <si>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</si>
  <si>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</si>
  <si>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</si>
  <si>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</si>
  <si>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</si>
  <si>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</si>
  <si>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</si>
  <si>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</si>
  <si>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</si>
  <si>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</si>
  <si>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</si>
  <si>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</si>
  <si>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</si>
  <si>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</si>
  <si>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</si>
  <si>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</si>
  <si>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</si>
  <si>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</si>
  <si>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</si>
  <si>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</si>
  <si>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</si>
  <si>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</si>
  <si>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</si>
  <si>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</si>
  <si>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</si>
  <si>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</si>
  <si>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</si>
  <si>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</si>
  <si>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</si>
  <si>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</si>
  <si>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</si>
  <si>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</si>
  <si>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</si>
  <si>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</si>
  <si>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</si>
  <si>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</si>
  <si>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</si>
  <si>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</si>
  <si>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</si>
  <si>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</si>
  <si>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</si>
  <si>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</si>
  <si>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</si>
  <si>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</si>
  <si>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</si>
  <si>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</si>
  <si>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</si>
  <si>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</si>
  <si>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</si>
  <si>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</si>
  <si>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</si>
  <si>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</si>
  <si>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</si>
  <si>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</si>
  <si>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</si>
  <si>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</si>
  <si>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</si>
  <si>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</si>
  <si>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</si>
  <si>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</si>
  <si>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</si>
  <si>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</si>
  <si>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</si>
  <si>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</si>
  <si>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</si>
  <si>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</si>
  <si>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</si>
  <si>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</si>
  <si>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</si>
  <si>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</si>
  <si>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</si>
  <si>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</si>
  <si>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</si>
  <si>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</si>
  <si>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</si>
  <si>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</si>
  <si>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</si>
  <si>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</si>
  <si>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</si>
  <si>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</si>
  <si>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</si>
  <si>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</si>
  <si>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</si>
  <si>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</si>
  <si>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</si>
  <si>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</si>
  <si>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</si>
  <si>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</si>
  <si>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</si>
  <si>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</si>
  <si>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</si>
  <si>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</si>
  <si>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</si>
  <si>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</si>
  <si>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</si>
  <si>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</si>
  <si>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</si>
  <si>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</si>
  <si>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</si>
  <si>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</si>
  <si>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</si>
  <si>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</si>
  <si>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</si>
  <si>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</si>
  <si>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</si>
  <si>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</si>
  <si>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</si>
  <si>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</si>
  <si>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</si>
  <si>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</si>
  <si>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</si>
  <si>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</si>
  <si>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</si>
  <si>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</si>
  <si>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</si>
  <si>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</si>
  <si>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</si>
  <si>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</si>
  <si>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</si>
  <si>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</si>
  <si>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</si>
  <si>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</si>
  <si>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</si>
  <si>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</si>
  <si>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</si>
  <si>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</si>
  <si>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</si>
  <si>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</si>
  <si>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</si>
  <si>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</si>
  <si>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</si>
  <si>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</si>
  <si>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</si>
  <si>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</si>
  <si>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</si>
  <si>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</si>
  <si>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</si>
  <si>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</si>
  <si>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</si>
  <si>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</si>
  <si>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</si>
  <si>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</si>
  <si>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</si>
  <si>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</si>
  <si>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</si>
  <si>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</si>
  <si>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</si>
  <si>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</si>
  <si>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</si>
  <si>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</si>
  <si>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</si>
  <si>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</si>
  <si>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</si>
  <si>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</si>
  <si>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</si>
  <si>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</si>
  <si>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</si>
  <si>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</si>
  <si>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</si>
  <si>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</si>
  <si>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</si>
  <si>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</si>
  <si>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</si>
  <si>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</si>
  <si>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</si>
  <si>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</si>
  <si>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</si>
  <si>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</si>
  <si>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</si>
  <si>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</si>
  <si>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</si>
  <si>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</si>
  <si>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 Fan</t>
  </si>
  <si>
    <t>9/28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</si>
  <si>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</si>
  <si>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</si>
  <si>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</si>
  <si>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</si>
  <si>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</si>
  <si>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</si>
  <si>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</si>
  <si>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</si>
  <si>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</si>
  <si>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ARMY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</si>
  <si>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</si>
  <si>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</si>
  <si>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</si>
  <si>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</si>
  <si>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</si>
  <si>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</si>
  <si>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</si>
  <si>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</si>
  <si>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</si>
  <si>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</si>
  <si>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</si>
  <si>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</si>
  <si>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</si>
  <si>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</si>
  <si>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</si>
  <si>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</si>
  <si>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</si>
  <si>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</si>
  <si>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</si>
  <si>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</si>
  <si>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</si>
  <si>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</si>
  <si>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</si>
  <si>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</si>
  <si>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</si>
  <si>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</si>
  <si>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</si>
  <si>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</si>
  <si>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</si>
  <si>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</si>
  <si>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</si>
  <si>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</si>
  <si>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</si>
  <si>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</si>
  <si>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</si>
  <si>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</si>
  <si>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</si>
  <si>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</si>
  <si>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</si>
  <si>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</si>
  <si>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</si>
  <si>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</si>
  <si>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</si>
  <si>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</si>
  <si>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</si>
  <si>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</si>
  <si>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</si>
  <si>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</si>
  <si>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</si>
  <si>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</si>
  <si>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</si>
  <si>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</si>
  <si>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</si>
  <si>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</si>
  <si>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</si>
  <si>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</si>
  <si>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</si>
  <si>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</si>
  <si>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</si>
  <si>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</si>
  <si>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</si>
  <si>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</si>
  <si>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</si>
  <si>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</si>
  <si>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</si>
  <si>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</si>
  <si>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</si>
  <si>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</si>
  <si>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</si>
  <si>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</si>
  <si>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</si>
  <si>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</si>
  <si>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</si>
  <si>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</si>
  <si>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</si>
  <si>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</si>
  <si>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</si>
  <si>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</si>
  <si>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</si>
  <si>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</si>
  <si>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</si>
  <si>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</si>
  <si>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</si>
  <si>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</si>
  <si>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</si>
  <si>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</si>
  <si>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</si>
  <si>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</si>
  <si>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</si>
  <si>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A</t>
    <phoneticPr fontId="15" type="noConversion"/>
  </si>
  <si>
    <t>9/28(上)</t>
    <phoneticPr fontId="15" type="noConversion"/>
  </si>
  <si>
    <t>9/28(晚)</t>
    <phoneticPr fontId="15" type="noConversion"/>
  </si>
  <si>
    <t>9/15（上）</t>
    <phoneticPr fontId="15" type="noConversion"/>
  </si>
  <si>
    <t>9/15（下）</t>
    <phoneticPr fontId="15" type="noConversion"/>
  </si>
  <si>
    <t>9/18（上）</t>
    <phoneticPr fontId="15" type="noConversion"/>
  </si>
  <si>
    <t>9/18（下）</t>
    <phoneticPr fontId="15" type="noConversion"/>
  </si>
  <si>
    <t>9/22（上）</t>
    <phoneticPr fontId="15" type="noConversion"/>
  </si>
  <si>
    <t>9/22（下）</t>
    <phoneticPr fontId="15" type="noConversion"/>
  </si>
  <si>
    <t>9/25（上）</t>
    <phoneticPr fontId="15" type="noConversion"/>
  </si>
  <si>
    <t>9/25（下）</t>
    <phoneticPr fontId="15" type="noConversion"/>
  </si>
  <si>
    <t>9/29（上）</t>
    <phoneticPr fontId="15" type="noConversion"/>
  </si>
  <si>
    <t>9/29（下）</t>
    <phoneticPr fontId="15" type="noConversion"/>
  </si>
  <si>
    <t>9/30</t>
    <phoneticPr fontId="15" type="noConversion"/>
  </si>
  <si>
    <t>9/29</t>
    <phoneticPr fontId="15" type="noConversion"/>
  </si>
  <si>
    <t>10/5(上)</t>
    <phoneticPr fontId="15" type="noConversion"/>
  </si>
  <si>
    <t>10/5(晚)</t>
    <phoneticPr fontId="15" type="noConversion"/>
  </si>
  <si>
    <t>10/6</t>
    <phoneticPr fontId="15" type="noConversion"/>
  </si>
  <si>
    <t>10/6（上）</t>
    <phoneticPr fontId="15" type="noConversion"/>
  </si>
  <si>
    <t>10/6（下）</t>
    <phoneticPr fontId="15" type="noConversion"/>
  </si>
  <si>
    <t>10/7</t>
    <phoneticPr fontId="15" type="noConversion"/>
  </si>
  <si>
    <t>AL</t>
    <phoneticPr fontId="15" type="noConversion"/>
  </si>
  <si>
    <t>10/8</t>
    <phoneticPr fontId="15" type="noConversion"/>
  </si>
  <si>
    <t>10/9（上）</t>
    <phoneticPr fontId="15" type="noConversion"/>
  </si>
  <si>
    <t>10/9（下）</t>
    <phoneticPr fontId="15" type="noConversion"/>
  </si>
  <si>
    <t>10/13（上）</t>
    <phoneticPr fontId="15" type="noConversion"/>
  </si>
  <si>
    <t>10/13（下）</t>
    <phoneticPr fontId="15" type="noConversion"/>
  </si>
  <si>
    <t>10/14</t>
    <phoneticPr fontId="15" type="noConversion"/>
  </si>
  <si>
    <t>10/16(上）</t>
    <phoneticPr fontId="15" type="noConversion"/>
  </si>
  <si>
    <t>10/12（上）</t>
    <phoneticPr fontId="15" type="noConversion"/>
  </si>
  <si>
    <t>10/12（晚）</t>
    <phoneticPr fontId="15" type="noConversion"/>
  </si>
  <si>
    <t>10/13</t>
    <phoneticPr fontId="15" type="noConversion"/>
  </si>
  <si>
    <t>10/15</t>
    <phoneticPr fontId="15" type="noConversion"/>
  </si>
  <si>
    <t>10/16（下）</t>
    <phoneticPr fontId="15" type="noConversion"/>
  </si>
  <si>
    <t>10/19（上）</t>
    <phoneticPr fontId="15" type="noConversion"/>
  </si>
  <si>
    <t>10/19（晚）</t>
    <phoneticPr fontId="15" type="noConversion"/>
  </si>
  <si>
    <t>10/20</t>
    <phoneticPr fontId="15" type="noConversion"/>
  </si>
  <si>
    <t>10/21</t>
    <phoneticPr fontId="15" type="noConversion"/>
  </si>
  <si>
    <t>10/22</t>
    <phoneticPr fontId="15" type="noConversion"/>
  </si>
  <si>
    <t>√</t>
    <phoneticPr fontId="15" type="noConversion"/>
  </si>
  <si>
    <t>10/20（上）</t>
    <phoneticPr fontId="15" type="noConversion"/>
  </si>
  <si>
    <t>10/20（下）</t>
    <phoneticPr fontId="15" type="noConversion"/>
  </si>
  <si>
    <t>10/23（上）</t>
    <phoneticPr fontId="15" type="noConversion"/>
  </si>
  <si>
    <t>10/23（下）</t>
    <phoneticPr fontId="15" type="noConversion"/>
  </si>
  <si>
    <t>10/26（上）</t>
    <phoneticPr fontId="15" type="noConversion"/>
  </si>
  <si>
    <t>10/26（晚）</t>
    <phoneticPr fontId="15" type="noConversion"/>
  </si>
  <si>
    <t>10/27</t>
    <phoneticPr fontId="15" type="noConversion"/>
  </si>
  <si>
    <t>10/28</t>
    <phoneticPr fontId="15" type="noConversion"/>
  </si>
  <si>
    <t>10/29</t>
    <phoneticPr fontId="15" type="noConversion"/>
  </si>
  <si>
    <t>10/27（上）</t>
    <phoneticPr fontId="15" type="noConversion"/>
  </si>
  <si>
    <t>10/27（下）</t>
    <phoneticPr fontId="15" type="noConversion"/>
  </si>
  <si>
    <t>10/30（上）</t>
    <phoneticPr fontId="15" type="noConversion"/>
  </si>
  <si>
    <t>10/30（下）</t>
    <phoneticPr fontId="15" type="noConversion"/>
  </si>
  <si>
    <t>杨玄</t>
    <phoneticPr fontId="15" type="noConversion"/>
  </si>
  <si>
    <t>张嘉颖</t>
    <phoneticPr fontId="15" type="noConversion"/>
  </si>
  <si>
    <t>哈烨坤</t>
    <phoneticPr fontId="15" type="noConversion"/>
  </si>
  <si>
    <t>11/05</t>
    <phoneticPr fontId="15" type="noConversion"/>
  </si>
  <si>
    <t>11/04</t>
    <phoneticPr fontId="15" type="noConversion"/>
  </si>
  <si>
    <t>11/02（上）</t>
    <phoneticPr fontId="15" type="noConversion"/>
  </si>
  <si>
    <t>11/02（下）</t>
    <phoneticPr fontId="15" type="noConversion"/>
  </si>
  <si>
    <t>11/03</t>
    <phoneticPr fontId="15" type="noConversion"/>
  </si>
  <si>
    <t>11/03（上）</t>
    <phoneticPr fontId="15" type="noConversion"/>
  </si>
  <si>
    <t>11/03(下)</t>
    <phoneticPr fontId="15" type="noConversion"/>
  </si>
  <si>
    <t>11/9（上）</t>
    <phoneticPr fontId="15" type="noConversion"/>
  </si>
  <si>
    <t>11/9（晚）</t>
    <phoneticPr fontId="15" type="noConversion"/>
  </si>
  <si>
    <t>11/10</t>
    <phoneticPr fontId="15" type="noConversion"/>
  </si>
  <si>
    <t>11/11</t>
    <phoneticPr fontId="15" type="noConversion"/>
  </si>
  <si>
    <t>11/12</t>
    <phoneticPr fontId="15" type="noConversion"/>
  </si>
  <si>
    <t>李嘉鹏</t>
    <phoneticPr fontId="15" type="noConversion"/>
  </si>
  <si>
    <t>11/06(上）</t>
    <phoneticPr fontId="15" type="noConversion"/>
  </si>
  <si>
    <t>11/06（下）</t>
    <phoneticPr fontId="15" type="noConversion"/>
  </si>
  <si>
    <t>11/10（上）</t>
    <phoneticPr fontId="15" type="noConversion"/>
  </si>
  <si>
    <t>11/10（下）</t>
    <phoneticPr fontId="15" type="noConversion"/>
  </si>
  <si>
    <t>11/13（上）</t>
    <phoneticPr fontId="15" type="noConversion"/>
  </si>
  <si>
    <t>11/13（下）</t>
    <phoneticPr fontId="15" type="noConversion"/>
  </si>
  <si>
    <t>11/17（上）</t>
    <phoneticPr fontId="15" type="noConversion"/>
  </si>
  <si>
    <t>11/17（下）</t>
    <phoneticPr fontId="15" type="noConversion"/>
  </si>
  <si>
    <t>11/18</t>
    <phoneticPr fontId="15" type="noConversion"/>
  </si>
  <si>
    <t>11/20（上）</t>
    <phoneticPr fontId="15" type="noConversion"/>
  </si>
  <si>
    <t>11/20（下）</t>
    <phoneticPr fontId="15" type="noConversion"/>
  </si>
  <si>
    <t>11/16（上）</t>
    <phoneticPr fontId="15" type="noConversion"/>
  </si>
  <si>
    <t>11/16（晚）</t>
    <phoneticPr fontId="15" type="noConversion"/>
  </si>
  <si>
    <t>11/17</t>
    <phoneticPr fontId="15" type="noConversion"/>
  </si>
  <si>
    <t>11/19</t>
    <phoneticPr fontId="15" type="noConversion"/>
  </si>
  <si>
    <t>11/23（上）</t>
    <phoneticPr fontId="15" type="noConversion"/>
  </si>
  <si>
    <t>11/23(晚）</t>
    <phoneticPr fontId="15" type="noConversion"/>
  </si>
  <si>
    <t>11/24</t>
    <phoneticPr fontId="15" type="noConversion"/>
  </si>
  <si>
    <t>11/25</t>
    <phoneticPr fontId="15" type="noConversion"/>
  </si>
  <si>
    <t>11/26</t>
    <phoneticPr fontId="15" type="noConversion"/>
  </si>
  <si>
    <t>11/24（上）</t>
    <phoneticPr fontId="15" type="noConversion"/>
  </si>
  <si>
    <t>11/24（下）</t>
    <phoneticPr fontId="15" type="noConversion"/>
  </si>
  <si>
    <t>11/27(上）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</si>
</sst>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Verdana"/>
      <charset val="134"/>
    </font>
    <font>
      <b/>
      <sz val="12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family val="2"/>
      <charset val="134"/>
    </font>
    <font>
      <u/>
      <sz val="9"/>
      <name val="微软雅黑"/>
      <family val="2"/>
      <charset val="134"/>
    </font>
    <font>
      <sz val="11"/>
      <color theme="1"/>
      <name val="Helvetica"/>
      <family val="2"/>
      <scheme val="minor"/>
    </font>
    <font>
      <sz val="11"/>
      <color indexed="8"/>
      <name val="宋体"/>
      <family val="3"/>
      <charset val="134"/>
    </font>
    <font>
      <u/>
      <sz val="11"/>
      <color rgb="FF0000FF"/>
      <name val="Helvetica"/>
      <family val="2"/>
      <scheme val="minor"/>
    </font>
    <font>
      <sz val="9"/>
      <name val="Verdana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Border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53">
    <xf numFmtId="0" fontId="0" fillId="0" borderId="0" xfId="0" applyFont="1" applyAlignment="1">
      <alignment vertical="top" wrapText="1"/>
    </xf>
    <xf numFmtId="0" fontId="1" fillId="0" borderId="0" xfId="6" applyFont="1">
      <alignment vertical="center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wrapText="1"/>
    </xf>
    <xf numFmtId="0" fontId="4" fillId="0" borderId="0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/>
    </xf>
    <xf numFmtId="0" fontId="7" fillId="2" borderId="2" xfId="6" applyFont="1" applyFill="1" applyBorder="1" applyAlignment="1">
      <alignment horizontal="center" vertical="center" wrapText="1"/>
    </xf>
    <xf numFmtId="49" fontId="7" fillId="2" borderId="2" xfId="6" applyNumberFormat="1" applyFont="1" applyFill="1" applyBorder="1" applyAlignment="1">
      <alignment horizontal="center" vertical="center" wrapText="1"/>
    </xf>
    <xf numFmtId="0" fontId="2" fillId="0" borderId="3" xfId="6" applyFont="1" applyFill="1" applyBorder="1" applyAlignment="1">
      <alignment horizontal="center"/>
    </xf>
    <xf numFmtId="1" fontId="8" fillId="0" borderId="2" xfId="10" applyNumberFormat="1" applyFont="1" applyBorder="1" applyAlignment="1">
      <alignment horizontal="center" vertical="center"/>
    </xf>
    <xf numFmtId="1" fontId="9" fillId="0" borderId="2" xfId="10" applyNumberFormat="1" applyFont="1" applyBorder="1" applyAlignment="1">
      <alignment horizontal="center" vertical="center"/>
    </xf>
    <xf numFmtId="0" fontId="10" fillId="3" borderId="4" xfId="6" applyFont="1" applyFill="1" applyBorder="1" applyAlignment="1">
      <alignment horizontal="center" vertical="center"/>
    </xf>
    <xf numFmtId="0" fontId="10" fillId="4" borderId="4" xfId="6" applyFont="1" applyFill="1" applyBorder="1" applyAlignment="1">
      <alignment horizontal="center" vertical="center"/>
    </xf>
    <xf numFmtId="0" fontId="2" fillId="5" borderId="2" xfId="6" applyFont="1" applyFill="1" applyBorder="1" applyAlignment="1">
      <alignment horizontal="left"/>
    </xf>
    <xf numFmtId="49" fontId="10" fillId="6" borderId="2" xfId="9" applyNumberFormat="1" applyFont="1" applyFill="1" applyBorder="1" applyAlignment="1">
      <alignment horizontal="center" wrapText="1"/>
    </xf>
    <xf numFmtId="0" fontId="7" fillId="6" borderId="2" xfId="9" applyFont="1" applyFill="1" applyBorder="1" applyAlignment="1">
      <alignment horizontal="center" wrapText="1"/>
    </xf>
    <xf numFmtId="0" fontId="10" fillId="6" borderId="2" xfId="6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/>
    </xf>
    <xf numFmtId="9" fontId="2" fillId="7" borderId="2" xfId="6" applyNumberFormat="1" applyFont="1" applyFill="1" applyBorder="1" applyAlignment="1">
      <alignment horizontal="center" vertical="center" wrapText="1"/>
    </xf>
    <xf numFmtId="0" fontId="2" fillId="5" borderId="2" xfId="6" applyFont="1" applyFill="1" applyBorder="1" applyAlignment="1">
      <alignment horizontal="center"/>
    </xf>
    <xf numFmtId="0" fontId="2" fillId="5" borderId="2" xfId="6" applyFont="1" applyFill="1" applyBorder="1" applyAlignment="1">
      <alignment wrapText="1"/>
    </xf>
    <xf numFmtId="0" fontId="10" fillId="0" borderId="0" xfId="6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2" fillId="8" borderId="2" xfId="6" applyFont="1" applyFill="1" applyBorder="1" applyAlignment="1">
      <alignment vertical="center" wrapText="1"/>
    </xf>
    <xf numFmtId="1" fontId="7" fillId="6" borderId="2" xfId="6" applyNumberFormat="1" applyFont="1" applyFill="1" applyBorder="1" applyAlignment="1">
      <alignment horizontal="center" vertical="center"/>
    </xf>
    <xf numFmtId="0" fontId="2" fillId="6" borderId="2" xfId="6" applyFont="1" applyFill="1" applyBorder="1" applyAlignment="1">
      <alignment horizontal="center" vertical="center"/>
    </xf>
    <xf numFmtId="0" fontId="2" fillId="9" borderId="2" xfId="6" applyFont="1" applyFill="1" applyBorder="1" applyAlignment="1">
      <alignment horizontal="center"/>
    </xf>
    <xf numFmtId="0" fontId="2" fillId="0" borderId="2" xfId="6" applyFont="1" applyFill="1" applyBorder="1" applyAlignment="1"/>
    <xf numFmtId="0" fontId="10" fillId="10" borderId="4" xfId="6" applyFont="1" applyFill="1" applyBorder="1" applyAlignment="1">
      <alignment horizontal="center" vertical="center"/>
    </xf>
    <xf numFmtId="0" fontId="5" fillId="0" borderId="0" xfId="6" applyFont="1" applyFill="1" applyBorder="1" applyAlignment="1">
      <alignment wrapText="1"/>
    </xf>
    <xf numFmtId="0" fontId="5" fillId="0" borderId="0" xfId="6" applyFont="1" applyFill="1" applyBorder="1" applyAlignment="1"/>
    <xf numFmtId="14" fontId="7" fillId="2" borderId="2" xfId="6" applyNumberFormat="1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 wrapText="1"/>
    </xf>
    <xf numFmtId="0" fontId="11" fillId="6" borderId="2" xfId="2" applyFont="1" applyFill="1" applyBorder="1" applyAlignment="1">
      <alignment horizontal="left" vertical="center" wrapText="1"/>
    </xf>
    <xf numFmtId="9" fontId="7" fillId="0" borderId="2" xfId="6" applyNumberFormat="1" applyFont="1" applyFill="1" applyBorder="1" applyAlignment="1">
      <alignment horizontal="center" vertical="center" wrapText="1"/>
    </xf>
    <xf numFmtId="0" fontId="1" fillId="0" borderId="0" xfId="6" applyFont="1" applyFill="1" applyBorder="1" applyAlignment="1">
      <alignment vertical="center"/>
    </xf>
    <xf numFmtId="0" fontId="8" fillId="0" borderId="2" xfId="10" applyFont="1" applyBorder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2" fillId="8" borderId="2" xfId="6" applyFont="1" applyFill="1" applyBorder="1" applyAlignment="1">
      <alignment wrapText="1"/>
    </xf>
    <xf numFmtId="0" fontId="2" fillId="0" borderId="0" xfId="6" applyFont="1" applyFill="1" applyBorder="1" applyAlignment="1">
      <alignment wrapText="1"/>
    </xf>
    <xf numFmtId="1" fontId="4" fillId="0" borderId="2" xfId="10" applyNumberFormat="1" applyFont="1" applyBorder="1" applyAlignment="1">
      <alignment horizontal="center" vertical="center"/>
    </xf>
    <xf numFmtId="49" fontId="16" fillId="2" borderId="2" xfId="6" applyNumberFormat="1" applyFont="1" applyFill="1" applyBorder="1" applyAlignment="1">
      <alignment horizontal="center" vertical="center" wrapText="1"/>
    </xf>
    <xf numFmtId="0" fontId="17" fillId="3" borderId="4" xfId="6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</cellXfs>
  <cellStyles count="12">
    <cellStyle name="Normal 2" xfId="5" xr:uid="{00000000-0005-0000-0000-00002D000000}"/>
    <cellStyle name="Normal 3" xfId="6" xr:uid="{00000000-0005-0000-0000-000030000000}"/>
    <cellStyle name="常规" xfId="0" builtinId="0"/>
    <cellStyle name="常规 10" xfId="7" xr:uid="{00000000-0005-0000-0000-000034000000}"/>
    <cellStyle name="常规 16 3" xfId="9" xr:uid="{00000000-0005-0000-0000-000038000000}"/>
    <cellStyle name="常规 2 3 2" xfId="8" xr:uid="{00000000-0005-0000-0000-000036000000}"/>
    <cellStyle name="常规 3" xfId="10" xr:uid="{00000000-0005-0000-0000-000039000000}"/>
    <cellStyle name="常规 4" xfId="11" xr:uid="{00000000-0005-0000-0000-00003A000000}"/>
    <cellStyle name="常规 4 4" xfId="1" xr:uid="{00000000-0005-0000-0000-000001000000}"/>
    <cellStyle name="常规 8" xfId="3" xr:uid="{00000000-0005-0000-0000-000014000000}"/>
    <cellStyle name="常规 9" xfId="4" xr:uid="{00000000-0005-0000-0000-000016000000}"/>
    <cellStyle name="超链接" xfId="2" builtinId="8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53"/>
  <sheetViews>
    <sheetView topLeftCell="AJ1" zoomScale="82" zoomScaleNormal="80" workbookViewId="0">
      <selection activeCell="BF3" sqref="BF3:BF45"/>
    </sheetView>
  </sheetViews>
  <sheetFormatPr defaultColWidth="16.69140625" defaultRowHeight="13.2" x14ac:dyDescent="0.3"/>
  <cols>
    <col min="1" max="1" width="4.15234375" style="2" customWidth="1"/>
    <col min="2" max="2" width="10.69140625" style="3" customWidth="1"/>
    <col min="3" max="3" width="10.69140625" style="4" customWidth="1"/>
    <col min="4" max="4" width="10.07421875" style="2" customWidth="1"/>
    <col min="5" max="89" width="6.07421875" style="2" customWidth="1"/>
    <col min="90" max="90" width="14" style="47" customWidth="1"/>
    <col min="91" max="333" width="16.69140625" style="2"/>
    <col min="334" max="16384" width="16.69140625" style="5"/>
  </cols>
  <sheetData>
    <row r="1" spans="1:333" s="43" customFormat="1" ht="24.45" customHeight="1" x14ac:dyDescent="0.4">
      <c r="A1" s="51" t="s">
        <v>0</v>
      </c>
      <c r="B1" s="51"/>
      <c r="C1" s="51"/>
      <c r="D1" s="6" t="s">
        <v>1</v>
      </c>
      <c r="E1" s="45" t="s">
        <v>2</v>
      </c>
      <c r="F1" s="45" t="s">
        <v>2</v>
      </c>
      <c r="G1" s="45" t="s">
        <v>2</v>
      </c>
      <c r="H1" s="45" t="s">
        <v>2</v>
      </c>
      <c r="I1" s="45" t="s">
        <v>2</v>
      </c>
      <c r="J1" s="45" t="s">
        <v>2</v>
      </c>
      <c r="K1" s="45" t="s">
        <v>2</v>
      </c>
      <c r="L1" s="45" t="s">
        <v>2</v>
      </c>
      <c r="M1" s="45" t="s">
        <v>2</v>
      </c>
      <c r="N1" s="45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49" t="s">
        <v>501</v>
      </c>
      <c r="P2" s="49" t="s">
        <v>502</v>
      </c>
      <c r="Q2" s="49" t="s">
        <v>514</v>
      </c>
      <c r="R2" s="49" t="s">
        <v>513</v>
      </c>
      <c r="S2" s="49" t="s">
        <v>515</v>
      </c>
      <c r="T2" s="49" t="s">
        <v>516</v>
      </c>
      <c r="U2" s="49" t="s">
        <v>517</v>
      </c>
      <c r="V2" s="49" t="s">
        <v>520</v>
      </c>
      <c r="W2" s="49" t="s">
        <v>522</v>
      </c>
      <c r="X2" s="49" t="s">
        <v>529</v>
      </c>
      <c r="Y2" s="49" t="s">
        <v>530</v>
      </c>
      <c r="Z2" s="49" t="s">
        <v>531</v>
      </c>
      <c r="AA2" s="49" t="s">
        <v>527</v>
      </c>
      <c r="AB2" s="49" t="s">
        <v>532</v>
      </c>
      <c r="AC2" s="11" t="s">
        <v>534</v>
      </c>
      <c r="AD2" s="11" t="s">
        <v>535</v>
      </c>
      <c r="AE2" s="11" t="s">
        <v>536</v>
      </c>
      <c r="AF2" s="11" t="s">
        <v>537</v>
      </c>
      <c r="AG2" s="11" t="s">
        <v>538</v>
      </c>
      <c r="AH2" s="11" t="s">
        <v>544</v>
      </c>
      <c r="AI2" s="11" t="s">
        <v>545</v>
      </c>
      <c r="AJ2" s="11" t="s">
        <v>546</v>
      </c>
      <c r="AK2" s="11" t="s">
        <v>547</v>
      </c>
      <c r="AL2" s="11" t="s">
        <v>548</v>
      </c>
      <c r="AM2" s="11" t="s">
        <v>558</v>
      </c>
      <c r="AN2" s="11" t="s">
        <v>559</v>
      </c>
      <c r="AO2" s="11" t="s">
        <v>560</v>
      </c>
      <c r="AP2" s="11" t="s">
        <v>557</v>
      </c>
      <c r="AQ2" s="11" t="s">
        <v>556</v>
      </c>
      <c r="AR2" s="11" t="s">
        <v>563</v>
      </c>
      <c r="AS2" s="11" t="s">
        <v>564</v>
      </c>
      <c r="AT2" s="11" t="s">
        <v>565</v>
      </c>
      <c r="AU2" s="11" t="s">
        <v>566</v>
      </c>
      <c r="AV2" s="11" t="s">
        <v>567</v>
      </c>
      <c r="AW2" s="11" t="s">
        <v>580</v>
      </c>
      <c r="AX2" s="11" t="s">
        <v>581</v>
      </c>
      <c r="AY2" s="11" t="s">
        <v>582</v>
      </c>
      <c r="AZ2" s="11" t="s">
        <v>577</v>
      </c>
      <c r="BA2" s="11" t="s">
        <v>583</v>
      </c>
      <c r="BB2" s="11" t="s">
        <v>584</v>
      </c>
      <c r="BC2" s="11" t="s">
        <v>585</v>
      </c>
      <c r="BD2" s="11" t="s">
        <v>586</v>
      </c>
      <c r="BE2" s="11" t="s">
        <v>587</v>
      </c>
      <c r="BF2" s="11" t="s">
        <v>588</v>
      </c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44">
        <v>1</v>
      </c>
      <c r="B3" s="13">
        <v>12018245753</v>
      </c>
      <c r="C3" s="13" t="s">
        <v>18</v>
      </c>
      <c r="D3" s="14" t="s">
        <v>19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20</v>
      </c>
      <c r="R3" s="15" t="s">
        <v>20</v>
      </c>
      <c r="S3" s="15" t="s">
        <v>20</v>
      </c>
      <c r="T3" s="15" t="s">
        <v>20</v>
      </c>
      <c r="U3" s="15" t="s">
        <v>20</v>
      </c>
      <c r="V3" s="15" t="s">
        <v>20</v>
      </c>
      <c r="W3" s="15" t="s">
        <v>20</v>
      </c>
      <c r="X3" s="15" t="s">
        <v>20</v>
      </c>
      <c r="Y3" s="15" t="s">
        <v>20</v>
      </c>
      <c r="Z3" s="15" t="s">
        <v>20</v>
      </c>
      <c r="AA3" s="15" t="s">
        <v>20</v>
      </c>
      <c r="AB3" s="15" t="s">
        <v>20</v>
      </c>
      <c r="AC3" s="15" t="s">
        <v>20</v>
      </c>
      <c r="AD3" s="15" t="s">
        <v>20</v>
      </c>
      <c r="AE3" s="15" t="s">
        <v>20</v>
      </c>
      <c r="AF3" s="15" t="s">
        <v>20</v>
      </c>
      <c r="AG3" s="15" t="s">
        <v>20</v>
      </c>
      <c r="AH3" s="15" t="s">
        <v>20</v>
      </c>
      <c r="AI3" s="15" t="s">
        <v>20</v>
      </c>
      <c r="AJ3" s="15" t="s">
        <v>20</v>
      </c>
      <c r="AK3" s="15" t="s">
        <v>20</v>
      </c>
      <c r="AL3" s="15" t="s">
        <v>20</v>
      </c>
      <c r="AM3" s="15" t="s">
        <v>20</v>
      </c>
      <c r="AN3" s="15" t="s">
        <v>20</v>
      </c>
      <c r="AO3" s="15" t="s">
        <v>20</v>
      </c>
      <c r="AP3" s="15" t="s">
        <v>20</v>
      </c>
      <c r="AQ3" s="15" t="s">
        <v>20</v>
      </c>
      <c r="AR3" s="15" t="s">
        <v>20</v>
      </c>
      <c r="AS3" s="15" t="s">
        <v>20</v>
      </c>
      <c r="AT3" s="15" t="s">
        <v>20</v>
      </c>
      <c r="AU3" s="15" t="s">
        <v>20</v>
      </c>
      <c r="AV3" s="15" t="s">
        <v>20</v>
      </c>
      <c r="AW3" s="15" t="s">
        <v>20</v>
      </c>
      <c r="AX3" s="15" t="s">
        <v>20</v>
      </c>
      <c r="AY3" s="15" t="s">
        <v>20</v>
      </c>
      <c r="AZ3" s="15" t="s">
        <v>20</v>
      </c>
      <c r="BA3" s="15" t="s">
        <v>20</v>
      </c>
      <c r="BB3" s="15" t="s">
        <v>20</v>
      </c>
      <c r="BC3" s="15" t="s">
        <v>20</v>
      </c>
      <c r="BD3" s="15" t="s">
        <v>20</v>
      </c>
      <c r="BE3" s="15" t="s">
        <v>20</v>
      </c>
      <c r="BF3" s="15" t="s">
        <v>20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5" si="0">(COUNTIF(E3:CK3,"√")+COUNTIF(E3:CK3,"AL"))/COUNTA(E3:CK3)</f>
        <v>1</v>
      </c>
    </row>
    <row r="4" spans="1:333" s="2" customFormat="1" x14ac:dyDescent="0.3">
      <c r="A4" s="44">
        <v>2</v>
      </c>
      <c r="B4" s="13">
        <v>12018245759</v>
      </c>
      <c r="C4" s="13" t="s">
        <v>21</v>
      </c>
      <c r="D4" s="14" t="s">
        <v>22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20</v>
      </c>
      <c r="X4" s="15" t="s">
        <v>20</v>
      </c>
      <c r="Y4" s="15" t="s">
        <v>20</v>
      </c>
      <c r="Z4" s="15" t="s">
        <v>20</v>
      </c>
      <c r="AA4" s="15" t="s">
        <v>20</v>
      </c>
      <c r="AB4" s="15" t="s">
        <v>20</v>
      </c>
      <c r="AC4" s="15" t="s">
        <v>20</v>
      </c>
      <c r="AD4" s="15" t="s">
        <v>20</v>
      </c>
      <c r="AE4" s="15" t="s">
        <v>20</v>
      </c>
      <c r="AF4" s="15" t="s">
        <v>20</v>
      </c>
      <c r="AG4" s="15" t="s">
        <v>20</v>
      </c>
      <c r="AH4" s="15" t="s">
        <v>20</v>
      </c>
      <c r="AI4" s="15" t="s">
        <v>20</v>
      </c>
      <c r="AJ4" s="15" t="s">
        <v>20</v>
      </c>
      <c r="AK4" s="15" t="s">
        <v>20</v>
      </c>
      <c r="AL4" s="15" t="s">
        <v>20</v>
      </c>
      <c r="AM4" s="15" t="s">
        <v>20</v>
      </c>
      <c r="AN4" s="15" t="s">
        <v>20</v>
      </c>
      <c r="AO4" s="15" t="s">
        <v>20</v>
      </c>
      <c r="AP4" s="15" t="s">
        <v>20</v>
      </c>
      <c r="AQ4" s="15" t="s">
        <v>20</v>
      </c>
      <c r="AR4" s="15" t="s">
        <v>20</v>
      </c>
      <c r="AS4" s="15" t="s">
        <v>20</v>
      </c>
      <c r="AT4" s="15" t="s">
        <v>20</v>
      </c>
      <c r="AU4" s="15" t="s">
        <v>20</v>
      </c>
      <c r="AV4" s="15" t="s">
        <v>20</v>
      </c>
      <c r="AW4" s="15" t="s">
        <v>20</v>
      </c>
      <c r="AX4" s="15" t="s">
        <v>20</v>
      </c>
      <c r="AY4" s="15" t="s">
        <v>20</v>
      </c>
      <c r="AZ4" s="15" t="s">
        <v>20</v>
      </c>
      <c r="BA4" s="15" t="s">
        <v>20</v>
      </c>
      <c r="BB4" s="15" t="s">
        <v>20</v>
      </c>
      <c r="BC4" s="15" t="s">
        <v>20</v>
      </c>
      <c r="BD4" s="15" t="s">
        <v>20</v>
      </c>
      <c r="BE4" s="15" t="s">
        <v>20</v>
      </c>
      <c r="BF4" s="15" t="s">
        <v>20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44">
        <v>3</v>
      </c>
      <c r="B5" s="13">
        <v>12018245772</v>
      </c>
      <c r="C5" s="13" t="s">
        <v>23</v>
      </c>
      <c r="D5" s="14" t="s">
        <v>24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 t="s">
        <v>20</v>
      </c>
      <c r="Q5" s="15" t="s">
        <v>20</v>
      </c>
      <c r="R5" s="15" t="s">
        <v>20</v>
      </c>
      <c r="S5" s="15" t="s">
        <v>20</v>
      </c>
      <c r="T5" s="15" t="s">
        <v>20</v>
      </c>
      <c r="U5" s="15" t="s">
        <v>20</v>
      </c>
      <c r="V5" s="15" t="s">
        <v>20</v>
      </c>
      <c r="W5" s="15" t="s">
        <v>20</v>
      </c>
      <c r="X5" s="15" t="s">
        <v>20</v>
      </c>
      <c r="Y5" s="15" t="s">
        <v>20</v>
      </c>
      <c r="Z5" s="15" t="s">
        <v>20</v>
      </c>
      <c r="AA5" s="15" t="s">
        <v>20</v>
      </c>
      <c r="AB5" s="15" t="s">
        <v>20</v>
      </c>
      <c r="AC5" s="15" t="s">
        <v>20</v>
      </c>
      <c r="AD5" s="15" t="s">
        <v>20</v>
      </c>
      <c r="AE5" s="15" t="s">
        <v>20</v>
      </c>
      <c r="AF5" s="15" t="s">
        <v>20</v>
      </c>
      <c r="AG5" s="15" t="s">
        <v>20</v>
      </c>
      <c r="AH5" s="15" t="s">
        <v>20</v>
      </c>
      <c r="AI5" s="15" t="s">
        <v>20</v>
      </c>
      <c r="AJ5" s="15" t="s">
        <v>20</v>
      </c>
      <c r="AK5" s="15" t="s">
        <v>20</v>
      </c>
      <c r="AL5" s="15" t="s">
        <v>20</v>
      </c>
      <c r="AM5" s="15" t="s">
        <v>20</v>
      </c>
      <c r="AN5" s="15" t="s">
        <v>20</v>
      </c>
      <c r="AO5" s="15" t="s">
        <v>20</v>
      </c>
      <c r="AP5" s="15" t="s">
        <v>20</v>
      </c>
      <c r="AQ5" s="15" t="s">
        <v>20</v>
      </c>
      <c r="AR5" s="15" t="s">
        <v>20</v>
      </c>
      <c r="AS5" s="15" t="s">
        <v>20</v>
      </c>
      <c r="AT5" s="15" t="s">
        <v>20</v>
      </c>
      <c r="AU5" s="15" t="s">
        <v>20</v>
      </c>
      <c r="AV5" s="15" t="s">
        <v>20</v>
      </c>
      <c r="AW5" s="15" t="s">
        <v>20</v>
      </c>
      <c r="AX5" s="15" t="s">
        <v>20</v>
      </c>
      <c r="AY5" s="15" t="s">
        <v>20</v>
      </c>
      <c r="AZ5" s="15" t="s">
        <v>20</v>
      </c>
      <c r="BA5" s="15" t="s">
        <v>20</v>
      </c>
      <c r="BB5" s="15" t="s">
        <v>20</v>
      </c>
      <c r="BC5" s="15" t="s">
        <v>20</v>
      </c>
      <c r="BD5" s="15" t="s">
        <v>20</v>
      </c>
      <c r="BE5" s="15" t="s">
        <v>20</v>
      </c>
      <c r="BF5" s="15" t="s">
        <v>20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333" s="2" customFormat="1" x14ac:dyDescent="0.3">
      <c r="A6" s="44">
        <v>4</v>
      </c>
      <c r="B6" s="13">
        <v>12018245785</v>
      </c>
      <c r="C6" s="13" t="s">
        <v>25</v>
      </c>
      <c r="D6" s="14" t="s">
        <v>26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20</v>
      </c>
      <c r="R6" s="15" t="s">
        <v>20</v>
      </c>
      <c r="S6" s="15" t="s">
        <v>20</v>
      </c>
      <c r="T6" s="15" t="s">
        <v>20</v>
      </c>
      <c r="U6" s="15" t="s">
        <v>20</v>
      </c>
      <c r="V6" s="15" t="s">
        <v>20</v>
      </c>
      <c r="W6" s="15" t="s">
        <v>20</v>
      </c>
      <c r="X6" s="15" t="s">
        <v>20</v>
      </c>
      <c r="Y6" s="15" t="s">
        <v>20</v>
      </c>
      <c r="Z6" s="15" t="s">
        <v>20</v>
      </c>
      <c r="AA6" s="15" t="s">
        <v>20</v>
      </c>
      <c r="AB6" s="15" t="s">
        <v>20</v>
      </c>
      <c r="AC6" s="15" t="s">
        <v>20</v>
      </c>
      <c r="AD6" s="15" t="s">
        <v>20</v>
      </c>
      <c r="AE6" s="15" t="s">
        <v>20</v>
      </c>
      <c r="AF6" s="15" t="s">
        <v>20</v>
      </c>
      <c r="AG6" s="15" t="s">
        <v>20</v>
      </c>
      <c r="AH6" s="15" t="s">
        <v>20</v>
      </c>
      <c r="AI6" s="15" t="s">
        <v>20</v>
      </c>
      <c r="AJ6" s="15" t="s">
        <v>20</v>
      </c>
      <c r="AK6" s="15" t="s">
        <v>500</v>
      </c>
      <c r="AL6" s="15" t="s">
        <v>20</v>
      </c>
      <c r="AM6" s="15" t="s">
        <v>20</v>
      </c>
      <c r="AN6" s="15" t="s">
        <v>20</v>
      </c>
      <c r="AO6" s="15" t="s">
        <v>20</v>
      </c>
      <c r="AP6" s="15" t="s">
        <v>20</v>
      </c>
      <c r="AQ6" s="15" t="s">
        <v>20</v>
      </c>
      <c r="AR6" s="15" t="s">
        <v>20</v>
      </c>
      <c r="AS6" s="15" t="s">
        <v>20</v>
      </c>
      <c r="AT6" s="15" t="s">
        <v>20</v>
      </c>
      <c r="AU6" s="15" t="s">
        <v>20</v>
      </c>
      <c r="AV6" s="15" t="s">
        <v>20</v>
      </c>
      <c r="AW6" s="15" t="s">
        <v>20</v>
      </c>
      <c r="AX6" s="15" t="s">
        <v>20</v>
      </c>
      <c r="AY6" s="15" t="s">
        <v>20</v>
      </c>
      <c r="AZ6" s="15" t="s">
        <v>20</v>
      </c>
      <c r="BA6" s="15" t="s">
        <v>20</v>
      </c>
      <c r="BB6" s="15" t="s">
        <v>20</v>
      </c>
      <c r="BC6" s="15" t="s">
        <v>20</v>
      </c>
      <c r="BD6" s="15" t="s">
        <v>20</v>
      </c>
      <c r="BE6" s="15" t="s">
        <v>20</v>
      </c>
      <c r="BF6" s="15" t="s">
        <v>20</v>
      </c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0.98148148148148151</v>
      </c>
    </row>
    <row r="7" spans="1:333" s="2" customFormat="1" x14ac:dyDescent="0.3">
      <c r="A7" s="44">
        <v>5</v>
      </c>
      <c r="B7" s="13">
        <v>12018245851</v>
      </c>
      <c r="C7" s="13" t="s">
        <v>27</v>
      </c>
      <c r="D7" s="14" t="s">
        <v>28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20</v>
      </c>
      <c r="R7" s="15" t="s">
        <v>20</v>
      </c>
      <c r="S7" s="15" t="s">
        <v>20</v>
      </c>
      <c r="T7" s="50" t="s">
        <v>500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  <c r="Z7" s="15" t="s">
        <v>20</v>
      </c>
      <c r="AA7" s="15" t="s">
        <v>20</v>
      </c>
      <c r="AB7" s="15" t="s">
        <v>20</v>
      </c>
      <c r="AC7" s="15" t="s">
        <v>20</v>
      </c>
      <c r="AD7" s="15" t="s">
        <v>20</v>
      </c>
      <c r="AE7" s="15" t="s">
        <v>20</v>
      </c>
      <c r="AF7" s="15" t="s">
        <v>20</v>
      </c>
      <c r="AG7" s="15" t="s">
        <v>20</v>
      </c>
      <c r="AH7" s="15" t="s">
        <v>20</v>
      </c>
      <c r="AI7" s="15" t="s">
        <v>20</v>
      </c>
      <c r="AJ7" s="15" t="s">
        <v>20</v>
      </c>
      <c r="AK7" s="15" t="s">
        <v>20</v>
      </c>
      <c r="AL7" s="15" t="s">
        <v>20</v>
      </c>
      <c r="AM7" s="15" t="s">
        <v>20</v>
      </c>
      <c r="AN7" s="15" t="s">
        <v>20</v>
      </c>
      <c r="AO7" s="15" t="s">
        <v>20</v>
      </c>
      <c r="AP7" s="15" t="s">
        <v>20</v>
      </c>
      <c r="AQ7" s="15" t="s">
        <v>20</v>
      </c>
      <c r="AR7" s="15" t="s">
        <v>20</v>
      </c>
      <c r="AS7" s="15" t="s">
        <v>20</v>
      </c>
      <c r="AT7" s="15" t="s">
        <v>20</v>
      </c>
      <c r="AU7" s="15" t="s">
        <v>20</v>
      </c>
      <c r="AV7" s="15" t="s">
        <v>20</v>
      </c>
      <c r="AW7" s="15" t="s">
        <v>20</v>
      </c>
      <c r="AX7" s="15" t="s">
        <v>20</v>
      </c>
      <c r="AY7" s="15" t="s">
        <v>20</v>
      </c>
      <c r="AZ7" s="15" t="s">
        <v>20</v>
      </c>
      <c r="BA7" s="15" t="s">
        <v>20</v>
      </c>
      <c r="BB7" s="15" t="s">
        <v>20</v>
      </c>
      <c r="BC7" s="15" t="s">
        <v>20</v>
      </c>
      <c r="BD7" s="15" t="s">
        <v>20</v>
      </c>
      <c r="BE7" s="15" t="s">
        <v>20</v>
      </c>
      <c r="BF7" s="15" t="s">
        <v>20</v>
      </c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0.98148148148148151</v>
      </c>
    </row>
    <row r="8" spans="1:333" s="2" customFormat="1" x14ac:dyDescent="0.3">
      <c r="A8" s="44">
        <v>6</v>
      </c>
      <c r="B8" s="13">
        <v>12018246051</v>
      </c>
      <c r="C8" s="13" t="s">
        <v>29</v>
      </c>
      <c r="D8" s="14" t="s">
        <v>30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20</v>
      </c>
      <c r="R8" s="15" t="s">
        <v>20</v>
      </c>
      <c r="S8" s="15" t="s">
        <v>20</v>
      </c>
      <c r="T8" s="15" t="s">
        <v>20</v>
      </c>
      <c r="U8" s="15" t="s">
        <v>20</v>
      </c>
      <c r="V8" s="15" t="s">
        <v>20</v>
      </c>
      <c r="W8" s="15" t="s">
        <v>20</v>
      </c>
      <c r="X8" s="15" t="s">
        <v>20</v>
      </c>
      <c r="Y8" s="15" t="s">
        <v>20</v>
      </c>
      <c r="Z8" s="15" t="s">
        <v>20</v>
      </c>
      <c r="AA8" s="15" t="s">
        <v>20</v>
      </c>
      <c r="AB8" s="50" t="s">
        <v>500</v>
      </c>
      <c r="AC8" s="15" t="s">
        <v>20</v>
      </c>
      <c r="AD8" s="15" t="s">
        <v>20</v>
      </c>
      <c r="AE8" s="15" t="s">
        <v>20</v>
      </c>
      <c r="AF8" s="15" t="s">
        <v>20</v>
      </c>
      <c r="AG8" s="15" t="s">
        <v>20</v>
      </c>
      <c r="AH8" s="15" t="s">
        <v>20</v>
      </c>
      <c r="AI8" s="15" t="s">
        <v>20</v>
      </c>
      <c r="AJ8" s="15" t="s">
        <v>20</v>
      </c>
      <c r="AK8" s="15" t="s">
        <v>500</v>
      </c>
      <c r="AL8" s="15" t="s">
        <v>20</v>
      </c>
      <c r="AM8" s="15" t="s">
        <v>20</v>
      </c>
      <c r="AN8" s="15" t="s">
        <v>20</v>
      </c>
      <c r="AO8" s="15" t="s">
        <v>20</v>
      </c>
      <c r="AP8" s="15" t="s">
        <v>20</v>
      </c>
      <c r="AQ8" s="15" t="s">
        <v>20</v>
      </c>
      <c r="AR8" s="15" t="s">
        <v>20</v>
      </c>
      <c r="AS8" s="15" t="s">
        <v>20</v>
      </c>
      <c r="AT8" s="15" t="s">
        <v>20</v>
      </c>
      <c r="AU8" s="15" t="s">
        <v>500</v>
      </c>
      <c r="AV8" s="15" t="s">
        <v>20</v>
      </c>
      <c r="AW8" s="15" t="s">
        <v>20</v>
      </c>
      <c r="AX8" s="15" t="s">
        <v>20</v>
      </c>
      <c r="AY8" s="15" t="s">
        <v>20</v>
      </c>
      <c r="AZ8" s="15" t="s">
        <v>20</v>
      </c>
      <c r="BA8" s="15" t="s">
        <v>20</v>
      </c>
      <c r="BB8" s="15" t="s">
        <v>20</v>
      </c>
      <c r="BC8" s="15" t="s">
        <v>20</v>
      </c>
      <c r="BD8" s="15" t="s">
        <v>20</v>
      </c>
      <c r="BE8" s="15" t="s">
        <v>20</v>
      </c>
      <c r="BF8" s="15" t="s">
        <v>20</v>
      </c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0.94444444444444442</v>
      </c>
    </row>
    <row r="9" spans="1:333" s="2" customFormat="1" x14ac:dyDescent="0.3">
      <c r="A9" s="44">
        <v>7</v>
      </c>
      <c r="B9" s="13">
        <v>12018246053</v>
      </c>
      <c r="C9" s="13" t="s">
        <v>31</v>
      </c>
      <c r="D9" s="14" t="s">
        <v>32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 t="s">
        <v>20</v>
      </c>
      <c r="Q9" s="15" t="s">
        <v>20</v>
      </c>
      <c r="R9" s="15" t="s">
        <v>20</v>
      </c>
      <c r="S9" s="15" t="s">
        <v>20</v>
      </c>
      <c r="T9" s="15" t="s">
        <v>20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  <c r="AD9" s="15" t="s">
        <v>20</v>
      </c>
      <c r="AE9" s="15" t="s">
        <v>20</v>
      </c>
      <c r="AF9" s="15" t="s">
        <v>20</v>
      </c>
      <c r="AG9" s="15" t="s">
        <v>20</v>
      </c>
      <c r="AH9" s="15" t="s">
        <v>20</v>
      </c>
      <c r="AI9" s="15" t="s">
        <v>20</v>
      </c>
      <c r="AJ9" s="15" t="s">
        <v>20</v>
      </c>
      <c r="AK9" s="15" t="s">
        <v>500</v>
      </c>
      <c r="AL9" s="15" t="s">
        <v>20</v>
      </c>
      <c r="AM9" s="15" t="s">
        <v>20</v>
      </c>
      <c r="AN9" s="15" t="s">
        <v>20</v>
      </c>
      <c r="AO9" s="15" t="s">
        <v>20</v>
      </c>
      <c r="AP9" s="15" t="s">
        <v>20</v>
      </c>
      <c r="AQ9" s="15" t="s">
        <v>20</v>
      </c>
      <c r="AR9" s="15" t="s">
        <v>500</v>
      </c>
      <c r="AS9" s="15" t="s">
        <v>500</v>
      </c>
      <c r="AT9" s="15" t="s">
        <v>20</v>
      </c>
      <c r="AU9" s="15" t="s">
        <v>500</v>
      </c>
      <c r="AV9" s="15" t="s">
        <v>20</v>
      </c>
      <c r="AW9" s="15" t="s">
        <v>20</v>
      </c>
      <c r="AX9" s="15" t="s">
        <v>20</v>
      </c>
      <c r="AY9" s="15" t="s">
        <v>20</v>
      </c>
      <c r="AZ9" s="15" t="s">
        <v>20</v>
      </c>
      <c r="BA9" s="15" t="s">
        <v>20</v>
      </c>
      <c r="BB9" s="15" t="s">
        <v>20</v>
      </c>
      <c r="BC9" s="15" t="s">
        <v>20</v>
      </c>
      <c r="BD9" s="15" t="s">
        <v>20</v>
      </c>
      <c r="BE9" s="15" t="s">
        <v>20</v>
      </c>
      <c r="BF9" s="15" t="s">
        <v>20</v>
      </c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0.92592592592592593</v>
      </c>
    </row>
    <row r="10" spans="1:333" s="2" customFormat="1" x14ac:dyDescent="0.3">
      <c r="A10" s="44">
        <v>8</v>
      </c>
      <c r="B10" s="13">
        <v>12018246054</v>
      </c>
      <c r="C10" s="13" t="s">
        <v>33</v>
      </c>
      <c r="D10" s="14" t="s">
        <v>34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 t="s">
        <v>20</v>
      </c>
      <c r="Q10" s="15" t="s">
        <v>20</v>
      </c>
      <c r="R10" s="15" t="s">
        <v>20</v>
      </c>
      <c r="S10" s="15" t="s">
        <v>20</v>
      </c>
      <c r="T10" s="15" t="s">
        <v>20</v>
      </c>
      <c r="U10" s="15" t="s">
        <v>20</v>
      </c>
      <c r="V10" s="15" t="s">
        <v>20</v>
      </c>
      <c r="W10" s="15" t="s">
        <v>20</v>
      </c>
      <c r="X10" s="15" t="s">
        <v>20</v>
      </c>
      <c r="Y10" s="15" t="s">
        <v>20</v>
      </c>
      <c r="Z10" s="15" t="s">
        <v>20</v>
      </c>
      <c r="AA10" s="15" t="s">
        <v>20</v>
      </c>
      <c r="AB10" s="15" t="s">
        <v>20</v>
      </c>
      <c r="AC10" s="15" t="s">
        <v>20</v>
      </c>
      <c r="AD10" s="15" t="s">
        <v>20</v>
      </c>
      <c r="AE10" s="15" t="s">
        <v>20</v>
      </c>
      <c r="AF10" s="15" t="s">
        <v>20</v>
      </c>
      <c r="AG10" s="15" t="s">
        <v>20</v>
      </c>
      <c r="AH10" s="15" t="s">
        <v>20</v>
      </c>
      <c r="AI10" s="15" t="s">
        <v>20</v>
      </c>
      <c r="AJ10" s="15" t="s">
        <v>20</v>
      </c>
      <c r="AK10" s="15" t="s">
        <v>20</v>
      </c>
      <c r="AL10" s="15" t="s">
        <v>20</v>
      </c>
      <c r="AM10" s="15" t="s">
        <v>20</v>
      </c>
      <c r="AN10" s="15" t="s">
        <v>20</v>
      </c>
      <c r="AO10" s="15" t="s">
        <v>20</v>
      </c>
      <c r="AP10" s="15" t="s">
        <v>20</v>
      </c>
      <c r="AQ10" s="15" t="s">
        <v>20</v>
      </c>
      <c r="AR10" s="15" t="s">
        <v>20</v>
      </c>
      <c r="AS10" s="15" t="s">
        <v>20</v>
      </c>
      <c r="AT10" s="15" t="s">
        <v>20</v>
      </c>
      <c r="AU10" s="15" t="s">
        <v>20</v>
      </c>
      <c r="AV10" s="15" t="s">
        <v>20</v>
      </c>
      <c r="AW10" s="15" t="s">
        <v>20</v>
      </c>
      <c r="AX10" s="15" t="s">
        <v>20</v>
      </c>
      <c r="AY10" s="15" t="s">
        <v>20</v>
      </c>
      <c r="AZ10" s="15" t="s">
        <v>20</v>
      </c>
      <c r="BA10" s="15" t="s">
        <v>20</v>
      </c>
      <c r="BB10" s="15" t="s">
        <v>20</v>
      </c>
      <c r="BC10" s="15" t="s">
        <v>20</v>
      </c>
      <c r="BD10" s="15" t="s">
        <v>20</v>
      </c>
      <c r="BE10" s="15" t="s">
        <v>20</v>
      </c>
      <c r="BF10" s="15" t="s">
        <v>20</v>
      </c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44">
        <v>9</v>
      </c>
      <c r="B11" s="13">
        <v>12018246059</v>
      </c>
      <c r="C11" s="13" t="s">
        <v>35</v>
      </c>
      <c r="D11" s="14" t="s">
        <v>36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 t="s">
        <v>20</v>
      </c>
      <c r="Q11" s="15" t="s">
        <v>20</v>
      </c>
      <c r="R11" s="15" t="s">
        <v>20</v>
      </c>
      <c r="S11" s="15" t="s">
        <v>20</v>
      </c>
      <c r="T11" s="15" t="s">
        <v>20</v>
      </c>
      <c r="U11" s="15" t="s">
        <v>20</v>
      </c>
      <c r="V11" s="15" t="s">
        <v>20</v>
      </c>
      <c r="W11" s="15" t="s">
        <v>20</v>
      </c>
      <c r="X11" s="15" t="s">
        <v>20</v>
      </c>
      <c r="Y11" s="15" t="s">
        <v>20</v>
      </c>
      <c r="Z11" s="15" t="s">
        <v>20</v>
      </c>
      <c r="AA11" s="15" t="s">
        <v>20</v>
      </c>
      <c r="AB11" s="15" t="s">
        <v>20</v>
      </c>
      <c r="AC11" s="15" t="s">
        <v>20</v>
      </c>
      <c r="AD11" s="15" t="s">
        <v>20</v>
      </c>
      <c r="AE11" s="15" t="s">
        <v>20</v>
      </c>
      <c r="AF11" s="15" t="s">
        <v>20</v>
      </c>
      <c r="AG11" s="15" t="s">
        <v>20</v>
      </c>
      <c r="AH11" s="15" t="s">
        <v>20</v>
      </c>
      <c r="AI11" s="15" t="s">
        <v>20</v>
      </c>
      <c r="AJ11" s="15" t="s">
        <v>20</v>
      </c>
      <c r="AK11" s="15" t="s">
        <v>20</v>
      </c>
      <c r="AL11" s="15" t="s">
        <v>20</v>
      </c>
      <c r="AM11" s="15" t="s">
        <v>20</v>
      </c>
      <c r="AN11" s="15" t="s">
        <v>20</v>
      </c>
      <c r="AO11" s="15" t="s">
        <v>20</v>
      </c>
      <c r="AP11" s="15" t="s">
        <v>20</v>
      </c>
      <c r="AQ11" s="15" t="s">
        <v>20</v>
      </c>
      <c r="AR11" s="15" t="s">
        <v>20</v>
      </c>
      <c r="AS11" s="15" t="s">
        <v>20</v>
      </c>
      <c r="AT11" s="15" t="s">
        <v>20</v>
      </c>
      <c r="AU11" s="15" t="s">
        <v>20</v>
      </c>
      <c r="AV11" s="15" t="s">
        <v>20</v>
      </c>
      <c r="AW11" s="15" t="s">
        <v>20</v>
      </c>
      <c r="AX11" s="15" t="s">
        <v>20</v>
      </c>
      <c r="AY11" s="15" t="s">
        <v>20</v>
      </c>
      <c r="AZ11" s="15" t="s">
        <v>20</v>
      </c>
      <c r="BA11" s="15" t="s">
        <v>20</v>
      </c>
      <c r="BB11" s="15" t="s">
        <v>20</v>
      </c>
      <c r="BC11" s="15" t="s">
        <v>20</v>
      </c>
      <c r="BD11" s="15" t="s">
        <v>20</v>
      </c>
      <c r="BE11" s="15" t="s">
        <v>20</v>
      </c>
      <c r="BF11" s="15" t="s">
        <v>20</v>
      </c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44">
        <v>10</v>
      </c>
      <c r="B12" s="13">
        <v>12018246063</v>
      </c>
      <c r="C12" s="13" t="s">
        <v>37</v>
      </c>
      <c r="D12" s="14" t="s">
        <v>38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 t="s">
        <v>20</v>
      </c>
      <c r="Q12" s="15" t="s">
        <v>20</v>
      </c>
      <c r="R12" s="15" t="s">
        <v>20</v>
      </c>
      <c r="S12" s="15" t="s">
        <v>20</v>
      </c>
      <c r="T12" s="15" t="s">
        <v>20</v>
      </c>
      <c r="U12" s="15" t="s">
        <v>20</v>
      </c>
      <c r="V12" s="15" t="s">
        <v>20</v>
      </c>
      <c r="W12" s="15" t="s">
        <v>20</v>
      </c>
      <c r="X12" s="15" t="s">
        <v>20</v>
      </c>
      <c r="Y12" s="15" t="s">
        <v>20</v>
      </c>
      <c r="Z12" s="15" t="s">
        <v>20</v>
      </c>
      <c r="AA12" s="15" t="s">
        <v>20</v>
      </c>
      <c r="AB12" s="15" t="s">
        <v>20</v>
      </c>
      <c r="AC12" s="15" t="s">
        <v>20</v>
      </c>
      <c r="AD12" s="15" t="s">
        <v>20</v>
      </c>
      <c r="AE12" s="15" t="s">
        <v>20</v>
      </c>
      <c r="AF12" s="15" t="s">
        <v>20</v>
      </c>
      <c r="AG12" s="15" t="s">
        <v>20</v>
      </c>
      <c r="AH12" s="15" t="s">
        <v>20</v>
      </c>
      <c r="AI12" s="15" t="s">
        <v>20</v>
      </c>
      <c r="AJ12" s="15" t="s">
        <v>20</v>
      </c>
      <c r="AK12" s="15" t="s">
        <v>20</v>
      </c>
      <c r="AL12" s="15" t="s">
        <v>20</v>
      </c>
      <c r="AM12" s="15" t="s">
        <v>20</v>
      </c>
      <c r="AN12" s="15" t="s">
        <v>20</v>
      </c>
      <c r="AO12" s="15" t="s">
        <v>20</v>
      </c>
      <c r="AP12" s="15" t="s">
        <v>20</v>
      </c>
      <c r="AQ12" s="15" t="s">
        <v>20</v>
      </c>
      <c r="AR12" s="15" t="s">
        <v>20</v>
      </c>
      <c r="AS12" s="15" t="s">
        <v>20</v>
      </c>
      <c r="AT12" s="15" t="s">
        <v>20</v>
      </c>
      <c r="AU12" s="15" t="s">
        <v>20</v>
      </c>
      <c r="AV12" s="15" t="s">
        <v>20</v>
      </c>
      <c r="AW12" s="15" t="s">
        <v>20</v>
      </c>
      <c r="AX12" s="15" t="s">
        <v>20</v>
      </c>
      <c r="AY12" s="15" t="s">
        <v>20</v>
      </c>
      <c r="AZ12" s="15" t="s">
        <v>20</v>
      </c>
      <c r="BA12" s="15" t="s">
        <v>20</v>
      </c>
      <c r="BB12" s="15" t="s">
        <v>20</v>
      </c>
      <c r="BC12" s="15" t="s">
        <v>20</v>
      </c>
      <c r="BD12" s="15" t="s">
        <v>20</v>
      </c>
      <c r="BE12" s="15" t="s">
        <v>20</v>
      </c>
      <c r="BF12" s="15" t="s">
        <v>20</v>
      </c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44">
        <v>11</v>
      </c>
      <c r="B13" s="13">
        <v>12018246070</v>
      </c>
      <c r="C13" s="13" t="s">
        <v>39</v>
      </c>
      <c r="D13" s="14" t="s">
        <v>40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 t="s">
        <v>20</v>
      </c>
      <c r="Q13" s="15" t="s">
        <v>20</v>
      </c>
      <c r="R13" s="15" t="s">
        <v>20</v>
      </c>
      <c r="S13" s="15" t="s">
        <v>20</v>
      </c>
      <c r="T13" s="15" t="s">
        <v>20</v>
      </c>
      <c r="U13" s="15" t="s">
        <v>20</v>
      </c>
      <c r="V13" s="15" t="s">
        <v>20</v>
      </c>
      <c r="W13" s="15" t="s">
        <v>20</v>
      </c>
      <c r="X13" s="15" t="s">
        <v>20</v>
      </c>
      <c r="Y13" s="15" t="s">
        <v>20</v>
      </c>
      <c r="Z13" s="15" t="s">
        <v>20</v>
      </c>
      <c r="AA13" s="15" t="s">
        <v>20</v>
      </c>
      <c r="AB13" s="15" t="s">
        <v>20</v>
      </c>
      <c r="AC13" s="15" t="s">
        <v>20</v>
      </c>
      <c r="AD13" s="15" t="s">
        <v>20</v>
      </c>
      <c r="AE13" s="15" t="s">
        <v>20</v>
      </c>
      <c r="AF13" s="15" t="s">
        <v>20</v>
      </c>
      <c r="AG13" s="15" t="s">
        <v>20</v>
      </c>
      <c r="AH13" s="15" t="s">
        <v>20</v>
      </c>
      <c r="AI13" s="15" t="s">
        <v>20</v>
      </c>
      <c r="AJ13" s="15" t="s">
        <v>20</v>
      </c>
      <c r="AK13" s="15" t="s">
        <v>20</v>
      </c>
      <c r="AL13" s="15" t="s">
        <v>20</v>
      </c>
      <c r="AM13" s="15" t="s">
        <v>20</v>
      </c>
      <c r="AN13" s="15" t="s">
        <v>20</v>
      </c>
      <c r="AO13" s="15" t="s">
        <v>20</v>
      </c>
      <c r="AP13" s="15" t="s">
        <v>20</v>
      </c>
      <c r="AQ13" s="15" t="s">
        <v>20</v>
      </c>
      <c r="AR13" s="15" t="s">
        <v>20</v>
      </c>
      <c r="AS13" s="15" t="s">
        <v>20</v>
      </c>
      <c r="AT13" s="15" t="s">
        <v>20</v>
      </c>
      <c r="AU13" s="15" t="s">
        <v>20</v>
      </c>
      <c r="AV13" s="15" t="s">
        <v>20</v>
      </c>
      <c r="AW13" s="15" t="s">
        <v>20</v>
      </c>
      <c r="AX13" s="15" t="s">
        <v>20</v>
      </c>
      <c r="AY13" s="15" t="s">
        <v>20</v>
      </c>
      <c r="AZ13" s="15" t="s">
        <v>20</v>
      </c>
      <c r="BA13" s="15" t="s">
        <v>20</v>
      </c>
      <c r="BB13" s="15" t="s">
        <v>20</v>
      </c>
      <c r="BC13" s="15" t="s">
        <v>20</v>
      </c>
      <c r="BD13" s="15" t="s">
        <v>20</v>
      </c>
      <c r="BE13" s="15" t="s">
        <v>20</v>
      </c>
      <c r="BF13" s="15" t="s">
        <v>20</v>
      </c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44">
        <v>12</v>
      </c>
      <c r="B14" s="13">
        <v>12018246079</v>
      </c>
      <c r="C14" s="13" t="s">
        <v>41</v>
      </c>
      <c r="D14" s="14" t="s">
        <v>42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 t="s">
        <v>20</v>
      </c>
      <c r="Q14" s="15" t="s">
        <v>20</v>
      </c>
      <c r="R14" s="15" t="s">
        <v>20</v>
      </c>
      <c r="S14" s="15" t="s">
        <v>20</v>
      </c>
      <c r="T14" s="15" t="s">
        <v>20</v>
      </c>
      <c r="U14" s="15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  <c r="AD14" s="15" t="s">
        <v>20</v>
      </c>
      <c r="AE14" s="15" t="s">
        <v>20</v>
      </c>
      <c r="AF14" s="15" t="s">
        <v>20</v>
      </c>
      <c r="AG14" s="15" t="s">
        <v>20</v>
      </c>
      <c r="AH14" s="15" t="s">
        <v>20</v>
      </c>
      <c r="AI14" s="15" t="s">
        <v>20</v>
      </c>
      <c r="AJ14" s="15" t="s">
        <v>20</v>
      </c>
      <c r="AK14" s="15" t="s">
        <v>20</v>
      </c>
      <c r="AL14" s="15" t="s">
        <v>20</v>
      </c>
      <c r="AM14" s="15" t="s">
        <v>20</v>
      </c>
      <c r="AN14" s="15" t="s">
        <v>20</v>
      </c>
      <c r="AO14" s="15" t="s">
        <v>20</v>
      </c>
      <c r="AP14" s="15" t="s">
        <v>20</v>
      </c>
      <c r="AQ14" s="15" t="s">
        <v>20</v>
      </c>
      <c r="AR14" s="15" t="s">
        <v>20</v>
      </c>
      <c r="AS14" s="15" t="s">
        <v>20</v>
      </c>
      <c r="AT14" s="15" t="s">
        <v>20</v>
      </c>
      <c r="AU14" s="15" t="s">
        <v>20</v>
      </c>
      <c r="AV14" s="15" t="s">
        <v>20</v>
      </c>
      <c r="AW14" s="15" t="s">
        <v>20</v>
      </c>
      <c r="AX14" s="15" t="s">
        <v>20</v>
      </c>
      <c r="AY14" s="15" t="s">
        <v>20</v>
      </c>
      <c r="AZ14" s="15" t="s">
        <v>20</v>
      </c>
      <c r="BA14" s="15" t="s">
        <v>20</v>
      </c>
      <c r="BB14" s="15" t="s">
        <v>20</v>
      </c>
      <c r="BC14" s="15" t="s">
        <v>20</v>
      </c>
      <c r="BD14" s="15" t="s">
        <v>20</v>
      </c>
      <c r="BE14" s="15" t="s">
        <v>20</v>
      </c>
      <c r="BF14" s="15" t="s">
        <v>20</v>
      </c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44">
        <v>13</v>
      </c>
      <c r="B15" s="13">
        <v>12018246082</v>
      </c>
      <c r="C15" s="13" t="s">
        <v>43</v>
      </c>
      <c r="D15" s="14" t="s">
        <v>44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 t="s">
        <v>20</v>
      </c>
      <c r="Q15" s="15" t="s">
        <v>20</v>
      </c>
      <c r="R15" s="15" t="s">
        <v>20</v>
      </c>
      <c r="S15" s="15" t="s">
        <v>20</v>
      </c>
      <c r="T15" s="15" t="s">
        <v>20</v>
      </c>
      <c r="U15" s="15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  <c r="AD15" s="15" t="s">
        <v>20</v>
      </c>
      <c r="AE15" s="15" t="s">
        <v>20</v>
      </c>
      <c r="AF15" s="15" t="s">
        <v>20</v>
      </c>
      <c r="AG15" s="15" t="s">
        <v>20</v>
      </c>
      <c r="AH15" s="15" t="s">
        <v>20</v>
      </c>
      <c r="AI15" s="15" t="s">
        <v>20</v>
      </c>
      <c r="AJ15" s="15" t="s">
        <v>20</v>
      </c>
      <c r="AK15" s="15" t="s">
        <v>20</v>
      </c>
      <c r="AL15" s="15" t="s">
        <v>20</v>
      </c>
      <c r="AM15" s="15" t="s">
        <v>20</v>
      </c>
      <c r="AN15" s="15" t="s">
        <v>20</v>
      </c>
      <c r="AO15" s="15" t="s">
        <v>20</v>
      </c>
      <c r="AP15" s="15" t="s">
        <v>20</v>
      </c>
      <c r="AQ15" s="15" t="s">
        <v>500</v>
      </c>
      <c r="AR15" s="15" t="s">
        <v>20</v>
      </c>
      <c r="AS15" s="15" t="s">
        <v>20</v>
      </c>
      <c r="AT15" s="15" t="s">
        <v>20</v>
      </c>
      <c r="AU15" s="15" t="s">
        <v>500</v>
      </c>
      <c r="AV15" s="15" t="s">
        <v>20</v>
      </c>
      <c r="AW15" s="15" t="s">
        <v>20</v>
      </c>
      <c r="AX15" s="15" t="s">
        <v>20</v>
      </c>
      <c r="AY15" s="15" t="s">
        <v>20</v>
      </c>
      <c r="AZ15" s="15" t="s">
        <v>20</v>
      </c>
      <c r="BA15" s="15" t="s">
        <v>20</v>
      </c>
      <c r="BB15" s="15" t="s">
        <v>20</v>
      </c>
      <c r="BC15" s="15" t="s">
        <v>20</v>
      </c>
      <c r="BD15" s="15" t="s">
        <v>20</v>
      </c>
      <c r="BE15" s="15" t="s">
        <v>20</v>
      </c>
      <c r="BF15" s="15" t="s">
        <v>20</v>
      </c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0.96296296296296291</v>
      </c>
    </row>
    <row r="16" spans="1:333" s="2" customFormat="1" x14ac:dyDescent="0.3">
      <c r="A16" s="44">
        <v>14</v>
      </c>
      <c r="B16" s="13">
        <v>12018246084</v>
      </c>
      <c r="C16" s="48" t="s">
        <v>555</v>
      </c>
      <c r="D16" s="14" t="s">
        <v>45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 t="s">
        <v>20</v>
      </c>
      <c r="Q16" s="15" t="s">
        <v>20</v>
      </c>
      <c r="R16" s="15" t="s">
        <v>20</v>
      </c>
      <c r="S16" s="15" t="s">
        <v>20</v>
      </c>
      <c r="T16" s="15" t="s">
        <v>20</v>
      </c>
      <c r="U16" s="15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  <c r="AD16" s="15" t="s">
        <v>20</v>
      </c>
      <c r="AE16" s="15" t="s">
        <v>20</v>
      </c>
      <c r="AF16" s="15" t="s">
        <v>20</v>
      </c>
      <c r="AG16" s="15" t="s">
        <v>20</v>
      </c>
      <c r="AH16" s="15" t="s">
        <v>20</v>
      </c>
      <c r="AI16" s="15" t="s">
        <v>20</v>
      </c>
      <c r="AJ16" s="15" t="s">
        <v>20</v>
      </c>
      <c r="AK16" s="15" t="s">
        <v>20</v>
      </c>
      <c r="AL16" s="15" t="s">
        <v>20</v>
      </c>
      <c r="AM16" s="15" t="s">
        <v>20</v>
      </c>
      <c r="AN16" s="15" t="s">
        <v>20</v>
      </c>
      <c r="AO16" s="15" t="s">
        <v>20</v>
      </c>
      <c r="AP16" s="15" t="s">
        <v>20</v>
      </c>
      <c r="AQ16" s="15" t="s">
        <v>500</v>
      </c>
      <c r="AR16" s="15" t="s">
        <v>20</v>
      </c>
      <c r="AS16" s="15" t="s">
        <v>20</v>
      </c>
      <c r="AT16" s="15" t="s">
        <v>20</v>
      </c>
      <c r="AU16" s="15" t="s">
        <v>20</v>
      </c>
      <c r="AV16" s="15" t="s">
        <v>20</v>
      </c>
      <c r="AW16" s="15" t="s">
        <v>20</v>
      </c>
      <c r="AX16" s="15" t="s">
        <v>20</v>
      </c>
      <c r="AY16" s="15" t="s">
        <v>20</v>
      </c>
      <c r="AZ16" s="15" t="s">
        <v>20</v>
      </c>
      <c r="BA16" s="15" t="s">
        <v>20</v>
      </c>
      <c r="BB16" s="15" t="s">
        <v>20</v>
      </c>
      <c r="BC16" s="15" t="s">
        <v>20</v>
      </c>
      <c r="BD16" s="15" t="s">
        <v>20</v>
      </c>
      <c r="BE16" s="15" t="s">
        <v>20</v>
      </c>
      <c r="BF16" s="15" t="s">
        <v>20</v>
      </c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0.98148148148148151</v>
      </c>
    </row>
    <row r="17" spans="1:90" s="2" customFormat="1" x14ac:dyDescent="0.3">
      <c r="A17" s="44">
        <v>15</v>
      </c>
      <c r="B17" s="13">
        <v>12018246091</v>
      </c>
      <c r="C17" s="13" t="s">
        <v>46</v>
      </c>
      <c r="D17" s="14" t="s">
        <v>47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15" t="s">
        <v>20</v>
      </c>
      <c r="AD17" s="15" t="s">
        <v>20</v>
      </c>
      <c r="AE17" s="15" t="s">
        <v>20</v>
      </c>
      <c r="AF17" s="15" t="s">
        <v>20</v>
      </c>
      <c r="AG17" s="15" t="s">
        <v>20</v>
      </c>
      <c r="AH17" s="15" t="s">
        <v>20</v>
      </c>
      <c r="AI17" s="15" t="s">
        <v>20</v>
      </c>
      <c r="AJ17" s="15" t="s">
        <v>20</v>
      </c>
      <c r="AK17" s="15" t="s">
        <v>20</v>
      </c>
      <c r="AL17" s="15" t="s">
        <v>20</v>
      </c>
      <c r="AM17" s="15" t="s">
        <v>20</v>
      </c>
      <c r="AN17" s="15" t="s">
        <v>20</v>
      </c>
      <c r="AO17" s="15" t="s">
        <v>20</v>
      </c>
      <c r="AP17" s="15" t="s">
        <v>20</v>
      </c>
      <c r="AQ17" s="15" t="s">
        <v>20</v>
      </c>
      <c r="AR17" s="15" t="s">
        <v>20</v>
      </c>
      <c r="AS17" s="15" t="s">
        <v>20</v>
      </c>
      <c r="AT17" s="15" t="s">
        <v>20</v>
      </c>
      <c r="AU17" s="15" t="s">
        <v>20</v>
      </c>
      <c r="AV17" s="15" t="s">
        <v>20</v>
      </c>
      <c r="AW17" s="15" t="s">
        <v>20</v>
      </c>
      <c r="AX17" s="15" t="s">
        <v>20</v>
      </c>
      <c r="AY17" s="15" t="s">
        <v>20</v>
      </c>
      <c r="AZ17" s="15" t="s">
        <v>20</v>
      </c>
      <c r="BA17" s="15" t="s">
        <v>20</v>
      </c>
      <c r="BB17" s="15" t="s">
        <v>20</v>
      </c>
      <c r="BC17" s="15" t="s">
        <v>20</v>
      </c>
      <c r="BD17" s="15" t="s">
        <v>20</v>
      </c>
      <c r="BE17" s="15" t="s">
        <v>20</v>
      </c>
      <c r="BF17" s="15" t="s">
        <v>20</v>
      </c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12018246094</v>
      </c>
      <c r="C18" s="13" t="s">
        <v>48</v>
      </c>
      <c r="D18" s="14" t="s">
        <v>49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 t="s">
        <v>20</v>
      </c>
      <c r="Q18" s="15" t="s">
        <v>20</v>
      </c>
      <c r="R18" s="15" t="s">
        <v>20</v>
      </c>
      <c r="S18" s="15" t="s">
        <v>20</v>
      </c>
      <c r="T18" s="15" t="s">
        <v>20</v>
      </c>
      <c r="U18" s="15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50" t="s">
        <v>500</v>
      </c>
      <c r="AC18" s="15" t="s">
        <v>20</v>
      </c>
      <c r="AD18" s="15" t="s">
        <v>20</v>
      </c>
      <c r="AE18" s="15" t="s">
        <v>20</v>
      </c>
      <c r="AF18" s="15" t="s">
        <v>20</v>
      </c>
      <c r="AG18" s="15" t="s">
        <v>20</v>
      </c>
      <c r="AH18" s="15" t="s">
        <v>20</v>
      </c>
      <c r="AI18" s="15" t="s">
        <v>20</v>
      </c>
      <c r="AJ18" s="15" t="s">
        <v>20</v>
      </c>
      <c r="AK18" s="15" t="s">
        <v>500</v>
      </c>
      <c r="AL18" s="15" t="s">
        <v>20</v>
      </c>
      <c r="AM18" s="15" t="s">
        <v>20</v>
      </c>
      <c r="AN18" s="15" t="s">
        <v>20</v>
      </c>
      <c r="AO18" s="15" t="s">
        <v>20</v>
      </c>
      <c r="AP18" s="15" t="s">
        <v>20</v>
      </c>
      <c r="AQ18" s="15" t="s">
        <v>20</v>
      </c>
      <c r="AR18" s="15" t="s">
        <v>20</v>
      </c>
      <c r="AS18" s="15" t="s">
        <v>20</v>
      </c>
      <c r="AT18" s="15" t="s">
        <v>20</v>
      </c>
      <c r="AU18" s="15" t="s">
        <v>20</v>
      </c>
      <c r="AV18" s="15" t="s">
        <v>20</v>
      </c>
      <c r="AW18" s="15" t="s">
        <v>20</v>
      </c>
      <c r="AX18" s="15" t="s">
        <v>20</v>
      </c>
      <c r="AY18" s="15" t="s">
        <v>20</v>
      </c>
      <c r="AZ18" s="15" t="s">
        <v>20</v>
      </c>
      <c r="BA18" s="15" t="s">
        <v>20</v>
      </c>
      <c r="BB18" s="15" t="s">
        <v>20</v>
      </c>
      <c r="BC18" s="15" t="s">
        <v>20</v>
      </c>
      <c r="BD18" s="15" t="s">
        <v>20</v>
      </c>
      <c r="BE18" s="15" t="s">
        <v>20</v>
      </c>
      <c r="BF18" s="15" t="s">
        <v>20</v>
      </c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0.96296296296296291</v>
      </c>
    </row>
    <row r="19" spans="1:90" s="2" customFormat="1" x14ac:dyDescent="0.3">
      <c r="A19" s="44">
        <v>17</v>
      </c>
      <c r="B19" s="13">
        <v>12018246098</v>
      </c>
      <c r="C19" s="48" t="s">
        <v>554</v>
      </c>
      <c r="D19" s="14" t="s">
        <v>50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15" t="s">
        <v>20</v>
      </c>
      <c r="U19" s="15" t="s">
        <v>20</v>
      </c>
      <c r="V19" s="15" t="s">
        <v>20</v>
      </c>
      <c r="W19" s="15" t="s">
        <v>20</v>
      </c>
      <c r="X19" s="15" t="s">
        <v>20</v>
      </c>
      <c r="Y19" s="15" t="s">
        <v>20</v>
      </c>
      <c r="Z19" s="15" t="s">
        <v>20</v>
      </c>
      <c r="AA19" s="15" t="s">
        <v>20</v>
      </c>
      <c r="AB19" s="15" t="s">
        <v>20</v>
      </c>
      <c r="AC19" s="15" t="s">
        <v>20</v>
      </c>
      <c r="AD19" s="15" t="s">
        <v>20</v>
      </c>
      <c r="AE19" s="15" t="s">
        <v>20</v>
      </c>
      <c r="AF19" s="15" t="s">
        <v>20</v>
      </c>
      <c r="AG19" s="15" t="s">
        <v>20</v>
      </c>
      <c r="AH19" s="15" t="s">
        <v>20</v>
      </c>
      <c r="AI19" s="15" t="s">
        <v>20</v>
      </c>
      <c r="AJ19" s="15" t="s">
        <v>20</v>
      </c>
      <c r="AK19" s="15" t="s">
        <v>20</v>
      </c>
      <c r="AL19" s="15" t="s">
        <v>20</v>
      </c>
      <c r="AM19" s="15" t="s">
        <v>20</v>
      </c>
      <c r="AN19" s="15" t="s">
        <v>20</v>
      </c>
      <c r="AO19" s="15" t="s">
        <v>20</v>
      </c>
      <c r="AP19" s="15" t="s">
        <v>20</v>
      </c>
      <c r="AQ19" s="15" t="s">
        <v>500</v>
      </c>
      <c r="AR19" s="15" t="s">
        <v>20</v>
      </c>
      <c r="AS19" s="15" t="s">
        <v>500</v>
      </c>
      <c r="AT19" s="15" t="s">
        <v>20</v>
      </c>
      <c r="AU19" s="15" t="s">
        <v>500</v>
      </c>
      <c r="AV19" s="15" t="s">
        <v>20</v>
      </c>
      <c r="AW19" s="15" t="s">
        <v>20</v>
      </c>
      <c r="AX19" s="15" t="s">
        <v>20</v>
      </c>
      <c r="AY19" s="15" t="s">
        <v>20</v>
      </c>
      <c r="AZ19" s="15" t="s">
        <v>20</v>
      </c>
      <c r="BA19" s="15" t="s">
        <v>20</v>
      </c>
      <c r="BB19" s="15" t="s">
        <v>20</v>
      </c>
      <c r="BC19" s="15" t="s">
        <v>20</v>
      </c>
      <c r="BD19" s="15" t="s">
        <v>20</v>
      </c>
      <c r="BE19" s="15" t="s">
        <v>20</v>
      </c>
      <c r="BF19" s="15" t="s">
        <v>20</v>
      </c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0.94444444444444442</v>
      </c>
    </row>
    <row r="20" spans="1:90" s="2" customFormat="1" x14ac:dyDescent="0.3">
      <c r="A20" s="44">
        <v>18</v>
      </c>
      <c r="B20" s="13">
        <v>12018246102</v>
      </c>
      <c r="C20" s="13" t="s">
        <v>51</v>
      </c>
      <c r="D20" s="14" t="s">
        <v>52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 t="s">
        <v>20</v>
      </c>
      <c r="Q20" s="15" t="s">
        <v>20</v>
      </c>
      <c r="R20" s="15" t="s">
        <v>20</v>
      </c>
      <c r="S20" s="15" t="s">
        <v>20</v>
      </c>
      <c r="T20" s="15" t="s">
        <v>20</v>
      </c>
      <c r="U20" s="15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  <c r="AD20" s="15" t="s">
        <v>20</v>
      </c>
      <c r="AE20" s="15" t="s">
        <v>20</v>
      </c>
      <c r="AF20" s="15" t="s">
        <v>20</v>
      </c>
      <c r="AG20" s="15" t="s">
        <v>20</v>
      </c>
      <c r="AH20" s="15" t="s">
        <v>20</v>
      </c>
      <c r="AI20" s="15" t="s">
        <v>20</v>
      </c>
      <c r="AJ20" s="15" t="s">
        <v>20</v>
      </c>
      <c r="AK20" s="15" t="s">
        <v>20</v>
      </c>
      <c r="AL20" s="15" t="s">
        <v>20</v>
      </c>
      <c r="AM20" s="15" t="s">
        <v>20</v>
      </c>
      <c r="AN20" s="15" t="s">
        <v>20</v>
      </c>
      <c r="AO20" s="15" t="s">
        <v>20</v>
      </c>
      <c r="AP20" s="15" t="s">
        <v>20</v>
      </c>
      <c r="AQ20" s="15" t="s">
        <v>20</v>
      </c>
      <c r="AR20" s="15" t="s">
        <v>20</v>
      </c>
      <c r="AS20" s="15" t="s">
        <v>20</v>
      </c>
      <c r="AT20" s="15" t="s">
        <v>20</v>
      </c>
      <c r="AU20" s="15" t="s">
        <v>20</v>
      </c>
      <c r="AV20" s="15" t="s">
        <v>20</v>
      </c>
      <c r="AW20" s="15" t="s">
        <v>20</v>
      </c>
      <c r="AX20" s="15" t="s">
        <v>20</v>
      </c>
      <c r="AY20" s="15" t="s">
        <v>20</v>
      </c>
      <c r="AZ20" s="15" t="s">
        <v>20</v>
      </c>
      <c r="BA20" s="15" t="s">
        <v>20</v>
      </c>
      <c r="BB20" s="15" t="s">
        <v>20</v>
      </c>
      <c r="BC20" s="15" t="s">
        <v>20</v>
      </c>
      <c r="BD20" s="15" t="s">
        <v>20</v>
      </c>
      <c r="BE20" s="15" t="s">
        <v>20</v>
      </c>
      <c r="BF20" s="15" t="s">
        <v>20</v>
      </c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12018246103</v>
      </c>
      <c r="C21" s="13" t="s">
        <v>53</v>
      </c>
      <c r="D21" s="14" t="s">
        <v>54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 t="s">
        <v>20</v>
      </c>
      <c r="Q21" s="15" t="s">
        <v>20</v>
      </c>
      <c r="R21" s="15" t="s">
        <v>20</v>
      </c>
      <c r="S21" s="15" t="s">
        <v>20</v>
      </c>
      <c r="T21" s="15" t="s">
        <v>20</v>
      </c>
      <c r="U21" s="15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  <c r="AD21" s="15" t="s">
        <v>20</v>
      </c>
      <c r="AE21" s="15" t="s">
        <v>20</v>
      </c>
      <c r="AF21" s="15" t="s">
        <v>20</v>
      </c>
      <c r="AG21" s="15" t="s">
        <v>20</v>
      </c>
      <c r="AH21" s="15" t="s">
        <v>20</v>
      </c>
      <c r="AI21" s="15" t="s">
        <v>20</v>
      </c>
      <c r="AJ21" s="15" t="s">
        <v>20</v>
      </c>
      <c r="AK21" s="15" t="s">
        <v>20</v>
      </c>
      <c r="AL21" s="15" t="s">
        <v>20</v>
      </c>
      <c r="AM21" s="15" t="s">
        <v>20</v>
      </c>
      <c r="AN21" s="15" t="s">
        <v>20</v>
      </c>
      <c r="AO21" s="15" t="s">
        <v>20</v>
      </c>
      <c r="AP21" s="15" t="s">
        <v>20</v>
      </c>
      <c r="AQ21" s="15" t="s">
        <v>20</v>
      </c>
      <c r="AR21" s="15" t="s">
        <v>20</v>
      </c>
      <c r="AS21" s="15" t="s">
        <v>20</v>
      </c>
      <c r="AT21" s="15" t="s">
        <v>20</v>
      </c>
      <c r="AU21" s="15" t="s">
        <v>20</v>
      </c>
      <c r="AV21" s="15" t="s">
        <v>20</v>
      </c>
      <c r="AW21" s="15" t="s">
        <v>20</v>
      </c>
      <c r="AX21" s="15" t="s">
        <v>20</v>
      </c>
      <c r="AY21" s="15" t="s">
        <v>20</v>
      </c>
      <c r="AZ21" s="15" t="s">
        <v>20</v>
      </c>
      <c r="BA21" s="15" t="s">
        <v>20</v>
      </c>
      <c r="BB21" s="15" t="s">
        <v>20</v>
      </c>
      <c r="BC21" s="15" t="s">
        <v>20</v>
      </c>
      <c r="BD21" s="15" t="s">
        <v>20</v>
      </c>
      <c r="BE21" s="15" t="s">
        <v>20</v>
      </c>
      <c r="BF21" s="15" t="s">
        <v>20</v>
      </c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12018246106</v>
      </c>
      <c r="C22" s="13" t="s">
        <v>55</v>
      </c>
      <c r="D22" s="14" t="s">
        <v>56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 t="s">
        <v>20</v>
      </c>
      <c r="Q22" s="15" t="s">
        <v>20</v>
      </c>
      <c r="R22" s="15" t="s">
        <v>20</v>
      </c>
      <c r="S22" s="15" t="s">
        <v>20</v>
      </c>
      <c r="T22" s="15" t="s">
        <v>20</v>
      </c>
      <c r="U22" s="15" t="s">
        <v>20</v>
      </c>
      <c r="V22" s="15" t="s">
        <v>20</v>
      </c>
      <c r="W22" s="15" t="s">
        <v>20</v>
      </c>
      <c r="X22" s="15" t="s">
        <v>20</v>
      </c>
      <c r="Y22" s="15" t="s">
        <v>20</v>
      </c>
      <c r="Z22" s="15" t="s">
        <v>20</v>
      </c>
      <c r="AA22" s="15" t="s">
        <v>20</v>
      </c>
      <c r="AB22" s="15" t="s">
        <v>20</v>
      </c>
      <c r="AC22" s="15" t="s">
        <v>20</v>
      </c>
      <c r="AD22" s="15" t="s">
        <v>20</v>
      </c>
      <c r="AE22" s="15" t="s">
        <v>20</v>
      </c>
      <c r="AF22" s="15" t="s">
        <v>20</v>
      </c>
      <c r="AG22" s="15" t="s">
        <v>20</v>
      </c>
      <c r="AH22" s="15" t="s">
        <v>20</v>
      </c>
      <c r="AI22" s="15" t="s">
        <v>20</v>
      </c>
      <c r="AJ22" s="15" t="s">
        <v>20</v>
      </c>
      <c r="AK22" s="15" t="s">
        <v>20</v>
      </c>
      <c r="AL22" s="15" t="s">
        <v>20</v>
      </c>
      <c r="AM22" s="15" t="s">
        <v>20</v>
      </c>
      <c r="AN22" s="15" t="s">
        <v>20</v>
      </c>
      <c r="AO22" s="15" t="s">
        <v>20</v>
      </c>
      <c r="AP22" s="15" t="s">
        <v>20</v>
      </c>
      <c r="AQ22" s="15" t="s">
        <v>20</v>
      </c>
      <c r="AR22" s="15" t="s">
        <v>20</v>
      </c>
      <c r="AS22" s="15" t="s">
        <v>20</v>
      </c>
      <c r="AT22" s="15" t="s">
        <v>20</v>
      </c>
      <c r="AU22" s="15" t="s">
        <v>20</v>
      </c>
      <c r="AV22" s="15" t="s">
        <v>20</v>
      </c>
      <c r="AW22" s="15" t="s">
        <v>20</v>
      </c>
      <c r="AX22" s="15" t="s">
        <v>20</v>
      </c>
      <c r="AY22" s="15" t="s">
        <v>20</v>
      </c>
      <c r="AZ22" s="15" t="s">
        <v>20</v>
      </c>
      <c r="BA22" s="15" t="s">
        <v>20</v>
      </c>
      <c r="BB22" s="15" t="s">
        <v>20</v>
      </c>
      <c r="BC22" s="15" t="s">
        <v>20</v>
      </c>
      <c r="BD22" s="15" t="s">
        <v>20</v>
      </c>
      <c r="BE22" s="15" t="s">
        <v>20</v>
      </c>
      <c r="BF22" s="15" t="s">
        <v>20</v>
      </c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12018246109</v>
      </c>
      <c r="C23" s="13" t="s">
        <v>57</v>
      </c>
      <c r="D23" s="14" t="s">
        <v>58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 t="s">
        <v>20</v>
      </c>
      <c r="Q23" s="15" t="s">
        <v>20</v>
      </c>
      <c r="R23" s="15" t="s">
        <v>20</v>
      </c>
      <c r="S23" s="15" t="s">
        <v>20</v>
      </c>
      <c r="T23" s="15" t="s">
        <v>20</v>
      </c>
      <c r="U23" s="15" t="s">
        <v>20</v>
      </c>
      <c r="V23" s="15" t="s">
        <v>20</v>
      </c>
      <c r="W23" s="15" t="s">
        <v>20</v>
      </c>
      <c r="X23" s="15" t="s">
        <v>20</v>
      </c>
      <c r="Y23" s="15" t="s">
        <v>20</v>
      </c>
      <c r="Z23" s="15" t="s">
        <v>20</v>
      </c>
      <c r="AA23" s="15" t="s">
        <v>20</v>
      </c>
      <c r="AB23" s="15" t="s">
        <v>20</v>
      </c>
      <c r="AC23" s="15" t="s">
        <v>20</v>
      </c>
      <c r="AD23" s="15" t="s">
        <v>20</v>
      </c>
      <c r="AE23" s="15" t="s">
        <v>20</v>
      </c>
      <c r="AF23" s="15" t="s">
        <v>20</v>
      </c>
      <c r="AG23" s="15" t="s">
        <v>20</v>
      </c>
      <c r="AH23" s="15" t="s">
        <v>20</v>
      </c>
      <c r="AI23" s="15" t="s">
        <v>20</v>
      </c>
      <c r="AJ23" s="15" t="s">
        <v>20</v>
      </c>
      <c r="AK23" s="15" t="s">
        <v>20</v>
      </c>
      <c r="AL23" s="15" t="s">
        <v>20</v>
      </c>
      <c r="AM23" s="15" t="s">
        <v>20</v>
      </c>
      <c r="AN23" s="15" t="s">
        <v>20</v>
      </c>
      <c r="AO23" s="15" t="s">
        <v>20</v>
      </c>
      <c r="AP23" s="15" t="s">
        <v>20</v>
      </c>
      <c r="AQ23" s="15" t="s">
        <v>20</v>
      </c>
      <c r="AR23" s="15" t="s">
        <v>20</v>
      </c>
      <c r="AS23" s="15" t="s">
        <v>20</v>
      </c>
      <c r="AT23" s="15" t="s">
        <v>20</v>
      </c>
      <c r="AU23" s="15" t="s">
        <v>20</v>
      </c>
      <c r="AV23" s="15" t="s">
        <v>20</v>
      </c>
      <c r="AW23" s="15" t="s">
        <v>20</v>
      </c>
      <c r="AX23" s="15" t="s">
        <v>20</v>
      </c>
      <c r="AY23" s="15" t="s">
        <v>20</v>
      </c>
      <c r="AZ23" s="15" t="s">
        <v>20</v>
      </c>
      <c r="BA23" s="15" t="s">
        <v>20</v>
      </c>
      <c r="BB23" s="15" t="s">
        <v>20</v>
      </c>
      <c r="BC23" s="15" t="s">
        <v>20</v>
      </c>
      <c r="BD23" s="15" t="s">
        <v>20</v>
      </c>
      <c r="BE23" s="15" t="s">
        <v>20</v>
      </c>
      <c r="BF23" s="15" t="s">
        <v>20</v>
      </c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12018246110</v>
      </c>
      <c r="C24" s="13" t="s">
        <v>59</v>
      </c>
      <c r="D24" s="14" t="s">
        <v>60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 t="s">
        <v>20</v>
      </c>
      <c r="Q24" s="15" t="s">
        <v>20</v>
      </c>
      <c r="R24" s="15" t="s">
        <v>20</v>
      </c>
      <c r="S24" s="15" t="s">
        <v>20</v>
      </c>
      <c r="T24" s="15" t="s">
        <v>20</v>
      </c>
      <c r="U24" s="15" t="s">
        <v>20</v>
      </c>
      <c r="V24" s="15" t="s">
        <v>20</v>
      </c>
      <c r="W24" s="15" t="s">
        <v>20</v>
      </c>
      <c r="X24" s="15" t="s">
        <v>20</v>
      </c>
      <c r="Y24" s="15" t="s">
        <v>20</v>
      </c>
      <c r="Z24" s="15" t="s">
        <v>20</v>
      </c>
      <c r="AA24" s="15" t="s">
        <v>20</v>
      </c>
      <c r="AB24" s="15" t="s">
        <v>20</v>
      </c>
      <c r="AC24" s="15" t="s">
        <v>20</v>
      </c>
      <c r="AD24" s="15" t="s">
        <v>20</v>
      </c>
      <c r="AE24" s="15" t="s">
        <v>20</v>
      </c>
      <c r="AF24" s="15" t="s">
        <v>20</v>
      </c>
      <c r="AG24" s="15" t="s">
        <v>20</v>
      </c>
      <c r="AH24" s="15" t="s">
        <v>20</v>
      </c>
      <c r="AI24" s="15" t="s">
        <v>20</v>
      </c>
      <c r="AJ24" s="15" t="s">
        <v>20</v>
      </c>
      <c r="AK24" s="15" t="s">
        <v>20</v>
      </c>
      <c r="AL24" s="15" t="s">
        <v>20</v>
      </c>
      <c r="AM24" s="15" t="s">
        <v>20</v>
      </c>
      <c r="AN24" s="15" t="s">
        <v>20</v>
      </c>
      <c r="AO24" s="15" t="s">
        <v>20</v>
      </c>
      <c r="AP24" s="15" t="s">
        <v>20</v>
      </c>
      <c r="AQ24" s="15" t="s">
        <v>20</v>
      </c>
      <c r="AR24" s="15" t="s">
        <v>20</v>
      </c>
      <c r="AS24" s="15" t="s">
        <v>20</v>
      </c>
      <c r="AT24" s="15" t="s">
        <v>20</v>
      </c>
      <c r="AU24" s="15" t="s">
        <v>20</v>
      </c>
      <c r="AV24" s="15" t="s">
        <v>521</v>
      </c>
      <c r="AW24" s="15" t="s">
        <v>521</v>
      </c>
      <c r="AX24" s="15" t="s">
        <v>521</v>
      </c>
      <c r="AY24" s="15" t="s">
        <v>521</v>
      </c>
      <c r="AZ24" s="15" t="s">
        <v>20</v>
      </c>
      <c r="BA24" s="15" t="s">
        <v>20</v>
      </c>
      <c r="BB24" s="15" t="s">
        <v>20</v>
      </c>
      <c r="BC24" s="15" t="s">
        <v>20</v>
      </c>
      <c r="BD24" s="15" t="s">
        <v>20</v>
      </c>
      <c r="BE24" s="15" t="s">
        <v>20</v>
      </c>
      <c r="BF24" s="15" t="s">
        <v>20</v>
      </c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12018246112</v>
      </c>
      <c r="C25" s="13" t="s">
        <v>61</v>
      </c>
      <c r="D25" s="14" t="s">
        <v>62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 t="s">
        <v>20</v>
      </c>
      <c r="Q25" s="15" t="s">
        <v>20</v>
      </c>
      <c r="R25" s="15" t="s">
        <v>20</v>
      </c>
      <c r="S25" s="15" t="s">
        <v>20</v>
      </c>
      <c r="T25" s="15" t="s">
        <v>20</v>
      </c>
      <c r="U25" s="15" t="s">
        <v>20</v>
      </c>
      <c r="V25" s="15" t="s">
        <v>20</v>
      </c>
      <c r="W25" s="15" t="s">
        <v>20</v>
      </c>
      <c r="X25" s="15" t="s">
        <v>20</v>
      </c>
      <c r="Y25" s="15" t="s">
        <v>20</v>
      </c>
      <c r="Z25" s="15" t="s">
        <v>20</v>
      </c>
      <c r="AA25" s="15" t="s">
        <v>20</v>
      </c>
      <c r="AB25" s="15" t="s">
        <v>20</v>
      </c>
      <c r="AC25" s="15" t="s">
        <v>20</v>
      </c>
      <c r="AD25" s="15" t="s">
        <v>20</v>
      </c>
      <c r="AE25" s="15" t="s">
        <v>20</v>
      </c>
      <c r="AF25" s="15" t="s">
        <v>20</v>
      </c>
      <c r="AG25" s="15" t="s">
        <v>20</v>
      </c>
      <c r="AH25" s="15" t="s">
        <v>20</v>
      </c>
      <c r="AI25" s="15" t="s">
        <v>20</v>
      </c>
      <c r="AJ25" s="15" t="s">
        <v>20</v>
      </c>
      <c r="AK25" s="15" t="s">
        <v>20</v>
      </c>
      <c r="AL25" s="15" t="s">
        <v>20</v>
      </c>
      <c r="AM25" s="15" t="s">
        <v>20</v>
      </c>
      <c r="AN25" s="15" t="s">
        <v>20</v>
      </c>
      <c r="AO25" s="15" t="s">
        <v>20</v>
      </c>
      <c r="AP25" s="15" t="s">
        <v>20</v>
      </c>
      <c r="AQ25" s="15" t="s">
        <v>20</v>
      </c>
      <c r="AR25" s="15" t="s">
        <v>20</v>
      </c>
      <c r="AS25" s="15" t="s">
        <v>20</v>
      </c>
      <c r="AT25" s="15" t="s">
        <v>20</v>
      </c>
      <c r="AU25" s="15" t="s">
        <v>20</v>
      </c>
      <c r="AV25" s="15" t="s">
        <v>20</v>
      </c>
      <c r="AW25" s="15" t="s">
        <v>20</v>
      </c>
      <c r="AX25" s="15" t="s">
        <v>20</v>
      </c>
      <c r="AY25" s="15" t="s">
        <v>20</v>
      </c>
      <c r="AZ25" s="15" t="s">
        <v>20</v>
      </c>
      <c r="BA25" s="15" t="s">
        <v>20</v>
      </c>
      <c r="BB25" s="15" t="s">
        <v>20</v>
      </c>
      <c r="BC25" s="15" t="s">
        <v>20</v>
      </c>
      <c r="BD25" s="15" t="s">
        <v>20</v>
      </c>
      <c r="BE25" s="15" t="s">
        <v>20</v>
      </c>
      <c r="BF25" s="15" t="s">
        <v>20</v>
      </c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12018246115</v>
      </c>
      <c r="C26" s="48" t="s">
        <v>553</v>
      </c>
      <c r="D26" s="14" t="s">
        <v>63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 t="s">
        <v>20</v>
      </c>
      <c r="Q26" s="15" t="s">
        <v>20</v>
      </c>
      <c r="R26" s="15" t="s">
        <v>20</v>
      </c>
      <c r="S26" s="15" t="s">
        <v>20</v>
      </c>
      <c r="T26" s="15" t="s">
        <v>20</v>
      </c>
      <c r="U26" s="15" t="s">
        <v>20</v>
      </c>
      <c r="V26" s="15" t="s">
        <v>20</v>
      </c>
      <c r="W26" s="15" t="s">
        <v>20</v>
      </c>
      <c r="X26" s="15" t="s">
        <v>20</v>
      </c>
      <c r="Y26" s="15" t="s">
        <v>20</v>
      </c>
      <c r="Z26" s="15" t="s">
        <v>20</v>
      </c>
      <c r="AA26" s="15" t="s">
        <v>20</v>
      </c>
      <c r="AB26" s="15" t="s">
        <v>20</v>
      </c>
      <c r="AC26" s="15" t="s">
        <v>20</v>
      </c>
      <c r="AD26" s="15" t="s">
        <v>20</v>
      </c>
      <c r="AE26" s="15" t="s">
        <v>20</v>
      </c>
      <c r="AF26" s="15" t="s">
        <v>20</v>
      </c>
      <c r="AG26" s="15" t="s">
        <v>20</v>
      </c>
      <c r="AH26" s="15" t="s">
        <v>20</v>
      </c>
      <c r="AI26" s="15" t="s">
        <v>20</v>
      </c>
      <c r="AJ26" s="15" t="s">
        <v>20</v>
      </c>
      <c r="AK26" s="15" t="s">
        <v>500</v>
      </c>
      <c r="AL26" s="15" t="s">
        <v>20</v>
      </c>
      <c r="AM26" s="15" t="s">
        <v>20</v>
      </c>
      <c r="AN26" s="15" t="s">
        <v>20</v>
      </c>
      <c r="AO26" s="15" t="s">
        <v>20</v>
      </c>
      <c r="AP26" s="15" t="s">
        <v>20</v>
      </c>
      <c r="AQ26" s="15" t="s">
        <v>500</v>
      </c>
      <c r="AR26" s="15" t="s">
        <v>20</v>
      </c>
      <c r="AS26" s="15" t="s">
        <v>20</v>
      </c>
      <c r="AT26" s="15" t="s">
        <v>20</v>
      </c>
      <c r="AU26" s="15" t="s">
        <v>20</v>
      </c>
      <c r="AV26" s="15" t="s">
        <v>20</v>
      </c>
      <c r="AW26" s="15" t="s">
        <v>20</v>
      </c>
      <c r="AX26" s="15" t="s">
        <v>20</v>
      </c>
      <c r="AY26" s="15" t="s">
        <v>20</v>
      </c>
      <c r="AZ26" s="15" t="s">
        <v>20</v>
      </c>
      <c r="BA26" s="15" t="s">
        <v>20</v>
      </c>
      <c r="BB26" s="15" t="s">
        <v>20</v>
      </c>
      <c r="BC26" s="15" t="s">
        <v>20</v>
      </c>
      <c r="BD26" s="15" t="s">
        <v>20</v>
      </c>
      <c r="BE26" s="15" t="s">
        <v>20</v>
      </c>
      <c r="BF26" s="15" t="s">
        <v>20</v>
      </c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0.96296296296296291</v>
      </c>
    </row>
    <row r="27" spans="1:90" s="2" customFormat="1" x14ac:dyDescent="0.3">
      <c r="A27" s="44">
        <v>25</v>
      </c>
      <c r="B27" s="13">
        <v>12018246121</v>
      </c>
      <c r="C27" s="13" t="s">
        <v>64</v>
      </c>
      <c r="D27" s="14" t="s">
        <v>65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 t="s">
        <v>20</v>
      </c>
      <c r="Q27" s="15" t="s">
        <v>20</v>
      </c>
      <c r="R27" s="15" t="s">
        <v>20</v>
      </c>
      <c r="S27" s="15" t="s">
        <v>20</v>
      </c>
      <c r="T27" s="15" t="s">
        <v>20</v>
      </c>
      <c r="U27" s="15" t="s">
        <v>20</v>
      </c>
      <c r="V27" s="15" t="s">
        <v>20</v>
      </c>
      <c r="W27" s="15" t="s">
        <v>20</v>
      </c>
      <c r="X27" s="15" t="s">
        <v>20</v>
      </c>
      <c r="Y27" s="15" t="s">
        <v>20</v>
      </c>
      <c r="Z27" s="15" t="s">
        <v>20</v>
      </c>
      <c r="AA27" s="15" t="s">
        <v>20</v>
      </c>
      <c r="AB27" s="15" t="s">
        <v>20</v>
      </c>
      <c r="AC27" s="15" t="s">
        <v>20</v>
      </c>
      <c r="AD27" s="15" t="s">
        <v>20</v>
      </c>
      <c r="AE27" s="15" t="s">
        <v>20</v>
      </c>
      <c r="AF27" s="15" t="s">
        <v>20</v>
      </c>
      <c r="AG27" s="15" t="s">
        <v>20</v>
      </c>
      <c r="AH27" s="15" t="s">
        <v>20</v>
      </c>
      <c r="AI27" s="15" t="s">
        <v>20</v>
      </c>
      <c r="AJ27" s="15" t="s">
        <v>20</v>
      </c>
      <c r="AK27" s="15" t="s">
        <v>20</v>
      </c>
      <c r="AL27" s="15" t="s">
        <v>20</v>
      </c>
      <c r="AM27" s="15" t="s">
        <v>20</v>
      </c>
      <c r="AN27" s="15" t="s">
        <v>20</v>
      </c>
      <c r="AO27" s="15" t="s">
        <v>20</v>
      </c>
      <c r="AP27" s="15" t="s">
        <v>20</v>
      </c>
      <c r="AQ27" s="15" t="s">
        <v>500</v>
      </c>
      <c r="AR27" s="15" t="s">
        <v>20</v>
      </c>
      <c r="AS27" s="15" t="s">
        <v>20</v>
      </c>
      <c r="AT27" s="15" t="s">
        <v>20</v>
      </c>
      <c r="AU27" s="15" t="s">
        <v>20</v>
      </c>
      <c r="AV27" s="15" t="s">
        <v>20</v>
      </c>
      <c r="AW27" s="15" t="s">
        <v>20</v>
      </c>
      <c r="AX27" s="15" t="s">
        <v>20</v>
      </c>
      <c r="AY27" s="15" t="s">
        <v>20</v>
      </c>
      <c r="AZ27" s="15" t="s">
        <v>20</v>
      </c>
      <c r="BA27" s="15" t="s">
        <v>20</v>
      </c>
      <c r="BB27" s="15" t="s">
        <v>20</v>
      </c>
      <c r="BC27" s="15" t="s">
        <v>20</v>
      </c>
      <c r="BD27" s="15" t="s">
        <v>20</v>
      </c>
      <c r="BE27" s="15" t="s">
        <v>20</v>
      </c>
      <c r="BF27" s="15" t="s">
        <v>20</v>
      </c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0.98148148148148151</v>
      </c>
    </row>
    <row r="28" spans="1:90" s="2" customFormat="1" x14ac:dyDescent="0.3">
      <c r="A28" s="44">
        <v>26</v>
      </c>
      <c r="B28" s="13">
        <v>12018246124</v>
      </c>
      <c r="C28" s="13" t="s">
        <v>66</v>
      </c>
      <c r="D28" s="14" t="s">
        <v>67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15" t="s">
        <v>20</v>
      </c>
      <c r="S28" s="15" t="s">
        <v>20</v>
      </c>
      <c r="T28" s="15" t="s">
        <v>20</v>
      </c>
      <c r="U28" s="15" t="s">
        <v>20</v>
      </c>
      <c r="V28" s="15" t="s">
        <v>20</v>
      </c>
      <c r="W28" s="15" t="s">
        <v>20</v>
      </c>
      <c r="X28" s="15" t="s">
        <v>20</v>
      </c>
      <c r="Y28" s="15" t="s">
        <v>20</v>
      </c>
      <c r="Z28" s="15" t="s">
        <v>20</v>
      </c>
      <c r="AA28" s="15" t="s">
        <v>20</v>
      </c>
      <c r="AB28" s="15" t="s">
        <v>20</v>
      </c>
      <c r="AC28" s="15" t="s">
        <v>20</v>
      </c>
      <c r="AD28" s="15" t="s">
        <v>20</v>
      </c>
      <c r="AE28" s="15" t="s">
        <v>20</v>
      </c>
      <c r="AF28" s="15" t="s">
        <v>20</v>
      </c>
      <c r="AG28" s="15" t="s">
        <v>20</v>
      </c>
      <c r="AH28" s="15" t="s">
        <v>20</v>
      </c>
      <c r="AI28" s="15" t="s">
        <v>20</v>
      </c>
      <c r="AJ28" s="15" t="s">
        <v>20</v>
      </c>
      <c r="AK28" s="15" t="s">
        <v>20</v>
      </c>
      <c r="AL28" s="15" t="s">
        <v>20</v>
      </c>
      <c r="AM28" s="15" t="s">
        <v>20</v>
      </c>
      <c r="AN28" s="15" t="s">
        <v>20</v>
      </c>
      <c r="AO28" s="15" t="s">
        <v>20</v>
      </c>
      <c r="AP28" s="15" t="s">
        <v>20</v>
      </c>
      <c r="AQ28" s="15" t="s">
        <v>20</v>
      </c>
      <c r="AR28" s="15" t="s">
        <v>20</v>
      </c>
      <c r="AS28" s="15" t="s">
        <v>20</v>
      </c>
      <c r="AT28" s="15" t="s">
        <v>20</v>
      </c>
      <c r="AU28" s="15" t="s">
        <v>20</v>
      </c>
      <c r="AV28" s="15" t="s">
        <v>20</v>
      </c>
      <c r="AW28" s="15" t="s">
        <v>20</v>
      </c>
      <c r="AX28" s="15" t="s">
        <v>20</v>
      </c>
      <c r="AY28" s="15" t="s">
        <v>20</v>
      </c>
      <c r="AZ28" s="15" t="s">
        <v>20</v>
      </c>
      <c r="BA28" s="15" t="s">
        <v>20</v>
      </c>
      <c r="BB28" s="15" t="s">
        <v>20</v>
      </c>
      <c r="BC28" s="15" t="s">
        <v>20</v>
      </c>
      <c r="BD28" s="15" t="s">
        <v>20</v>
      </c>
      <c r="BE28" s="15" t="s">
        <v>20</v>
      </c>
      <c r="BF28" s="15" t="s">
        <v>20</v>
      </c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12018246125</v>
      </c>
      <c r="C29" s="13" t="s">
        <v>68</v>
      </c>
      <c r="D29" s="14" t="s">
        <v>69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 t="s">
        <v>20</v>
      </c>
      <c r="Q29" s="15" t="s">
        <v>20</v>
      </c>
      <c r="R29" s="15" t="s">
        <v>20</v>
      </c>
      <c r="S29" s="15" t="s">
        <v>20</v>
      </c>
      <c r="T29" s="15" t="s">
        <v>20</v>
      </c>
      <c r="U29" s="15" t="s">
        <v>20</v>
      </c>
      <c r="V29" s="15" t="s">
        <v>20</v>
      </c>
      <c r="W29" s="15" t="s">
        <v>20</v>
      </c>
      <c r="X29" s="15" t="s">
        <v>20</v>
      </c>
      <c r="Y29" s="15" t="s">
        <v>20</v>
      </c>
      <c r="Z29" s="15" t="s">
        <v>20</v>
      </c>
      <c r="AA29" s="15" t="s">
        <v>20</v>
      </c>
      <c r="AB29" s="15" t="s">
        <v>20</v>
      </c>
      <c r="AC29" s="15" t="s">
        <v>20</v>
      </c>
      <c r="AD29" s="15" t="s">
        <v>500</v>
      </c>
      <c r="AE29" s="15" t="s">
        <v>20</v>
      </c>
      <c r="AF29" s="15" t="s">
        <v>20</v>
      </c>
      <c r="AG29" s="15" t="s">
        <v>20</v>
      </c>
      <c r="AH29" s="15" t="s">
        <v>20</v>
      </c>
      <c r="AI29" s="15" t="s">
        <v>20</v>
      </c>
      <c r="AJ29" s="15" t="s">
        <v>20</v>
      </c>
      <c r="AK29" s="15" t="s">
        <v>20</v>
      </c>
      <c r="AL29" s="15" t="s">
        <v>20</v>
      </c>
      <c r="AM29" s="15" t="s">
        <v>20</v>
      </c>
      <c r="AN29" s="15" t="s">
        <v>20</v>
      </c>
      <c r="AO29" s="15" t="s">
        <v>20</v>
      </c>
      <c r="AP29" s="15" t="s">
        <v>20</v>
      </c>
      <c r="AQ29" s="15" t="s">
        <v>20</v>
      </c>
      <c r="AR29" s="15" t="s">
        <v>20</v>
      </c>
      <c r="AS29" s="15" t="s">
        <v>20</v>
      </c>
      <c r="AT29" s="15" t="s">
        <v>20</v>
      </c>
      <c r="AU29" s="15" t="s">
        <v>20</v>
      </c>
      <c r="AV29" s="15" t="s">
        <v>500</v>
      </c>
      <c r="AW29" s="15" t="s">
        <v>20</v>
      </c>
      <c r="AX29" s="15" t="s">
        <v>20</v>
      </c>
      <c r="AY29" s="15" t="s">
        <v>20</v>
      </c>
      <c r="AZ29" s="15" t="s">
        <v>20</v>
      </c>
      <c r="BA29" s="15" t="s">
        <v>20</v>
      </c>
      <c r="BB29" s="15" t="s">
        <v>20</v>
      </c>
      <c r="BC29" s="15" t="s">
        <v>20</v>
      </c>
      <c r="BD29" s="15" t="s">
        <v>20</v>
      </c>
      <c r="BE29" s="15" t="s">
        <v>20</v>
      </c>
      <c r="BF29" s="15" t="s">
        <v>20</v>
      </c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0.96296296296296291</v>
      </c>
    </row>
    <row r="30" spans="1:90" s="2" customFormat="1" x14ac:dyDescent="0.3">
      <c r="A30" s="44">
        <v>28</v>
      </c>
      <c r="B30" s="13">
        <v>12018246127</v>
      </c>
      <c r="C30" s="13" t="s">
        <v>70</v>
      </c>
      <c r="D30" s="14" t="s">
        <v>71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 t="s">
        <v>20</v>
      </c>
      <c r="R30" s="15" t="s">
        <v>20</v>
      </c>
      <c r="S30" s="15" t="s">
        <v>20</v>
      </c>
      <c r="T30" s="15" t="s">
        <v>20</v>
      </c>
      <c r="U30" s="15" t="s">
        <v>20</v>
      </c>
      <c r="V30" s="15" t="s">
        <v>20</v>
      </c>
      <c r="W30" s="15" t="s">
        <v>20</v>
      </c>
      <c r="X30" s="15" t="s">
        <v>20</v>
      </c>
      <c r="Y30" s="15" t="s">
        <v>20</v>
      </c>
      <c r="Z30" s="15" t="s">
        <v>20</v>
      </c>
      <c r="AA30" s="15" t="s">
        <v>20</v>
      </c>
      <c r="AB30" s="15" t="s">
        <v>20</v>
      </c>
      <c r="AC30" s="15" t="s">
        <v>20</v>
      </c>
      <c r="AD30" s="15" t="s">
        <v>20</v>
      </c>
      <c r="AE30" s="15" t="s">
        <v>20</v>
      </c>
      <c r="AF30" s="15" t="s">
        <v>20</v>
      </c>
      <c r="AG30" s="15" t="s">
        <v>20</v>
      </c>
      <c r="AH30" s="15" t="s">
        <v>20</v>
      </c>
      <c r="AI30" s="15" t="s">
        <v>20</v>
      </c>
      <c r="AJ30" s="15" t="s">
        <v>20</v>
      </c>
      <c r="AK30" s="15" t="s">
        <v>20</v>
      </c>
      <c r="AL30" s="15" t="s">
        <v>20</v>
      </c>
      <c r="AM30" s="15" t="s">
        <v>20</v>
      </c>
      <c r="AN30" s="15" t="s">
        <v>20</v>
      </c>
      <c r="AO30" s="15" t="s">
        <v>20</v>
      </c>
      <c r="AP30" s="15" t="s">
        <v>20</v>
      </c>
      <c r="AQ30" s="15" t="s">
        <v>20</v>
      </c>
      <c r="AR30" s="15" t="s">
        <v>20</v>
      </c>
      <c r="AS30" s="15" t="s">
        <v>20</v>
      </c>
      <c r="AT30" s="15" t="s">
        <v>20</v>
      </c>
      <c r="AU30" s="15" t="s">
        <v>20</v>
      </c>
      <c r="AV30" s="15" t="s">
        <v>20</v>
      </c>
      <c r="AW30" s="15" t="s">
        <v>20</v>
      </c>
      <c r="AX30" s="15" t="s">
        <v>20</v>
      </c>
      <c r="AY30" s="15" t="s">
        <v>20</v>
      </c>
      <c r="AZ30" s="15" t="s">
        <v>20</v>
      </c>
      <c r="BA30" s="15" t="s">
        <v>20</v>
      </c>
      <c r="BB30" s="15" t="s">
        <v>20</v>
      </c>
      <c r="BC30" s="15" t="s">
        <v>20</v>
      </c>
      <c r="BD30" s="15" t="s">
        <v>20</v>
      </c>
      <c r="BE30" s="15" t="s">
        <v>20</v>
      </c>
      <c r="BF30" s="15" t="s">
        <v>20</v>
      </c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12018246129</v>
      </c>
      <c r="C31" s="13" t="s">
        <v>72</v>
      </c>
      <c r="D31" s="14" t="s">
        <v>73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15" t="s">
        <v>20</v>
      </c>
      <c r="R31" s="15" t="s">
        <v>20</v>
      </c>
      <c r="S31" s="15" t="s">
        <v>20</v>
      </c>
      <c r="T31" s="15" t="s">
        <v>20</v>
      </c>
      <c r="U31" s="15" t="s">
        <v>20</v>
      </c>
      <c r="V31" s="15" t="s">
        <v>20</v>
      </c>
      <c r="W31" s="15" t="s">
        <v>20</v>
      </c>
      <c r="X31" s="15" t="s">
        <v>20</v>
      </c>
      <c r="Y31" s="15" t="s">
        <v>20</v>
      </c>
      <c r="Z31" s="15" t="s">
        <v>20</v>
      </c>
      <c r="AA31" s="15" t="s">
        <v>20</v>
      </c>
      <c r="AB31" s="15" t="s">
        <v>20</v>
      </c>
      <c r="AC31" s="15" t="s">
        <v>20</v>
      </c>
      <c r="AD31" s="15" t="s">
        <v>20</v>
      </c>
      <c r="AE31" s="15" t="s">
        <v>20</v>
      </c>
      <c r="AF31" s="15" t="s">
        <v>20</v>
      </c>
      <c r="AG31" s="15" t="s">
        <v>20</v>
      </c>
      <c r="AH31" s="15" t="s">
        <v>20</v>
      </c>
      <c r="AI31" s="15" t="s">
        <v>20</v>
      </c>
      <c r="AJ31" s="15" t="s">
        <v>20</v>
      </c>
      <c r="AK31" s="15" t="s">
        <v>20</v>
      </c>
      <c r="AL31" s="15" t="s">
        <v>20</v>
      </c>
      <c r="AM31" s="15" t="s">
        <v>20</v>
      </c>
      <c r="AN31" s="15" t="s">
        <v>20</v>
      </c>
      <c r="AO31" s="15" t="s">
        <v>20</v>
      </c>
      <c r="AP31" s="15" t="s">
        <v>20</v>
      </c>
      <c r="AQ31" s="15" t="s">
        <v>20</v>
      </c>
      <c r="AR31" s="15" t="s">
        <v>20</v>
      </c>
      <c r="AS31" s="15" t="s">
        <v>20</v>
      </c>
      <c r="AT31" s="15" t="s">
        <v>20</v>
      </c>
      <c r="AU31" s="15" t="s">
        <v>20</v>
      </c>
      <c r="AV31" s="15" t="s">
        <v>20</v>
      </c>
      <c r="AW31" s="15" t="s">
        <v>20</v>
      </c>
      <c r="AX31" s="15" t="s">
        <v>20</v>
      </c>
      <c r="AY31" s="15" t="s">
        <v>20</v>
      </c>
      <c r="AZ31" s="15" t="s">
        <v>20</v>
      </c>
      <c r="BA31" s="15" t="s">
        <v>20</v>
      </c>
      <c r="BB31" s="15" t="s">
        <v>20</v>
      </c>
      <c r="BC31" s="15" t="s">
        <v>20</v>
      </c>
      <c r="BD31" s="15" t="s">
        <v>20</v>
      </c>
      <c r="BE31" s="15" t="s">
        <v>20</v>
      </c>
      <c r="BF31" s="15" t="s">
        <v>20</v>
      </c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12018246135</v>
      </c>
      <c r="C32" s="13" t="s">
        <v>74</v>
      </c>
      <c r="D32" s="14" t="s">
        <v>75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15" t="s">
        <v>20</v>
      </c>
      <c r="R32" s="15" t="s">
        <v>20</v>
      </c>
      <c r="S32" s="15" t="s">
        <v>20</v>
      </c>
      <c r="T32" s="15" t="s">
        <v>20</v>
      </c>
      <c r="U32" s="15" t="s">
        <v>20</v>
      </c>
      <c r="V32" s="15" t="s">
        <v>20</v>
      </c>
      <c r="W32" s="15" t="s">
        <v>20</v>
      </c>
      <c r="X32" s="15" t="s">
        <v>20</v>
      </c>
      <c r="Y32" s="15" t="s">
        <v>20</v>
      </c>
      <c r="Z32" s="15" t="s">
        <v>20</v>
      </c>
      <c r="AA32" s="15" t="s">
        <v>20</v>
      </c>
      <c r="AB32" s="15" t="s">
        <v>20</v>
      </c>
      <c r="AC32" s="15" t="s">
        <v>20</v>
      </c>
      <c r="AD32" s="15" t="s">
        <v>20</v>
      </c>
      <c r="AE32" s="15" t="s">
        <v>20</v>
      </c>
      <c r="AF32" s="15" t="s">
        <v>20</v>
      </c>
      <c r="AG32" s="15" t="s">
        <v>20</v>
      </c>
      <c r="AH32" s="15" t="s">
        <v>20</v>
      </c>
      <c r="AI32" s="15" t="s">
        <v>20</v>
      </c>
      <c r="AJ32" s="15" t="s">
        <v>20</v>
      </c>
      <c r="AK32" s="15" t="s">
        <v>20</v>
      </c>
      <c r="AL32" s="15" t="s">
        <v>20</v>
      </c>
      <c r="AM32" s="15" t="s">
        <v>20</v>
      </c>
      <c r="AN32" s="15" t="s">
        <v>20</v>
      </c>
      <c r="AO32" s="15" t="s">
        <v>20</v>
      </c>
      <c r="AP32" s="15" t="s">
        <v>20</v>
      </c>
      <c r="AQ32" s="15" t="s">
        <v>20</v>
      </c>
      <c r="AR32" s="15" t="s">
        <v>20</v>
      </c>
      <c r="AS32" s="15" t="s">
        <v>20</v>
      </c>
      <c r="AT32" s="15" t="s">
        <v>20</v>
      </c>
      <c r="AU32" s="15" t="s">
        <v>20</v>
      </c>
      <c r="AV32" s="15" t="s">
        <v>20</v>
      </c>
      <c r="AW32" s="15" t="s">
        <v>20</v>
      </c>
      <c r="AX32" s="15" t="s">
        <v>20</v>
      </c>
      <c r="AY32" s="15" t="s">
        <v>20</v>
      </c>
      <c r="AZ32" s="15" t="s">
        <v>20</v>
      </c>
      <c r="BA32" s="15" t="s">
        <v>20</v>
      </c>
      <c r="BB32" s="15" t="s">
        <v>20</v>
      </c>
      <c r="BC32" s="15" t="s">
        <v>20</v>
      </c>
      <c r="BD32" s="15" t="s">
        <v>20</v>
      </c>
      <c r="BE32" s="15" t="s">
        <v>20</v>
      </c>
      <c r="BF32" s="15" t="s">
        <v>20</v>
      </c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12018246136</v>
      </c>
      <c r="C33" s="13" t="s">
        <v>76</v>
      </c>
      <c r="D33" s="14" t="s">
        <v>77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15" t="s">
        <v>20</v>
      </c>
      <c r="R33" s="15" t="s">
        <v>20</v>
      </c>
      <c r="S33" s="15" t="s">
        <v>20</v>
      </c>
      <c r="T33" s="15" t="s">
        <v>20</v>
      </c>
      <c r="U33" s="15" t="s">
        <v>20</v>
      </c>
      <c r="V33" s="15" t="s">
        <v>20</v>
      </c>
      <c r="W33" s="15" t="s">
        <v>20</v>
      </c>
      <c r="X33" s="15" t="s">
        <v>20</v>
      </c>
      <c r="Y33" s="15" t="s">
        <v>20</v>
      </c>
      <c r="Z33" s="15" t="s">
        <v>20</v>
      </c>
      <c r="AA33" s="15" t="s">
        <v>20</v>
      </c>
      <c r="AB33" s="15" t="s">
        <v>20</v>
      </c>
      <c r="AC33" s="15" t="s">
        <v>20</v>
      </c>
      <c r="AD33" s="15" t="s">
        <v>500</v>
      </c>
      <c r="AE33" s="15" t="s">
        <v>20</v>
      </c>
      <c r="AF33" s="15" t="s">
        <v>20</v>
      </c>
      <c r="AG33" s="15" t="s">
        <v>20</v>
      </c>
      <c r="AH33" s="15" t="s">
        <v>20</v>
      </c>
      <c r="AI33" s="15" t="s">
        <v>20</v>
      </c>
      <c r="AJ33" s="15" t="s">
        <v>20</v>
      </c>
      <c r="AK33" s="15" t="s">
        <v>20</v>
      </c>
      <c r="AL33" s="15" t="s">
        <v>20</v>
      </c>
      <c r="AM33" s="15" t="s">
        <v>20</v>
      </c>
      <c r="AN33" s="15" t="s">
        <v>20</v>
      </c>
      <c r="AO33" s="15" t="s">
        <v>20</v>
      </c>
      <c r="AP33" s="15" t="s">
        <v>20</v>
      </c>
      <c r="AQ33" s="15" t="s">
        <v>20</v>
      </c>
      <c r="AR33" s="15" t="s">
        <v>20</v>
      </c>
      <c r="AS33" s="15" t="s">
        <v>20</v>
      </c>
      <c r="AT33" s="15" t="s">
        <v>20</v>
      </c>
      <c r="AU33" s="15" t="s">
        <v>20</v>
      </c>
      <c r="AV33" s="15" t="s">
        <v>20</v>
      </c>
      <c r="AW33" s="15" t="s">
        <v>20</v>
      </c>
      <c r="AX33" s="15" t="s">
        <v>20</v>
      </c>
      <c r="AY33" s="15" t="s">
        <v>20</v>
      </c>
      <c r="AZ33" s="15" t="s">
        <v>20</v>
      </c>
      <c r="BA33" s="15" t="s">
        <v>20</v>
      </c>
      <c r="BB33" s="15" t="s">
        <v>20</v>
      </c>
      <c r="BC33" s="15" t="s">
        <v>20</v>
      </c>
      <c r="BD33" s="15" t="s">
        <v>20</v>
      </c>
      <c r="BE33" s="15" t="s">
        <v>20</v>
      </c>
      <c r="BF33" s="15" t="s">
        <v>20</v>
      </c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0.98148148148148151</v>
      </c>
    </row>
    <row r="34" spans="1:90" s="2" customFormat="1" x14ac:dyDescent="0.3">
      <c r="A34" s="44">
        <v>32</v>
      </c>
      <c r="B34" s="13">
        <v>12018246137</v>
      </c>
      <c r="C34" s="13" t="s">
        <v>78</v>
      </c>
      <c r="D34" s="14" t="s">
        <v>79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15" t="s">
        <v>20</v>
      </c>
      <c r="R34" s="15" t="s">
        <v>20</v>
      </c>
      <c r="S34" s="15" t="s">
        <v>20</v>
      </c>
      <c r="T34" s="15" t="s">
        <v>20</v>
      </c>
      <c r="U34" s="15" t="s">
        <v>20</v>
      </c>
      <c r="V34" s="15" t="s">
        <v>20</v>
      </c>
      <c r="W34" s="15" t="s">
        <v>20</v>
      </c>
      <c r="X34" s="15" t="s">
        <v>20</v>
      </c>
      <c r="Y34" s="15" t="s">
        <v>20</v>
      </c>
      <c r="Z34" s="15" t="s">
        <v>20</v>
      </c>
      <c r="AA34" s="15" t="s">
        <v>20</v>
      </c>
      <c r="AB34" s="50" t="s">
        <v>500</v>
      </c>
      <c r="AC34" s="15" t="s">
        <v>20</v>
      </c>
      <c r="AD34" s="15" t="s">
        <v>500</v>
      </c>
      <c r="AE34" s="15" t="s">
        <v>20</v>
      </c>
      <c r="AF34" s="15" t="s">
        <v>20</v>
      </c>
      <c r="AG34" s="15" t="s">
        <v>20</v>
      </c>
      <c r="AH34" s="15" t="s">
        <v>20</v>
      </c>
      <c r="AI34" s="15" t="s">
        <v>20</v>
      </c>
      <c r="AJ34" s="15" t="s">
        <v>20</v>
      </c>
      <c r="AK34" s="15" t="s">
        <v>500</v>
      </c>
      <c r="AL34" s="15" t="s">
        <v>20</v>
      </c>
      <c r="AM34" s="15" t="s">
        <v>20</v>
      </c>
      <c r="AN34" s="15" t="s">
        <v>20</v>
      </c>
      <c r="AO34" s="15" t="s">
        <v>20</v>
      </c>
      <c r="AP34" s="15" t="s">
        <v>20</v>
      </c>
      <c r="AQ34" s="15" t="s">
        <v>500</v>
      </c>
      <c r="AR34" s="15" t="s">
        <v>20</v>
      </c>
      <c r="AS34" s="15" t="s">
        <v>20</v>
      </c>
      <c r="AT34" s="15" t="s">
        <v>20</v>
      </c>
      <c r="AU34" s="15" t="s">
        <v>20</v>
      </c>
      <c r="AV34" s="15" t="s">
        <v>20</v>
      </c>
      <c r="AW34" s="15" t="s">
        <v>20</v>
      </c>
      <c r="AX34" s="15" t="s">
        <v>20</v>
      </c>
      <c r="AY34" s="15" t="s">
        <v>20</v>
      </c>
      <c r="AZ34" s="15" t="s">
        <v>20</v>
      </c>
      <c r="BA34" s="15" t="s">
        <v>20</v>
      </c>
      <c r="BB34" s="15" t="s">
        <v>20</v>
      </c>
      <c r="BC34" s="15" t="s">
        <v>20</v>
      </c>
      <c r="BD34" s="15" t="s">
        <v>20</v>
      </c>
      <c r="BE34" s="15" t="s">
        <v>20</v>
      </c>
      <c r="BF34" s="15" t="s">
        <v>20</v>
      </c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0.92592592592592593</v>
      </c>
    </row>
    <row r="35" spans="1:90" s="2" customFormat="1" x14ac:dyDescent="0.3">
      <c r="A35" s="44">
        <v>33</v>
      </c>
      <c r="B35" s="13">
        <v>12018246140</v>
      </c>
      <c r="C35" s="13" t="s">
        <v>80</v>
      </c>
      <c r="D35" s="14" t="s">
        <v>81</v>
      </c>
      <c r="E35" s="15" t="s">
        <v>82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0</v>
      </c>
    </row>
    <row r="36" spans="1:90" s="2" customFormat="1" x14ac:dyDescent="0.3">
      <c r="A36" s="44">
        <v>34</v>
      </c>
      <c r="B36" s="13">
        <v>12018246142</v>
      </c>
      <c r="C36" s="13" t="s">
        <v>83</v>
      </c>
      <c r="D36" s="14" t="s">
        <v>84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15" t="s">
        <v>20</v>
      </c>
      <c r="R36" s="15" t="s">
        <v>20</v>
      </c>
      <c r="S36" s="15" t="s">
        <v>20</v>
      </c>
      <c r="T36" s="15" t="s">
        <v>20</v>
      </c>
      <c r="U36" s="15" t="s">
        <v>20</v>
      </c>
      <c r="V36" s="15" t="s">
        <v>20</v>
      </c>
      <c r="W36" s="15" t="s">
        <v>20</v>
      </c>
      <c r="X36" s="15" t="s">
        <v>20</v>
      </c>
      <c r="Y36" s="15" t="s">
        <v>20</v>
      </c>
      <c r="Z36" s="15" t="s">
        <v>20</v>
      </c>
      <c r="AA36" s="15" t="s">
        <v>20</v>
      </c>
      <c r="AB36" s="15" t="s">
        <v>20</v>
      </c>
      <c r="AC36" s="15" t="s">
        <v>20</v>
      </c>
      <c r="AD36" s="15" t="s">
        <v>20</v>
      </c>
      <c r="AE36" s="15" t="s">
        <v>20</v>
      </c>
      <c r="AF36" s="15" t="s">
        <v>20</v>
      </c>
      <c r="AG36" s="15" t="s">
        <v>20</v>
      </c>
      <c r="AH36" s="15" t="s">
        <v>20</v>
      </c>
      <c r="AI36" s="15" t="s">
        <v>20</v>
      </c>
      <c r="AJ36" s="15" t="s">
        <v>20</v>
      </c>
      <c r="AK36" s="15" t="s">
        <v>20</v>
      </c>
      <c r="AL36" s="15" t="s">
        <v>20</v>
      </c>
      <c r="AM36" s="15" t="s">
        <v>20</v>
      </c>
      <c r="AN36" s="15" t="s">
        <v>20</v>
      </c>
      <c r="AO36" s="15" t="s">
        <v>20</v>
      </c>
      <c r="AP36" s="15" t="s">
        <v>20</v>
      </c>
      <c r="AQ36" s="15" t="s">
        <v>20</v>
      </c>
      <c r="AR36" s="15" t="s">
        <v>20</v>
      </c>
      <c r="AS36" s="15" t="s">
        <v>20</v>
      </c>
      <c r="AT36" s="15" t="s">
        <v>20</v>
      </c>
      <c r="AU36" s="15" t="s">
        <v>20</v>
      </c>
      <c r="AV36" s="15" t="s">
        <v>20</v>
      </c>
      <c r="AW36" s="15" t="s">
        <v>20</v>
      </c>
      <c r="AX36" s="15" t="s">
        <v>20</v>
      </c>
      <c r="AY36" s="15" t="s">
        <v>20</v>
      </c>
      <c r="AZ36" s="15" t="s">
        <v>20</v>
      </c>
      <c r="BA36" s="15" t="s">
        <v>20</v>
      </c>
      <c r="BB36" s="15" t="s">
        <v>20</v>
      </c>
      <c r="BC36" s="15" t="s">
        <v>20</v>
      </c>
      <c r="BD36" s="15" t="s">
        <v>20</v>
      </c>
      <c r="BE36" s="15" t="s">
        <v>20</v>
      </c>
      <c r="BF36" s="15" t="s">
        <v>20</v>
      </c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12018246150</v>
      </c>
      <c r="C37" s="13" t="s">
        <v>85</v>
      </c>
      <c r="D37" s="14" t="s">
        <v>86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20</v>
      </c>
      <c r="R37" s="15" t="s">
        <v>20</v>
      </c>
      <c r="S37" s="15" t="s">
        <v>20</v>
      </c>
      <c r="T37" s="15" t="s">
        <v>20</v>
      </c>
      <c r="U37" s="15" t="s">
        <v>20</v>
      </c>
      <c r="V37" s="15" t="s">
        <v>20</v>
      </c>
      <c r="W37" s="15" t="s">
        <v>20</v>
      </c>
      <c r="X37" s="15" t="s">
        <v>20</v>
      </c>
      <c r="Y37" s="15" t="s">
        <v>20</v>
      </c>
      <c r="Z37" s="15" t="s">
        <v>20</v>
      </c>
      <c r="AA37" s="15" t="s">
        <v>20</v>
      </c>
      <c r="AB37" s="15" t="s">
        <v>20</v>
      </c>
      <c r="AC37" s="15" t="s">
        <v>20</v>
      </c>
      <c r="AD37" s="15" t="s">
        <v>20</v>
      </c>
      <c r="AE37" s="15" t="s">
        <v>20</v>
      </c>
      <c r="AF37" s="15" t="s">
        <v>20</v>
      </c>
      <c r="AG37" s="15" t="s">
        <v>20</v>
      </c>
      <c r="AH37" s="15" t="s">
        <v>20</v>
      </c>
      <c r="AI37" s="15" t="s">
        <v>20</v>
      </c>
      <c r="AJ37" s="15" t="s">
        <v>20</v>
      </c>
      <c r="AK37" s="15" t="s">
        <v>20</v>
      </c>
      <c r="AL37" s="15" t="s">
        <v>20</v>
      </c>
      <c r="AM37" s="15" t="s">
        <v>20</v>
      </c>
      <c r="AN37" s="15" t="s">
        <v>20</v>
      </c>
      <c r="AO37" s="15" t="s">
        <v>20</v>
      </c>
      <c r="AP37" s="15" t="s">
        <v>20</v>
      </c>
      <c r="AQ37" s="15" t="s">
        <v>20</v>
      </c>
      <c r="AR37" s="15" t="s">
        <v>20</v>
      </c>
      <c r="AS37" s="15" t="s">
        <v>20</v>
      </c>
      <c r="AT37" s="15" t="s">
        <v>20</v>
      </c>
      <c r="AU37" s="15" t="s">
        <v>20</v>
      </c>
      <c r="AV37" s="15" t="s">
        <v>20</v>
      </c>
      <c r="AW37" s="15" t="s">
        <v>20</v>
      </c>
      <c r="AX37" s="15" t="s">
        <v>20</v>
      </c>
      <c r="AY37" s="15" t="s">
        <v>20</v>
      </c>
      <c r="AZ37" s="15" t="s">
        <v>20</v>
      </c>
      <c r="BA37" s="15" t="s">
        <v>20</v>
      </c>
      <c r="BB37" s="15" t="s">
        <v>20</v>
      </c>
      <c r="BC37" s="15" t="s">
        <v>20</v>
      </c>
      <c r="BD37" s="15" t="s">
        <v>20</v>
      </c>
      <c r="BE37" s="15" t="s">
        <v>20</v>
      </c>
      <c r="BF37" s="15" t="s">
        <v>20</v>
      </c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12018246159</v>
      </c>
      <c r="C38" s="13" t="s">
        <v>87</v>
      </c>
      <c r="D38" s="14" t="s">
        <v>88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20</v>
      </c>
      <c r="R38" s="15" t="s">
        <v>20</v>
      </c>
      <c r="S38" s="15" t="s">
        <v>20</v>
      </c>
      <c r="T38" s="15" t="s">
        <v>20</v>
      </c>
      <c r="U38" s="15" t="s">
        <v>20</v>
      </c>
      <c r="V38" s="15" t="s">
        <v>20</v>
      </c>
      <c r="W38" s="15" t="s">
        <v>20</v>
      </c>
      <c r="X38" s="15" t="s">
        <v>20</v>
      </c>
      <c r="Y38" s="15" t="s">
        <v>20</v>
      </c>
      <c r="Z38" s="15" t="s">
        <v>20</v>
      </c>
      <c r="AA38" s="15" t="s">
        <v>20</v>
      </c>
      <c r="AB38" s="15" t="s">
        <v>20</v>
      </c>
      <c r="AC38" s="15" t="s">
        <v>20</v>
      </c>
      <c r="AD38" s="15" t="s">
        <v>20</v>
      </c>
      <c r="AE38" s="15" t="s">
        <v>20</v>
      </c>
      <c r="AF38" s="15" t="s">
        <v>20</v>
      </c>
      <c r="AG38" s="15" t="s">
        <v>20</v>
      </c>
      <c r="AH38" s="15" t="s">
        <v>20</v>
      </c>
      <c r="AI38" s="15" t="s">
        <v>20</v>
      </c>
      <c r="AJ38" s="15" t="s">
        <v>20</v>
      </c>
      <c r="AK38" s="15" t="s">
        <v>20</v>
      </c>
      <c r="AL38" s="15" t="s">
        <v>20</v>
      </c>
      <c r="AM38" s="15" t="s">
        <v>20</v>
      </c>
      <c r="AN38" s="15" t="s">
        <v>20</v>
      </c>
      <c r="AO38" s="15" t="s">
        <v>20</v>
      </c>
      <c r="AP38" s="15" t="s">
        <v>20</v>
      </c>
      <c r="AQ38" s="15" t="s">
        <v>20</v>
      </c>
      <c r="AR38" s="15" t="s">
        <v>20</v>
      </c>
      <c r="AS38" s="15" t="s">
        <v>20</v>
      </c>
      <c r="AT38" s="15" t="s">
        <v>20</v>
      </c>
      <c r="AU38" s="15" t="s">
        <v>20</v>
      </c>
      <c r="AV38" s="15" t="s">
        <v>20</v>
      </c>
      <c r="AW38" s="15" t="s">
        <v>20</v>
      </c>
      <c r="AX38" s="15" t="s">
        <v>20</v>
      </c>
      <c r="AY38" s="15" t="s">
        <v>20</v>
      </c>
      <c r="AZ38" s="15" t="s">
        <v>20</v>
      </c>
      <c r="BA38" s="15" t="s">
        <v>20</v>
      </c>
      <c r="BB38" s="15" t="s">
        <v>20</v>
      </c>
      <c r="BC38" s="15" t="s">
        <v>20</v>
      </c>
      <c r="BD38" s="15" t="s">
        <v>20</v>
      </c>
      <c r="BE38" s="15" t="s">
        <v>20</v>
      </c>
      <c r="BF38" s="15" t="s">
        <v>20</v>
      </c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13">
        <v>12018246160</v>
      </c>
      <c r="C39" s="13" t="s">
        <v>89</v>
      </c>
      <c r="D39" s="14" t="s">
        <v>90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 t="s">
        <v>20</v>
      </c>
      <c r="R39" s="15" t="s">
        <v>20</v>
      </c>
      <c r="S39" s="15" t="s">
        <v>20</v>
      </c>
      <c r="T39" s="15" t="s">
        <v>20</v>
      </c>
      <c r="U39" s="15" t="s">
        <v>20</v>
      </c>
      <c r="V39" s="15" t="s">
        <v>20</v>
      </c>
      <c r="W39" s="15" t="s">
        <v>20</v>
      </c>
      <c r="X39" s="15" t="s">
        <v>20</v>
      </c>
      <c r="Y39" s="15" t="s">
        <v>20</v>
      </c>
      <c r="Z39" s="15" t="s">
        <v>20</v>
      </c>
      <c r="AA39" s="15" t="s">
        <v>20</v>
      </c>
      <c r="AB39" s="15" t="s">
        <v>20</v>
      </c>
      <c r="AC39" s="15" t="s">
        <v>20</v>
      </c>
      <c r="AD39" s="15" t="s">
        <v>20</v>
      </c>
      <c r="AE39" s="15" t="s">
        <v>20</v>
      </c>
      <c r="AF39" s="15" t="s">
        <v>20</v>
      </c>
      <c r="AG39" s="15" t="s">
        <v>20</v>
      </c>
      <c r="AH39" s="15" t="s">
        <v>20</v>
      </c>
      <c r="AI39" s="15" t="s">
        <v>20</v>
      </c>
      <c r="AJ39" s="15" t="s">
        <v>20</v>
      </c>
      <c r="AK39" s="15" t="s">
        <v>20</v>
      </c>
      <c r="AL39" s="15" t="s">
        <v>20</v>
      </c>
      <c r="AM39" s="15" t="s">
        <v>20</v>
      </c>
      <c r="AN39" s="15" t="s">
        <v>20</v>
      </c>
      <c r="AO39" s="15" t="s">
        <v>20</v>
      </c>
      <c r="AP39" s="15" t="s">
        <v>20</v>
      </c>
      <c r="AQ39" s="15" t="s">
        <v>20</v>
      </c>
      <c r="AR39" s="15" t="s">
        <v>20</v>
      </c>
      <c r="AS39" s="15" t="s">
        <v>20</v>
      </c>
      <c r="AT39" s="15" t="s">
        <v>20</v>
      </c>
      <c r="AU39" s="15" t="s">
        <v>20</v>
      </c>
      <c r="AV39" s="15" t="s">
        <v>20</v>
      </c>
      <c r="AW39" s="15" t="s">
        <v>20</v>
      </c>
      <c r="AX39" s="15" t="s">
        <v>20</v>
      </c>
      <c r="AY39" s="15" t="s">
        <v>20</v>
      </c>
      <c r="AZ39" s="15" t="s">
        <v>20</v>
      </c>
      <c r="BA39" s="15" t="s">
        <v>20</v>
      </c>
      <c r="BB39" s="15" t="s">
        <v>20</v>
      </c>
      <c r="BC39" s="15" t="s">
        <v>20</v>
      </c>
      <c r="BD39" s="15" t="s">
        <v>20</v>
      </c>
      <c r="BE39" s="15" t="s">
        <v>20</v>
      </c>
      <c r="BF39" s="15" t="s">
        <v>20</v>
      </c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13">
        <v>12018246164</v>
      </c>
      <c r="C40" s="13" t="s">
        <v>91</v>
      </c>
      <c r="D40" s="14" t="s">
        <v>92</v>
      </c>
      <c r="E40" s="15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5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 t="s">
        <v>20</v>
      </c>
      <c r="R40" s="15" t="s">
        <v>20</v>
      </c>
      <c r="S40" s="15" t="s">
        <v>20</v>
      </c>
      <c r="T40" s="15" t="s">
        <v>20</v>
      </c>
      <c r="U40" s="15" t="s">
        <v>20</v>
      </c>
      <c r="V40" s="15" t="s">
        <v>20</v>
      </c>
      <c r="W40" s="15" t="s">
        <v>20</v>
      </c>
      <c r="X40" s="15" t="s">
        <v>20</v>
      </c>
      <c r="Y40" s="15" t="s">
        <v>20</v>
      </c>
      <c r="Z40" s="15" t="s">
        <v>20</v>
      </c>
      <c r="AA40" s="15" t="s">
        <v>20</v>
      </c>
      <c r="AB40" s="15" t="s">
        <v>20</v>
      </c>
      <c r="AC40" s="15" t="s">
        <v>20</v>
      </c>
      <c r="AD40" s="15" t="s">
        <v>20</v>
      </c>
      <c r="AE40" s="15" t="s">
        <v>20</v>
      </c>
      <c r="AF40" s="15" t="s">
        <v>20</v>
      </c>
      <c r="AG40" s="15" t="s">
        <v>20</v>
      </c>
      <c r="AH40" s="15" t="s">
        <v>20</v>
      </c>
      <c r="AI40" s="15" t="s">
        <v>20</v>
      </c>
      <c r="AJ40" s="15" t="s">
        <v>20</v>
      </c>
      <c r="AK40" s="15" t="s">
        <v>20</v>
      </c>
      <c r="AL40" s="15" t="s">
        <v>20</v>
      </c>
      <c r="AM40" s="15" t="s">
        <v>20</v>
      </c>
      <c r="AN40" s="15" t="s">
        <v>20</v>
      </c>
      <c r="AO40" s="15" t="s">
        <v>20</v>
      </c>
      <c r="AP40" s="15" t="s">
        <v>20</v>
      </c>
      <c r="AQ40" s="15" t="s">
        <v>500</v>
      </c>
      <c r="AR40" s="15" t="s">
        <v>20</v>
      </c>
      <c r="AS40" s="15" t="s">
        <v>20</v>
      </c>
      <c r="AT40" s="15" t="s">
        <v>20</v>
      </c>
      <c r="AU40" s="15" t="s">
        <v>500</v>
      </c>
      <c r="AV40" s="15" t="s">
        <v>20</v>
      </c>
      <c r="AW40" s="15" t="s">
        <v>20</v>
      </c>
      <c r="AX40" s="15" t="s">
        <v>20</v>
      </c>
      <c r="AY40" s="15" t="s">
        <v>20</v>
      </c>
      <c r="AZ40" s="15" t="s">
        <v>20</v>
      </c>
      <c r="BA40" s="15" t="s">
        <v>20</v>
      </c>
      <c r="BB40" s="15" t="s">
        <v>20</v>
      </c>
      <c r="BC40" s="15" t="s">
        <v>20</v>
      </c>
      <c r="BD40" s="15" t="s">
        <v>20</v>
      </c>
      <c r="BE40" s="15" t="s">
        <v>20</v>
      </c>
      <c r="BF40" s="15" t="s">
        <v>20</v>
      </c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0.96296296296296291</v>
      </c>
    </row>
    <row r="41" spans="1:90" s="2" customFormat="1" x14ac:dyDescent="0.3">
      <c r="A41" s="44">
        <v>39</v>
      </c>
      <c r="B41" s="13">
        <v>12018246166</v>
      </c>
      <c r="C41" s="13" t="s">
        <v>93</v>
      </c>
      <c r="D41" s="14" t="s">
        <v>94</v>
      </c>
      <c r="E41" s="15" t="s">
        <v>20</v>
      </c>
      <c r="F41" s="15" t="s">
        <v>20</v>
      </c>
      <c r="G41" s="15" t="s">
        <v>20</v>
      </c>
      <c r="H41" s="15" t="s">
        <v>20</v>
      </c>
      <c r="I41" s="15" t="s">
        <v>20</v>
      </c>
      <c r="J41" s="15" t="s">
        <v>20</v>
      </c>
      <c r="K41" s="15" t="s">
        <v>20</v>
      </c>
      <c r="L41" s="15" t="s">
        <v>20</v>
      </c>
      <c r="M41" s="15" t="s">
        <v>20</v>
      </c>
      <c r="N41" s="15" t="s">
        <v>20</v>
      </c>
      <c r="O41" s="15" t="s">
        <v>20</v>
      </c>
      <c r="P41" s="15" t="s">
        <v>20</v>
      </c>
      <c r="Q41" s="15" t="s">
        <v>20</v>
      </c>
      <c r="R41" s="15" t="s">
        <v>20</v>
      </c>
      <c r="S41" s="15" t="s">
        <v>20</v>
      </c>
      <c r="T41" s="15" t="s">
        <v>20</v>
      </c>
      <c r="U41" s="15" t="s">
        <v>20</v>
      </c>
      <c r="V41" s="15" t="s">
        <v>20</v>
      </c>
      <c r="W41" s="15" t="s">
        <v>20</v>
      </c>
      <c r="X41" s="15" t="s">
        <v>20</v>
      </c>
      <c r="Y41" s="15" t="s">
        <v>20</v>
      </c>
      <c r="Z41" s="15" t="s">
        <v>20</v>
      </c>
      <c r="AA41" s="15" t="s">
        <v>20</v>
      </c>
      <c r="AB41" s="15" t="s">
        <v>20</v>
      </c>
      <c r="AC41" s="15" t="s">
        <v>20</v>
      </c>
      <c r="AD41" s="15" t="s">
        <v>20</v>
      </c>
      <c r="AE41" s="15" t="s">
        <v>20</v>
      </c>
      <c r="AF41" s="15" t="s">
        <v>20</v>
      </c>
      <c r="AG41" s="15" t="s">
        <v>20</v>
      </c>
      <c r="AH41" s="15" t="s">
        <v>20</v>
      </c>
      <c r="AI41" s="15" t="s">
        <v>20</v>
      </c>
      <c r="AJ41" s="15" t="s">
        <v>20</v>
      </c>
      <c r="AK41" s="15" t="s">
        <v>20</v>
      </c>
      <c r="AL41" s="15" t="s">
        <v>20</v>
      </c>
      <c r="AM41" s="15" t="s">
        <v>20</v>
      </c>
      <c r="AN41" s="15" t="s">
        <v>20</v>
      </c>
      <c r="AO41" s="15" t="s">
        <v>20</v>
      </c>
      <c r="AP41" s="15" t="s">
        <v>20</v>
      </c>
      <c r="AQ41" s="15" t="s">
        <v>20</v>
      </c>
      <c r="AR41" s="15" t="s">
        <v>20</v>
      </c>
      <c r="AS41" s="15" t="s">
        <v>20</v>
      </c>
      <c r="AT41" s="15" t="s">
        <v>20</v>
      </c>
      <c r="AU41" s="15" t="s">
        <v>20</v>
      </c>
      <c r="AV41" s="15" t="s">
        <v>20</v>
      </c>
      <c r="AW41" s="15" t="s">
        <v>20</v>
      </c>
      <c r="AX41" s="15" t="s">
        <v>20</v>
      </c>
      <c r="AY41" s="15" t="s">
        <v>20</v>
      </c>
      <c r="AZ41" s="15" t="s">
        <v>20</v>
      </c>
      <c r="BA41" s="15" t="s">
        <v>20</v>
      </c>
      <c r="BB41" s="15" t="s">
        <v>20</v>
      </c>
      <c r="BC41" s="15" t="s">
        <v>20</v>
      </c>
      <c r="BD41" s="15" t="s">
        <v>20</v>
      </c>
      <c r="BE41" s="15" t="s">
        <v>20</v>
      </c>
      <c r="BF41" s="15" t="s">
        <v>20</v>
      </c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40">
        <f t="shared" si="0"/>
        <v>1</v>
      </c>
    </row>
    <row r="42" spans="1:90" s="2" customFormat="1" x14ac:dyDescent="0.3">
      <c r="A42" s="44">
        <v>40</v>
      </c>
      <c r="B42" s="13">
        <v>12018246169</v>
      </c>
      <c r="C42" s="13" t="s">
        <v>95</v>
      </c>
      <c r="D42" s="14" t="s">
        <v>96</v>
      </c>
      <c r="E42" s="15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5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 t="s">
        <v>20</v>
      </c>
      <c r="R42" s="15" t="s">
        <v>20</v>
      </c>
      <c r="S42" s="15" t="s">
        <v>20</v>
      </c>
      <c r="T42" s="15" t="s">
        <v>20</v>
      </c>
      <c r="U42" s="15" t="s">
        <v>20</v>
      </c>
      <c r="V42" s="15" t="s">
        <v>20</v>
      </c>
      <c r="W42" s="15" t="s">
        <v>20</v>
      </c>
      <c r="X42" s="15" t="s">
        <v>20</v>
      </c>
      <c r="Y42" s="15" t="s">
        <v>20</v>
      </c>
      <c r="Z42" s="15" t="s">
        <v>20</v>
      </c>
      <c r="AA42" s="15" t="s">
        <v>20</v>
      </c>
      <c r="AB42" s="15" t="s">
        <v>20</v>
      </c>
      <c r="AC42" s="15" t="s">
        <v>20</v>
      </c>
      <c r="AD42" s="15" t="s">
        <v>20</v>
      </c>
      <c r="AE42" s="15" t="s">
        <v>20</v>
      </c>
      <c r="AF42" s="15" t="s">
        <v>20</v>
      </c>
      <c r="AG42" s="15" t="s">
        <v>20</v>
      </c>
      <c r="AH42" s="15" t="s">
        <v>20</v>
      </c>
      <c r="AI42" s="15" t="s">
        <v>20</v>
      </c>
      <c r="AJ42" s="15" t="s">
        <v>20</v>
      </c>
      <c r="AK42" s="15" t="s">
        <v>20</v>
      </c>
      <c r="AL42" s="15" t="s">
        <v>20</v>
      </c>
      <c r="AM42" s="15" t="s">
        <v>20</v>
      </c>
      <c r="AN42" s="15" t="s">
        <v>20</v>
      </c>
      <c r="AO42" s="15" t="s">
        <v>20</v>
      </c>
      <c r="AP42" s="15" t="s">
        <v>20</v>
      </c>
      <c r="AQ42" s="15" t="s">
        <v>20</v>
      </c>
      <c r="AR42" s="15" t="s">
        <v>20</v>
      </c>
      <c r="AS42" s="15" t="s">
        <v>20</v>
      </c>
      <c r="AT42" s="15" t="s">
        <v>20</v>
      </c>
      <c r="AU42" s="15" t="s">
        <v>20</v>
      </c>
      <c r="AV42" s="15" t="s">
        <v>20</v>
      </c>
      <c r="AW42" s="15" t="s">
        <v>20</v>
      </c>
      <c r="AX42" s="15" t="s">
        <v>20</v>
      </c>
      <c r="AY42" s="15" t="s">
        <v>20</v>
      </c>
      <c r="AZ42" s="15" t="s">
        <v>20</v>
      </c>
      <c r="BA42" s="15" t="s">
        <v>20</v>
      </c>
      <c r="BB42" s="15" t="s">
        <v>20</v>
      </c>
      <c r="BC42" s="15" t="s">
        <v>20</v>
      </c>
      <c r="BD42" s="15" t="s">
        <v>20</v>
      </c>
      <c r="BE42" s="15" t="s">
        <v>20</v>
      </c>
      <c r="BF42" s="15" t="s">
        <v>20</v>
      </c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40">
        <f t="shared" si="0"/>
        <v>1</v>
      </c>
    </row>
    <row r="43" spans="1:90" s="2" customFormat="1" x14ac:dyDescent="0.3">
      <c r="A43" s="44">
        <v>41</v>
      </c>
      <c r="B43" s="13">
        <v>12017245655</v>
      </c>
      <c r="C43" s="13" t="s">
        <v>97</v>
      </c>
      <c r="D43" s="14" t="s">
        <v>98</v>
      </c>
      <c r="E43" s="15" t="s">
        <v>20</v>
      </c>
      <c r="F43" s="15" t="s">
        <v>20</v>
      </c>
      <c r="G43" s="15" t="s">
        <v>20</v>
      </c>
      <c r="H43" s="15" t="s">
        <v>20</v>
      </c>
      <c r="I43" s="15" t="s">
        <v>20</v>
      </c>
      <c r="J43" s="15" t="s">
        <v>20</v>
      </c>
      <c r="K43" s="15" t="s">
        <v>20</v>
      </c>
      <c r="L43" s="15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 t="s">
        <v>20</v>
      </c>
      <c r="R43" s="15" t="s">
        <v>20</v>
      </c>
      <c r="S43" s="15" t="s">
        <v>20</v>
      </c>
      <c r="T43" s="15" t="s">
        <v>20</v>
      </c>
      <c r="U43" s="15" t="s">
        <v>20</v>
      </c>
      <c r="V43" s="15" t="s">
        <v>20</v>
      </c>
      <c r="W43" s="15" t="s">
        <v>20</v>
      </c>
      <c r="X43" s="15" t="s">
        <v>20</v>
      </c>
      <c r="Y43" s="15" t="s">
        <v>20</v>
      </c>
      <c r="Z43" s="15" t="s">
        <v>20</v>
      </c>
      <c r="AA43" s="15" t="s">
        <v>20</v>
      </c>
      <c r="AB43" s="15" t="s">
        <v>20</v>
      </c>
      <c r="AC43" s="15" t="s">
        <v>20</v>
      </c>
      <c r="AD43" s="15" t="s">
        <v>20</v>
      </c>
      <c r="AE43" s="15" t="s">
        <v>20</v>
      </c>
      <c r="AF43" s="15" t="s">
        <v>20</v>
      </c>
      <c r="AG43" s="15" t="s">
        <v>20</v>
      </c>
      <c r="AH43" s="15" t="s">
        <v>20</v>
      </c>
      <c r="AI43" s="15" t="s">
        <v>20</v>
      </c>
      <c r="AJ43" s="15" t="s">
        <v>20</v>
      </c>
      <c r="AK43" s="15" t="s">
        <v>500</v>
      </c>
      <c r="AL43" s="15" t="s">
        <v>20</v>
      </c>
      <c r="AM43" s="15" t="s">
        <v>20</v>
      </c>
      <c r="AN43" s="15" t="s">
        <v>20</v>
      </c>
      <c r="AO43" s="15" t="s">
        <v>20</v>
      </c>
      <c r="AP43" s="15" t="s">
        <v>20</v>
      </c>
      <c r="AQ43" s="15" t="s">
        <v>20</v>
      </c>
      <c r="AR43" s="15" t="s">
        <v>20</v>
      </c>
      <c r="AS43" s="15" t="s">
        <v>20</v>
      </c>
      <c r="AT43" s="15" t="s">
        <v>20</v>
      </c>
      <c r="AU43" s="15" t="s">
        <v>20</v>
      </c>
      <c r="AV43" s="15" t="s">
        <v>20</v>
      </c>
      <c r="AW43" s="15" t="s">
        <v>20</v>
      </c>
      <c r="AX43" s="15" t="s">
        <v>20</v>
      </c>
      <c r="AY43" s="15" t="s">
        <v>20</v>
      </c>
      <c r="AZ43" s="15" t="s">
        <v>20</v>
      </c>
      <c r="BA43" s="15" t="s">
        <v>20</v>
      </c>
      <c r="BB43" s="15" t="s">
        <v>20</v>
      </c>
      <c r="BC43" s="15" t="s">
        <v>20</v>
      </c>
      <c r="BD43" s="15" t="s">
        <v>20</v>
      </c>
      <c r="BE43" s="15" t="s">
        <v>20</v>
      </c>
      <c r="BF43" s="15" t="s">
        <v>20</v>
      </c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40">
        <f t="shared" si="0"/>
        <v>0.98148148148148151</v>
      </c>
    </row>
    <row r="44" spans="1:90" s="2" customFormat="1" x14ac:dyDescent="0.3">
      <c r="A44" s="44">
        <v>42</v>
      </c>
      <c r="B44" s="13">
        <v>12016246281</v>
      </c>
      <c r="C44" s="48" t="s">
        <v>99</v>
      </c>
      <c r="D44" s="14" t="s">
        <v>100</v>
      </c>
      <c r="E44" s="15" t="s">
        <v>20</v>
      </c>
      <c r="F44" s="15" t="s">
        <v>20</v>
      </c>
      <c r="G44" s="15" t="s">
        <v>20</v>
      </c>
      <c r="H44" s="15" t="s">
        <v>20</v>
      </c>
      <c r="I44" s="15" t="s">
        <v>20</v>
      </c>
      <c r="J44" s="15" t="s">
        <v>20</v>
      </c>
      <c r="K44" s="15" t="s">
        <v>20</v>
      </c>
      <c r="L44" s="15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 t="s">
        <v>20</v>
      </c>
      <c r="R44" s="15" t="s">
        <v>20</v>
      </c>
      <c r="S44" s="15" t="s">
        <v>20</v>
      </c>
      <c r="T44" s="15" t="s">
        <v>20</v>
      </c>
      <c r="U44" s="15" t="s">
        <v>20</v>
      </c>
      <c r="V44" s="15" t="s">
        <v>20</v>
      </c>
      <c r="W44" s="15" t="s">
        <v>20</v>
      </c>
      <c r="X44" s="15" t="s">
        <v>20</v>
      </c>
      <c r="Y44" s="15" t="s">
        <v>20</v>
      </c>
      <c r="Z44" s="15" t="s">
        <v>20</v>
      </c>
      <c r="AA44" s="15" t="s">
        <v>20</v>
      </c>
      <c r="AB44" s="15" t="s">
        <v>20</v>
      </c>
      <c r="AC44" s="15" t="s">
        <v>20</v>
      </c>
      <c r="AD44" s="15" t="s">
        <v>20</v>
      </c>
      <c r="AE44" s="15" t="s">
        <v>20</v>
      </c>
      <c r="AF44" s="15" t="s">
        <v>20</v>
      </c>
      <c r="AG44" s="15" t="s">
        <v>20</v>
      </c>
      <c r="AH44" s="15" t="s">
        <v>20</v>
      </c>
      <c r="AI44" s="15" t="s">
        <v>20</v>
      </c>
      <c r="AJ44" s="15" t="s">
        <v>20</v>
      </c>
      <c r="AK44" s="15" t="s">
        <v>20</v>
      </c>
      <c r="AL44" s="15" t="s">
        <v>20</v>
      </c>
      <c r="AM44" s="15" t="s">
        <v>20</v>
      </c>
      <c r="AN44" s="15" t="s">
        <v>20</v>
      </c>
      <c r="AO44" s="15" t="s">
        <v>20</v>
      </c>
      <c r="AP44" s="15" t="s">
        <v>20</v>
      </c>
      <c r="AQ44" s="15" t="s">
        <v>20</v>
      </c>
      <c r="AR44" s="15" t="s">
        <v>20</v>
      </c>
      <c r="AS44" s="15" t="s">
        <v>20</v>
      </c>
      <c r="AT44" s="15" t="s">
        <v>20</v>
      </c>
      <c r="AU44" s="15" t="s">
        <v>20</v>
      </c>
      <c r="AV44" s="15" t="s">
        <v>20</v>
      </c>
      <c r="AW44" s="15" t="s">
        <v>20</v>
      </c>
      <c r="AX44" s="15" t="s">
        <v>20</v>
      </c>
      <c r="AY44" s="15" t="s">
        <v>20</v>
      </c>
      <c r="AZ44" s="15" t="s">
        <v>20</v>
      </c>
      <c r="BA44" s="15" t="s">
        <v>20</v>
      </c>
      <c r="BB44" s="15" t="s">
        <v>20</v>
      </c>
      <c r="BC44" s="15" t="s">
        <v>20</v>
      </c>
      <c r="BD44" s="15" t="s">
        <v>20</v>
      </c>
      <c r="BE44" s="15" t="s">
        <v>20</v>
      </c>
      <c r="BF44" s="15" t="s">
        <v>20</v>
      </c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40"/>
    </row>
    <row r="45" spans="1:90" s="2" customFormat="1" x14ac:dyDescent="0.3">
      <c r="A45" s="44">
        <v>43</v>
      </c>
      <c r="B45" s="13">
        <v>12017245779</v>
      </c>
      <c r="C45" s="48" t="s">
        <v>568</v>
      </c>
      <c r="D45" s="14" t="s">
        <v>101</v>
      </c>
      <c r="E45" s="15" t="s">
        <v>20</v>
      </c>
      <c r="F45" s="15" t="s">
        <v>20</v>
      </c>
      <c r="G45" s="15" t="s">
        <v>20</v>
      </c>
      <c r="H45" s="15" t="s">
        <v>20</v>
      </c>
      <c r="I45" s="15" t="s">
        <v>20</v>
      </c>
      <c r="J45" s="15" t="s">
        <v>20</v>
      </c>
      <c r="K45" s="15" t="s">
        <v>20</v>
      </c>
      <c r="L45" s="15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 t="s">
        <v>20</v>
      </c>
      <c r="R45" s="15" t="s">
        <v>20</v>
      </c>
      <c r="S45" s="15" t="s">
        <v>20</v>
      </c>
      <c r="T45" s="15" t="s">
        <v>20</v>
      </c>
      <c r="U45" s="15" t="s">
        <v>20</v>
      </c>
      <c r="V45" s="15" t="s">
        <v>20</v>
      </c>
      <c r="W45" s="15" t="s">
        <v>20</v>
      </c>
      <c r="X45" s="15" t="s">
        <v>20</v>
      </c>
      <c r="Y45" s="15" t="s">
        <v>20</v>
      </c>
      <c r="Z45" s="15" t="s">
        <v>20</v>
      </c>
      <c r="AA45" s="15" t="s">
        <v>20</v>
      </c>
      <c r="AB45" s="15" t="s">
        <v>20</v>
      </c>
      <c r="AC45" s="15" t="s">
        <v>20</v>
      </c>
      <c r="AD45" s="15" t="s">
        <v>20</v>
      </c>
      <c r="AE45" s="15" t="s">
        <v>20</v>
      </c>
      <c r="AF45" s="15" t="s">
        <v>20</v>
      </c>
      <c r="AG45" s="15" t="s">
        <v>20</v>
      </c>
      <c r="AH45" s="15" t="s">
        <v>20</v>
      </c>
      <c r="AI45" s="15" t="s">
        <v>20</v>
      </c>
      <c r="AJ45" s="15" t="s">
        <v>20</v>
      </c>
      <c r="AK45" s="15" t="s">
        <v>20</v>
      </c>
      <c r="AL45" s="15" t="s">
        <v>20</v>
      </c>
      <c r="AM45" s="15" t="s">
        <v>20</v>
      </c>
      <c r="AN45" s="15" t="s">
        <v>20</v>
      </c>
      <c r="AO45" s="15" t="s">
        <v>20</v>
      </c>
      <c r="AP45" s="15" t="s">
        <v>20</v>
      </c>
      <c r="AQ45" s="15" t="s">
        <v>20</v>
      </c>
      <c r="AR45" s="15" t="s">
        <v>20</v>
      </c>
      <c r="AS45" s="15" t="s">
        <v>20</v>
      </c>
      <c r="AT45" s="15" t="s">
        <v>20</v>
      </c>
      <c r="AU45" s="15" t="s">
        <v>20</v>
      </c>
      <c r="AV45" s="15" t="s">
        <v>20</v>
      </c>
      <c r="AW45" s="15" t="s">
        <v>20</v>
      </c>
      <c r="AX45" s="15" t="s">
        <v>20</v>
      </c>
      <c r="AY45" s="15" t="s">
        <v>20</v>
      </c>
      <c r="AZ45" s="15" t="s">
        <v>20</v>
      </c>
      <c r="BA45" s="15" t="s">
        <v>20</v>
      </c>
      <c r="BB45" s="15" t="s">
        <v>20</v>
      </c>
      <c r="BC45" s="15" t="s">
        <v>20</v>
      </c>
      <c r="BD45" s="15" t="s">
        <v>20</v>
      </c>
      <c r="BE45" s="15" t="s">
        <v>20</v>
      </c>
      <c r="BF45" s="15" t="s">
        <v>20</v>
      </c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40">
        <f t="shared" si="0"/>
        <v>1</v>
      </c>
    </row>
    <row r="46" spans="1:90" s="2" customFormat="1" x14ac:dyDescent="0.3">
      <c r="A46" s="17"/>
      <c r="B46" s="18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41"/>
    </row>
    <row r="47" spans="1:90" s="2" customFormat="1" x14ac:dyDescent="0.3">
      <c r="B47" s="22"/>
      <c r="C47" s="23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</row>
    <row r="48" spans="1:90" s="2" customFormat="1" x14ac:dyDescent="0.3">
      <c r="B48" s="26" t="s">
        <v>102</v>
      </c>
      <c r="C48" s="27" t="s">
        <v>103</v>
      </c>
      <c r="D48" s="28"/>
      <c r="E48" s="29">
        <f>(COUNTIF(E3:E45,"√")+COUNTIF(E3:E45,"AL"))/42</f>
        <v>1</v>
      </c>
      <c r="F48" s="29">
        <f t="shared" ref="F48:CK48" si="1">(COUNTIF(F3:F45,"√")+COUNTIF(F3:F45,"AL"))/42</f>
        <v>1</v>
      </c>
      <c r="G48" s="29">
        <f t="shared" si="1"/>
        <v>1</v>
      </c>
      <c r="H48" s="29">
        <f t="shared" si="1"/>
        <v>1</v>
      </c>
      <c r="I48" s="29">
        <f t="shared" si="1"/>
        <v>1</v>
      </c>
      <c r="J48" s="29">
        <f t="shared" si="1"/>
        <v>1</v>
      </c>
      <c r="K48" s="29">
        <f t="shared" si="1"/>
        <v>1</v>
      </c>
      <c r="L48" s="29">
        <f t="shared" si="1"/>
        <v>1</v>
      </c>
      <c r="M48" s="29">
        <f t="shared" si="1"/>
        <v>1</v>
      </c>
      <c r="N48" s="29">
        <f t="shared" si="1"/>
        <v>1</v>
      </c>
      <c r="O48" s="29">
        <f t="shared" si="1"/>
        <v>1</v>
      </c>
      <c r="P48" s="29">
        <f t="shared" si="1"/>
        <v>1</v>
      </c>
      <c r="Q48" s="29">
        <f t="shared" ref="Q48:R48" si="2">(COUNTIF(Q3:Q45,"√")+COUNTIF(Q3:Q45,"AL"))/42</f>
        <v>1</v>
      </c>
      <c r="R48" s="29">
        <f t="shared" si="2"/>
        <v>1</v>
      </c>
      <c r="S48" s="29">
        <f t="shared" si="1"/>
        <v>1</v>
      </c>
      <c r="T48" s="29">
        <f t="shared" ref="T48" si="3">(COUNTIF(T3:T45,"√")+COUNTIF(T3:T45,"AL"))/42</f>
        <v>0.97619047619047616</v>
      </c>
      <c r="U48" s="29">
        <f t="shared" si="1"/>
        <v>1</v>
      </c>
      <c r="V48" s="29">
        <f t="shared" si="1"/>
        <v>1</v>
      </c>
      <c r="W48" s="29">
        <f t="shared" si="1"/>
        <v>1</v>
      </c>
      <c r="X48" s="29">
        <f t="shared" si="1"/>
        <v>1</v>
      </c>
      <c r="Y48" s="29">
        <f t="shared" si="1"/>
        <v>1</v>
      </c>
      <c r="Z48" s="29">
        <f t="shared" ref="Z48:AS48" si="4">(COUNTIF(Z3:Z45,"√")+COUNTIF(Z3:Z45,"AL"))/42</f>
        <v>1</v>
      </c>
      <c r="AA48" s="29">
        <f t="shared" si="4"/>
        <v>1</v>
      </c>
      <c r="AB48" s="29">
        <f t="shared" si="4"/>
        <v>0.9285714285714286</v>
      </c>
      <c r="AC48" s="29">
        <f t="shared" si="4"/>
        <v>1</v>
      </c>
      <c r="AD48" s="29">
        <f t="shared" si="4"/>
        <v>0.9285714285714286</v>
      </c>
      <c r="AE48" s="29">
        <f t="shared" si="4"/>
        <v>1</v>
      </c>
      <c r="AF48" s="29">
        <f t="shared" si="4"/>
        <v>1</v>
      </c>
      <c r="AG48" s="29">
        <f t="shared" si="4"/>
        <v>1</v>
      </c>
      <c r="AH48" s="29">
        <f t="shared" si="4"/>
        <v>1</v>
      </c>
      <c r="AI48" s="29">
        <f t="shared" si="4"/>
        <v>1</v>
      </c>
      <c r="AJ48" s="29">
        <f t="shared" si="4"/>
        <v>1</v>
      </c>
      <c r="AK48" s="29">
        <f t="shared" si="4"/>
        <v>0.83333333333333337</v>
      </c>
      <c r="AL48" s="29">
        <f t="shared" si="4"/>
        <v>1</v>
      </c>
      <c r="AM48" s="29">
        <f t="shared" si="4"/>
        <v>1</v>
      </c>
      <c r="AN48" s="29">
        <f t="shared" si="4"/>
        <v>1</v>
      </c>
      <c r="AO48" s="29">
        <f t="shared" si="4"/>
        <v>1</v>
      </c>
      <c r="AP48" s="29">
        <f t="shared" si="4"/>
        <v>1</v>
      </c>
      <c r="AQ48" s="29">
        <f t="shared" si="4"/>
        <v>0.83333333333333337</v>
      </c>
      <c r="AR48" s="29">
        <f t="shared" si="4"/>
        <v>0.97619047619047616</v>
      </c>
      <c r="AS48" s="29">
        <f t="shared" si="4"/>
        <v>0.95238095238095233</v>
      </c>
      <c r="AT48" s="29">
        <f t="shared" ref="AT48:BM48" si="5">(COUNTIF(AT3:AT45,"√")+COUNTIF(AT3:AT45,"AL"))/42</f>
        <v>1</v>
      </c>
      <c r="AU48" s="29">
        <f t="shared" si="5"/>
        <v>0.88095238095238093</v>
      </c>
      <c r="AV48" s="29">
        <f t="shared" si="5"/>
        <v>0.97619047619047616</v>
      </c>
      <c r="AW48" s="29">
        <f t="shared" si="5"/>
        <v>1</v>
      </c>
      <c r="AX48" s="29">
        <f t="shared" si="5"/>
        <v>1</v>
      </c>
      <c r="AY48" s="29">
        <f t="shared" si="5"/>
        <v>1</v>
      </c>
      <c r="AZ48" s="29">
        <f t="shared" si="5"/>
        <v>1</v>
      </c>
      <c r="BA48" s="29">
        <f t="shared" si="5"/>
        <v>1</v>
      </c>
      <c r="BB48" s="29">
        <f t="shared" si="5"/>
        <v>1</v>
      </c>
      <c r="BC48" s="29">
        <f t="shared" si="5"/>
        <v>1</v>
      </c>
      <c r="BD48" s="29">
        <f t="shared" si="5"/>
        <v>1</v>
      </c>
      <c r="BE48" s="29">
        <f t="shared" si="5"/>
        <v>1</v>
      </c>
      <c r="BF48" s="29">
        <f t="shared" si="5"/>
        <v>1</v>
      </c>
      <c r="BG48" s="29">
        <f t="shared" si="5"/>
        <v>0</v>
      </c>
      <c r="BH48" s="29">
        <f t="shared" si="5"/>
        <v>0</v>
      </c>
      <c r="BI48" s="29">
        <f t="shared" si="5"/>
        <v>0</v>
      </c>
      <c r="BJ48" s="29">
        <f t="shared" si="5"/>
        <v>0</v>
      </c>
      <c r="BK48" s="29">
        <f t="shared" si="5"/>
        <v>0</v>
      </c>
      <c r="BL48" s="29">
        <f t="shared" si="5"/>
        <v>0</v>
      </c>
      <c r="BM48" s="29">
        <f t="shared" si="5"/>
        <v>0</v>
      </c>
      <c r="BN48" s="29">
        <f t="shared" si="1"/>
        <v>0</v>
      </c>
      <c r="BO48" s="29">
        <f t="shared" si="1"/>
        <v>0</v>
      </c>
      <c r="BP48" s="29">
        <f t="shared" si="1"/>
        <v>0</v>
      </c>
      <c r="BQ48" s="29">
        <f t="shared" si="1"/>
        <v>0</v>
      </c>
      <c r="BR48" s="29">
        <f t="shared" si="1"/>
        <v>0</v>
      </c>
      <c r="BS48" s="29">
        <f t="shared" si="1"/>
        <v>0</v>
      </c>
      <c r="BT48" s="29">
        <f t="shared" si="1"/>
        <v>0</v>
      </c>
      <c r="BU48" s="29">
        <f t="shared" si="1"/>
        <v>0</v>
      </c>
      <c r="BV48" s="29">
        <f t="shared" si="1"/>
        <v>0</v>
      </c>
      <c r="BW48" s="29">
        <f t="shared" si="1"/>
        <v>0</v>
      </c>
      <c r="BX48" s="29">
        <f t="shared" si="1"/>
        <v>0</v>
      </c>
      <c r="BY48" s="29">
        <f t="shared" si="1"/>
        <v>0</v>
      </c>
      <c r="BZ48" s="29">
        <f t="shared" si="1"/>
        <v>0</v>
      </c>
      <c r="CA48" s="29">
        <f t="shared" si="1"/>
        <v>0</v>
      </c>
      <c r="CB48" s="29">
        <f t="shared" si="1"/>
        <v>0</v>
      </c>
      <c r="CC48" s="29">
        <f t="shared" si="1"/>
        <v>0</v>
      </c>
      <c r="CD48" s="29">
        <f t="shared" si="1"/>
        <v>0</v>
      </c>
      <c r="CE48" s="29">
        <f t="shared" si="1"/>
        <v>0</v>
      </c>
      <c r="CF48" s="29">
        <f t="shared" si="1"/>
        <v>0</v>
      </c>
      <c r="CG48" s="29">
        <f t="shared" si="1"/>
        <v>0</v>
      </c>
      <c r="CH48" s="29">
        <f t="shared" si="1"/>
        <v>0</v>
      </c>
      <c r="CI48" s="29">
        <f t="shared" si="1"/>
        <v>0</v>
      </c>
      <c r="CJ48" s="29">
        <f t="shared" si="1"/>
        <v>0</v>
      </c>
      <c r="CK48" s="29">
        <f t="shared" si="1"/>
        <v>0</v>
      </c>
      <c r="CL48" s="40" t="s">
        <v>104</v>
      </c>
    </row>
    <row r="49" spans="2:90" s="2" customFormat="1" x14ac:dyDescent="0.3">
      <c r="B49" s="30" t="s">
        <v>20</v>
      </c>
      <c r="C49" s="46" t="s">
        <v>105</v>
      </c>
      <c r="D49" s="28"/>
      <c r="E49" s="32">
        <f>COUNTIF(E3:E45,"√")</f>
        <v>42</v>
      </c>
      <c r="F49" s="32">
        <f t="shared" ref="F49:CK49" si="6">COUNTIF(F3:F45,"√")</f>
        <v>42</v>
      </c>
      <c r="G49" s="32">
        <f t="shared" si="6"/>
        <v>42</v>
      </c>
      <c r="H49" s="32">
        <f t="shared" si="6"/>
        <v>42</v>
      </c>
      <c r="I49" s="32">
        <f t="shared" si="6"/>
        <v>42</v>
      </c>
      <c r="J49" s="32">
        <f t="shared" si="6"/>
        <v>42</v>
      </c>
      <c r="K49" s="32">
        <f t="shared" si="6"/>
        <v>42</v>
      </c>
      <c r="L49" s="32">
        <f t="shared" si="6"/>
        <v>42</v>
      </c>
      <c r="M49" s="32">
        <f t="shared" si="6"/>
        <v>42</v>
      </c>
      <c r="N49" s="32">
        <f t="shared" si="6"/>
        <v>42</v>
      </c>
      <c r="O49" s="32">
        <f t="shared" si="6"/>
        <v>42</v>
      </c>
      <c r="P49" s="32">
        <f t="shared" si="6"/>
        <v>42</v>
      </c>
      <c r="Q49" s="32">
        <f t="shared" ref="Q49:R49" si="7">COUNTIF(Q3:Q45,"√")</f>
        <v>42</v>
      </c>
      <c r="R49" s="32">
        <f t="shared" si="7"/>
        <v>42</v>
      </c>
      <c r="S49" s="32">
        <f t="shared" si="6"/>
        <v>42</v>
      </c>
      <c r="T49" s="32">
        <f t="shared" ref="T49" si="8">COUNTIF(T3:T45,"√")</f>
        <v>41</v>
      </c>
      <c r="U49" s="32">
        <f t="shared" si="6"/>
        <v>42</v>
      </c>
      <c r="V49" s="32">
        <f t="shared" si="6"/>
        <v>42</v>
      </c>
      <c r="W49" s="32">
        <f t="shared" si="6"/>
        <v>42</v>
      </c>
      <c r="X49" s="32">
        <f t="shared" si="6"/>
        <v>42</v>
      </c>
      <c r="Y49" s="32">
        <f t="shared" si="6"/>
        <v>42</v>
      </c>
      <c r="Z49" s="32">
        <f t="shared" ref="Z49:AS49" si="9">COUNTIF(Z3:Z45,"√")</f>
        <v>42</v>
      </c>
      <c r="AA49" s="32">
        <f t="shared" si="9"/>
        <v>42</v>
      </c>
      <c r="AB49" s="32">
        <f t="shared" si="9"/>
        <v>39</v>
      </c>
      <c r="AC49" s="32">
        <f t="shared" si="9"/>
        <v>42</v>
      </c>
      <c r="AD49" s="32">
        <f t="shared" si="9"/>
        <v>39</v>
      </c>
      <c r="AE49" s="32">
        <f t="shared" si="9"/>
        <v>42</v>
      </c>
      <c r="AF49" s="32">
        <f t="shared" si="9"/>
        <v>42</v>
      </c>
      <c r="AG49" s="32">
        <f t="shared" si="9"/>
        <v>42</v>
      </c>
      <c r="AH49" s="32">
        <f t="shared" si="9"/>
        <v>42</v>
      </c>
      <c r="AI49" s="32">
        <f t="shared" si="9"/>
        <v>42</v>
      </c>
      <c r="AJ49" s="32">
        <f t="shared" si="9"/>
        <v>42</v>
      </c>
      <c r="AK49" s="32">
        <f t="shared" si="9"/>
        <v>35</v>
      </c>
      <c r="AL49" s="32">
        <f t="shared" si="9"/>
        <v>42</v>
      </c>
      <c r="AM49" s="32">
        <f t="shared" si="9"/>
        <v>42</v>
      </c>
      <c r="AN49" s="32">
        <f t="shared" si="9"/>
        <v>42</v>
      </c>
      <c r="AO49" s="32">
        <f t="shared" si="9"/>
        <v>42</v>
      </c>
      <c r="AP49" s="32">
        <f t="shared" si="9"/>
        <v>42</v>
      </c>
      <c r="AQ49" s="32">
        <f t="shared" si="9"/>
        <v>35</v>
      </c>
      <c r="AR49" s="32">
        <f t="shared" si="9"/>
        <v>41</v>
      </c>
      <c r="AS49" s="32">
        <f t="shared" si="9"/>
        <v>40</v>
      </c>
      <c r="AT49" s="32">
        <f t="shared" ref="AT49:BM49" si="10">COUNTIF(AT3:AT45,"√")</f>
        <v>42</v>
      </c>
      <c r="AU49" s="32">
        <f t="shared" si="10"/>
        <v>37</v>
      </c>
      <c r="AV49" s="32">
        <f t="shared" si="10"/>
        <v>40</v>
      </c>
      <c r="AW49" s="32">
        <f t="shared" si="10"/>
        <v>41</v>
      </c>
      <c r="AX49" s="32">
        <f t="shared" si="10"/>
        <v>41</v>
      </c>
      <c r="AY49" s="32">
        <f t="shared" si="10"/>
        <v>41</v>
      </c>
      <c r="AZ49" s="32">
        <f t="shared" si="10"/>
        <v>42</v>
      </c>
      <c r="BA49" s="32">
        <f t="shared" si="10"/>
        <v>42</v>
      </c>
      <c r="BB49" s="32">
        <f t="shared" si="10"/>
        <v>42</v>
      </c>
      <c r="BC49" s="32">
        <f t="shared" si="10"/>
        <v>42</v>
      </c>
      <c r="BD49" s="32">
        <f t="shared" si="10"/>
        <v>42</v>
      </c>
      <c r="BE49" s="32">
        <f t="shared" si="10"/>
        <v>42</v>
      </c>
      <c r="BF49" s="32">
        <f t="shared" si="10"/>
        <v>42</v>
      </c>
      <c r="BG49" s="32">
        <f t="shared" si="10"/>
        <v>0</v>
      </c>
      <c r="BH49" s="32">
        <f t="shared" si="10"/>
        <v>0</v>
      </c>
      <c r="BI49" s="32">
        <f t="shared" si="10"/>
        <v>0</v>
      </c>
      <c r="BJ49" s="32">
        <f t="shared" si="10"/>
        <v>0</v>
      </c>
      <c r="BK49" s="32">
        <f t="shared" si="10"/>
        <v>0</v>
      </c>
      <c r="BL49" s="32">
        <f t="shared" si="10"/>
        <v>0</v>
      </c>
      <c r="BM49" s="32">
        <f t="shared" si="10"/>
        <v>0</v>
      </c>
      <c r="BN49" s="32">
        <f t="shared" si="6"/>
        <v>0</v>
      </c>
      <c r="BO49" s="32">
        <f t="shared" si="6"/>
        <v>0</v>
      </c>
      <c r="BP49" s="32">
        <f t="shared" si="6"/>
        <v>0</v>
      </c>
      <c r="BQ49" s="32">
        <f t="shared" si="6"/>
        <v>0</v>
      </c>
      <c r="BR49" s="32">
        <f t="shared" si="6"/>
        <v>0</v>
      </c>
      <c r="BS49" s="32">
        <f t="shared" si="6"/>
        <v>0</v>
      </c>
      <c r="BT49" s="32">
        <f t="shared" si="6"/>
        <v>0</v>
      </c>
      <c r="BU49" s="32">
        <f t="shared" si="6"/>
        <v>0</v>
      </c>
      <c r="BV49" s="32">
        <f t="shared" si="6"/>
        <v>0</v>
      </c>
      <c r="BW49" s="32">
        <f t="shared" si="6"/>
        <v>0</v>
      </c>
      <c r="BX49" s="32">
        <f t="shared" si="6"/>
        <v>0</v>
      </c>
      <c r="BY49" s="32">
        <f t="shared" si="6"/>
        <v>0</v>
      </c>
      <c r="BZ49" s="32">
        <f t="shared" si="6"/>
        <v>0</v>
      </c>
      <c r="CA49" s="32">
        <f t="shared" si="6"/>
        <v>0</v>
      </c>
      <c r="CB49" s="32">
        <f t="shared" si="6"/>
        <v>0</v>
      </c>
      <c r="CC49" s="32">
        <f t="shared" si="6"/>
        <v>0</v>
      </c>
      <c r="CD49" s="32">
        <f t="shared" si="6"/>
        <v>0</v>
      </c>
      <c r="CE49" s="32">
        <f t="shared" si="6"/>
        <v>0</v>
      </c>
      <c r="CF49" s="32">
        <f t="shared" si="6"/>
        <v>0</v>
      </c>
      <c r="CG49" s="32">
        <f t="shared" si="6"/>
        <v>0</v>
      </c>
      <c r="CH49" s="32">
        <f t="shared" si="6"/>
        <v>0</v>
      </c>
      <c r="CI49" s="32">
        <f t="shared" si="6"/>
        <v>0</v>
      </c>
      <c r="CJ49" s="32">
        <f t="shared" si="6"/>
        <v>0</v>
      </c>
      <c r="CK49" s="32">
        <f t="shared" si="6"/>
        <v>0</v>
      </c>
      <c r="CL49" s="40"/>
    </row>
    <row r="50" spans="2:90" s="2" customFormat="1" x14ac:dyDescent="0.3">
      <c r="B50" s="30" t="s">
        <v>106</v>
      </c>
      <c r="C50" s="46" t="s">
        <v>107</v>
      </c>
      <c r="D50" s="28"/>
      <c r="E50" s="32">
        <f>COUNTIF(E3:E45,"AL")</f>
        <v>0</v>
      </c>
      <c r="F50" s="32">
        <f t="shared" ref="F50:CK50" si="11">COUNTIF(F3:F45,"AL")</f>
        <v>0</v>
      </c>
      <c r="G50" s="32">
        <f t="shared" si="11"/>
        <v>0</v>
      </c>
      <c r="H50" s="32">
        <f t="shared" si="11"/>
        <v>0</v>
      </c>
      <c r="I50" s="32">
        <f t="shared" si="11"/>
        <v>0</v>
      </c>
      <c r="J50" s="32">
        <f t="shared" si="11"/>
        <v>0</v>
      </c>
      <c r="K50" s="32">
        <f t="shared" si="11"/>
        <v>0</v>
      </c>
      <c r="L50" s="32">
        <f t="shared" si="11"/>
        <v>0</v>
      </c>
      <c r="M50" s="32">
        <f t="shared" si="11"/>
        <v>0</v>
      </c>
      <c r="N50" s="32">
        <f t="shared" si="11"/>
        <v>0</v>
      </c>
      <c r="O50" s="32">
        <f t="shared" si="11"/>
        <v>0</v>
      </c>
      <c r="P50" s="32">
        <f t="shared" si="11"/>
        <v>0</v>
      </c>
      <c r="Q50" s="32">
        <f t="shared" ref="Q50:R50" si="12">COUNTIF(Q3:Q45,"AL")</f>
        <v>0</v>
      </c>
      <c r="R50" s="32">
        <f t="shared" si="12"/>
        <v>0</v>
      </c>
      <c r="S50" s="32">
        <f t="shared" si="11"/>
        <v>0</v>
      </c>
      <c r="T50" s="32">
        <f t="shared" ref="T50" si="13">COUNTIF(T3:T45,"AL")</f>
        <v>0</v>
      </c>
      <c r="U50" s="32">
        <f t="shared" si="11"/>
        <v>0</v>
      </c>
      <c r="V50" s="32">
        <f t="shared" si="11"/>
        <v>0</v>
      </c>
      <c r="W50" s="32">
        <f t="shared" si="11"/>
        <v>0</v>
      </c>
      <c r="X50" s="32">
        <f t="shared" si="11"/>
        <v>0</v>
      </c>
      <c r="Y50" s="32">
        <f t="shared" si="11"/>
        <v>0</v>
      </c>
      <c r="Z50" s="32">
        <f t="shared" ref="Z50:AS50" si="14">COUNTIF(Z3:Z45,"AL")</f>
        <v>0</v>
      </c>
      <c r="AA50" s="32">
        <f t="shared" si="14"/>
        <v>0</v>
      </c>
      <c r="AB50" s="32">
        <f t="shared" si="14"/>
        <v>0</v>
      </c>
      <c r="AC50" s="32">
        <f t="shared" si="14"/>
        <v>0</v>
      </c>
      <c r="AD50" s="32">
        <f t="shared" si="14"/>
        <v>0</v>
      </c>
      <c r="AE50" s="32">
        <f t="shared" si="14"/>
        <v>0</v>
      </c>
      <c r="AF50" s="32">
        <f t="shared" si="14"/>
        <v>0</v>
      </c>
      <c r="AG50" s="32">
        <f t="shared" si="14"/>
        <v>0</v>
      </c>
      <c r="AH50" s="32">
        <f t="shared" si="14"/>
        <v>0</v>
      </c>
      <c r="AI50" s="32">
        <f t="shared" si="14"/>
        <v>0</v>
      </c>
      <c r="AJ50" s="32">
        <f t="shared" si="14"/>
        <v>0</v>
      </c>
      <c r="AK50" s="32">
        <f t="shared" si="14"/>
        <v>0</v>
      </c>
      <c r="AL50" s="32">
        <f t="shared" si="14"/>
        <v>0</v>
      </c>
      <c r="AM50" s="32">
        <f t="shared" si="14"/>
        <v>0</v>
      </c>
      <c r="AN50" s="32">
        <f t="shared" si="14"/>
        <v>0</v>
      </c>
      <c r="AO50" s="32">
        <f t="shared" si="14"/>
        <v>0</v>
      </c>
      <c r="AP50" s="32">
        <f t="shared" si="14"/>
        <v>0</v>
      </c>
      <c r="AQ50" s="32">
        <f t="shared" si="14"/>
        <v>0</v>
      </c>
      <c r="AR50" s="32">
        <f t="shared" si="14"/>
        <v>0</v>
      </c>
      <c r="AS50" s="32">
        <f t="shared" si="14"/>
        <v>0</v>
      </c>
      <c r="AT50" s="32">
        <f t="shared" ref="AT50:BM50" si="15">COUNTIF(AT3:AT45,"AL")</f>
        <v>0</v>
      </c>
      <c r="AU50" s="32">
        <f t="shared" si="15"/>
        <v>0</v>
      </c>
      <c r="AV50" s="32">
        <f t="shared" si="15"/>
        <v>1</v>
      </c>
      <c r="AW50" s="32">
        <f t="shared" si="15"/>
        <v>1</v>
      </c>
      <c r="AX50" s="32">
        <f t="shared" si="15"/>
        <v>1</v>
      </c>
      <c r="AY50" s="32">
        <f t="shared" si="15"/>
        <v>1</v>
      </c>
      <c r="AZ50" s="32">
        <f t="shared" si="15"/>
        <v>0</v>
      </c>
      <c r="BA50" s="32">
        <f t="shared" si="15"/>
        <v>0</v>
      </c>
      <c r="BB50" s="32">
        <f t="shared" si="15"/>
        <v>0</v>
      </c>
      <c r="BC50" s="32">
        <f t="shared" si="15"/>
        <v>0</v>
      </c>
      <c r="BD50" s="32">
        <f t="shared" si="15"/>
        <v>0</v>
      </c>
      <c r="BE50" s="32">
        <f t="shared" si="15"/>
        <v>0</v>
      </c>
      <c r="BF50" s="32">
        <f t="shared" si="15"/>
        <v>0</v>
      </c>
      <c r="BG50" s="32">
        <f t="shared" si="15"/>
        <v>0</v>
      </c>
      <c r="BH50" s="32">
        <f t="shared" si="15"/>
        <v>0</v>
      </c>
      <c r="BI50" s="32">
        <f t="shared" si="15"/>
        <v>0</v>
      </c>
      <c r="BJ50" s="32">
        <f t="shared" si="15"/>
        <v>0</v>
      </c>
      <c r="BK50" s="32">
        <f t="shared" si="15"/>
        <v>0</v>
      </c>
      <c r="BL50" s="32">
        <f t="shared" si="15"/>
        <v>0</v>
      </c>
      <c r="BM50" s="32">
        <f t="shared" si="15"/>
        <v>0</v>
      </c>
      <c r="BN50" s="32">
        <f t="shared" si="11"/>
        <v>0</v>
      </c>
      <c r="BO50" s="32">
        <f t="shared" si="11"/>
        <v>0</v>
      </c>
      <c r="BP50" s="32">
        <f t="shared" si="11"/>
        <v>0</v>
      </c>
      <c r="BQ50" s="32">
        <f t="shared" si="11"/>
        <v>0</v>
      </c>
      <c r="BR50" s="32">
        <f t="shared" si="11"/>
        <v>0</v>
      </c>
      <c r="BS50" s="32">
        <f t="shared" si="11"/>
        <v>0</v>
      </c>
      <c r="BT50" s="32">
        <f t="shared" si="11"/>
        <v>0</v>
      </c>
      <c r="BU50" s="32">
        <f t="shared" si="11"/>
        <v>0</v>
      </c>
      <c r="BV50" s="32">
        <f t="shared" si="11"/>
        <v>0</v>
      </c>
      <c r="BW50" s="32">
        <f t="shared" si="11"/>
        <v>0</v>
      </c>
      <c r="BX50" s="32">
        <f t="shared" si="11"/>
        <v>0</v>
      </c>
      <c r="BY50" s="32">
        <f t="shared" si="11"/>
        <v>0</v>
      </c>
      <c r="BZ50" s="32">
        <f t="shared" si="11"/>
        <v>0</v>
      </c>
      <c r="CA50" s="32">
        <f t="shared" si="11"/>
        <v>0</v>
      </c>
      <c r="CB50" s="32">
        <f t="shared" si="11"/>
        <v>0</v>
      </c>
      <c r="CC50" s="32">
        <f t="shared" si="11"/>
        <v>0</v>
      </c>
      <c r="CD50" s="32">
        <f t="shared" si="11"/>
        <v>0</v>
      </c>
      <c r="CE50" s="32">
        <f t="shared" si="11"/>
        <v>0</v>
      </c>
      <c r="CF50" s="32">
        <f t="shared" si="11"/>
        <v>0</v>
      </c>
      <c r="CG50" s="32">
        <f t="shared" si="11"/>
        <v>0</v>
      </c>
      <c r="CH50" s="32">
        <f t="shared" si="11"/>
        <v>0</v>
      </c>
      <c r="CI50" s="32">
        <f t="shared" si="11"/>
        <v>0</v>
      </c>
      <c r="CJ50" s="32">
        <f t="shared" si="11"/>
        <v>0</v>
      </c>
      <c r="CK50" s="32">
        <f t="shared" si="11"/>
        <v>0</v>
      </c>
      <c r="CL50" s="42" t="s">
        <v>108</v>
      </c>
    </row>
    <row r="51" spans="2:90" s="2" customFormat="1" x14ac:dyDescent="0.3">
      <c r="B51" s="30" t="s">
        <v>109</v>
      </c>
      <c r="C51" s="46" t="s">
        <v>110</v>
      </c>
      <c r="D51" s="28"/>
      <c r="E51" s="33">
        <f>COUNTIF(E3:E42,"A")</f>
        <v>0</v>
      </c>
      <c r="F51" s="33">
        <f t="shared" ref="F51:CK51" si="16">COUNTIF(F3:F42,"A")</f>
        <v>0</v>
      </c>
      <c r="G51" s="33">
        <f t="shared" si="16"/>
        <v>0</v>
      </c>
      <c r="H51" s="33">
        <f t="shared" si="16"/>
        <v>0</v>
      </c>
      <c r="I51" s="33">
        <f t="shared" si="16"/>
        <v>0</v>
      </c>
      <c r="J51" s="33">
        <f t="shared" si="16"/>
        <v>0</v>
      </c>
      <c r="K51" s="33">
        <f t="shared" si="16"/>
        <v>0</v>
      </c>
      <c r="L51" s="33">
        <f t="shared" si="16"/>
        <v>0</v>
      </c>
      <c r="M51" s="33">
        <f t="shared" si="16"/>
        <v>0</v>
      </c>
      <c r="N51" s="33">
        <f t="shared" si="16"/>
        <v>0</v>
      </c>
      <c r="O51" s="33">
        <f t="shared" si="16"/>
        <v>0</v>
      </c>
      <c r="P51" s="33">
        <f t="shared" si="16"/>
        <v>0</v>
      </c>
      <c r="Q51" s="33">
        <f t="shared" ref="Q51:R51" si="17">COUNTIF(Q3:Q42,"A")</f>
        <v>0</v>
      </c>
      <c r="R51" s="33">
        <f t="shared" si="17"/>
        <v>0</v>
      </c>
      <c r="S51" s="33">
        <f t="shared" si="16"/>
        <v>0</v>
      </c>
      <c r="T51" s="33">
        <f t="shared" ref="T51" si="18">COUNTIF(T3:T42,"A")</f>
        <v>1</v>
      </c>
      <c r="U51" s="33">
        <f t="shared" si="16"/>
        <v>0</v>
      </c>
      <c r="V51" s="33">
        <f t="shared" si="16"/>
        <v>0</v>
      </c>
      <c r="W51" s="33">
        <f t="shared" si="16"/>
        <v>0</v>
      </c>
      <c r="X51" s="33">
        <f t="shared" si="16"/>
        <v>0</v>
      </c>
      <c r="Y51" s="33">
        <f t="shared" si="16"/>
        <v>0</v>
      </c>
      <c r="Z51" s="33">
        <f t="shared" ref="Z51:AS51" si="19">COUNTIF(Z3:Z42,"A")</f>
        <v>0</v>
      </c>
      <c r="AA51" s="33">
        <f t="shared" si="19"/>
        <v>0</v>
      </c>
      <c r="AB51" s="33">
        <f t="shared" si="19"/>
        <v>3</v>
      </c>
      <c r="AC51" s="33">
        <f t="shared" si="19"/>
        <v>0</v>
      </c>
      <c r="AD51" s="33">
        <f t="shared" si="19"/>
        <v>3</v>
      </c>
      <c r="AE51" s="33">
        <f t="shared" si="19"/>
        <v>0</v>
      </c>
      <c r="AF51" s="33">
        <f t="shared" si="19"/>
        <v>0</v>
      </c>
      <c r="AG51" s="33">
        <f t="shared" si="19"/>
        <v>0</v>
      </c>
      <c r="AH51" s="33">
        <f t="shared" si="19"/>
        <v>0</v>
      </c>
      <c r="AI51" s="33">
        <f t="shared" si="19"/>
        <v>0</v>
      </c>
      <c r="AJ51" s="33">
        <f t="shared" si="19"/>
        <v>0</v>
      </c>
      <c r="AK51" s="33">
        <f t="shared" si="19"/>
        <v>6</v>
      </c>
      <c r="AL51" s="33">
        <f t="shared" si="19"/>
        <v>0</v>
      </c>
      <c r="AM51" s="33">
        <f t="shared" si="19"/>
        <v>0</v>
      </c>
      <c r="AN51" s="33">
        <f t="shared" si="19"/>
        <v>0</v>
      </c>
      <c r="AO51" s="33">
        <f t="shared" si="19"/>
        <v>0</v>
      </c>
      <c r="AP51" s="33">
        <f t="shared" si="19"/>
        <v>0</v>
      </c>
      <c r="AQ51" s="33">
        <f t="shared" si="19"/>
        <v>7</v>
      </c>
      <c r="AR51" s="33">
        <f t="shared" si="19"/>
        <v>1</v>
      </c>
      <c r="AS51" s="33">
        <f t="shared" si="19"/>
        <v>2</v>
      </c>
      <c r="AT51" s="33">
        <f t="shared" ref="AT51:BM51" si="20">COUNTIF(AT3:AT42,"A")</f>
        <v>0</v>
      </c>
      <c r="AU51" s="33">
        <f t="shared" si="20"/>
        <v>5</v>
      </c>
      <c r="AV51" s="33">
        <f t="shared" si="20"/>
        <v>1</v>
      </c>
      <c r="AW51" s="33">
        <f t="shared" si="20"/>
        <v>0</v>
      </c>
      <c r="AX51" s="33">
        <f t="shared" si="20"/>
        <v>0</v>
      </c>
      <c r="AY51" s="33">
        <f t="shared" si="20"/>
        <v>0</v>
      </c>
      <c r="AZ51" s="33">
        <f t="shared" si="20"/>
        <v>0</v>
      </c>
      <c r="BA51" s="33">
        <f t="shared" si="20"/>
        <v>0</v>
      </c>
      <c r="BB51" s="33">
        <f t="shared" si="20"/>
        <v>0</v>
      </c>
      <c r="BC51" s="33">
        <f t="shared" si="20"/>
        <v>0</v>
      </c>
      <c r="BD51" s="33">
        <f t="shared" si="20"/>
        <v>0</v>
      </c>
      <c r="BE51" s="33">
        <f t="shared" si="20"/>
        <v>0</v>
      </c>
      <c r="BF51" s="33">
        <f t="shared" si="20"/>
        <v>0</v>
      </c>
      <c r="BG51" s="33">
        <f t="shared" si="20"/>
        <v>0</v>
      </c>
      <c r="BH51" s="33">
        <f t="shared" si="20"/>
        <v>0</v>
      </c>
      <c r="BI51" s="33">
        <f t="shared" si="20"/>
        <v>0</v>
      </c>
      <c r="BJ51" s="33">
        <f t="shared" si="20"/>
        <v>0</v>
      </c>
      <c r="BK51" s="33">
        <f t="shared" si="20"/>
        <v>0</v>
      </c>
      <c r="BL51" s="33">
        <f t="shared" si="20"/>
        <v>0</v>
      </c>
      <c r="BM51" s="33">
        <f t="shared" si="20"/>
        <v>0</v>
      </c>
      <c r="BN51" s="33">
        <f t="shared" si="16"/>
        <v>0</v>
      </c>
      <c r="BO51" s="33">
        <f t="shared" si="16"/>
        <v>0</v>
      </c>
      <c r="BP51" s="33">
        <f t="shared" si="16"/>
        <v>0</v>
      </c>
      <c r="BQ51" s="33">
        <f t="shared" si="16"/>
        <v>0</v>
      </c>
      <c r="BR51" s="33">
        <f t="shared" si="16"/>
        <v>0</v>
      </c>
      <c r="BS51" s="33">
        <f t="shared" si="16"/>
        <v>0</v>
      </c>
      <c r="BT51" s="33">
        <f t="shared" si="16"/>
        <v>0</v>
      </c>
      <c r="BU51" s="33">
        <f t="shared" si="16"/>
        <v>0</v>
      </c>
      <c r="BV51" s="33">
        <f t="shared" si="16"/>
        <v>0</v>
      </c>
      <c r="BW51" s="33">
        <f t="shared" si="16"/>
        <v>0</v>
      </c>
      <c r="BX51" s="33">
        <f t="shared" si="16"/>
        <v>0</v>
      </c>
      <c r="BY51" s="33">
        <f t="shared" si="16"/>
        <v>0</v>
      </c>
      <c r="BZ51" s="33">
        <f t="shared" si="16"/>
        <v>0</v>
      </c>
      <c r="CA51" s="33">
        <f t="shared" si="16"/>
        <v>0</v>
      </c>
      <c r="CB51" s="33">
        <f t="shared" si="16"/>
        <v>0</v>
      </c>
      <c r="CC51" s="33">
        <f t="shared" si="16"/>
        <v>0</v>
      </c>
      <c r="CD51" s="33">
        <f t="shared" si="16"/>
        <v>0</v>
      </c>
      <c r="CE51" s="33">
        <f t="shared" si="16"/>
        <v>0</v>
      </c>
      <c r="CF51" s="33">
        <f t="shared" si="16"/>
        <v>0</v>
      </c>
      <c r="CG51" s="33">
        <f t="shared" si="16"/>
        <v>0</v>
      </c>
      <c r="CH51" s="33">
        <f t="shared" si="16"/>
        <v>0</v>
      </c>
      <c r="CI51" s="33">
        <f t="shared" si="16"/>
        <v>0</v>
      </c>
      <c r="CJ51" s="33">
        <f t="shared" si="16"/>
        <v>0</v>
      </c>
      <c r="CK51" s="33">
        <f t="shared" si="16"/>
        <v>0</v>
      </c>
      <c r="CL51" s="25">
        <f>AVERAGE(CL3:CL45)</f>
        <v>0.96296296296296291</v>
      </c>
    </row>
    <row r="52" spans="2:90" s="2" customFormat="1" x14ac:dyDescent="0.3">
      <c r="B52" s="3"/>
      <c r="C52" s="4"/>
      <c r="CL52" s="47"/>
    </row>
    <row r="53" spans="2:90" s="2" customFormat="1" x14ac:dyDescent="0.3">
      <c r="B53" s="3"/>
      <c r="C53" s="4"/>
      <c r="D53" s="34" t="s">
        <v>111</v>
      </c>
      <c r="E53" s="35">
        <v>1</v>
      </c>
      <c r="F53" s="35" t="e">
        <f t="shared" ref="F53:CK53" si="21">WEEKNUM(F2)</f>
        <v>#VALUE!</v>
      </c>
      <c r="G53" s="35">
        <f t="shared" si="21"/>
        <v>38</v>
      </c>
      <c r="H53" s="35">
        <f t="shared" si="21"/>
        <v>38</v>
      </c>
      <c r="I53" s="35">
        <f t="shared" si="21"/>
        <v>38</v>
      </c>
      <c r="J53" s="35" t="e">
        <f t="shared" si="21"/>
        <v>#VALUE!</v>
      </c>
      <c r="K53" s="35" t="e">
        <f t="shared" si="21"/>
        <v>#VALUE!</v>
      </c>
      <c r="L53" s="35">
        <f t="shared" si="21"/>
        <v>39</v>
      </c>
      <c r="M53" s="35">
        <f t="shared" si="21"/>
        <v>39</v>
      </c>
      <c r="N53" s="35">
        <f t="shared" si="21"/>
        <v>39</v>
      </c>
      <c r="O53" s="35" t="e">
        <f t="shared" si="21"/>
        <v>#VALUE!</v>
      </c>
      <c r="P53" s="35" t="e">
        <f t="shared" si="21"/>
        <v>#VALUE!</v>
      </c>
      <c r="Q53" s="35">
        <f t="shared" ref="Q53:R53" si="22">WEEKNUM(Q2)</f>
        <v>40</v>
      </c>
      <c r="R53" s="35">
        <f t="shared" si="22"/>
        <v>40</v>
      </c>
      <c r="S53" s="35" t="e">
        <f t="shared" si="21"/>
        <v>#VALUE!</v>
      </c>
      <c r="T53" s="35" t="e">
        <f t="shared" ref="T53" si="23">WEEKNUM(T2)</f>
        <v>#VALUE!</v>
      </c>
      <c r="U53" s="35">
        <f t="shared" si="21"/>
        <v>41</v>
      </c>
      <c r="V53" s="35">
        <f t="shared" si="21"/>
        <v>41</v>
      </c>
      <c r="W53" s="35">
        <f t="shared" si="21"/>
        <v>41</v>
      </c>
      <c r="X53" s="35" t="e">
        <f t="shared" si="21"/>
        <v>#VALUE!</v>
      </c>
      <c r="Y53" s="35" t="e">
        <f t="shared" si="21"/>
        <v>#VALUE!</v>
      </c>
      <c r="Z53" s="35">
        <f t="shared" ref="Z53:AS53" si="24">WEEKNUM(Z2)</f>
        <v>42</v>
      </c>
      <c r="AA53" s="35">
        <f t="shared" si="24"/>
        <v>42</v>
      </c>
      <c r="AB53" s="35">
        <f t="shared" si="24"/>
        <v>42</v>
      </c>
      <c r="AC53" s="35" t="e">
        <f t="shared" si="24"/>
        <v>#VALUE!</v>
      </c>
      <c r="AD53" s="35" t="e">
        <f t="shared" si="24"/>
        <v>#VALUE!</v>
      </c>
      <c r="AE53" s="35">
        <f t="shared" si="24"/>
        <v>43</v>
      </c>
      <c r="AF53" s="35">
        <f t="shared" si="24"/>
        <v>43</v>
      </c>
      <c r="AG53" s="35">
        <f t="shared" si="24"/>
        <v>43</v>
      </c>
      <c r="AH53" s="35" t="e">
        <f t="shared" si="24"/>
        <v>#VALUE!</v>
      </c>
      <c r="AI53" s="35" t="e">
        <f t="shared" si="24"/>
        <v>#VALUE!</v>
      </c>
      <c r="AJ53" s="35">
        <f t="shared" si="24"/>
        <v>44</v>
      </c>
      <c r="AK53" s="35">
        <f t="shared" si="24"/>
        <v>44</v>
      </c>
      <c r="AL53" s="35">
        <f t="shared" si="24"/>
        <v>44</v>
      </c>
      <c r="AM53" s="35" t="e">
        <f t="shared" si="24"/>
        <v>#VALUE!</v>
      </c>
      <c r="AN53" s="35" t="e">
        <f t="shared" si="24"/>
        <v>#VALUE!</v>
      </c>
      <c r="AO53" s="35">
        <f t="shared" si="24"/>
        <v>45</v>
      </c>
      <c r="AP53" s="35">
        <f t="shared" si="24"/>
        <v>45</v>
      </c>
      <c r="AQ53" s="35">
        <f t="shared" si="24"/>
        <v>45</v>
      </c>
      <c r="AR53" s="35" t="e">
        <f t="shared" si="24"/>
        <v>#VALUE!</v>
      </c>
      <c r="AS53" s="35" t="e">
        <f t="shared" si="24"/>
        <v>#VALUE!</v>
      </c>
      <c r="AT53" s="35">
        <f t="shared" ref="AT53:BM53" si="25">WEEKNUM(AT2)</f>
        <v>46</v>
      </c>
      <c r="AU53" s="35">
        <f t="shared" si="25"/>
        <v>46</v>
      </c>
      <c r="AV53" s="35">
        <f t="shared" si="25"/>
        <v>46</v>
      </c>
      <c r="AW53" s="35" t="e">
        <f t="shared" si="25"/>
        <v>#VALUE!</v>
      </c>
      <c r="AX53" s="35" t="e">
        <f t="shared" si="25"/>
        <v>#VALUE!</v>
      </c>
      <c r="AY53" s="35">
        <f t="shared" si="25"/>
        <v>47</v>
      </c>
      <c r="AZ53" s="35">
        <f t="shared" si="25"/>
        <v>47</v>
      </c>
      <c r="BA53" s="35">
        <f t="shared" si="25"/>
        <v>47</v>
      </c>
      <c r="BB53" s="35" t="e">
        <f t="shared" si="25"/>
        <v>#VALUE!</v>
      </c>
      <c r="BC53" s="35" t="e">
        <f t="shared" si="25"/>
        <v>#VALUE!</v>
      </c>
      <c r="BD53" s="35">
        <f t="shared" si="25"/>
        <v>48</v>
      </c>
      <c r="BE53" s="35">
        <f t="shared" si="25"/>
        <v>48</v>
      </c>
      <c r="BF53" s="35">
        <f t="shared" si="25"/>
        <v>48</v>
      </c>
      <c r="BG53" s="35">
        <f t="shared" si="25"/>
        <v>0</v>
      </c>
      <c r="BH53" s="35">
        <f t="shared" si="25"/>
        <v>0</v>
      </c>
      <c r="BI53" s="35">
        <f t="shared" si="25"/>
        <v>0</v>
      </c>
      <c r="BJ53" s="35">
        <f t="shared" si="25"/>
        <v>0</v>
      </c>
      <c r="BK53" s="35">
        <f t="shared" si="25"/>
        <v>0</v>
      </c>
      <c r="BL53" s="35">
        <f t="shared" si="25"/>
        <v>0</v>
      </c>
      <c r="BM53" s="35">
        <f t="shared" si="25"/>
        <v>0</v>
      </c>
      <c r="BN53" s="35">
        <f t="shared" si="21"/>
        <v>0</v>
      </c>
      <c r="BO53" s="35">
        <f t="shared" si="21"/>
        <v>0</v>
      </c>
      <c r="BP53" s="35">
        <f t="shared" si="21"/>
        <v>0</v>
      </c>
      <c r="BQ53" s="35">
        <f t="shared" si="21"/>
        <v>0</v>
      </c>
      <c r="BR53" s="35">
        <f t="shared" si="21"/>
        <v>0</v>
      </c>
      <c r="BS53" s="35">
        <f t="shared" si="21"/>
        <v>0</v>
      </c>
      <c r="BT53" s="35">
        <f t="shared" si="21"/>
        <v>0</v>
      </c>
      <c r="BU53" s="35">
        <f t="shared" si="21"/>
        <v>0</v>
      </c>
      <c r="BV53" s="35">
        <f t="shared" si="21"/>
        <v>0</v>
      </c>
      <c r="BW53" s="35">
        <f t="shared" si="21"/>
        <v>0</v>
      </c>
      <c r="BX53" s="35">
        <f t="shared" si="21"/>
        <v>0</v>
      </c>
      <c r="BY53" s="35">
        <f t="shared" si="21"/>
        <v>0</v>
      </c>
      <c r="BZ53" s="35">
        <f t="shared" si="21"/>
        <v>0</v>
      </c>
      <c r="CA53" s="35">
        <f t="shared" si="21"/>
        <v>0</v>
      </c>
      <c r="CB53" s="35">
        <f t="shared" si="21"/>
        <v>0</v>
      </c>
      <c r="CC53" s="35">
        <f t="shared" si="21"/>
        <v>0</v>
      </c>
      <c r="CD53" s="35">
        <f t="shared" si="21"/>
        <v>0</v>
      </c>
      <c r="CE53" s="35">
        <f t="shared" si="21"/>
        <v>0</v>
      </c>
      <c r="CF53" s="35">
        <f t="shared" si="21"/>
        <v>0</v>
      </c>
      <c r="CG53" s="35">
        <f t="shared" si="21"/>
        <v>0</v>
      </c>
      <c r="CH53" s="35">
        <f t="shared" si="21"/>
        <v>0</v>
      </c>
      <c r="CI53" s="35">
        <f t="shared" si="21"/>
        <v>0</v>
      </c>
      <c r="CJ53" s="35">
        <f t="shared" si="21"/>
        <v>0</v>
      </c>
      <c r="CK53" s="35">
        <f t="shared" si="21"/>
        <v>0</v>
      </c>
      <c r="CL53" s="47"/>
    </row>
  </sheetData>
  <mergeCells count="1">
    <mergeCell ref="A1:C1"/>
  </mergeCells>
  <phoneticPr fontId="15" type="noConversion"/>
  <conditionalFormatting sqref="D38:D42">
    <cfRule type="cellIs" dxfId="14" priority="2" stopIfTrue="1" operator="equal">
      <formula>"NR"</formula>
    </cfRule>
  </conditionalFormatting>
  <conditionalFormatting sqref="D43:D45">
    <cfRule type="cellIs" dxfId="13" priority="1" stopIfTrue="1" operator="equal">
      <formula>"NR"</formula>
    </cfRule>
  </conditionalFormatting>
  <conditionalFormatting sqref="D4:D10 D19:D37">
    <cfRule type="cellIs" dxfId="12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0"/>
  <sheetViews>
    <sheetView tabSelected="1" topLeftCell="M1" zoomScale="92" zoomScaleNormal="77" workbookViewId="0">
      <selection activeCell="BD26" sqref="BD26"/>
    </sheetView>
  </sheetViews>
  <sheetFormatPr defaultColWidth="16.69140625" defaultRowHeight="13.2" x14ac:dyDescent="0.3"/>
  <cols>
    <col min="1" max="1" width="3.84375" style="2" customWidth="1"/>
    <col min="2" max="2" width="8" style="3" customWidth="1"/>
    <col min="3" max="3" width="10.07421875" style="4" customWidth="1"/>
    <col min="4" max="4" width="8.765625" style="2" customWidth="1"/>
    <col min="5" max="12" width="3.61328125" style="2" customWidth="1"/>
    <col min="13" max="13" width="3.23046875" style="2" customWidth="1"/>
    <col min="14" max="14" width="3.15234375" style="2" customWidth="1"/>
    <col min="15" max="15" width="3.53515625" style="2" customWidth="1"/>
    <col min="16" max="87" width="2.4609375" style="2" customWidth="1"/>
    <col min="88" max="88" width="11.53515625" style="2" customWidth="1"/>
    <col min="89" max="331" width="16.69140625" style="2"/>
    <col min="332" max="16384" width="16.69140625" style="5"/>
  </cols>
  <sheetData>
    <row r="1" spans="1:16382" s="1" customFormat="1" ht="17.399999999999999" x14ac:dyDescent="0.4">
      <c r="A1" s="51" t="s">
        <v>112</v>
      </c>
      <c r="B1" s="51"/>
      <c r="C1" s="51"/>
      <c r="D1" s="6" t="s">
        <v>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37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</row>
    <row r="2" spans="1:16382" s="2" customFormat="1" ht="60" x14ac:dyDescent="0.3">
      <c r="A2" s="8" t="s">
        <v>3</v>
      </c>
      <c r="B2" s="9" t="s">
        <v>4</v>
      </c>
      <c r="C2" s="10" t="s">
        <v>5</v>
      </c>
      <c r="D2" s="10" t="s">
        <v>6</v>
      </c>
      <c r="E2" s="49" t="s">
        <v>503</v>
      </c>
      <c r="F2" s="49" t="s">
        <v>504</v>
      </c>
      <c r="G2" s="11" t="s">
        <v>10</v>
      </c>
      <c r="H2" s="49" t="s">
        <v>505</v>
      </c>
      <c r="I2" s="49" t="s">
        <v>506</v>
      </c>
      <c r="J2" s="49" t="s">
        <v>507</v>
      </c>
      <c r="K2" s="49" t="s">
        <v>508</v>
      </c>
      <c r="L2" s="11" t="s">
        <v>15</v>
      </c>
      <c r="M2" s="49" t="s">
        <v>509</v>
      </c>
      <c r="N2" s="49" t="s">
        <v>510</v>
      </c>
      <c r="O2" s="49" t="s">
        <v>511</v>
      </c>
      <c r="P2" s="49" t="s">
        <v>512</v>
      </c>
      <c r="Q2" s="49" t="s">
        <v>513</v>
      </c>
      <c r="R2" s="49" t="s">
        <v>518</v>
      </c>
      <c r="S2" s="49" t="s">
        <v>519</v>
      </c>
      <c r="T2" s="49" t="s">
        <v>520</v>
      </c>
      <c r="U2" s="49" t="s">
        <v>523</v>
      </c>
      <c r="V2" s="49" t="s">
        <v>524</v>
      </c>
      <c r="W2" s="49" t="s">
        <v>525</v>
      </c>
      <c r="X2" s="49" t="s">
        <v>526</v>
      </c>
      <c r="Y2" s="49" t="s">
        <v>527</v>
      </c>
      <c r="Z2" s="49" t="s">
        <v>528</v>
      </c>
      <c r="AA2" s="11" t="s">
        <v>533</v>
      </c>
      <c r="AB2" s="11" t="s">
        <v>540</v>
      </c>
      <c r="AC2" s="11" t="s">
        <v>541</v>
      </c>
      <c r="AD2" s="11" t="s">
        <v>537</v>
      </c>
      <c r="AE2" s="11" t="s">
        <v>542</v>
      </c>
      <c r="AF2" s="11" t="s">
        <v>543</v>
      </c>
      <c r="AG2" s="11" t="s">
        <v>549</v>
      </c>
      <c r="AH2" s="11" t="s">
        <v>550</v>
      </c>
      <c r="AI2" s="11" t="s">
        <v>547</v>
      </c>
      <c r="AJ2" s="11" t="s">
        <v>551</v>
      </c>
      <c r="AK2" s="11" t="s">
        <v>552</v>
      </c>
      <c r="AL2" s="11" t="s">
        <v>561</v>
      </c>
      <c r="AM2" s="11" t="s">
        <v>562</v>
      </c>
      <c r="AN2" s="11" t="s">
        <v>557</v>
      </c>
      <c r="AO2" s="11" t="s">
        <v>569</v>
      </c>
      <c r="AP2" s="11" t="s">
        <v>570</v>
      </c>
      <c r="AQ2" s="11" t="s">
        <v>571</v>
      </c>
      <c r="AR2" s="11" t="s">
        <v>572</v>
      </c>
      <c r="AS2" s="11" t="s">
        <v>566</v>
      </c>
      <c r="AT2" s="11" t="s">
        <v>573</v>
      </c>
      <c r="AU2" s="11" t="s">
        <v>574</v>
      </c>
      <c r="AV2" s="11" t="s">
        <v>575</v>
      </c>
      <c r="AW2" s="11" t="s">
        <v>576</v>
      </c>
      <c r="AX2" s="11" t="s">
        <v>577</v>
      </c>
      <c r="AY2" s="11" t="s">
        <v>578</v>
      </c>
      <c r="AZ2" s="11" t="s">
        <v>579</v>
      </c>
      <c r="BA2" s="11" t="s">
        <v>589</v>
      </c>
      <c r="BB2" s="11" t="s">
        <v>590</v>
      </c>
      <c r="BC2" s="11" t="s">
        <v>587</v>
      </c>
      <c r="BD2" s="11" t="s">
        <v>591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39" t="s">
        <v>17</v>
      </c>
    </row>
    <row r="3" spans="1:16382" s="2" customFormat="1" x14ac:dyDescent="0.3">
      <c r="A3" s="44">
        <v>1</v>
      </c>
      <c r="B3" s="13" t="s">
        <v>113</v>
      </c>
      <c r="C3" s="13" t="s">
        <v>114</v>
      </c>
      <c r="D3" s="14" t="s">
        <v>115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20</v>
      </c>
      <c r="R3" s="15" t="s">
        <v>20</v>
      </c>
      <c r="S3" s="15" t="s">
        <v>20</v>
      </c>
      <c r="T3" s="15" t="s">
        <v>20</v>
      </c>
      <c r="U3" s="15" t="s">
        <v>20</v>
      </c>
      <c r="V3" s="15" t="s">
        <v>20</v>
      </c>
      <c r="W3" s="15" t="s">
        <v>500</v>
      </c>
      <c r="X3" s="50" t="s">
        <v>500</v>
      </c>
      <c r="Y3" s="15" t="s">
        <v>20</v>
      </c>
      <c r="Z3" s="15" t="s">
        <v>20</v>
      </c>
      <c r="AA3" s="15" t="s">
        <v>20</v>
      </c>
      <c r="AB3" s="15" t="s">
        <v>20</v>
      </c>
      <c r="AC3" s="15" t="s">
        <v>20</v>
      </c>
      <c r="AD3" s="15" t="s">
        <v>20</v>
      </c>
      <c r="AE3" s="15" t="s">
        <v>20</v>
      </c>
      <c r="AF3" s="15" t="s">
        <v>20</v>
      </c>
      <c r="AG3" s="15" t="s">
        <v>521</v>
      </c>
      <c r="AH3" s="15" t="s">
        <v>521</v>
      </c>
      <c r="AI3" s="15" t="s">
        <v>521</v>
      </c>
      <c r="AJ3" s="15" t="s">
        <v>521</v>
      </c>
      <c r="AK3" s="15" t="s">
        <v>521</v>
      </c>
      <c r="AL3" s="15" t="s">
        <v>521</v>
      </c>
      <c r="AM3" s="15" t="s">
        <v>521</v>
      </c>
      <c r="AN3" s="15" t="s">
        <v>20</v>
      </c>
      <c r="AO3" s="15" t="s">
        <v>500</v>
      </c>
      <c r="AP3" s="15" t="s">
        <v>20</v>
      </c>
      <c r="AQ3" s="15" t="s">
        <v>20</v>
      </c>
      <c r="AR3" s="15" t="s">
        <v>20</v>
      </c>
      <c r="AS3" s="15" t="s">
        <v>20</v>
      </c>
      <c r="AT3" s="15" t="s">
        <v>20</v>
      </c>
      <c r="AU3" s="15" t="s">
        <v>20</v>
      </c>
      <c r="AV3" s="15" t="s">
        <v>20</v>
      </c>
      <c r="AW3" s="15" t="s">
        <v>20</v>
      </c>
      <c r="AX3" s="15" t="s">
        <v>20</v>
      </c>
      <c r="AY3" s="15" t="s">
        <v>20</v>
      </c>
      <c r="AZ3" s="15" t="s">
        <v>20</v>
      </c>
      <c r="BA3" s="15" t="s">
        <v>20</v>
      </c>
      <c r="BB3" s="15" t="s">
        <v>20</v>
      </c>
      <c r="BC3" s="15" t="s">
        <v>20</v>
      </c>
      <c r="BD3" s="15" t="s">
        <v>521</v>
      </c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40">
        <f t="shared" ref="CJ3:CJ42" si="0">(COUNTIF(E3:CI3,"√")+COUNTIF(E3:CI3,"AL"))/COUNTA(E3:CI3)</f>
        <v>0.94230769230769229</v>
      </c>
    </row>
    <row r="4" spans="1:16382" s="2" customFormat="1" x14ac:dyDescent="0.3">
      <c r="A4" s="44">
        <v>2</v>
      </c>
      <c r="B4" s="13" t="s">
        <v>116</v>
      </c>
      <c r="C4" s="13" t="s">
        <v>117</v>
      </c>
      <c r="D4" s="14" t="s">
        <v>118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539</v>
      </c>
      <c r="X4" s="15" t="s">
        <v>20</v>
      </c>
      <c r="Y4" s="15" t="s">
        <v>20</v>
      </c>
      <c r="Z4" s="15" t="s">
        <v>20</v>
      </c>
      <c r="AA4" s="15" t="s">
        <v>20</v>
      </c>
      <c r="AB4" s="15" t="s">
        <v>20</v>
      </c>
      <c r="AC4" s="15" t="s">
        <v>20</v>
      </c>
      <c r="AD4" s="15" t="s">
        <v>20</v>
      </c>
      <c r="AE4" s="15" t="s">
        <v>20</v>
      </c>
      <c r="AF4" s="15" t="s">
        <v>20</v>
      </c>
      <c r="AG4" s="15" t="s">
        <v>20</v>
      </c>
      <c r="AH4" s="15" t="s">
        <v>20</v>
      </c>
      <c r="AI4" s="15" t="s">
        <v>20</v>
      </c>
      <c r="AJ4" s="15" t="s">
        <v>20</v>
      </c>
      <c r="AK4" s="15" t="s">
        <v>20</v>
      </c>
      <c r="AL4" s="15" t="s">
        <v>20</v>
      </c>
      <c r="AM4" s="15" t="s">
        <v>20</v>
      </c>
      <c r="AN4" s="15" t="s">
        <v>20</v>
      </c>
      <c r="AO4" s="15" t="s">
        <v>20</v>
      </c>
      <c r="AP4" s="15" t="s">
        <v>20</v>
      </c>
      <c r="AQ4" s="15" t="s">
        <v>20</v>
      </c>
      <c r="AR4" s="15" t="s">
        <v>20</v>
      </c>
      <c r="AS4" s="15" t="s">
        <v>20</v>
      </c>
      <c r="AT4" s="15" t="s">
        <v>20</v>
      </c>
      <c r="AU4" s="15" t="s">
        <v>20</v>
      </c>
      <c r="AV4" s="15" t="s">
        <v>20</v>
      </c>
      <c r="AW4" s="15" t="s">
        <v>20</v>
      </c>
      <c r="AX4" s="15" t="s">
        <v>20</v>
      </c>
      <c r="AY4" s="15" t="s">
        <v>20</v>
      </c>
      <c r="AZ4" s="15" t="s">
        <v>20</v>
      </c>
      <c r="BA4" s="15" t="s">
        <v>20</v>
      </c>
      <c r="BB4" s="15" t="s">
        <v>20</v>
      </c>
      <c r="BC4" s="15" t="s">
        <v>20</v>
      </c>
      <c r="BD4" s="15" t="s">
        <v>20</v>
      </c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40">
        <f t="shared" si="0"/>
        <v>1</v>
      </c>
    </row>
    <row r="5" spans="1:16382" s="2" customFormat="1" x14ac:dyDescent="0.3">
      <c r="A5" s="44">
        <v>3</v>
      </c>
      <c r="B5" s="13" t="s">
        <v>119</v>
      </c>
      <c r="C5" s="13" t="s">
        <v>120</v>
      </c>
      <c r="D5" s="14" t="s">
        <v>121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 t="s">
        <v>20</v>
      </c>
      <c r="Q5" s="15" t="s">
        <v>20</v>
      </c>
      <c r="R5" s="15" t="s">
        <v>20</v>
      </c>
      <c r="S5" s="15" t="s">
        <v>20</v>
      </c>
      <c r="T5" s="15" t="s">
        <v>20</v>
      </c>
      <c r="U5" s="15" t="s">
        <v>20</v>
      </c>
      <c r="V5" s="15" t="s">
        <v>20</v>
      </c>
      <c r="W5" s="15" t="s">
        <v>20</v>
      </c>
      <c r="X5" s="50" t="s">
        <v>500</v>
      </c>
      <c r="Y5" s="15" t="s">
        <v>20</v>
      </c>
      <c r="Z5" s="15" t="s">
        <v>20</v>
      </c>
      <c r="AA5" s="15" t="s">
        <v>20</v>
      </c>
      <c r="AB5" s="15" t="s">
        <v>20</v>
      </c>
      <c r="AC5" s="15" t="s">
        <v>20</v>
      </c>
      <c r="AD5" s="15" t="s">
        <v>20</v>
      </c>
      <c r="AE5" s="15" t="s">
        <v>20</v>
      </c>
      <c r="AF5" s="15" t="s">
        <v>521</v>
      </c>
      <c r="AG5" s="15" t="s">
        <v>521</v>
      </c>
      <c r="AH5" s="15" t="s">
        <v>521</v>
      </c>
      <c r="AI5" s="15" t="s">
        <v>521</v>
      </c>
      <c r="AJ5" s="15" t="s">
        <v>521</v>
      </c>
      <c r="AK5" s="15" t="s">
        <v>521</v>
      </c>
      <c r="AL5" s="15" t="s">
        <v>521</v>
      </c>
      <c r="AM5" s="15" t="s">
        <v>521</v>
      </c>
      <c r="AN5" s="15" t="s">
        <v>521</v>
      </c>
      <c r="AO5" s="15" t="s">
        <v>20</v>
      </c>
      <c r="AP5" s="15" t="s">
        <v>20</v>
      </c>
      <c r="AQ5" s="15" t="s">
        <v>20</v>
      </c>
      <c r="AR5" s="15" t="s">
        <v>20</v>
      </c>
      <c r="AS5" s="15" t="s">
        <v>20</v>
      </c>
      <c r="AT5" s="15" t="s">
        <v>20</v>
      </c>
      <c r="AU5" s="15" t="s">
        <v>20</v>
      </c>
      <c r="AV5" s="15" t="s">
        <v>20</v>
      </c>
      <c r="AW5" s="15" t="s">
        <v>20</v>
      </c>
      <c r="AX5" s="15" t="s">
        <v>20</v>
      </c>
      <c r="AY5" s="15" t="s">
        <v>20</v>
      </c>
      <c r="AZ5" s="15" t="s">
        <v>20</v>
      </c>
      <c r="BA5" s="15" t="s">
        <v>20</v>
      </c>
      <c r="BB5" s="15" t="s">
        <v>20</v>
      </c>
      <c r="BC5" s="15" t="s">
        <v>20</v>
      </c>
      <c r="BD5" s="15" t="s">
        <v>20</v>
      </c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40">
        <f t="shared" si="0"/>
        <v>0.98076923076923073</v>
      </c>
    </row>
    <row r="6" spans="1:16382" s="2" customFormat="1" x14ac:dyDescent="0.3">
      <c r="A6" s="44">
        <v>4</v>
      </c>
      <c r="B6" s="13" t="s">
        <v>122</v>
      </c>
      <c r="C6" s="13" t="s">
        <v>123</v>
      </c>
      <c r="D6" s="14" t="s">
        <v>124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20</v>
      </c>
      <c r="R6" s="15" t="s">
        <v>20</v>
      </c>
      <c r="S6" s="15" t="s">
        <v>20</v>
      </c>
      <c r="T6" s="15" t="s">
        <v>20</v>
      </c>
      <c r="U6" s="15" t="s">
        <v>20</v>
      </c>
      <c r="V6" s="15" t="s">
        <v>20</v>
      </c>
      <c r="W6" s="15" t="s">
        <v>20</v>
      </c>
      <c r="X6" s="15" t="s">
        <v>20</v>
      </c>
      <c r="Y6" s="15" t="s">
        <v>20</v>
      </c>
      <c r="Z6" s="15" t="s">
        <v>20</v>
      </c>
      <c r="AA6" s="15" t="s">
        <v>20</v>
      </c>
      <c r="AB6" s="15" t="s">
        <v>20</v>
      </c>
      <c r="AC6" s="15" t="s">
        <v>20</v>
      </c>
      <c r="AD6" s="15" t="s">
        <v>20</v>
      </c>
      <c r="AE6" s="15" t="s">
        <v>20</v>
      </c>
      <c r="AF6" s="15" t="s">
        <v>20</v>
      </c>
      <c r="AG6" s="15" t="s">
        <v>20</v>
      </c>
      <c r="AH6" s="15" t="s">
        <v>20</v>
      </c>
      <c r="AI6" s="15" t="s">
        <v>20</v>
      </c>
      <c r="AJ6" s="15" t="s">
        <v>20</v>
      </c>
      <c r="AK6" s="15" t="s">
        <v>20</v>
      </c>
      <c r="AL6" s="15" t="s">
        <v>20</v>
      </c>
      <c r="AM6" s="15" t="s">
        <v>20</v>
      </c>
      <c r="AN6" s="15" t="s">
        <v>20</v>
      </c>
      <c r="AO6" s="15" t="s">
        <v>20</v>
      </c>
      <c r="AP6" s="15" t="s">
        <v>20</v>
      </c>
      <c r="AQ6" s="15" t="s">
        <v>20</v>
      </c>
      <c r="AR6" s="15" t="s">
        <v>20</v>
      </c>
      <c r="AS6" s="15" t="s">
        <v>20</v>
      </c>
      <c r="AT6" s="15" t="s">
        <v>20</v>
      </c>
      <c r="AU6" s="15" t="s">
        <v>20</v>
      </c>
      <c r="AV6" s="15" t="s">
        <v>20</v>
      </c>
      <c r="AW6" s="15" t="s">
        <v>20</v>
      </c>
      <c r="AX6" s="15" t="s">
        <v>20</v>
      </c>
      <c r="AY6" s="15" t="s">
        <v>20</v>
      </c>
      <c r="AZ6" s="15" t="s">
        <v>20</v>
      </c>
      <c r="BA6" s="15" t="s">
        <v>20</v>
      </c>
      <c r="BB6" s="15" t="s">
        <v>20</v>
      </c>
      <c r="BC6" s="15" t="s">
        <v>20</v>
      </c>
      <c r="BD6" s="15" t="s">
        <v>20</v>
      </c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40">
        <f t="shared" si="0"/>
        <v>1</v>
      </c>
    </row>
    <row r="7" spans="1:16382" s="2" customFormat="1" x14ac:dyDescent="0.3">
      <c r="A7" s="44">
        <v>5</v>
      </c>
      <c r="B7" s="13" t="s">
        <v>125</v>
      </c>
      <c r="C7" s="13" t="s">
        <v>126</v>
      </c>
      <c r="D7" s="14" t="s">
        <v>127</v>
      </c>
      <c r="E7" s="15" t="s">
        <v>20</v>
      </c>
      <c r="F7" s="15" t="s">
        <v>20</v>
      </c>
      <c r="G7" s="15" t="s">
        <v>20</v>
      </c>
      <c r="H7" s="15" t="s">
        <v>106</v>
      </c>
      <c r="I7" s="15" t="s">
        <v>106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20</v>
      </c>
      <c r="R7" s="15" t="s">
        <v>20</v>
      </c>
      <c r="S7" s="15" t="s">
        <v>20</v>
      </c>
      <c r="T7" s="15" t="s">
        <v>20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  <c r="Z7" s="15" t="s">
        <v>20</v>
      </c>
      <c r="AA7" s="15" t="s">
        <v>20</v>
      </c>
      <c r="AB7" s="15" t="s">
        <v>20</v>
      </c>
      <c r="AC7" s="15" t="s">
        <v>20</v>
      </c>
      <c r="AD7" s="15" t="s">
        <v>20</v>
      </c>
      <c r="AE7" s="15" t="s">
        <v>20</v>
      </c>
      <c r="AF7" s="15" t="s">
        <v>20</v>
      </c>
      <c r="AG7" s="15" t="s">
        <v>20</v>
      </c>
      <c r="AH7" s="15" t="s">
        <v>20</v>
      </c>
      <c r="AI7" s="15" t="s">
        <v>20</v>
      </c>
      <c r="AJ7" s="15" t="s">
        <v>20</v>
      </c>
      <c r="AK7" s="15" t="s">
        <v>20</v>
      </c>
      <c r="AL7" s="15" t="s">
        <v>20</v>
      </c>
      <c r="AM7" s="15" t="s">
        <v>20</v>
      </c>
      <c r="AN7" s="15" t="s">
        <v>20</v>
      </c>
      <c r="AO7" s="15" t="s">
        <v>20</v>
      </c>
      <c r="AP7" s="15" t="s">
        <v>20</v>
      </c>
      <c r="AQ7" s="15" t="s">
        <v>20</v>
      </c>
      <c r="AR7" s="15" t="s">
        <v>20</v>
      </c>
      <c r="AS7" s="15" t="s">
        <v>20</v>
      </c>
      <c r="AT7" s="15" t="s">
        <v>20</v>
      </c>
      <c r="AU7" s="15" t="s">
        <v>20</v>
      </c>
      <c r="AV7" s="15" t="s">
        <v>20</v>
      </c>
      <c r="AW7" s="15" t="s">
        <v>20</v>
      </c>
      <c r="AX7" s="15" t="s">
        <v>20</v>
      </c>
      <c r="AY7" s="15" t="s">
        <v>20</v>
      </c>
      <c r="AZ7" s="15" t="s">
        <v>521</v>
      </c>
      <c r="BA7" s="15" t="s">
        <v>20</v>
      </c>
      <c r="BB7" s="15" t="s">
        <v>20</v>
      </c>
      <c r="BC7" s="15" t="s">
        <v>20</v>
      </c>
      <c r="BD7" s="15" t="s">
        <v>20</v>
      </c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40">
        <f t="shared" si="0"/>
        <v>1</v>
      </c>
    </row>
    <row r="8" spans="1:16382" s="2" customFormat="1" x14ac:dyDescent="0.3">
      <c r="A8" s="44">
        <v>6</v>
      </c>
      <c r="B8" s="13" t="s">
        <v>128</v>
      </c>
      <c r="C8" s="13" t="s">
        <v>129</v>
      </c>
      <c r="D8" s="14" t="s">
        <v>52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20</v>
      </c>
      <c r="R8" s="15" t="s">
        <v>20</v>
      </c>
      <c r="S8" s="15" t="s">
        <v>20</v>
      </c>
      <c r="T8" s="15" t="s">
        <v>20</v>
      </c>
      <c r="U8" s="15" t="s">
        <v>20</v>
      </c>
      <c r="V8" s="15" t="s">
        <v>20</v>
      </c>
      <c r="W8" s="15" t="s">
        <v>20</v>
      </c>
      <c r="X8" s="15" t="s">
        <v>20</v>
      </c>
      <c r="Y8" s="15" t="s">
        <v>20</v>
      </c>
      <c r="Z8" s="15" t="s">
        <v>20</v>
      </c>
      <c r="AA8" s="15" t="s">
        <v>20</v>
      </c>
      <c r="AB8" s="15" t="s">
        <v>20</v>
      </c>
      <c r="AC8" s="15" t="s">
        <v>20</v>
      </c>
      <c r="AD8" s="15" t="s">
        <v>20</v>
      </c>
      <c r="AE8" s="15" t="s">
        <v>20</v>
      </c>
      <c r="AF8" s="15" t="s">
        <v>20</v>
      </c>
      <c r="AG8" s="15" t="s">
        <v>20</v>
      </c>
      <c r="AH8" s="15" t="s">
        <v>20</v>
      </c>
      <c r="AI8" s="15" t="s">
        <v>20</v>
      </c>
      <c r="AJ8" s="15" t="s">
        <v>20</v>
      </c>
      <c r="AK8" s="15" t="s">
        <v>20</v>
      </c>
      <c r="AL8" s="15" t="s">
        <v>20</v>
      </c>
      <c r="AM8" s="15" t="s">
        <v>20</v>
      </c>
      <c r="AN8" s="15" t="s">
        <v>20</v>
      </c>
      <c r="AO8" s="15" t="s">
        <v>20</v>
      </c>
      <c r="AP8" s="15" t="s">
        <v>20</v>
      </c>
      <c r="AQ8" s="15" t="s">
        <v>20</v>
      </c>
      <c r="AR8" s="15" t="s">
        <v>20</v>
      </c>
      <c r="AS8" s="15" t="s">
        <v>20</v>
      </c>
      <c r="AT8" s="15" t="s">
        <v>20</v>
      </c>
      <c r="AU8" s="15" t="s">
        <v>20</v>
      </c>
      <c r="AV8" s="15" t="s">
        <v>20</v>
      </c>
      <c r="AW8" s="15" t="s">
        <v>20</v>
      </c>
      <c r="AX8" s="15" t="s">
        <v>20</v>
      </c>
      <c r="AY8" s="15" t="s">
        <v>20</v>
      </c>
      <c r="AZ8" s="15" t="s">
        <v>20</v>
      </c>
      <c r="BA8" s="15" t="s">
        <v>20</v>
      </c>
      <c r="BB8" s="15" t="s">
        <v>20</v>
      </c>
      <c r="BC8" s="15" t="s">
        <v>20</v>
      </c>
      <c r="BD8" s="15" t="s">
        <v>20</v>
      </c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40">
        <f t="shared" si="0"/>
        <v>1</v>
      </c>
    </row>
    <row r="9" spans="1:16382" s="2" customFormat="1" x14ac:dyDescent="0.3">
      <c r="A9" s="44">
        <v>7</v>
      </c>
      <c r="B9" s="13" t="s">
        <v>130</v>
      </c>
      <c r="C9" s="13" t="s">
        <v>131</v>
      </c>
      <c r="D9" s="14" t="s">
        <v>132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 t="s">
        <v>20</v>
      </c>
      <c r="Q9" s="15" t="s">
        <v>20</v>
      </c>
      <c r="R9" s="15" t="s">
        <v>20</v>
      </c>
      <c r="S9" s="15" t="s">
        <v>20</v>
      </c>
      <c r="T9" s="15" t="s">
        <v>20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  <c r="AD9" s="15" t="s">
        <v>20</v>
      </c>
      <c r="AE9" s="15" t="s">
        <v>20</v>
      </c>
      <c r="AF9" s="15" t="s">
        <v>20</v>
      </c>
      <c r="AG9" s="15" t="s">
        <v>20</v>
      </c>
      <c r="AH9" s="15" t="s">
        <v>20</v>
      </c>
      <c r="AI9" s="15" t="s">
        <v>20</v>
      </c>
      <c r="AJ9" s="15" t="s">
        <v>20</v>
      </c>
      <c r="AK9" s="15" t="s">
        <v>20</v>
      </c>
      <c r="AL9" s="15" t="s">
        <v>20</v>
      </c>
      <c r="AM9" s="15" t="s">
        <v>20</v>
      </c>
      <c r="AN9" s="15" t="s">
        <v>20</v>
      </c>
      <c r="AO9" s="15" t="s">
        <v>20</v>
      </c>
      <c r="AP9" s="15" t="s">
        <v>20</v>
      </c>
      <c r="AQ9" s="15" t="s">
        <v>20</v>
      </c>
      <c r="AR9" s="15" t="s">
        <v>20</v>
      </c>
      <c r="AS9" s="15" t="s">
        <v>20</v>
      </c>
      <c r="AT9" s="15" t="s">
        <v>20</v>
      </c>
      <c r="AU9" s="15" t="s">
        <v>20</v>
      </c>
      <c r="AV9" s="15" t="s">
        <v>20</v>
      </c>
      <c r="AW9" s="15" t="s">
        <v>20</v>
      </c>
      <c r="AX9" s="15" t="s">
        <v>20</v>
      </c>
      <c r="AY9" s="15" t="s">
        <v>20</v>
      </c>
      <c r="AZ9" s="15" t="s">
        <v>20</v>
      </c>
      <c r="BA9" s="15" t="s">
        <v>20</v>
      </c>
      <c r="BB9" s="15" t="s">
        <v>20</v>
      </c>
      <c r="BC9" s="15" t="s">
        <v>20</v>
      </c>
      <c r="BD9" s="15" t="s">
        <v>20</v>
      </c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40">
        <f t="shared" si="0"/>
        <v>1</v>
      </c>
    </row>
    <row r="10" spans="1:16382" s="2" customFormat="1" x14ac:dyDescent="0.3">
      <c r="A10" s="44">
        <v>8</v>
      </c>
      <c r="B10" s="13" t="s">
        <v>133</v>
      </c>
      <c r="C10" s="13" t="s">
        <v>134</v>
      </c>
      <c r="D10" s="14" t="s">
        <v>135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 t="s">
        <v>20</v>
      </c>
      <c r="Q10" s="15" t="s">
        <v>20</v>
      </c>
      <c r="R10" s="15" t="s">
        <v>20</v>
      </c>
      <c r="S10" s="15" t="s">
        <v>20</v>
      </c>
      <c r="T10" s="15" t="s">
        <v>20</v>
      </c>
      <c r="U10" s="15" t="s">
        <v>20</v>
      </c>
      <c r="V10" s="15" t="s">
        <v>20</v>
      </c>
      <c r="W10" s="15" t="s">
        <v>20</v>
      </c>
      <c r="X10" s="15" t="s">
        <v>20</v>
      </c>
      <c r="Y10" s="15" t="s">
        <v>20</v>
      </c>
      <c r="Z10" s="15" t="s">
        <v>20</v>
      </c>
      <c r="AA10" s="15" t="s">
        <v>20</v>
      </c>
      <c r="AB10" s="15" t="s">
        <v>20</v>
      </c>
      <c r="AC10" s="15" t="s">
        <v>20</v>
      </c>
      <c r="AD10" s="15" t="s">
        <v>20</v>
      </c>
      <c r="AE10" s="15" t="s">
        <v>20</v>
      </c>
      <c r="AF10" s="15" t="s">
        <v>20</v>
      </c>
      <c r="AG10" s="15" t="s">
        <v>20</v>
      </c>
      <c r="AH10" s="15" t="s">
        <v>20</v>
      </c>
      <c r="AI10" s="15" t="s">
        <v>20</v>
      </c>
      <c r="AJ10" s="15" t="s">
        <v>20</v>
      </c>
      <c r="AK10" s="15" t="s">
        <v>20</v>
      </c>
      <c r="AL10" s="15" t="s">
        <v>20</v>
      </c>
      <c r="AM10" s="15" t="s">
        <v>20</v>
      </c>
      <c r="AN10" s="15" t="s">
        <v>20</v>
      </c>
      <c r="AO10" s="15" t="s">
        <v>20</v>
      </c>
      <c r="AP10" s="15" t="s">
        <v>20</v>
      </c>
      <c r="AQ10" s="15" t="s">
        <v>20</v>
      </c>
      <c r="AR10" s="15" t="s">
        <v>20</v>
      </c>
      <c r="AS10" s="15" t="s">
        <v>20</v>
      </c>
      <c r="AT10" s="15" t="s">
        <v>20</v>
      </c>
      <c r="AU10" s="15" t="s">
        <v>20</v>
      </c>
      <c r="AV10" s="15" t="s">
        <v>20</v>
      </c>
      <c r="AW10" s="15" t="s">
        <v>20</v>
      </c>
      <c r="AX10" s="15" t="s">
        <v>20</v>
      </c>
      <c r="AY10" s="15" t="s">
        <v>20</v>
      </c>
      <c r="AZ10" s="15" t="s">
        <v>20</v>
      </c>
      <c r="BA10" s="15" t="s">
        <v>20</v>
      </c>
      <c r="BB10" s="15" t="s">
        <v>20</v>
      </c>
      <c r="BC10" s="15" t="s">
        <v>20</v>
      </c>
      <c r="BD10" s="15" t="s">
        <v>20</v>
      </c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40">
        <f t="shared" si="0"/>
        <v>1</v>
      </c>
    </row>
    <row r="11" spans="1:16382" s="2" customFormat="1" x14ac:dyDescent="0.3">
      <c r="A11" s="44">
        <v>9</v>
      </c>
      <c r="B11" s="13" t="s">
        <v>136</v>
      </c>
      <c r="C11" s="13" t="s">
        <v>137</v>
      </c>
      <c r="D11" s="14" t="s">
        <v>138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 t="s">
        <v>20</v>
      </c>
      <c r="Q11" s="15" t="s">
        <v>20</v>
      </c>
      <c r="R11" s="15" t="s">
        <v>20</v>
      </c>
      <c r="S11" s="15" t="s">
        <v>20</v>
      </c>
      <c r="T11" s="15" t="s">
        <v>20</v>
      </c>
      <c r="U11" s="15" t="s">
        <v>20</v>
      </c>
      <c r="V11" s="15" t="s">
        <v>20</v>
      </c>
      <c r="W11" s="15" t="s">
        <v>20</v>
      </c>
      <c r="X11" s="15" t="s">
        <v>20</v>
      </c>
      <c r="Y11" s="15" t="s">
        <v>20</v>
      </c>
      <c r="Z11" s="15" t="s">
        <v>20</v>
      </c>
      <c r="AA11" s="15" t="s">
        <v>20</v>
      </c>
      <c r="AB11" s="15" t="s">
        <v>20</v>
      </c>
      <c r="AC11" s="15" t="s">
        <v>20</v>
      </c>
      <c r="AD11" s="15" t="s">
        <v>20</v>
      </c>
      <c r="AE11" s="15" t="s">
        <v>20</v>
      </c>
      <c r="AF11" s="15" t="s">
        <v>20</v>
      </c>
      <c r="AG11" s="15" t="s">
        <v>20</v>
      </c>
      <c r="AH11" s="15" t="s">
        <v>20</v>
      </c>
      <c r="AI11" s="15" t="s">
        <v>20</v>
      </c>
      <c r="AJ11" s="15" t="s">
        <v>20</v>
      </c>
      <c r="AK11" s="15" t="s">
        <v>20</v>
      </c>
      <c r="AL11" s="15" t="s">
        <v>20</v>
      </c>
      <c r="AM11" s="15" t="s">
        <v>20</v>
      </c>
      <c r="AN11" s="15" t="s">
        <v>20</v>
      </c>
      <c r="AO11" s="15" t="s">
        <v>20</v>
      </c>
      <c r="AP11" s="15" t="s">
        <v>20</v>
      </c>
      <c r="AQ11" s="15" t="s">
        <v>20</v>
      </c>
      <c r="AR11" s="15" t="s">
        <v>20</v>
      </c>
      <c r="AS11" s="15" t="s">
        <v>20</v>
      </c>
      <c r="AT11" s="15" t="s">
        <v>20</v>
      </c>
      <c r="AU11" s="15" t="s">
        <v>20</v>
      </c>
      <c r="AV11" s="15" t="s">
        <v>20</v>
      </c>
      <c r="AW11" s="15" t="s">
        <v>20</v>
      </c>
      <c r="AX11" s="15" t="s">
        <v>20</v>
      </c>
      <c r="AY11" s="15" t="s">
        <v>20</v>
      </c>
      <c r="AZ11" s="15" t="s">
        <v>20</v>
      </c>
      <c r="BA11" s="15" t="s">
        <v>20</v>
      </c>
      <c r="BB11" s="15" t="s">
        <v>20</v>
      </c>
      <c r="BC11" s="15" t="s">
        <v>20</v>
      </c>
      <c r="BD11" s="15" t="s">
        <v>20</v>
      </c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40">
        <f t="shared" si="0"/>
        <v>1</v>
      </c>
    </row>
    <row r="12" spans="1:16382" s="2" customFormat="1" x14ac:dyDescent="0.3">
      <c r="A12" s="44">
        <v>10</v>
      </c>
      <c r="B12" s="13" t="s">
        <v>139</v>
      </c>
      <c r="C12" s="13" t="s">
        <v>140</v>
      </c>
      <c r="D12" s="14" t="s">
        <v>141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 t="s">
        <v>20</v>
      </c>
      <c r="Q12" s="15" t="s">
        <v>20</v>
      </c>
      <c r="R12" s="15" t="s">
        <v>20</v>
      </c>
      <c r="S12" s="15" t="s">
        <v>20</v>
      </c>
      <c r="T12" s="15" t="s">
        <v>20</v>
      </c>
      <c r="U12" s="15" t="s">
        <v>20</v>
      </c>
      <c r="V12" s="15" t="s">
        <v>20</v>
      </c>
      <c r="W12" s="15" t="s">
        <v>20</v>
      </c>
      <c r="X12" s="15" t="s">
        <v>20</v>
      </c>
      <c r="Y12" s="15" t="s">
        <v>20</v>
      </c>
      <c r="Z12" s="15" t="s">
        <v>20</v>
      </c>
      <c r="AA12" s="15" t="s">
        <v>20</v>
      </c>
      <c r="AB12" s="15" t="s">
        <v>20</v>
      </c>
      <c r="AC12" s="15" t="s">
        <v>20</v>
      </c>
      <c r="AD12" s="15" t="s">
        <v>20</v>
      </c>
      <c r="AE12" s="15" t="s">
        <v>20</v>
      </c>
      <c r="AF12" s="15" t="s">
        <v>20</v>
      </c>
      <c r="AG12" s="15" t="s">
        <v>20</v>
      </c>
      <c r="AH12" s="15" t="s">
        <v>20</v>
      </c>
      <c r="AI12" s="15" t="s">
        <v>20</v>
      </c>
      <c r="AJ12" s="15" t="s">
        <v>20</v>
      </c>
      <c r="AK12" s="15" t="s">
        <v>20</v>
      </c>
      <c r="AL12" s="15" t="s">
        <v>20</v>
      </c>
      <c r="AM12" s="15" t="s">
        <v>20</v>
      </c>
      <c r="AN12" s="15" t="s">
        <v>20</v>
      </c>
      <c r="AO12" s="15" t="s">
        <v>20</v>
      </c>
      <c r="AP12" s="15" t="s">
        <v>20</v>
      </c>
      <c r="AQ12" s="15" t="s">
        <v>20</v>
      </c>
      <c r="AR12" s="15" t="s">
        <v>20</v>
      </c>
      <c r="AS12" s="15" t="s">
        <v>20</v>
      </c>
      <c r="AT12" s="15" t="s">
        <v>20</v>
      </c>
      <c r="AU12" s="15" t="s">
        <v>20</v>
      </c>
      <c r="AV12" s="15" t="s">
        <v>20</v>
      </c>
      <c r="AW12" s="15" t="s">
        <v>20</v>
      </c>
      <c r="AX12" s="15" t="s">
        <v>20</v>
      </c>
      <c r="AY12" s="15" t="s">
        <v>20</v>
      </c>
      <c r="AZ12" s="15" t="s">
        <v>20</v>
      </c>
      <c r="BA12" s="15" t="s">
        <v>20</v>
      </c>
      <c r="BB12" s="15" t="s">
        <v>20</v>
      </c>
      <c r="BC12" s="15" t="s">
        <v>20</v>
      </c>
      <c r="BD12" s="15" t="s">
        <v>521</v>
      </c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40">
        <f t="shared" si="0"/>
        <v>1</v>
      </c>
    </row>
    <row r="13" spans="1:16382" s="2" customFormat="1" x14ac:dyDescent="0.3">
      <c r="A13" s="44">
        <v>11</v>
      </c>
      <c r="B13" s="13" t="s">
        <v>142</v>
      </c>
      <c r="C13" s="13" t="s">
        <v>143</v>
      </c>
      <c r="D13" s="14" t="s">
        <v>144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 t="s">
        <v>20</v>
      </c>
      <c r="Q13" s="15" t="s">
        <v>20</v>
      </c>
      <c r="R13" s="15" t="s">
        <v>20</v>
      </c>
      <c r="S13" s="15" t="s">
        <v>20</v>
      </c>
      <c r="T13" s="15" t="s">
        <v>20</v>
      </c>
      <c r="U13" s="15" t="s">
        <v>20</v>
      </c>
      <c r="V13" s="15" t="s">
        <v>20</v>
      </c>
      <c r="W13" s="15" t="s">
        <v>20</v>
      </c>
      <c r="X13" s="15" t="s">
        <v>20</v>
      </c>
      <c r="Y13" s="15" t="s">
        <v>20</v>
      </c>
      <c r="Z13" s="15" t="s">
        <v>20</v>
      </c>
      <c r="AA13" s="15" t="s">
        <v>20</v>
      </c>
      <c r="AB13" s="15" t="s">
        <v>20</v>
      </c>
      <c r="AC13" s="15" t="s">
        <v>20</v>
      </c>
      <c r="AD13" s="15" t="s">
        <v>20</v>
      </c>
      <c r="AE13" s="15" t="s">
        <v>20</v>
      </c>
      <c r="AF13" s="15" t="s">
        <v>20</v>
      </c>
      <c r="AG13" s="15" t="s">
        <v>20</v>
      </c>
      <c r="AH13" s="15" t="s">
        <v>20</v>
      </c>
      <c r="AI13" s="15" t="s">
        <v>20</v>
      </c>
      <c r="AJ13" s="15" t="s">
        <v>20</v>
      </c>
      <c r="AK13" s="15" t="s">
        <v>20</v>
      </c>
      <c r="AL13" s="15" t="s">
        <v>20</v>
      </c>
      <c r="AM13" s="15" t="s">
        <v>20</v>
      </c>
      <c r="AN13" s="15" t="s">
        <v>20</v>
      </c>
      <c r="AO13" s="15" t="s">
        <v>20</v>
      </c>
      <c r="AP13" s="15" t="s">
        <v>20</v>
      </c>
      <c r="AQ13" s="15" t="s">
        <v>20</v>
      </c>
      <c r="AR13" s="15" t="s">
        <v>20</v>
      </c>
      <c r="AS13" s="15" t="s">
        <v>20</v>
      </c>
      <c r="AT13" s="15" t="s">
        <v>20</v>
      </c>
      <c r="AU13" s="15" t="s">
        <v>20</v>
      </c>
      <c r="AV13" s="15" t="s">
        <v>20</v>
      </c>
      <c r="AW13" s="15" t="s">
        <v>20</v>
      </c>
      <c r="AX13" s="15" t="s">
        <v>20</v>
      </c>
      <c r="AY13" s="15" t="s">
        <v>20</v>
      </c>
      <c r="AZ13" s="15" t="s">
        <v>20</v>
      </c>
      <c r="BA13" s="15" t="s">
        <v>20</v>
      </c>
      <c r="BB13" s="15" t="s">
        <v>20</v>
      </c>
      <c r="BC13" s="15" t="s">
        <v>20</v>
      </c>
      <c r="BD13" s="15" t="s">
        <v>20</v>
      </c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40">
        <f t="shared" si="0"/>
        <v>1</v>
      </c>
    </row>
    <row r="14" spans="1:16382" s="2" customFormat="1" x14ac:dyDescent="0.3">
      <c r="A14" s="44">
        <v>12</v>
      </c>
      <c r="B14" s="13" t="s">
        <v>145</v>
      </c>
      <c r="C14" s="13" t="s">
        <v>146</v>
      </c>
      <c r="D14" s="14" t="s">
        <v>147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 t="s">
        <v>20</v>
      </c>
      <c r="Q14" s="15" t="s">
        <v>20</v>
      </c>
      <c r="R14" s="15" t="s">
        <v>20</v>
      </c>
      <c r="S14" s="15" t="s">
        <v>20</v>
      </c>
      <c r="T14" s="15" t="s">
        <v>20</v>
      </c>
      <c r="U14" s="15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  <c r="AD14" s="15" t="s">
        <v>20</v>
      </c>
      <c r="AE14" s="15" t="s">
        <v>20</v>
      </c>
      <c r="AF14" s="15" t="s">
        <v>20</v>
      </c>
      <c r="AG14" s="15" t="s">
        <v>20</v>
      </c>
      <c r="AH14" s="15" t="s">
        <v>20</v>
      </c>
      <c r="AI14" s="15" t="s">
        <v>20</v>
      </c>
      <c r="AJ14" s="15" t="s">
        <v>20</v>
      </c>
      <c r="AK14" s="15" t="s">
        <v>20</v>
      </c>
      <c r="AL14" s="15" t="s">
        <v>20</v>
      </c>
      <c r="AM14" s="15" t="s">
        <v>20</v>
      </c>
      <c r="AN14" s="15" t="s">
        <v>20</v>
      </c>
      <c r="AO14" s="15" t="s">
        <v>20</v>
      </c>
      <c r="AP14" s="15" t="s">
        <v>20</v>
      </c>
      <c r="AQ14" s="15" t="s">
        <v>20</v>
      </c>
      <c r="AR14" s="15" t="s">
        <v>20</v>
      </c>
      <c r="AS14" s="15" t="s">
        <v>20</v>
      </c>
      <c r="AT14" s="15" t="s">
        <v>20</v>
      </c>
      <c r="AU14" s="15" t="s">
        <v>20</v>
      </c>
      <c r="AV14" s="15" t="s">
        <v>20</v>
      </c>
      <c r="AW14" s="15" t="s">
        <v>20</v>
      </c>
      <c r="AX14" s="15" t="s">
        <v>20</v>
      </c>
      <c r="AY14" s="15" t="s">
        <v>20</v>
      </c>
      <c r="AZ14" s="15" t="s">
        <v>20</v>
      </c>
      <c r="BA14" s="15" t="s">
        <v>20</v>
      </c>
      <c r="BB14" s="15" t="s">
        <v>20</v>
      </c>
      <c r="BC14" s="15" t="s">
        <v>20</v>
      </c>
      <c r="BD14" s="15" t="s">
        <v>20</v>
      </c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40">
        <f t="shared" si="0"/>
        <v>1</v>
      </c>
    </row>
    <row r="15" spans="1:16382" s="2" customFormat="1" x14ac:dyDescent="0.3">
      <c r="A15" s="44">
        <v>13</v>
      </c>
      <c r="B15" s="13" t="s">
        <v>148</v>
      </c>
      <c r="C15" s="13" t="s">
        <v>149</v>
      </c>
      <c r="D15" s="14" t="s">
        <v>150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 t="s">
        <v>20</v>
      </c>
      <c r="Q15" s="15" t="s">
        <v>20</v>
      </c>
      <c r="R15" s="15" t="s">
        <v>20</v>
      </c>
      <c r="S15" s="15" t="s">
        <v>20</v>
      </c>
      <c r="T15" s="15" t="s">
        <v>20</v>
      </c>
      <c r="U15" s="15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  <c r="AD15" s="15" t="s">
        <v>20</v>
      </c>
      <c r="AE15" s="15" t="s">
        <v>20</v>
      </c>
      <c r="AF15" s="15" t="s">
        <v>20</v>
      </c>
      <c r="AG15" s="15" t="s">
        <v>20</v>
      </c>
      <c r="AH15" s="15" t="s">
        <v>20</v>
      </c>
      <c r="AI15" s="15" t="s">
        <v>20</v>
      </c>
      <c r="AJ15" s="15" t="s">
        <v>20</v>
      </c>
      <c r="AK15" s="15" t="s">
        <v>20</v>
      </c>
      <c r="AL15" s="15" t="s">
        <v>20</v>
      </c>
      <c r="AM15" s="15" t="s">
        <v>20</v>
      </c>
      <c r="AN15" s="15" t="s">
        <v>20</v>
      </c>
      <c r="AO15" s="15" t="s">
        <v>20</v>
      </c>
      <c r="AP15" s="15" t="s">
        <v>20</v>
      </c>
      <c r="AQ15" s="15" t="s">
        <v>20</v>
      </c>
      <c r="AR15" s="15" t="s">
        <v>20</v>
      </c>
      <c r="AS15" s="15" t="s">
        <v>20</v>
      </c>
      <c r="AT15" s="15" t="s">
        <v>20</v>
      </c>
      <c r="AU15" s="15" t="s">
        <v>20</v>
      </c>
      <c r="AV15" s="15" t="s">
        <v>20</v>
      </c>
      <c r="AW15" s="15" t="s">
        <v>20</v>
      </c>
      <c r="AX15" s="15" t="s">
        <v>20</v>
      </c>
      <c r="AY15" s="15" t="s">
        <v>20</v>
      </c>
      <c r="AZ15" s="15" t="s">
        <v>20</v>
      </c>
      <c r="BA15" s="15" t="s">
        <v>20</v>
      </c>
      <c r="BB15" s="15" t="s">
        <v>20</v>
      </c>
      <c r="BC15" s="15" t="s">
        <v>20</v>
      </c>
      <c r="BD15" s="15" t="s">
        <v>20</v>
      </c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40">
        <f t="shared" si="0"/>
        <v>1</v>
      </c>
    </row>
    <row r="16" spans="1:16382" s="2" customFormat="1" x14ac:dyDescent="0.3">
      <c r="A16" s="44">
        <v>14</v>
      </c>
      <c r="B16" s="13" t="s">
        <v>151</v>
      </c>
      <c r="C16" s="13" t="s">
        <v>152</v>
      </c>
      <c r="D16" s="14" t="s">
        <v>153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 t="s">
        <v>20</v>
      </c>
      <c r="Q16" s="15" t="s">
        <v>20</v>
      </c>
      <c r="R16" s="15" t="s">
        <v>20</v>
      </c>
      <c r="S16" s="15" t="s">
        <v>20</v>
      </c>
      <c r="T16" s="15" t="s">
        <v>20</v>
      </c>
      <c r="U16" s="15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  <c r="AD16" s="15" t="s">
        <v>20</v>
      </c>
      <c r="AE16" s="15" t="s">
        <v>20</v>
      </c>
      <c r="AF16" s="15" t="s">
        <v>20</v>
      </c>
      <c r="AG16" s="15" t="s">
        <v>20</v>
      </c>
      <c r="AH16" s="15" t="s">
        <v>20</v>
      </c>
      <c r="AI16" s="15" t="s">
        <v>20</v>
      </c>
      <c r="AJ16" s="15" t="s">
        <v>521</v>
      </c>
      <c r="AK16" s="15" t="s">
        <v>521</v>
      </c>
      <c r="AL16" s="15" t="s">
        <v>20</v>
      </c>
      <c r="AM16" s="15" t="s">
        <v>20</v>
      </c>
      <c r="AN16" s="15" t="s">
        <v>20</v>
      </c>
      <c r="AO16" s="15" t="s">
        <v>20</v>
      </c>
      <c r="AP16" s="15" t="s">
        <v>20</v>
      </c>
      <c r="AQ16" s="15" t="s">
        <v>20</v>
      </c>
      <c r="AR16" s="15" t="s">
        <v>20</v>
      </c>
      <c r="AS16" s="15" t="s">
        <v>20</v>
      </c>
      <c r="AT16" s="15" t="s">
        <v>20</v>
      </c>
      <c r="AU16" s="15" t="s">
        <v>521</v>
      </c>
      <c r="AV16" s="15" t="s">
        <v>20</v>
      </c>
      <c r="AW16" s="15" t="s">
        <v>20</v>
      </c>
      <c r="AX16" s="15" t="s">
        <v>20</v>
      </c>
      <c r="AY16" s="15" t="s">
        <v>20</v>
      </c>
      <c r="AZ16" s="15" t="s">
        <v>20</v>
      </c>
      <c r="BA16" s="15" t="s">
        <v>20</v>
      </c>
      <c r="BB16" s="15" t="s">
        <v>20</v>
      </c>
      <c r="BC16" s="15" t="s">
        <v>20</v>
      </c>
      <c r="BD16" s="15" t="s">
        <v>20</v>
      </c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40">
        <f t="shared" si="0"/>
        <v>1</v>
      </c>
    </row>
    <row r="17" spans="1:88" s="2" customFormat="1" x14ac:dyDescent="0.3">
      <c r="A17" s="44">
        <v>15</v>
      </c>
      <c r="B17" s="13" t="s">
        <v>154</v>
      </c>
      <c r="C17" s="13" t="s">
        <v>155</v>
      </c>
      <c r="D17" s="14" t="s">
        <v>156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15" t="s">
        <v>20</v>
      </c>
      <c r="AD17" s="15" t="s">
        <v>20</v>
      </c>
      <c r="AE17" s="15" t="s">
        <v>20</v>
      </c>
      <c r="AF17" s="15" t="s">
        <v>20</v>
      </c>
      <c r="AG17" s="15" t="s">
        <v>20</v>
      </c>
      <c r="AH17" s="15" t="s">
        <v>20</v>
      </c>
      <c r="AI17" s="15" t="s">
        <v>20</v>
      </c>
      <c r="AJ17" s="15" t="s">
        <v>20</v>
      </c>
      <c r="AK17" s="15" t="s">
        <v>20</v>
      </c>
      <c r="AL17" s="15" t="s">
        <v>20</v>
      </c>
      <c r="AM17" s="15" t="s">
        <v>20</v>
      </c>
      <c r="AN17" s="15" t="s">
        <v>20</v>
      </c>
      <c r="AO17" s="15" t="s">
        <v>20</v>
      </c>
      <c r="AP17" s="15" t="s">
        <v>20</v>
      </c>
      <c r="AQ17" s="15" t="s">
        <v>20</v>
      </c>
      <c r="AR17" s="15" t="s">
        <v>20</v>
      </c>
      <c r="AS17" s="15" t="s">
        <v>20</v>
      </c>
      <c r="AT17" s="15" t="s">
        <v>539</v>
      </c>
      <c r="AU17" s="15" t="s">
        <v>20</v>
      </c>
      <c r="AV17" s="15" t="s">
        <v>20</v>
      </c>
      <c r="AW17" s="15" t="s">
        <v>20</v>
      </c>
      <c r="AX17" s="15" t="s">
        <v>20</v>
      </c>
      <c r="AY17" s="15" t="s">
        <v>20</v>
      </c>
      <c r="AZ17" s="15" t="s">
        <v>20</v>
      </c>
      <c r="BA17" s="15" t="s">
        <v>20</v>
      </c>
      <c r="BB17" s="15" t="s">
        <v>20</v>
      </c>
      <c r="BC17" s="15" t="s">
        <v>20</v>
      </c>
      <c r="BD17" s="15" t="s">
        <v>521</v>
      </c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40">
        <f t="shared" si="0"/>
        <v>1</v>
      </c>
    </row>
    <row r="18" spans="1:88" s="2" customFormat="1" x14ac:dyDescent="0.3">
      <c r="A18" s="44">
        <v>16</v>
      </c>
      <c r="B18" s="13" t="s">
        <v>157</v>
      </c>
      <c r="C18" s="13" t="s">
        <v>158</v>
      </c>
      <c r="D18" s="14" t="s">
        <v>159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 t="s">
        <v>20</v>
      </c>
      <c r="Q18" s="15" t="s">
        <v>20</v>
      </c>
      <c r="R18" s="15" t="s">
        <v>20</v>
      </c>
      <c r="S18" s="15" t="s">
        <v>20</v>
      </c>
      <c r="T18" s="15" t="s">
        <v>20</v>
      </c>
      <c r="U18" s="15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15" t="s">
        <v>20</v>
      </c>
      <c r="AC18" s="15" t="s">
        <v>20</v>
      </c>
      <c r="AD18" s="15" t="s">
        <v>20</v>
      </c>
      <c r="AE18" s="15" t="s">
        <v>20</v>
      </c>
      <c r="AF18" s="15" t="s">
        <v>20</v>
      </c>
      <c r="AG18" s="15" t="s">
        <v>20</v>
      </c>
      <c r="AH18" s="15" t="s">
        <v>20</v>
      </c>
      <c r="AI18" s="15" t="s">
        <v>20</v>
      </c>
      <c r="AJ18" s="15" t="s">
        <v>20</v>
      </c>
      <c r="AK18" s="15" t="s">
        <v>20</v>
      </c>
      <c r="AL18" s="15" t="s">
        <v>20</v>
      </c>
      <c r="AM18" s="15" t="s">
        <v>20</v>
      </c>
      <c r="AN18" s="15" t="s">
        <v>20</v>
      </c>
      <c r="AO18" s="15" t="s">
        <v>20</v>
      </c>
      <c r="AP18" s="15" t="s">
        <v>20</v>
      </c>
      <c r="AQ18" s="15" t="s">
        <v>20</v>
      </c>
      <c r="AR18" s="15" t="s">
        <v>20</v>
      </c>
      <c r="AS18" s="15" t="s">
        <v>20</v>
      </c>
      <c r="AT18" s="15" t="s">
        <v>20</v>
      </c>
      <c r="AU18" s="15" t="s">
        <v>20</v>
      </c>
      <c r="AV18" s="15" t="s">
        <v>20</v>
      </c>
      <c r="AW18" s="15" t="s">
        <v>20</v>
      </c>
      <c r="AX18" s="15" t="s">
        <v>20</v>
      </c>
      <c r="AY18" s="15" t="s">
        <v>20</v>
      </c>
      <c r="AZ18" s="15" t="s">
        <v>20</v>
      </c>
      <c r="BA18" s="15" t="s">
        <v>20</v>
      </c>
      <c r="BB18" s="15" t="s">
        <v>20</v>
      </c>
      <c r="BC18" s="15" t="s">
        <v>20</v>
      </c>
      <c r="BD18" s="15" t="s">
        <v>20</v>
      </c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40">
        <f t="shared" si="0"/>
        <v>1</v>
      </c>
    </row>
    <row r="19" spans="1:88" s="2" customFormat="1" x14ac:dyDescent="0.3">
      <c r="A19" s="44">
        <v>17</v>
      </c>
      <c r="B19" s="13" t="s">
        <v>160</v>
      </c>
      <c r="C19" s="13" t="s">
        <v>161</v>
      </c>
      <c r="D19" s="14" t="s">
        <v>162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50" t="s">
        <v>521</v>
      </c>
      <c r="U19" s="50" t="s">
        <v>521</v>
      </c>
      <c r="V19" s="50" t="s">
        <v>521</v>
      </c>
      <c r="W19" s="50" t="s">
        <v>521</v>
      </c>
      <c r="X19" s="50" t="s">
        <v>521</v>
      </c>
      <c r="Y19" s="50" t="s">
        <v>521</v>
      </c>
      <c r="Z19" s="15" t="s">
        <v>20</v>
      </c>
      <c r="AA19" s="15" t="s">
        <v>20</v>
      </c>
      <c r="AB19" s="15" t="s">
        <v>20</v>
      </c>
      <c r="AC19" s="15" t="s">
        <v>20</v>
      </c>
      <c r="AD19" s="15" t="s">
        <v>20</v>
      </c>
      <c r="AE19" s="15" t="s">
        <v>20</v>
      </c>
      <c r="AF19" s="15" t="s">
        <v>20</v>
      </c>
      <c r="AG19" s="15" t="s">
        <v>20</v>
      </c>
      <c r="AH19" s="15" t="s">
        <v>20</v>
      </c>
      <c r="AI19" s="15" t="s">
        <v>20</v>
      </c>
      <c r="AJ19" s="15" t="s">
        <v>20</v>
      </c>
      <c r="AK19" s="15" t="s">
        <v>20</v>
      </c>
      <c r="AL19" s="15" t="s">
        <v>20</v>
      </c>
      <c r="AM19" s="15" t="s">
        <v>20</v>
      </c>
      <c r="AN19" s="15" t="s">
        <v>20</v>
      </c>
      <c r="AO19" s="15" t="s">
        <v>20</v>
      </c>
      <c r="AP19" s="15" t="s">
        <v>20</v>
      </c>
      <c r="AQ19" s="15" t="s">
        <v>20</v>
      </c>
      <c r="AR19" s="15" t="s">
        <v>20</v>
      </c>
      <c r="AS19" s="15" t="s">
        <v>20</v>
      </c>
      <c r="AT19" s="15" t="s">
        <v>20</v>
      </c>
      <c r="AU19" s="15" t="s">
        <v>20</v>
      </c>
      <c r="AV19" s="15" t="s">
        <v>20</v>
      </c>
      <c r="AW19" s="15" t="s">
        <v>20</v>
      </c>
      <c r="AX19" s="15" t="s">
        <v>20</v>
      </c>
      <c r="AY19" s="15" t="s">
        <v>20</v>
      </c>
      <c r="AZ19" s="15" t="s">
        <v>521</v>
      </c>
      <c r="BA19" s="15" t="s">
        <v>20</v>
      </c>
      <c r="BB19" s="15" t="s">
        <v>20</v>
      </c>
      <c r="BC19" s="15" t="s">
        <v>20</v>
      </c>
      <c r="BD19" s="15" t="s">
        <v>20</v>
      </c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40">
        <f t="shared" si="0"/>
        <v>1</v>
      </c>
    </row>
    <row r="20" spans="1:88" s="2" customFormat="1" x14ac:dyDescent="0.3">
      <c r="A20" s="44">
        <v>18</v>
      </c>
      <c r="B20" s="13" t="s">
        <v>163</v>
      </c>
      <c r="C20" s="13" t="s">
        <v>164</v>
      </c>
      <c r="D20" s="14" t="s">
        <v>165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 t="s">
        <v>20</v>
      </c>
      <c r="Q20" s="15" t="s">
        <v>20</v>
      </c>
      <c r="R20" s="15" t="s">
        <v>20</v>
      </c>
      <c r="S20" s="15" t="s">
        <v>20</v>
      </c>
      <c r="T20" s="15" t="s">
        <v>20</v>
      </c>
      <c r="U20" s="15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  <c r="AD20" s="15" t="s">
        <v>20</v>
      </c>
      <c r="AE20" s="15" t="s">
        <v>20</v>
      </c>
      <c r="AF20" s="15" t="s">
        <v>20</v>
      </c>
      <c r="AG20" s="15" t="s">
        <v>20</v>
      </c>
      <c r="AH20" s="15" t="s">
        <v>20</v>
      </c>
      <c r="AI20" s="15" t="s">
        <v>20</v>
      </c>
      <c r="AJ20" s="15" t="s">
        <v>20</v>
      </c>
      <c r="AK20" s="15" t="s">
        <v>20</v>
      </c>
      <c r="AL20" s="15" t="s">
        <v>20</v>
      </c>
      <c r="AM20" s="15" t="s">
        <v>20</v>
      </c>
      <c r="AN20" s="15" t="s">
        <v>20</v>
      </c>
      <c r="AO20" s="15" t="s">
        <v>20</v>
      </c>
      <c r="AP20" s="15" t="s">
        <v>20</v>
      </c>
      <c r="AQ20" s="15" t="s">
        <v>20</v>
      </c>
      <c r="AR20" s="15" t="s">
        <v>20</v>
      </c>
      <c r="AS20" s="15" t="s">
        <v>20</v>
      </c>
      <c r="AT20" s="15" t="s">
        <v>20</v>
      </c>
      <c r="AU20" s="15" t="s">
        <v>20</v>
      </c>
      <c r="AV20" s="15" t="s">
        <v>521</v>
      </c>
      <c r="AW20" s="15" t="s">
        <v>521</v>
      </c>
      <c r="AX20" s="15" t="s">
        <v>521</v>
      </c>
      <c r="AY20" s="15" t="s">
        <v>20</v>
      </c>
      <c r="AZ20" s="15" t="s">
        <v>20</v>
      </c>
      <c r="BA20" s="15" t="s">
        <v>20</v>
      </c>
      <c r="BB20" s="15" t="s">
        <v>20</v>
      </c>
      <c r="BC20" s="15" t="s">
        <v>20</v>
      </c>
      <c r="BD20" s="15" t="s">
        <v>521</v>
      </c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40">
        <f t="shared" si="0"/>
        <v>1</v>
      </c>
    </row>
    <row r="21" spans="1:88" s="2" customFormat="1" x14ac:dyDescent="0.3">
      <c r="A21" s="44">
        <v>19</v>
      </c>
      <c r="B21" s="13" t="s">
        <v>166</v>
      </c>
      <c r="C21" s="13" t="s">
        <v>167</v>
      </c>
      <c r="D21" s="14" t="s">
        <v>168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 t="s">
        <v>20</v>
      </c>
      <c r="Q21" s="15" t="s">
        <v>20</v>
      </c>
      <c r="R21" s="15" t="s">
        <v>20</v>
      </c>
      <c r="S21" s="15" t="s">
        <v>20</v>
      </c>
      <c r="T21" s="15" t="s">
        <v>20</v>
      </c>
      <c r="U21" s="15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  <c r="AD21" s="15" t="s">
        <v>20</v>
      </c>
      <c r="AE21" s="15" t="s">
        <v>20</v>
      </c>
      <c r="AF21" s="15" t="s">
        <v>20</v>
      </c>
      <c r="AG21" s="15" t="s">
        <v>500</v>
      </c>
      <c r="AH21" s="15" t="s">
        <v>20</v>
      </c>
      <c r="AI21" s="15" t="s">
        <v>20</v>
      </c>
      <c r="AJ21" s="15" t="s">
        <v>20</v>
      </c>
      <c r="AK21" s="15" t="s">
        <v>20</v>
      </c>
      <c r="AL21" s="15" t="s">
        <v>20</v>
      </c>
      <c r="AM21" s="15" t="s">
        <v>20</v>
      </c>
      <c r="AN21" s="15" t="s">
        <v>20</v>
      </c>
      <c r="AO21" s="15" t="s">
        <v>20</v>
      </c>
      <c r="AP21" s="15" t="s">
        <v>20</v>
      </c>
      <c r="AQ21" s="15" t="s">
        <v>20</v>
      </c>
      <c r="AR21" s="15" t="s">
        <v>20</v>
      </c>
      <c r="AS21" s="15" t="s">
        <v>20</v>
      </c>
      <c r="AT21" s="15" t="s">
        <v>20</v>
      </c>
      <c r="AU21" s="15" t="s">
        <v>500</v>
      </c>
      <c r="AV21" s="15" t="s">
        <v>20</v>
      </c>
      <c r="AW21" s="15" t="s">
        <v>20</v>
      </c>
      <c r="AX21" s="15" t="s">
        <v>20</v>
      </c>
      <c r="AY21" s="15" t="s">
        <v>20</v>
      </c>
      <c r="AZ21" s="15" t="s">
        <v>20</v>
      </c>
      <c r="BA21" s="15" t="s">
        <v>20</v>
      </c>
      <c r="BB21" s="15" t="s">
        <v>20</v>
      </c>
      <c r="BC21" s="15" t="s">
        <v>20</v>
      </c>
      <c r="BD21" s="15" t="s">
        <v>20</v>
      </c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40">
        <f t="shared" si="0"/>
        <v>0.96153846153846156</v>
      </c>
    </row>
    <row r="22" spans="1:88" s="2" customFormat="1" x14ac:dyDescent="0.3">
      <c r="A22" s="44">
        <v>20</v>
      </c>
      <c r="B22" s="13" t="s">
        <v>169</v>
      </c>
      <c r="C22" s="13" t="s">
        <v>170</v>
      </c>
      <c r="D22" s="14" t="s">
        <v>171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 t="s">
        <v>20</v>
      </c>
      <c r="Q22" s="15" t="s">
        <v>20</v>
      </c>
      <c r="R22" s="15" t="s">
        <v>20</v>
      </c>
      <c r="S22" s="15" t="s">
        <v>20</v>
      </c>
      <c r="T22" s="15" t="s">
        <v>20</v>
      </c>
      <c r="U22" s="15" t="s">
        <v>20</v>
      </c>
      <c r="V22" s="15" t="s">
        <v>20</v>
      </c>
      <c r="W22" s="15" t="s">
        <v>20</v>
      </c>
      <c r="X22" s="15" t="s">
        <v>20</v>
      </c>
      <c r="Y22" s="15" t="s">
        <v>20</v>
      </c>
      <c r="Z22" s="15" t="s">
        <v>20</v>
      </c>
      <c r="AA22" s="15" t="s">
        <v>20</v>
      </c>
      <c r="AB22" s="15" t="s">
        <v>20</v>
      </c>
      <c r="AC22" s="15" t="s">
        <v>20</v>
      </c>
      <c r="AD22" s="15" t="s">
        <v>20</v>
      </c>
      <c r="AE22" s="15" t="s">
        <v>20</v>
      </c>
      <c r="AF22" s="15" t="s">
        <v>20</v>
      </c>
      <c r="AG22" s="15" t="s">
        <v>20</v>
      </c>
      <c r="AH22" s="15" t="s">
        <v>20</v>
      </c>
      <c r="AI22" s="15" t="s">
        <v>20</v>
      </c>
      <c r="AJ22" s="15" t="s">
        <v>20</v>
      </c>
      <c r="AK22" s="15" t="s">
        <v>20</v>
      </c>
      <c r="AL22" s="15" t="s">
        <v>20</v>
      </c>
      <c r="AM22" s="15" t="s">
        <v>20</v>
      </c>
      <c r="AN22" s="15" t="s">
        <v>20</v>
      </c>
      <c r="AO22" s="15" t="s">
        <v>20</v>
      </c>
      <c r="AP22" s="15" t="s">
        <v>20</v>
      </c>
      <c r="AQ22" s="15" t="s">
        <v>20</v>
      </c>
      <c r="AR22" s="15" t="s">
        <v>20</v>
      </c>
      <c r="AS22" s="15" t="s">
        <v>20</v>
      </c>
      <c r="AT22" s="15" t="s">
        <v>20</v>
      </c>
      <c r="AU22" s="15" t="s">
        <v>20</v>
      </c>
      <c r="AV22" s="15" t="s">
        <v>20</v>
      </c>
      <c r="AW22" s="15" t="s">
        <v>20</v>
      </c>
      <c r="AX22" s="15" t="s">
        <v>20</v>
      </c>
      <c r="AY22" s="15" t="s">
        <v>20</v>
      </c>
      <c r="AZ22" s="15" t="s">
        <v>20</v>
      </c>
      <c r="BA22" s="15" t="s">
        <v>20</v>
      </c>
      <c r="BB22" s="15" t="s">
        <v>20</v>
      </c>
      <c r="BC22" s="15" t="s">
        <v>20</v>
      </c>
      <c r="BD22" s="15" t="s">
        <v>521</v>
      </c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40">
        <f t="shared" si="0"/>
        <v>1</v>
      </c>
    </row>
    <row r="23" spans="1:88" s="2" customFormat="1" x14ac:dyDescent="0.3">
      <c r="A23" s="44">
        <v>21</v>
      </c>
      <c r="B23" s="13" t="s">
        <v>172</v>
      </c>
      <c r="C23" s="13" t="s">
        <v>173</v>
      </c>
      <c r="D23" s="14" t="s">
        <v>174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 t="s">
        <v>20</v>
      </c>
      <c r="Q23" s="15" t="s">
        <v>20</v>
      </c>
      <c r="R23" s="15" t="s">
        <v>20</v>
      </c>
      <c r="S23" s="15" t="s">
        <v>20</v>
      </c>
      <c r="T23" s="15" t="s">
        <v>20</v>
      </c>
      <c r="U23" s="15" t="s">
        <v>20</v>
      </c>
      <c r="V23" s="15" t="s">
        <v>20</v>
      </c>
      <c r="W23" s="15" t="s">
        <v>20</v>
      </c>
      <c r="X23" s="15" t="s">
        <v>20</v>
      </c>
      <c r="Y23" s="15" t="s">
        <v>20</v>
      </c>
      <c r="Z23" s="15" t="s">
        <v>20</v>
      </c>
      <c r="AA23" s="15" t="s">
        <v>20</v>
      </c>
      <c r="AB23" s="15" t="s">
        <v>20</v>
      </c>
      <c r="AC23" s="15" t="s">
        <v>20</v>
      </c>
      <c r="AD23" s="15" t="s">
        <v>20</v>
      </c>
      <c r="AE23" s="15" t="s">
        <v>20</v>
      </c>
      <c r="AF23" s="15" t="s">
        <v>20</v>
      </c>
      <c r="AG23" s="15" t="s">
        <v>20</v>
      </c>
      <c r="AH23" s="15" t="s">
        <v>20</v>
      </c>
      <c r="AI23" s="15" t="s">
        <v>20</v>
      </c>
      <c r="AJ23" s="15" t="s">
        <v>20</v>
      </c>
      <c r="AK23" s="15" t="s">
        <v>20</v>
      </c>
      <c r="AL23" s="15" t="s">
        <v>20</v>
      </c>
      <c r="AM23" s="15" t="s">
        <v>20</v>
      </c>
      <c r="AN23" s="15" t="s">
        <v>20</v>
      </c>
      <c r="AO23" s="15" t="s">
        <v>20</v>
      </c>
      <c r="AP23" s="15" t="s">
        <v>20</v>
      </c>
      <c r="AQ23" s="15" t="s">
        <v>20</v>
      </c>
      <c r="AR23" s="15" t="s">
        <v>20</v>
      </c>
      <c r="AS23" s="15" t="s">
        <v>20</v>
      </c>
      <c r="AT23" s="15" t="s">
        <v>20</v>
      </c>
      <c r="AU23" s="15" t="s">
        <v>20</v>
      </c>
      <c r="AV23" s="15" t="s">
        <v>20</v>
      </c>
      <c r="AW23" s="15" t="s">
        <v>20</v>
      </c>
      <c r="AX23" s="15" t="s">
        <v>20</v>
      </c>
      <c r="AY23" s="15" t="s">
        <v>20</v>
      </c>
      <c r="AZ23" s="15" t="s">
        <v>20</v>
      </c>
      <c r="BA23" s="15" t="s">
        <v>20</v>
      </c>
      <c r="BB23" s="15" t="s">
        <v>20</v>
      </c>
      <c r="BC23" s="15" t="s">
        <v>20</v>
      </c>
      <c r="BD23" s="15" t="s">
        <v>20</v>
      </c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40">
        <f t="shared" si="0"/>
        <v>1</v>
      </c>
    </row>
    <row r="24" spans="1:88" s="2" customFormat="1" x14ac:dyDescent="0.3">
      <c r="A24" s="44">
        <v>22</v>
      </c>
      <c r="B24" s="13" t="s">
        <v>175</v>
      </c>
      <c r="C24" s="13" t="s">
        <v>176</v>
      </c>
      <c r="D24" s="14" t="s">
        <v>177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 t="s">
        <v>20</v>
      </c>
      <c r="Q24" s="15" t="s">
        <v>20</v>
      </c>
      <c r="R24" s="15" t="s">
        <v>20</v>
      </c>
      <c r="S24" s="15" t="s">
        <v>20</v>
      </c>
      <c r="T24" s="15" t="s">
        <v>20</v>
      </c>
      <c r="U24" s="15" t="s">
        <v>20</v>
      </c>
      <c r="V24" s="15" t="s">
        <v>20</v>
      </c>
      <c r="W24" s="15" t="s">
        <v>20</v>
      </c>
      <c r="X24" s="15" t="s">
        <v>20</v>
      </c>
      <c r="Y24" s="15" t="s">
        <v>20</v>
      </c>
      <c r="Z24" s="15" t="s">
        <v>20</v>
      </c>
      <c r="AA24" s="15" t="s">
        <v>20</v>
      </c>
      <c r="AB24" s="15" t="s">
        <v>20</v>
      </c>
      <c r="AC24" s="15" t="s">
        <v>20</v>
      </c>
      <c r="AD24" s="15" t="s">
        <v>20</v>
      </c>
      <c r="AE24" s="15" t="s">
        <v>20</v>
      </c>
      <c r="AF24" s="15" t="s">
        <v>20</v>
      </c>
      <c r="AG24" s="15" t="s">
        <v>20</v>
      </c>
      <c r="AH24" s="15" t="s">
        <v>20</v>
      </c>
      <c r="AI24" s="15" t="s">
        <v>20</v>
      </c>
      <c r="AJ24" s="15" t="s">
        <v>20</v>
      </c>
      <c r="AK24" s="15" t="s">
        <v>20</v>
      </c>
      <c r="AL24" s="15" t="s">
        <v>20</v>
      </c>
      <c r="AM24" s="15" t="s">
        <v>20</v>
      </c>
      <c r="AN24" s="15" t="s">
        <v>20</v>
      </c>
      <c r="AO24" s="15" t="s">
        <v>500</v>
      </c>
      <c r="AP24" s="15" t="s">
        <v>20</v>
      </c>
      <c r="AQ24" s="15" t="s">
        <v>20</v>
      </c>
      <c r="AR24" s="15" t="s">
        <v>20</v>
      </c>
      <c r="AS24" s="15" t="s">
        <v>20</v>
      </c>
      <c r="AT24" s="15" t="s">
        <v>20</v>
      </c>
      <c r="AU24" s="15" t="s">
        <v>20</v>
      </c>
      <c r="AV24" s="15" t="s">
        <v>20</v>
      </c>
      <c r="AW24" s="15" t="s">
        <v>20</v>
      </c>
      <c r="AX24" s="15" t="s">
        <v>20</v>
      </c>
      <c r="AY24" s="15" t="s">
        <v>20</v>
      </c>
      <c r="AZ24" s="15" t="s">
        <v>20</v>
      </c>
      <c r="BA24" s="15" t="s">
        <v>20</v>
      </c>
      <c r="BB24" s="15" t="s">
        <v>20</v>
      </c>
      <c r="BC24" s="15" t="s">
        <v>20</v>
      </c>
      <c r="BD24" s="15" t="s">
        <v>20</v>
      </c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40">
        <f t="shared" si="0"/>
        <v>0.98076923076923073</v>
      </c>
    </row>
    <row r="25" spans="1:88" s="2" customFormat="1" x14ac:dyDescent="0.3">
      <c r="A25" s="44">
        <v>23</v>
      </c>
      <c r="B25" s="13" t="s">
        <v>178</v>
      </c>
      <c r="C25" s="13" t="s">
        <v>179</v>
      </c>
      <c r="D25" s="14" t="s">
        <v>180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 t="s">
        <v>20</v>
      </c>
      <c r="Q25" s="15" t="s">
        <v>20</v>
      </c>
      <c r="R25" s="15" t="s">
        <v>20</v>
      </c>
      <c r="S25" s="15" t="s">
        <v>20</v>
      </c>
      <c r="T25" s="15" t="s">
        <v>20</v>
      </c>
      <c r="U25" s="15" t="s">
        <v>20</v>
      </c>
      <c r="V25" s="15" t="s">
        <v>20</v>
      </c>
      <c r="W25" s="15" t="s">
        <v>20</v>
      </c>
      <c r="X25" s="15" t="s">
        <v>20</v>
      </c>
      <c r="Y25" s="15" t="s">
        <v>20</v>
      </c>
      <c r="Z25" s="15" t="s">
        <v>20</v>
      </c>
      <c r="AA25" s="15" t="s">
        <v>20</v>
      </c>
      <c r="AB25" s="15" t="s">
        <v>20</v>
      </c>
      <c r="AC25" s="15" t="s">
        <v>20</v>
      </c>
      <c r="AD25" s="15" t="s">
        <v>20</v>
      </c>
      <c r="AE25" s="15" t="s">
        <v>20</v>
      </c>
      <c r="AF25" s="15" t="s">
        <v>521</v>
      </c>
      <c r="AG25" s="15" t="s">
        <v>20</v>
      </c>
      <c r="AH25" s="15" t="s">
        <v>20</v>
      </c>
      <c r="AI25" s="15" t="s">
        <v>20</v>
      </c>
      <c r="AJ25" s="15" t="s">
        <v>20</v>
      </c>
      <c r="AK25" s="15" t="s">
        <v>20</v>
      </c>
      <c r="AL25" s="15" t="s">
        <v>20</v>
      </c>
      <c r="AM25" s="15" t="s">
        <v>20</v>
      </c>
      <c r="AN25" s="15" t="s">
        <v>20</v>
      </c>
      <c r="AO25" s="15" t="s">
        <v>20</v>
      </c>
      <c r="AP25" s="15" t="s">
        <v>20</v>
      </c>
      <c r="AQ25" s="15" t="s">
        <v>20</v>
      </c>
      <c r="AR25" s="15" t="s">
        <v>20</v>
      </c>
      <c r="AS25" s="15" t="s">
        <v>20</v>
      </c>
      <c r="AT25" s="15" t="s">
        <v>20</v>
      </c>
      <c r="AU25" s="15" t="s">
        <v>20</v>
      </c>
      <c r="AV25" s="15" t="s">
        <v>20</v>
      </c>
      <c r="AW25" s="15" t="s">
        <v>20</v>
      </c>
      <c r="AX25" s="15" t="s">
        <v>20</v>
      </c>
      <c r="AY25" s="15" t="s">
        <v>20</v>
      </c>
      <c r="AZ25" s="15" t="s">
        <v>20</v>
      </c>
      <c r="BA25" s="15" t="s">
        <v>20</v>
      </c>
      <c r="BB25" s="15" t="s">
        <v>20</v>
      </c>
      <c r="BC25" s="15" t="s">
        <v>20</v>
      </c>
      <c r="BD25" s="15" t="s">
        <v>20</v>
      </c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40">
        <f t="shared" si="0"/>
        <v>1</v>
      </c>
    </row>
    <row r="26" spans="1:88" s="2" customFormat="1" x14ac:dyDescent="0.3">
      <c r="A26" s="44">
        <v>24</v>
      </c>
      <c r="B26" s="13" t="s">
        <v>181</v>
      </c>
      <c r="C26" s="13" t="s">
        <v>182</v>
      </c>
      <c r="D26" s="14" t="s">
        <v>42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 t="s">
        <v>20</v>
      </c>
      <c r="Q26" s="15" t="s">
        <v>20</v>
      </c>
      <c r="R26" s="15" t="s">
        <v>20</v>
      </c>
      <c r="S26" s="15" t="s">
        <v>20</v>
      </c>
      <c r="T26" s="15" t="s">
        <v>20</v>
      </c>
      <c r="U26" s="15" t="s">
        <v>20</v>
      </c>
      <c r="V26" s="15" t="s">
        <v>20</v>
      </c>
      <c r="W26" s="15" t="s">
        <v>20</v>
      </c>
      <c r="X26" s="15" t="s">
        <v>20</v>
      </c>
      <c r="Y26" s="15" t="s">
        <v>20</v>
      </c>
      <c r="Z26" s="15" t="s">
        <v>20</v>
      </c>
      <c r="AA26" s="15" t="s">
        <v>20</v>
      </c>
      <c r="AB26" s="15" t="s">
        <v>20</v>
      </c>
      <c r="AC26" s="15" t="s">
        <v>20</v>
      </c>
      <c r="AD26" s="15" t="s">
        <v>20</v>
      </c>
      <c r="AE26" s="15" t="s">
        <v>20</v>
      </c>
      <c r="AF26" s="15" t="s">
        <v>20</v>
      </c>
      <c r="AG26" s="15" t="s">
        <v>20</v>
      </c>
      <c r="AH26" s="15" t="s">
        <v>20</v>
      </c>
      <c r="AI26" s="15" t="s">
        <v>20</v>
      </c>
      <c r="AJ26" s="15" t="s">
        <v>521</v>
      </c>
      <c r="AK26" s="15" t="s">
        <v>521</v>
      </c>
      <c r="AL26" s="15" t="s">
        <v>20</v>
      </c>
      <c r="AM26" s="15" t="s">
        <v>20</v>
      </c>
      <c r="AN26" s="15" t="s">
        <v>20</v>
      </c>
      <c r="AO26" s="15" t="s">
        <v>20</v>
      </c>
      <c r="AP26" s="15" t="s">
        <v>20</v>
      </c>
      <c r="AQ26" s="15" t="s">
        <v>20</v>
      </c>
      <c r="AR26" s="15" t="s">
        <v>20</v>
      </c>
      <c r="AS26" s="15" t="s">
        <v>20</v>
      </c>
      <c r="AT26" s="15" t="s">
        <v>20</v>
      </c>
      <c r="AU26" s="15" t="s">
        <v>20</v>
      </c>
      <c r="AV26" s="15" t="s">
        <v>20</v>
      </c>
      <c r="AW26" s="15" t="s">
        <v>20</v>
      </c>
      <c r="AX26" s="15" t="s">
        <v>20</v>
      </c>
      <c r="AY26" s="15" t="s">
        <v>20</v>
      </c>
      <c r="AZ26" s="15" t="s">
        <v>20</v>
      </c>
      <c r="BA26" s="15" t="s">
        <v>20</v>
      </c>
      <c r="BB26" s="15" t="s">
        <v>20</v>
      </c>
      <c r="BC26" s="15" t="s">
        <v>20</v>
      </c>
      <c r="BD26" s="15" t="s">
        <v>521</v>
      </c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40">
        <f t="shared" si="0"/>
        <v>1</v>
      </c>
    </row>
    <row r="27" spans="1:88" s="2" customFormat="1" x14ac:dyDescent="0.3">
      <c r="A27" s="44">
        <v>25</v>
      </c>
      <c r="B27" s="13" t="s">
        <v>183</v>
      </c>
      <c r="C27" s="13" t="s">
        <v>184</v>
      </c>
      <c r="D27" s="14" t="s">
        <v>185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 t="s">
        <v>20</v>
      </c>
      <c r="Q27" s="15" t="s">
        <v>20</v>
      </c>
      <c r="R27" s="15" t="s">
        <v>20</v>
      </c>
      <c r="S27" s="15" t="s">
        <v>20</v>
      </c>
      <c r="T27" s="15" t="s">
        <v>20</v>
      </c>
      <c r="U27" s="15" t="s">
        <v>20</v>
      </c>
      <c r="V27" s="15" t="s">
        <v>20</v>
      </c>
      <c r="W27" s="15" t="s">
        <v>20</v>
      </c>
      <c r="X27" s="15" t="s">
        <v>20</v>
      </c>
      <c r="Y27" s="15" t="s">
        <v>20</v>
      </c>
      <c r="Z27" s="15" t="s">
        <v>20</v>
      </c>
      <c r="AA27" s="15" t="s">
        <v>20</v>
      </c>
      <c r="AB27" s="15" t="s">
        <v>20</v>
      </c>
      <c r="AC27" s="15" t="s">
        <v>20</v>
      </c>
      <c r="AD27" s="15" t="s">
        <v>20</v>
      </c>
      <c r="AE27" s="15" t="s">
        <v>20</v>
      </c>
      <c r="AF27" s="15" t="s">
        <v>20</v>
      </c>
      <c r="AG27" s="15" t="s">
        <v>20</v>
      </c>
      <c r="AH27" s="15" t="s">
        <v>20</v>
      </c>
      <c r="AI27" s="15" t="s">
        <v>20</v>
      </c>
      <c r="AJ27" s="15" t="s">
        <v>20</v>
      </c>
      <c r="AK27" s="15" t="s">
        <v>20</v>
      </c>
      <c r="AL27" s="15" t="s">
        <v>20</v>
      </c>
      <c r="AM27" s="15" t="s">
        <v>20</v>
      </c>
      <c r="AN27" s="15" t="s">
        <v>20</v>
      </c>
      <c r="AO27" s="15" t="s">
        <v>20</v>
      </c>
      <c r="AP27" s="15" t="s">
        <v>20</v>
      </c>
      <c r="AQ27" s="15" t="s">
        <v>20</v>
      </c>
      <c r="AR27" s="15" t="s">
        <v>20</v>
      </c>
      <c r="AS27" s="15" t="s">
        <v>20</v>
      </c>
      <c r="AT27" s="15" t="s">
        <v>20</v>
      </c>
      <c r="AU27" s="15" t="s">
        <v>20</v>
      </c>
      <c r="AV27" s="15" t="s">
        <v>20</v>
      </c>
      <c r="AW27" s="15" t="s">
        <v>20</v>
      </c>
      <c r="AX27" s="15" t="s">
        <v>20</v>
      </c>
      <c r="AY27" s="15" t="s">
        <v>20</v>
      </c>
      <c r="AZ27" s="15" t="s">
        <v>20</v>
      </c>
      <c r="BA27" s="15" t="s">
        <v>20</v>
      </c>
      <c r="BB27" s="15" t="s">
        <v>20</v>
      </c>
      <c r="BC27" s="15" t="s">
        <v>20</v>
      </c>
      <c r="BD27" s="15" t="s">
        <v>20</v>
      </c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40">
        <f t="shared" si="0"/>
        <v>1</v>
      </c>
    </row>
    <row r="28" spans="1:88" s="2" customFormat="1" x14ac:dyDescent="0.3">
      <c r="A28" s="44">
        <v>26</v>
      </c>
      <c r="B28" s="13" t="s">
        <v>186</v>
      </c>
      <c r="C28" s="13" t="s">
        <v>187</v>
      </c>
      <c r="D28" s="14" t="s">
        <v>188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15" t="s">
        <v>20</v>
      </c>
      <c r="S28" s="15" t="s">
        <v>20</v>
      </c>
      <c r="T28" s="15" t="s">
        <v>20</v>
      </c>
      <c r="U28" s="15" t="s">
        <v>20</v>
      </c>
      <c r="V28" s="15" t="s">
        <v>20</v>
      </c>
      <c r="W28" s="15" t="s">
        <v>20</v>
      </c>
      <c r="X28" s="15" t="s">
        <v>20</v>
      </c>
      <c r="Y28" s="15" t="s">
        <v>20</v>
      </c>
      <c r="Z28" s="15" t="s">
        <v>20</v>
      </c>
      <c r="AA28" s="15" t="s">
        <v>20</v>
      </c>
      <c r="AB28" s="15" t="s">
        <v>20</v>
      </c>
      <c r="AC28" s="15" t="s">
        <v>20</v>
      </c>
      <c r="AD28" s="15" t="s">
        <v>20</v>
      </c>
      <c r="AE28" s="15" t="s">
        <v>20</v>
      </c>
      <c r="AF28" s="15" t="s">
        <v>20</v>
      </c>
      <c r="AG28" s="15" t="s">
        <v>20</v>
      </c>
      <c r="AH28" s="15" t="s">
        <v>20</v>
      </c>
      <c r="AI28" s="15" t="s">
        <v>20</v>
      </c>
      <c r="AJ28" s="15" t="s">
        <v>20</v>
      </c>
      <c r="AK28" s="15" t="s">
        <v>20</v>
      </c>
      <c r="AL28" s="15" t="s">
        <v>20</v>
      </c>
      <c r="AM28" s="15" t="s">
        <v>20</v>
      </c>
      <c r="AN28" s="15" t="s">
        <v>20</v>
      </c>
      <c r="AO28" s="15" t="s">
        <v>20</v>
      </c>
      <c r="AP28" s="15" t="s">
        <v>20</v>
      </c>
      <c r="AQ28" s="15" t="s">
        <v>20</v>
      </c>
      <c r="AR28" s="15" t="s">
        <v>20</v>
      </c>
      <c r="AS28" s="15" t="s">
        <v>20</v>
      </c>
      <c r="AT28" s="15" t="s">
        <v>20</v>
      </c>
      <c r="AU28" s="15" t="s">
        <v>20</v>
      </c>
      <c r="AV28" s="15" t="s">
        <v>20</v>
      </c>
      <c r="AW28" s="15" t="s">
        <v>20</v>
      </c>
      <c r="AX28" s="15" t="s">
        <v>20</v>
      </c>
      <c r="AY28" s="15" t="s">
        <v>20</v>
      </c>
      <c r="AZ28" s="15" t="s">
        <v>20</v>
      </c>
      <c r="BA28" s="15" t="s">
        <v>20</v>
      </c>
      <c r="BB28" s="15" t="s">
        <v>20</v>
      </c>
      <c r="BC28" s="15" t="s">
        <v>20</v>
      </c>
      <c r="BD28" s="15" t="s">
        <v>20</v>
      </c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40">
        <f t="shared" si="0"/>
        <v>1</v>
      </c>
    </row>
    <row r="29" spans="1:88" s="2" customFormat="1" x14ac:dyDescent="0.3">
      <c r="A29" s="44">
        <v>27</v>
      </c>
      <c r="B29" s="13" t="s">
        <v>189</v>
      </c>
      <c r="C29" s="13" t="s">
        <v>190</v>
      </c>
      <c r="D29" s="14" t="s">
        <v>191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 t="s">
        <v>20</v>
      </c>
      <c r="Q29" s="15" t="s">
        <v>20</v>
      </c>
      <c r="R29" s="15" t="s">
        <v>20</v>
      </c>
      <c r="S29" s="15" t="s">
        <v>20</v>
      </c>
      <c r="T29" s="15" t="s">
        <v>20</v>
      </c>
      <c r="U29" s="15" t="s">
        <v>20</v>
      </c>
      <c r="V29" s="15" t="s">
        <v>20</v>
      </c>
      <c r="W29" s="15" t="s">
        <v>20</v>
      </c>
      <c r="X29" s="15" t="s">
        <v>20</v>
      </c>
      <c r="Y29" s="15" t="s">
        <v>20</v>
      </c>
      <c r="Z29" s="15" t="s">
        <v>20</v>
      </c>
      <c r="AA29" s="15" t="s">
        <v>20</v>
      </c>
      <c r="AB29" s="15" t="s">
        <v>20</v>
      </c>
      <c r="AC29" s="15" t="s">
        <v>20</v>
      </c>
      <c r="AD29" s="15" t="s">
        <v>20</v>
      </c>
      <c r="AE29" s="15" t="s">
        <v>20</v>
      </c>
      <c r="AF29" s="15" t="s">
        <v>20</v>
      </c>
      <c r="AG29" s="15" t="s">
        <v>20</v>
      </c>
      <c r="AH29" s="15" t="s">
        <v>20</v>
      </c>
      <c r="AI29" s="15" t="s">
        <v>20</v>
      </c>
      <c r="AJ29" s="15" t="s">
        <v>20</v>
      </c>
      <c r="AK29" s="15" t="s">
        <v>521</v>
      </c>
      <c r="AL29" s="15" t="s">
        <v>20</v>
      </c>
      <c r="AM29" s="15" t="s">
        <v>20</v>
      </c>
      <c r="AN29" s="15" t="s">
        <v>20</v>
      </c>
      <c r="AO29" s="15" t="s">
        <v>20</v>
      </c>
      <c r="AP29" s="15" t="s">
        <v>20</v>
      </c>
      <c r="AQ29" s="15" t="s">
        <v>20</v>
      </c>
      <c r="AR29" s="15" t="s">
        <v>20</v>
      </c>
      <c r="AS29" s="15" t="s">
        <v>20</v>
      </c>
      <c r="AT29" s="15" t="s">
        <v>20</v>
      </c>
      <c r="AU29" s="15" t="s">
        <v>20</v>
      </c>
      <c r="AV29" s="15" t="s">
        <v>20</v>
      </c>
      <c r="AW29" s="15" t="s">
        <v>20</v>
      </c>
      <c r="AX29" s="15" t="s">
        <v>20</v>
      </c>
      <c r="AY29" s="15" t="s">
        <v>20</v>
      </c>
      <c r="AZ29" s="15" t="s">
        <v>20</v>
      </c>
      <c r="BA29" s="15" t="s">
        <v>20</v>
      </c>
      <c r="BB29" s="15" t="s">
        <v>20</v>
      </c>
      <c r="BC29" s="15" t="s">
        <v>20</v>
      </c>
      <c r="BD29" s="15" t="s">
        <v>20</v>
      </c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40">
        <f t="shared" si="0"/>
        <v>1</v>
      </c>
    </row>
    <row r="30" spans="1:88" s="2" customFormat="1" x14ac:dyDescent="0.3">
      <c r="A30" s="44">
        <v>28</v>
      </c>
      <c r="B30" s="13" t="s">
        <v>192</v>
      </c>
      <c r="C30" s="13" t="s">
        <v>193</v>
      </c>
      <c r="D30" s="14" t="s">
        <v>194</v>
      </c>
      <c r="E30" s="15" t="s">
        <v>106</v>
      </c>
      <c r="F30" s="15" t="s">
        <v>106</v>
      </c>
      <c r="G30" s="15" t="s">
        <v>106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 t="s">
        <v>20</v>
      </c>
      <c r="R30" s="15" t="s">
        <v>20</v>
      </c>
      <c r="S30" s="15" t="s">
        <v>20</v>
      </c>
      <c r="T30" s="15" t="s">
        <v>20</v>
      </c>
      <c r="U30" s="15" t="s">
        <v>20</v>
      </c>
      <c r="V30" s="15" t="s">
        <v>20</v>
      </c>
      <c r="W30" s="15" t="s">
        <v>20</v>
      </c>
      <c r="X30" s="15" t="s">
        <v>20</v>
      </c>
      <c r="Y30" s="15" t="s">
        <v>20</v>
      </c>
      <c r="Z30" s="15" t="s">
        <v>20</v>
      </c>
      <c r="AA30" s="15" t="s">
        <v>20</v>
      </c>
      <c r="AB30" s="15" t="s">
        <v>20</v>
      </c>
      <c r="AC30" s="15" t="s">
        <v>20</v>
      </c>
      <c r="AD30" s="15" t="s">
        <v>20</v>
      </c>
      <c r="AE30" s="15" t="s">
        <v>20</v>
      </c>
      <c r="AF30" s="15" t="s">
        <v>20</v>
      </c>
      <c r="AG30" s="15" t="s">
        <v>20</v>
      </c>
      <c r="AH30" s="15" t="s">
        <v>20</v>
      </c>
      <c r="AI30" s="15" t="s">
        <v>20</v>
      </c>
      <c r="AJ30" s="15" t="s">
        <v>20</v>
      </c>
      <c r="AK30" s="15" t="s">
        <v>20</v>
      </c>
      <c r="AL30" s="15" t="s">
        <v>20</v>
      </c>
      <c r="AM30" s="15" t="s">
        <v>20</v>
      </c>
      <c r="AN30" s="15" t="s">
        <v>20</v>
      </c>
      <c r="AO30" s="15" t="s">
        <v>20</v>
      </c>
      <c r="AP30" s="15" t="s">
        <v>20</v>
      </c>
      <c r="AQ30" s="15" t="s">
        <v>20</v>
      </c>
      <c r="AR30" s="15" t="s">
        <v>20</v>
      </c>
      <c r="AS30" s="15" t="s">
        <v>20</v>
      </c>
      <c r="AT30" s="15" t="s">
        <v>20</v>
      </c>
      <c r="AU30" s="15" t="s">
        <v>20</v>
      </c>
      <c r="AV30" s="15" t="s">
        <v>20</v>
      </c>
      <c r="AW30" s="15" t="s">
        <v>20</v>
      </c>
      <c r="AX30" s="15" t="s">
        <v>20</v>
      </c>
      <c r="AY30" s="15" t="s">
        <v>20</v>
      </c>
      <c r="AZ30" s="15" t="s">
        <v>20</v>
      </c>
      <c r="BA30" s="15" t="s">
        <v>20</v>
      </c>
      <c r="BB30" s="15" t="s">
        <v>20</v>
      </c>
      <c r="BC30" s="15" t="s">
        <v>20</v>
      </c>
      <c r="BD30" s="15" t="s">
        <v>20</v>
      </c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40">
        <f t="shared" si="0"/>
        <v>1</v>
      </c>
    </row>
    <row r="31" spans="1:88" s="2" customFormat="1" x14ac:dyDescent="0.3">
      <c r="A31" s="44">
        <v>29</v>
      </c>
      <c r="B31" s="13" t="s">
        <v>195</v>
      </c>
      <c r="C31" s="13" t="s">
        <v>196</v>
      </c>
      <c r="D31" s="14" t="s">
        <v>197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15" t="s">
        <v>20</v>
      </c>
      <c r="R31" s="15" t="s">
        <v>20</v>
      </c>
      <c r="S31" s="15" t="s">
        <v>20</v>
      </c>
      <c r="T31" s="15" t="s">
        <v>20</v>
      </c>
      <c r="U31" s="15" t="s">
        <v>20</v>
      </c>
      <c r="V31" s="15" t="s">
        <v>20</v>
      </c>
      <c r="W31" s="15" t="s">
        <v>20</v>
      </c>
      <c r="X31" s="15" t="s">
        <v>20</v>
      </c>
      <c r="Y31" s="15" t="s">
        <v>20</v>
      </c>
      <c r="Z31" s="15" t="s">
        <v>20</v>
      </c>
      <c r="AA31" s="15" t="s">
        <v>20</v>
      </c>
      <c r="AB31" s="15" t="s">
        <v>20</v>
      </c>
      <c r="AC31" s="15" t="s">
        <v>20</v>
      </c>
      <c r="AD31" s="15" t="s">
        <v>20</v>
      </c>
      <c r="AE31" s="15" t="s">
        <v>20</v>
      </c>
      <c r="AF31" s="15" t="s">
        <v>20</v>
      </c>
      <c r="AG31" s="15" t="s">
        <v>20</v>
      </c>
      <c r="AH31" s="15" t="s">
        <v>20</v>
      </c>
      <c r="AI31" s="15" t="s">
        <v>20</v>
      </c>
      <c r="AJ31" s="15" t="s">
        <v>20</v>
      </c>
      <c r="AK31" s="15" t="s">
        <v>20</v>
      </c>
      <c r="AL31" s="15" t="s">
        <v>20</v>
      </c>
      <c r="AM31" s="15" t="s">
        <v>20</v>
      </c>
      <c r="AN31" s="15" t="s">
        <v>20</v>
      </c>
      <c r="AO31" s="15" t="s">
        <v>20</v>
      </c>
      <c r="AP31" s="15" t="s">
        <v>20</v>
      </c>
      <c r="AQ31" s="15" t="s">
        <v>20</v>
      </c>
      <c r="AR31" s="15" t="s">
        <v>20</v>
      </c>
      <c r="AS31" s="15" t="s">
        <v>20</v>
      </c>
      <c r="AT31" s="15" t="s">
        <v>20</v>
      </c>
      <c r="AU31" s="15" t="s">
        <v>20</v>
      </c>
      <c r="AV31" s="15" t="s">
        <v>20</v>
      </c>
      <c r="AW31" s="15" t="s">
        <v>20</v>
      </c>
      <c r="AX31" s="15" t="s">
        <v>20</v>
      </c>
      <c r="AY31" s="15" t="s">
        <v>20</v>
      </c>
      <c r="AZ31" s="15" t="s">
        <v>521</v>
      </c>
      <c r="BA31" s="15" t="s">
        <v>20</v>
      </c>
      <c r="BB31" s="15" t="s">
        <v>20</v>
      </c>
      <c r="BC31" s="15" t="s">
        <v>20</v>
      </c>
      <c r="BD31" s="15" t="s">
        <v>20</v>
      </c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40">
        <f t="shared" si="0"/>
        <v>1</v>
      </c>
    </row>
    <row r="32" spans="1:88" s="2" customFormat="1" x14ac:dyDescent="0.3">
      <c r="A32" s="44">
        <v>30</v>
      </c>
      <c r="B32" s="13" t="s">
        <v>198</v>
      </c>
      <c r="C32" s="13" t="s">
        <v>199</v>
      </c>
      <c r="D32" s="14" t="s">
        <v>200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15" t="s">
        <v>20</v>
      </c>
      <c r="R32" s="15" t="s">
        <v>20</v>
      </c>
      <c r="S32" s="15" t="s">
        <v>20</v>
      </c>
      <c r="T32" s="15" t="s">
        <v>20</v>
      </c>
      <c r="U32" s="15" t="s">
        <v>20</v>
      </c>
      <c r="V32" s="15" t="s">
        <v>20</v>
      </c>
      <c r="W32" s="15" t="s">
        <v>20</v>
      </c>
      <c r="X32" s="15" t="s">
        <v>20</v>
      </c>
      <c r="Y32" s="15" t="s">
        <v>20</v>
      </c>
      <c r="Z32" s="15" t="s">
        <v>20</v>
      </c>
      <c r="AA32" s="15" t="s">
        <v>20</v>
      </c>
      <c r="AB32" s="15" t="s">
        <v>20</v>
      </c>
      <c r="AC32" s="15" t="s">
        <v>20</v>
      </c>
      <c r="AD32" s="15" t="s">
        <v>20</v>
      </c>
      <c r="AE32" s="15" t="s">
        <v>20</v>
      </c>
      <c r="AF32" s="15" t="s">
        <v>20</v>
      </c>
      <c r="AG32" s="15" t="s">
        <v>20</v>
      </c>
      <c r="AH32" s="15" t="s">
        <v>20</v>
      </c>
      <c r="AI32" s="15" t="s">
        <v>20</v>
      </c>
      <c r="AJ32" s="15" t="s">
        <v>20</v>
      </c>
      <c r="AK32" s="15" t="s">
        <v>20</v>
      </c>
      <c r="AL32" s="15" t="s">
        <v>20</v>
      </c>
      <c r="AM32" s="15" t="s">
        <v>20</v>
      </c>
      <c r="AN32" s="15" t="s">
        <v>20</v>
      </c>
      <c r="AO32" s="15" t="s">
        <v>20</v>
      </c>
      <c r="AP32" s="15" t="s">
        <v>20</v>
      </c>
      <c r="AQ32" s="15" t="s">
        <v>20</v>
      </c>
      <c r="AR32" s="15" t="s">
        <v>20</v>
      </c>
      <c r="AS32" s="15" t="s">
        <v>20</v>
      </c>
      <c r="AT32" s="15" t="s">
        <v>20</v>
      </c>
      <c r="AU32" s="15" t="s">
        <v>20</v>
      </c>
      <c r="AV32" s="15" t="s">
        <v>20</v>
      </c>
      <c r="AW32" s="15" t="s">
        <v>20</v>
      </c>
      <c r="AX32" s="15" t="s">
        <v>20</v>
      </c>
      <c r="AY32" s="15" t="s">
        <v>20</v>
      </c>
      <c r="AZ32" s="15" t="s">
        <v>20</v>
      </c>
      <c r="BA32" s="15" t="s">
        <v>20</v>
      </c>
      <c r="BB32" s="15" t="s">
        <v>20</v>
      </c>
      <c r="BC32" s="15" t="s">
        <v>20</v>
      </c>
      <c r="BD32" s="15" t="s">
        <v>20</v>
      </c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40">
        <f t="shared" si="0"/>
        <v>1</v>
      </c>
    </row>
    <row r="33" spans="1:88" s="2" customFormat="1" x14ac:dyDescent="0.3">
      <c r="A33" s="44">
        <v>31</v>
      </c>
      <c r="B33" s="13" t="s">
        <v>201</v>
      </c>
      <c r="C33" s="13" t="s">
        <v>202</v>
      </c>
      <c r="D33" s="14" t="s">
        <v>203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15" t="s">
        <v>20</v>
      </c>
      <c r="R33" s="15" t="s">
        <v>20</v>
      </c>
      <c r="S33" s="15" t="s">
        <v>20</v>
      </c>
      <c r="T33" s="15" t="s">
        <v>20</v>
      </c>
      <c r="U33" s="15" t="s">
        <v>20</v>
      </c>
      <c r="V33" s="15" t="s">
        <v>20</v>
      </c>
      <c r="W33" s="15" t="s">
        <v>20</v>
      </c>
      <c r="X33" s="15" t="s">
        <v>20</v>
      </c>
      <c r="Y33" s="15" t="s">
        <v>20</v>
      </c>
      <c r="Z33" s="15" t="s">
        <v>20</v>
      </c>
      <c r="AA33" s="15" t="s">
        <v>20</v>
      </c>
      <c r="AB33" s="15" t="s">
        <v>20</v>
      </c>
      <c r="AC33" s="15" t="s">
        <v>20</v>
      </c>
      <c r="AD33" s="15" t="s">
        <v>20</v>
      </c>
      <c r="AE33" s="15" t="s">
        <v>20</v>
      </c>
      <c r="AF33" s="15" t="s">
        <v>20</v>
      </c>
      <c r="AG33" s="15" t="s">
        <v>20</v>
      </c>
      <c r="AH33" s="15" t="s">
        <v>20</v>
      </c>
      <c r="AI33" s="15" t="s">
        <v>20</v>
      </c>
      <c r="AJ33" s="15" t="s">
        <v>20</v>
      </c>
      <c r="AK33" s="15" t="s">
        <v>20</v>
      </c>
      <c r="AL33" s="15" t="s">
        <v>20</v>
      </c>
      <c r="AM33" s="15" t="s">
        <v>500</v>
      </c>
      <c r="AN33" s="15" t="s">
        <v>20</v>
      </c>
      <c r="AO33" s="15" t="s">
        <v>20</v>
      </c>
      <c r="AP33" s="15" t="s">
        <v>20</v>
      </c>
      <c r="AQ33" s="15" t="s">
        <v>20</v>
      </c>
      <c r="AR33" s="15" t="s">
        <v>20</v>
      </c>
      <c r="AS33" s="15" t="s">
        <v>20</v>
      </c>
      <c r="AT33" s="15" t="s">
        <v>20</v>
      </c>
      <c r="AU33" s="15" t="s">
        <v>20</v>
      </c>
      <c r="AV33" s="15" t="s">
        <v>20</v>
      </c>
      <c r="AW33" s="15" t="s">
        <v>20</v>
      </c>
      <c r="AX33" s="15" t="s">
        <v>20</v>
      </c>
      <c r="AY33" s="15" t="s">
        <v>20</v>
      </c>
      <c r="AZ33" s="15" t="s">
        <v>20</v>
      </c>
      <c r="BA33" s="15" t="s">
        <v>20</v>
      </c>
      <c r="BB33" s="15" t="s">
        <v>20</v>
      </c>
      <c r="BC33" s="15" t="s">
        <v>20</v>
      </c>
      <c r="BD33" s="15" t="s">
        <v>20</v>
      </c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40">
        <f t="shared" si="0"/>
        <v>0.98076923076923073</v>
      </c>
    </row>
    <row r="34" spans="1:88" s="2" customFormat="1" x14ac:dyDescent="0.3">
      <c r="A34" s="44">
        <v>32</v>
      </c>
      <c r="B34" s="13" t="s">
        <v>204</v>
      </c>
      <c r="C34" s="13" t="s">
        <v>205</v>
      </c>
      <c r="D34" s="14" t="s">
        <v>206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15" t="s">
        <v>20</v>
      </c>
      <c r="R34" s="15" t="s">
        <v>20</v>
      </c>
      <c r="S34" s="15" t="s">
        <v>20</v>
      </c>
      <c r="T34" s="15" t="s">
        <v>20</v>
      </c>
      <c r="U34" s="15" t="s">
        <v>20</v>
      </c>
      <c r="V34" s="15" t="s">
        <v>20</v>
      </c>
      <c r="W34" s="15" t="s">
        <v>20</v>
      </c>
      <c r="X34" s="15" t="s">
        <v>20</v>
      </c>
      <c r="Y34" s="15" t="s">
        <v>20</v>
      </c>
      <c r="Z34" s="15" t="s">
        <v>20</v>
      </c>
      <c r="AA34" s="15" t="s">
        <v>20</v>
      </c>
      <c r="AB34" s="15" t="s">
        <v>20</v>
      </c>
      <c r="AC34" s="15" t="s">
        <v>20</v>
      </c>
      <c r="AD34" s="15" t="s">
        <v>20</v>
      </c>
      <c r="AE34" s="15" t="s">
        <v>20</v>
      </c>
      <c r="AF34" s="15" t="s">
        <v>20</v>
      </c>
      <c r="AG34" s="15" t="s">
        <v>20</v>
      </c>
      <c r="AH34" s="15" t="s">
        <v>20</v>
      </c>
      <c r="AI34" s="15" t="s">
        <v>20</v>
      </c>
      <c r="AJ34" s="15" t="s">
        <v>20</v>
      </c>
      <c r="AK34" s="15" t="s">
        <v>20</v>
      </c>
      <c r="AL34" s="15" t="s">
        <v>20</v>
      </c>
      <c r="AM34" s="15" t="s">
        <v>20</v>
      </c>
      <c r="AN34" s="15" t="s">
        <v>20</v>
      </c>
      <c r="AO34" s="15" t="s">
        <v>20</v>
      </c>
      <c r="AP34" s="15" t="s">
        <v>20</v>
      </c>
      <c r="AQ34" s="15" t="s">
        <v>20</v>
      </c>
      <c r="AR34" s="15" t="s">
        <v>20</v>
      </c>
      <c r="AS34" s="15" t="s">
        <v>20</v>
      </c>
      <c r="AT34" s="15" t="s">
        <v>20</v>
      </c>
      <c r="AU34" s="15" t="s">
        <v>20</v>
      </c>
      <c r="AV34" s="15" t="s">
        <v>20</v>
      </c>
      <c r="AW34" s="15" t="s">
        <v>20</v>
      </c>
      <c r="AX34" s="15" t="s">
        <v>20</v>
      </c>
      <c r="AY34" s="15" t="s">
        <v>20</v>
      </c>
      <c r="AZ34" s="15" t="s">
        <v>20</v>
      </c>
      <c r="BA34" s="15" t="s">
        <v>20</v>
      </c>
      <c r="BB34" s="15" t="s">
        <v>20</v>
      </c>
      <c r="BC34" s="15" t="s">
        <v>20</v>
      </c>
      <c r="BD34" s="15" t="s">
        <v>20</v>
      </c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40">
        <f t="shared" si="0"/>
        <v>1</v>
      </c>
    </row>
    <row r="35" spans="1:88" s="2" customFormat="1" x14ac:dyDescent="0.3">
      <c r="A35" s="44">
        <v>33</v>
      </c>
      <c r="B35" s="13" t="s">
        <v>207</v>
      </c>
      <c r="C35" s="13" t="s">
        <v>208</v>
      </c>
      <c r="D35" s="14" t="s">
        <v>209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 t="s">
        <v>20</v>
      </c>
      <c r="Q35" s="15" t="s">
        <v>20</v>
      </c>
      <c r="R35" s="15" t="s">
        <v>20</v>
      </c>
      <c r="S35" s="15" t="s">
        <v>20</v>
      </c>
      <c r="T35" s="15" t="s">
        <v>20</v>
      </c>
      <c r="U35" s="15" t="s">
        <v>20</v>
      </c>
      <c r="V35" s="15" t="s">
        <v>20</v>
      </c>
      <c r="W35" s="15" t="s">
        <v>20</v>
      </c>
      <c r="X35" s="15" t="s">
        <v>20</v>
      </c>
      <c r="Y35" s="15" t="s">
        <v>20</v>
      </c>
      <c r="Z35" s="15" t="s">
        <v>20</v>
      </c>
      <c r="AA35" s="15" t="s">
        <v>20</v>
      </c>
      <c r="AB35" s="15" t="s">
        <v>20</v>
      </c>
      <c r="AC35" s="15" t="s">
        <v>20</v>
      </c>
      <c r="AD35" s="15" t="s">
        <v>20</v>
      </c>
      <c r="AE35" s="15" t="s">
        <v>20</v>
      </c>
      <c r="AF35" s="15" t="s">
        <v>20</v>
      </c>
      <c r="AG35" s="15" t="s">
        <v>20</v>
      </c>
      <c r="AH35" s="15" t="s">
        <v>20</v>
      </c>
      <c r="AI35" s="15" t="s">
        <v>20</v>
      </c>
      <c r="AJ35" s="15" t="s">
        <v>20</v>
      </c>
      <c r="AK35" s="15" t="s">
        <v>20</v>
      </c>
      <c r="AL35" s="15" t="s">
        <v>20</v>
      </c>
      <c r="AM35" s="15" t="s">
        <v>20</v>
      </c>
      <c r="AN35" s="15" t="s">
        <v>20</v>
      </c>
      <c r="AO35" s="15" t="s">
        <v>20</v>
      </c>
      <c r="AP35" s="15" t="s">
        <v>20</v>
      </c>
      <c r="AQ35" s="15" t="s">
        <v>20</v>
      </c>
      <c r="AR35" s="15" t="s">
        <v>20</v>
      </c>
      <c r="AS35" s="15" t="s">
        <v>20</v>
      </c>
      <c r="AT35" s="15" t="s">
        <v>20</v>
      </c>
      <c r="AU35" s="15" t="s">
        <v>20</v>
      </c>
      <c r="AV35" s="15" t="s">
        <v>20</v>
      </c>
      <c r="AW35" s="15" t="s">
        <v>20</v>
      </c>
      <c r="AX35" s="15" t="s">
        <v>20</v>
      </c>
      <c r="AY35" s="15" t="s">
        <v>20</v>
      </c>
      <c r="AZ35" s="15" t="s">
        <v>20</v>
      </c>
      <c r="BA35" s="15" t="s">
        <v>20</v>
      </c>
      <c r="BB35" s="15" t="s">
        <v>20</v>
      </c>
      <c r="BC35" s="15" t="s">
        <v>20</v>
      </c>
      <c r="BD35" s="15" t="s">
        <v>20</v>
      </c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40">
        <f t="shared" si="0"/>
        <v>1</v>
      </c>
    </row>
    <row r="36" spans="1:88" s="2" customFormat="1" x14ac:dyDescent="0.3">
      <c r="A36" s="44">
        <v>34</v>
      </c>
      <c r="B36" s="13" t="s">
        <v>210</v>
      </c>
      <c r="C36" s="13" t="s">
        <v>211</v>
      </c>
      <c r="D36" s="14" t="s">
        <v>212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15" t="s">
        <v>20</v>
      </c>
      <c r="R36" s="15" t="s">
        <v>20</v>
      </c>
      <c r="S36" s="15" t="s">
        <v>20</v>
      </c>
      <c r="T36" s="15" t="s">
        <v>20</v>
      </c>
      <c r="U36" s="15" t="s">
        <v>20</v>
      </c>
      <c r="V36" s="15" t="s">
        <v>20</v>
      </c>
      <c r="W36" s="15" t="s">
        <v>20</v>
      </c>
      <c r="X36" s="15" t="s">
        <v>20</v>
      </c>
      <c r="Y36" s="15" t="s">
        <v>20</v>
      </c>
      <c r="Z36" s="15" t="s">
        <v>20</v>
      </c>
      <c r="AA36" s="15" t="s">
        <v>20</v>
      </c>
      <c r="AB36" s="15" t="s">
        <v>20</v>
      </c>
      <c r="AC36" s="15" t="s">
        <v>20</v>
      </c>
      <c r="AD36" s="15" t="s">
        <v>20</v>
      </c>
      <c r="AE36" s="15" t="s">
        <v>20</v>
      </c>
      <c r="AF36" s="15" t="s">
        <v>20</v>
      </c>
      <c r="AG36" s="15" t="s">
        <v>20</v>
      </c>
      <c r="AH36" s="15" t="s">
        <v>20</v>
      </c>
      <c r="AI36" s="15" t="s">
        <v>20</v>
      </c>
      <c r="AJ36" s="15" t="s">
        <v>20</v>
      </c>
      <c r="AK36" s="15" t="s">
        <v>20</v>
      </c>
      <c r="AL36" s="15" t="s">
        <v>20</v>
      </c>
      <c r="AM36" s="15" t="s">
        <v>20</v>
      </c>
      <c r="AN36" s="15" t="s">
        <v>20</v>
      </c>
      <c r="AO36" s="15" t="s">
        <v>20</v>
      </c>
      <c r="AP36" s="15" t="s">
        <v>20</v>
      </c>
      <c r="AQ36" s="15" t="s">
        <v>20</v>
      </c>
      <c r="AR36" s="15" t="s">
        <v>20</v>
      </c>
      <c r="AS36" s="15" t="s">
        <v>20</v>
      </c>
      <c r="AT36" s="15" t="s">
        <v>20</v>
      </c>
      <c r="AU36" s="15" t="s">
        <v>20</v>
      </c>
      <c r="AV36" s="15" t="s">
        <v>20</v>
      </c>
      <c r="AW36" s="15" t="s">
        <v>20</v>
      </c>
      <c r="AX36" s="15" t="s">
        <v>20</v>
      </c>
      <c r="AY36" s="15" t="s">
        <v>20</v>
      </c>
      <c r="AZ36" s="15" t="s">
        <v>20</v>
      </c>
      <c r="BA36" s="15" t="s">
        <v>20</v>
      </c>
      <c r="BB36" s="15" t="s">
        <v>20</v>
      </c>
      <c r="BC36" s="15" t="s">
        <v>20</v>
      </c>
      <c r="BD36" s="15" t="s">
        <v>20</v>
      </c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40">
        <f t="shared" si="0"/>
        <v>1</v>
      </c>
    </row>
    <row r="37" spans="1:88" s="2" customFormat="1" x14ac:dyDescent="0.3">
      <c r="A37" s="44">
        <v>35</v>
      </c>
      <c r="B37" s="13" t="s">
        <v>213</v>
      </c>
      <c r="C37" s="13" t="s">
        <v>214</v>
      </c>
      <c r="D37" s="14" t="s">
        <v>215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20</v>
      </c>
      <c r="R37" s="15" t="s">
        <v>20</v>
      </c>
      <c r="S37" s="15" t="s">
        <v>20</v>
      </c>
      <c r="T37" s="15" t="s">
        <v>20</v>
      </c>
      <c r="U37" s="15" t="s">
        <v>20</v>
      </c>
      <c r="V37" s="15" t="s">
        <v>20</v>
      </c>
      <c r="W37" s="15" t="s">
        <v>20</v>
      </c>
      <c r="X37" s="15" t="s">
        <v>20</v>
      </c>
      <c r="Y37" s="15" t="s">
        <v>20</v>
      </c>
      <c r="Z37" s="15" t="s">
        <v>20</v>
      </c>
      <c r="AA37" s="15" t="s">
        <v>20</v>
      </c>
      <c r="AB37" s="15" t="s">
        <v>20</v>
      </c>
      <c r="AC37" s="15" t="s">
        <v>20</v>
      </c>
      <c r="AD37" s="15" t="s">
        <v>20</v>
      </c>
      <c r="AE37" s="15" t="s">
        <v>20</v>
      </c>
      <c r="AF37" s="15" t="s">
        <v>20</v>
      </c>
      <c r="AG37" s="15" t="s">
        <v>20</v>
      </c>
      <c r="AH37" s="15" t="s">
        <v>20</v>
      </c>
      <c r="AI37" s="15" t="s">
        <v>20</v>
      </c>
      <c r="AJ37" s="15" t="s">
        <v>20</v>
      </c>
      <c r="AK37" s="15" t="s">
        <v>20</v>
      </c>
      <c r="AL37" s="15" t="s">
        <v>20</v>
      </c>
      <c r="AM37" s="15" t="s">
        <v>20</v>
      </c>
      <c r="AN37" s="15" t="s">
        <v>20</v>
      </c>
      <c r="AO37" s="15" t="s">
        <v>20</v>
      </c>
      <c r="AP37" s="15" t="s">
        <v>20</v>
      </c>
      <c r="AQ37" s="15" t="s">
        <v>20</v>
      </c>
      <c r="AR37" s="15" t="s">
        <v>20</v>
      </c>
      <c r="AS37" s="15" t="s">
        <v>20</v>
      </c>
      <c r="AT37" s="15" t="s">
        <v>20</v>
      </c>
      <c r="AU37" s="15" t="s">
        <v>20</v>
      </c>
      <c r="AV37" s="15" t="s">
        <v>20</v>
      </c>
      <c r="AW37" s="15" t="s">
        <v>20</v>
      </c>
      <c r="AX37" s="15" t="s">
        <v>20</v>
      </c>
      <c r="AY37" s="15" t="s">
        <v>20</v>
      </c>
      <c r="AZ37" s="15" t="s">
        <v>20</v>
      </c>
      <c r="BA37" s="15" t="s">
        <v>20</v>
      </c>
      <c r="BB37" s="15" t="s">
        <v>20</v>
      </c>
      <c r="BC37" s="15" t="s">
        <v>20</v>
      </c>
      <c r="BD37" s="15" t="s">
        <v>20</v>
      </c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40">
        <f t="shared" si="0"/>
        <v>1</v>
      </c>
    </row>
    <row r="38" spans="1:88" s="2" customFormat="1" x14ac:dyDescent="0.3">
      <c r="A38" s="44">
        <v>36</v>
      </c>
      <c r="B38" s="13" t="s">
        <v>216</v>
      </c>
      <c r="C38" s="13" t="s">
        <v>217</v>
      </c>
      <c r="D38" s="14" t="s">
        <v>218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20</v>
      </c>
      <c r="R38" s="15" t="s">
        <v>20</v>
      </c>
      <c r="S38" s="15" t="s">
        <v>20</v>
      </c>
      <c r="T38" s="15" t="s">
        <v>20</v>
      </c>
      <c r="U38" s="15" t="s">
        <v>20</v>
      </c>
      <c r="V38" s="15" t="s">
        <v>20</v>
      </c>
      <c r="W38" s="15" t="s">
        <v>20</v>
      </c>
      <c r="X38" s="15" t="s">
        <v>20</v>
      </c>
      <c r="Y38" s="15" t="s">
        <v>20</v>
      </c>
      <c r="Z38" s="15" t="s">
        <v>20</v>
      </c>
      <c r="AA38" s="15" t="s">
        <v>20</v>
      </c>
      <c r="AB38" s="15" t="s">
        <v>20</v>
      </c>
      <c r="AC38" s="15" t="s">
        <v>20</v>
      </c>
      <c r="AD38" s="15" t="s">
        <v>20</v>
      </c>
      <c r="AE38" s="15" t="s">
        <v>20</v>
      </c>
      <c r="AF38" s="15" t="s">
        <v>20</v>
      </c>
      <c r="AG38" s="15" t="s">
        <v>20</v>
      </c>
      <c r="AH38" s="15" t="s">
        <v>20</v>
      </c>
      <c r="AI38" s="15" t="s">
        <v>20</v>
      </c>
      <c r="AJ38" s="15" t="s">
        <v>20</v>
      </c>
      <c r="AK38" s="15" t="s">
        <v>20</v>
      </c>
      <c r="AL38" s="15" t="s">
        <v>20</v>
      </c>
      <c r="AM38" s="15" t="s">
        <v>20</v>
      </c>
      <c r="AN38" s="15" t="s">
        <v>20</v>
      </c>
      <c r="AO38" s="15" t="s">
        <v>20</v>
      </c>
      <c r="AP38" s="15" t="s">
        <v>20</v>
      </c>
      <c r="AQ38" s="15" t="s">
        <v>20</v>
      </c>
      <c r="AR38" s="15" t="s">
        <v>20</v>
      </c>
      <c r="AS38" s="15" t="s">
        <v>20</v>
      </c>
      <c r="AT38" s="15" t="s">
        <v>20</v>
      </c>
      <c r="AU38" s="15" t="s">
        <v>20</v>
      </c>
      <c r="AV38" s="15" t="s">
        <v>20</v>
      </c>
      <c r="AW38" s="15" t="s">
        <v>20</v>
      </c>
      <c r="AX38" s="15" t="s">
        <v>20</v>
      </c>
      <c r="AY38" s="15" t="s">
        <v>20</v>
      </c>
      <c r="AZ38" s="15" t="s">
        <v>20</v>
      </c>
      <c r="BA38" s="15" t="s">
        <v>20</v>
      </c>
      <c r="BB38" s="15" t="s">
        <v>20</v>
      </c>
      <c r="BC38" s="15" t="s">
        <v>20</v>
      </c>
      <c r="BD38" s="15" t="s">
        <v>20</v>
      </c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40">
        <f t="shared" si="0"/>
        <v>1</v>
      </c>
    </row>
    <row r="39" spans="1:88" s="2" customFormat="1" x14ac:dyDescent="0.3">
      <c r="A39" s="44">
        <v>37</v>
      </c>
      <c r="B39" s="13" t="s">
        <v>219</v>
      </c>
      <c r="C39" s="13" t="s">
        <v>220</v>
      </c>
      <c r="D39" s="14" t="s">
        <v>221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 t="s">
        <v>20</v>
      </c>
      <c r="R39" s="15" t="s">
        <v>20</v>
      </c>
      <c r="S39" s="15" t="s">
        <v>20</v>
      </c>
      <c r="T39" s="15" t="s">
        <v>20</v>
      </c>
      <c r="U39" s="15" t="s">
        <v>20</v>
      </c>
      <c r="V39" s="15" t="s">
        <v>20</v>
      </c>
      <c r="W39" s="15" t="s">
        <v>20</v>
      </c>
      <c r="X39" s="15" t="s">
        <v>20</v>
      </c>
      <c r="Y39" s="15" t="s">
        <v>20</v>
      </c>
      <c r="Z39" s="15" t="s">
        <v>20</v>
      </c>
      <c r="AA39" s="15" t="s">
        <v>20</v>
      </c>
      <c r="AB39" s="15" t="s">
        <v>20</v>
      </c>
      <c r="AC39" s="15" t="s">
        <v>20</v>
      </c>
      <c r="AD39" s="15" t="s">
        <v>20</v>
      </c>
      <c r="AE39" s="15" t="s">
        <v>20</v>
      </c>
      <c r="AF39" s="15" t="s">
        <v>20</v>
      </c>
      <c r="AG39" s="15" t="s">
        <v>20</v>
      </c>
      <c r="AH39" s="15" t="s">
        <v>20</v>
      </c>
      <c r="AI39" s="15" t="s">
        <v>20</v>
      </c>
      <c r="AJ39" s="15" t="s">
        <v>20</v>
      </c>
      <c r="AK39" s="15" t="s">
        <v>20</v>
      </c>
      <c r="AL39" s="15" t="s">
        <v>20</v>
      </c>
      <c r="AM39" s="15" t="s">
        <v>20</v>
      </c>
      <c r="AN39" s="15" t="s">
        <v>20</v>
      </c>
      <c r="AO39" s="15" t="s">
        <v>20</v>
      </c>
      <c r="AP39" s="15" t="s">
        <v>20</v>
      </c>
      <c r="AQ39" s="15" t="s">
        <v>20</v>
      </c>
      <c r="AR39" s="15" t="s">
        <v>20</v>
      </c>
      <c r="AS39" s="15" t="s">
        <v>20</v>
      </c>
      <c r="AT39" s="15" t="s">
        <v>20</v>
      </c>
      <c r="AU39" s="15" t="s">
        <v>20</v>
      </c>
      <c r="AV39" s="15" t="s">
        <v>20</v>
      </c>
      <c r="AW39" s="15" t="s">
        <v>20</v>
      </c>
      <c r="AX39" s="15" t="s">
        <v>20</v>
      </c>
      <c r="AY39" s="15" t="s">
        <v>20</v>
      </c>
      <c r="AZ39" s="15" t="s">
        <v>521</v>
      </c>
      <c r="BA39" s="15" t="s">
        <v>20</v>
      </c>
      <c r="BB39" s="15" t="s">
        <v>20</v>
      </c>
      <c r="BC39" s="15" t="s">
        <v>20</v>
      </c>
      <c r="BD39" s="15" t="s">
        <v>20</v>
      </c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40">
        <f t="shared" si="0"/>
        <v>1</v>
      </c>
    </row>
    <row r="40" spans="1:88" s="2" customFormat="1" x14ac:dyDescent="0.3">
      <c r="A40" s="44">
        <v>38</v>
      </c>
      <c r="B40" s="44">
        <v>12017245812</v>
      </c>
      <c r="C40" s="13" t="s">
        <v>222</v>
      </c>
      <c r="D40" s="14" t="s">
        <v>223</v>
      </c>
      <c r="E40" s="15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5" t="s">
        <v>20</v>
      </c>
      <c r="M40" s="15" t="s">
        <v>20</v>
      </c>
      <c r="N40" s="15" t="s">
        <v>106</v>
      </c>
      <c r="O40" s="50" t="s">
        <v>500</v>
      </c>
      <c r="P40" s="50" t="s">
        <v>500</v>
      </c>
      <c r="Q40" s="15" t="s">
        <v>20</v>
      </c>
      <c r="R40" s="15" t="s">
        <v>20</v>
      </c>
      <c r="S40" s="50" t="s">
        <v>500</v>
      </c>
      <c r="T40" s="50" t="s">
        <v>500</v>
      </c>
      <c r="U40" s="15" t="s">
        <v>20</v>
      </c>
      <c r="V40" s="15" t="s">
        <v>20</v>
      </c>
      <c r="W40" s="15" t="s">
        <v>20</v>
      </c>
      <c r="X40" s="15" t="s">
        <v>20</v>
      </c>
      <c r="Y40" s="15" t="s">
        <v>20</v>
      </c>
      <c r="Z40" s="15" t="s">
        <v>20</v>
      </c>
      <c r="AA40" s="15" t="s">
        <v>20</v>
      </c>
      <c r="AB40" s="15" t="s">
        <v>20</v>
      </c>
      <c r="AC40" s="15" t="s">
        <v>20</v>
      </c>
      <c r="AD40" s="15" t="s">
        <v>20</v>
      </c>
      <c r="AE40" s="15" t="s">
        <v>20</v>
      </c>
      <c r="AF40" s="15" t="s">
        <v>20</v>
      </c>
      <c r="AG40" s="15" t="s">
        <v>20</v>
      </c>
      <c r="AH40" s="15" t="s">
        <v>20</v>
      </c>
      <c r="AI40" s="15" t="s">
        <v>20</v>
      </c>
      <c r="AJ40" s="15" t="s">
        <v>20</v>
      </c>
      <c r="AK40" s="15" t="s">
        <v>20</v>
      </c>
      <c r="AL40" s="15" t="s">
        <v>20</v>
      </c>
      <c r="AM40" s="15" t="s">
        <v>20</v>
      </c>
      <c r="AN40" s="15" t="s">
        <v>20</v>
      </c>
      <c r="AO40" s="15" t="s">
        <v>521</v>
      </c>
      <c r="AP40" s="15" t="s">
        <v>521</v>
      </c>
      <c r="AQ40" s="15" t="s">
        <v>521</v>
      </c>
      <c r="AR40" s="15" t="s">
        <v>521</v>
      </c>
      <c r="AS40" s="15" t="s">
        <v>20</v>
      </c>
      <c r="AT40" s="15" t="s">
        <v>500</v>
      </c>
      <c r="AU40" s="15" t="s">
        <v>20</v>
      </c>
      <c r="AV40" s="15" t="s">
        <v>20</v>
      </c>
      <c r="AW40" s="15" t="s">
        <v>20</v>
      </c>
      <c r="AX40" s="15" t="s">
        <v>20</v>
      </c>
      <c r="AY40" s="15" t="s">
        <v>20</v>
      </c>
      <c r="AZ40" s="15" t="s">
        <v>20</v>
      </c>
      <c r="BA40" s="15" t="s">
        <v>20</v>
      </c>
      <c r="BB40" s="15" t="s">
        <v>20</v>
      </c>
      <c r="BC40" s="15" t="s">
        <v>20</v>
      </c>
      <c r="BD40" s="15" t="s">
        <v>20</v>
      </c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40">
        <f t="shared" si="0"/>
        <v>0.90384615384615385</v>
      </c>
    </row>
    <row r="41" spans="1:88" s="2" customFormat="1" x14ac:dyDescent="0.3">
      <c r="A41" s="44">
        <v>39</v>
      </c>
      <c r="B41" s="44">
        <v>12017245817</v>
      </c>
      <c r="C41" s="13" t="s">
        <v>224</v>
      </c>
      <c r="D41" s="14" t="s">
        <v>121</v>
      </c>
      <c r="E41" s="15" t="s">
        <v>20</v>
      </c>
      <c r="F41" s="15" t="s">
        <v>20</v>
      </c>
      <c r="G41" s="15" t="s">
        <v>20</v>
      </c>
      <c r="H41" s="15" t="s">
        <v>20</v>
      </c>
      <c r="I41" s="15" t="s">
        <v>20</v>
      </c>
      <c r="J41" s="15" t="s">
        <v>20</v>
      </c>
      <c r="K41" s="15" t="s">
        <v>20</v>
      </c>
      <c r="L41" s="15" t="s">
        <v>20</v>
      </c>
      <c r="M41" s="15" t="s">
        <v>109</v>
      </c>
      <c r="N41" s="15" t="s">
        <v>109</v>
      </c>
      <c r="O41" s="15" t="s">
        <v>20</v>
      </c>
      <c r="P41" s="15" t="s">
        <v>20</v>
      </c>
      <c r="Q41" s="15" t="s">
        <v>20</v>
      </c>
      <c r="R41" s="15" t="s">
        <v>20</v>
      </c>
      <c r="S41" s="15" t="s">
        <v>20</v>
      </c>
      <c r="T41" s="15" t="s">
        <v>20</v>
      </c>
      <c r="U41" s="15" t="s">
        <v>20</v>
      </c>
      <c r="V41" s="15" t="s">
        <v>20</v>
      </c>
      <c r="W41" s="15" t="s">
        <v>20</v>
      </c>
      <c r="X41" s="15" t="s">
        <v>20</v>
      </c>
      <c r="Y41" s="15" t="s">
        <v>20</v>
      </c>
      <c r="Z41" s="15" t="s">
        <v>20</v>
      </c>
      <c r="AA41" s="15" t="s">
        <v>20</v>
      </c>
      <c r="AB41" s="15" t="s">
        <v>20</v>
      </c>
      <c r="AC41" s="15" t="s">
        <v>20</v>
      </c>
      <c r="AD41" s="15" t="s">
        <v>20</v>
      </c>
      <c r="AE41" s="15" t="s">
        <v>20</v>
      </c>
      <c r="AF41" s="15" t="s">
        <v>20</v>
      </c>
      <c r="AG41" s="15" t="s">
        <v>20</v>
      </c>
      <c r="AH41" s="15" t="s">
        <v>20</v>
      </c>
      <c r="AI41" s="15" t="s">
        <v>20</v>
      </c>
      <c r="AJ41" s="15" t="s">
        <v>20</v>
      </c>
      <c r="AK41" s="15" t="s">
        <v>20</v>
      </c>
      <c r="AL41" s="15" t="s">
        <v>20</v>
      </c>
      <c r="AM41" s="15" t="s">
        <v>20</v>
      </c>
      <c r="AN41" s="15" t="s">
        <v>20</v>
      </c>
      <c r="AO41" s="15" t="s">
        <v>20</v>
      </c>
      <c r="AP41" s="15" t="s">
        <v>20</v>
      </c>
      <c r="AQ41" s="15" t="s">
        <v>20</v>
      </c>
      <c r="AR41" s="15" t="s">
        <v>20</v>
      </c>
      <c r="AS41" s="15" t="s">
        <v>20</v>
      </c>
      <c r="AT41" s="15" t="s">
        <v>20</v>
      </c>
      <c r="AU41" s="15" t="s">
        <v>500</v>
      </c>
      <c r="AV41" s="15" t="s">
        <v>20</v>
      </c>
      <c r="AW41" s="15" t="s">
        <v>20</v>
      </c>
      <c r="AX41" s="15" t="s">
        <v>20</v>
      </c>
      <c r="AY41" s="15" t="s">
        <v>20</v>
      </c>
      <c r="AZ41" s="15" t="s">
        <v>20</v>
      </c>
      <c r="BA41" s="15" t="s">
        <v>20</v>
      </c>
      <c r="BB41" s="15" t="s">
        <v>20</v>
      </c>
      <c r="BC41" s="15" t="s">
        <v>20</v>
      </c>
      <c r="BD41" s="15" t="s">
        <v>20</v>
      </c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40">
        <f t="shared" si="0"/>
        <v>0.94230769230769229</v>
      </c>
    </row>
    <row r="42" spans="1:88" s="2" customFormat="1" x14ac:dyDescent="0.3">
      <c r="A42" s="44">
        <v>40</v>
      </c>
      <c r="B42" s="44">
        <v>12017245796</v>
      </c>
      <c r="C42" s="13" t="s">
        <v>225</v>
      </c>
      <c r="D42" s="14" t="s">
        <v>226</v>
      </c>
      <c r="E42" s="15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5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 t="s">
        <v>20</v>
      </c>
      <c r="R42" s="15" t="s">
        <v>20</v>
      </c>
      <c r="S42" s="15" t="s">
        <v>20</v>
      </c>
      <c r="T42" s="15" t="s">
        <v>20</v>
      </c>
      <c r="U42" s="15" t="s">
        <v>20</v>
      </c>
      <c r="V42" s="15" t="s">
        <v>20</v>
      </c>
      <c r="W42" s="15" t="s">
        <v>20</v>
      </c>
      <c r="X42" s="15" t="s">
        <v>20</v>
      </c>
      <c r="Y42" s="15" t="s">
        <v>20</v>
      </c>
      <c r="Z42" s="15" t="s">
        <v>20</v>
      </c>
      <c r="AA42" s="15" t="s">
        <v>20</v>
      </c>
      <c r="AB42" s="15" t="s">
        <v>20</v>
      </c>
      <c r="AC42" s="15" t="s">
        <v>20</v>
      </c>
      <c r="AD42" s="15" t="s">
        <v>20</v>
      </c>
      <c r="AE42" s="15" t="s">
        <v>20</v>
      </c>
      <c r="AF42" s="15" t="s">
        <v>20</v>
      </c>
      <c r="AG42" s="15" t="s">
        <v>500</v>
      </c>
      <c r="AH42" s="15" t="s">
        <v>20</v>
      </c>
      <c r="AI42" s="15" t="s">
        <v>20</v>
      </c>
      <c r="AJ42" s="15" t="s">
        <v>20</v>
      </c>
      <c r="AK42" s="15" t="s">
        <v>20</v>
      </c>
      <c r="AL42" s="15" t="s">
        <v>20</v>
      </c>
      <c r="AM42" s="15" t="s">
        <v>20</v>
      </c>
      <c r="AN42" s="15" t="s">
        <v>20</v>
      </c>
      <c r="AO42" s="15" t="s">
        <v>20</v>
      </c>
      <c r="AP42" s="15" t="s">
        <v>20</v>
      </c>
      <c r="AQ42" s="15" t="s">
        <v>20</v>
      </c>
      <c r="AR42" s="15" t="s">
        <v>20</v>
      </c>
      <c r="AS42" s="15" t="s">
        <v>20</v>
      </c>
      <c r="AT42" s="15" t="s">
        <v>500</v>
      </c>
      <c r="AU42" s="15" t="s">
        <v>20</v>
      </c>
      <c r="AV42" s="15" t="s">
        <v>20</v>
      </c>
      <c r="AW42" s="15" t="s">
        <v>20</v>
      </c>
      <c r="AX42" s="15" t="s">
        <v>20</v>
      </c>
      <c r="AY42" s="15" t="s">
        <v>20</v>
      </c>
      <c r="AZ42" s="15" t="s">
        <v>20</v>
      </c>
      <c r="BA42" s="15" t="s">
        <v>20</v>
      </c>
      <c r="BB42" s="15" t="s">
        <v>20</v>
      </c>
      <c r="BC42" s="15" t="s">
        <v>20</v>
      </c>
      <c r="BD42" s="15" t="s">
        <v>20</v>
      </c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40">
        <f t="shared" si="0"/>
        <v>0.96153846153846156</v>
      </c>
    </row>
    <row r="43" spans="1:88" s="2" customFormat="1" x14ac:dyDescent="0.3">
      <c r="A43" s="17"/>
      <c r="B43" s="18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41"/>
    </row>
    <row r="44" spans="1:88" s="2" customFormat="1" x14ac:dyDescent="0.3">
      <c r="B44" s="22"/>
      <c r="C44" s="23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</row>
    <row r="45" spans="1:88" s="2" customFormat="1" x14ac:dyDescent="0.3">
      <c r="B45" s="26" t="s">
        <v>102</v>
      </c>
      <c r="C45" s="27" t="s">
        <v>103</v>
      </c>
      <c r="D45" s="28"/>
      <c r="E45" s="29">
        <f t="shared" ref="E45:BO45" si="1">(COUNTIF(E3:E42,"√")+COUNTIF(E3:E42,"AL"))/40</f>
        <v>1</v>
      </c>
      <c r="F45" s="29">
        <f t="shared" si="1"/>
        <v>1</v>
      </c>
      <c r="G45" s="29">
        <f t="shared" si="1"/>
        <v>1</v>
      </c>
      <c r="H45" s="29">
        <f t="shared" si="1"/>
        <v>1</v>
      </c>
      <c r="I45" s="29">
        <f t="shared" si="1"/>
        <v>1</v>
      </c>
      <c r="J45" s="29">
        <f t="shared" si="1"/>
        <v>1</v>
      </c>
      <c r="K45" s="29">
        <f t="shared" si="1"/>
        <v>1</v>
      </c>
      <c r="L45" s="29">
        <f t="shared" si="1"/>
        <v>1</v>
      </c>
      <c r="M45" s="29">
        <f t="shared" si="1"/>
        <v>0.97499999999999998</v>
      </c>
      <c r="N45" s="29">
        <f t="shared" si="1"/>
        <v>0.97499999999999998</v>
      </c>
      <c r="O45" s="29">
        <f t="shared" si="1"/>
        <v>0.97499999999999998</v>
      </c>
      <c r="P45" s="29">
        <f t="shared" si="1"/>
        <v>0.97499999999999998</v>
      </c>
      <c r="Q45" s="29">
        <f t="shared" si="1"/>
        <v>1</v>
      </c>
      <c r="R45" s="29">
        <f t="shared" si="1"/>
        <v>1</v>
      </c>
      <c r="S45" s="29">
        <f t="shared" si="1"/>
        <v>0.97499999999999998</v>
      </c>
      <c r="T45" s="29">
        <f t="shared" si="1"/>
        <v>0.97499999999999998</v>
      </c>
      <c r="U45" s="29">
        <f t="shared" si="1"/>
        <v>1</v>
      </c>
      <c r="V45" s="29">
        <f t="shared" si="1"/>
        <v>1</v>
      </c>
      <c r="W45" s="29">
        <f t="shared" si="1"/>
        <v>0.97499999999999998</v>
      </c>
      <c r="X45" s="29">
        <f t="shared" si="1"/>
        <v>0.95</v>
      </c>
      <c r="Y45" s="29">
        <f t="shared" si="1"/>
        <v>1</v>
      </c>
      <c r="Z45" s="29">
        <f t="shared" si="1"/>
        <v>1</v>
      </c>
      <c r="AA45" s="29">
        <f t="shared" si="1"/>
        <v>1</v>
      </c>
      <c r="AB45" s="29">
        <f t="shared" si="1"/>
        <v>1</v>
      </c>
      <c r="AC45" s="29">
        <f t="shared" si="1"/>
        <v>1</v>
      </c>
      <c r="AD45" s="29">
        <f t="shared" si="1"/>
        <v>1</v>
      </c>
      <c r="AE45" s="29">
        <f t="shared" si="1"/>
        <v>1</v>
      </c>
      <c r="AF45" s="29">
        <f t="shared" si="1"/>
        <v>1</v>
      </c>
      <c r="AG45" s="29">
        <f t="shared" si="1"/>
        <v>0.95</v>
      </c>
      <c r="AH45" s="29">
        <f t="shared" si="1"/>
        <v>1</v>
      </c>
      <c r="AI45" s="29">
        <f t="shared" si="1"/>
        <v>1</v>
      </c>
      <c r="AJ45" s="29">
        <f t="shared" si="1"/>
        <v>1</v>
      </c>
      <c r="AK45" s="29">
        <f t="shared" si="1"/>
        <v>1</v>
      </c>
      <c r="AL45" s="29">
        <f t="shared" si="1"/>
        <v>1</v>
      </c>
      <c r="AM45" s="29">
        <f t="shared" si="1"/>
        <v>0.97499999999999998</v>
      </c>
      <c r="AN45" s="29">
        <f t="shared" si="1"/>
        <v>1</v>
      </c>
      <c r="AO45" s="29">
        <f t="shared" si="1"/>
        <v>0.95</v>
      </c>
      <c r="AP45" s="29">
        <f t="shared" si="1"/>
        <v>1</v>
      </c>
      <c r="AQ45" s="29">
        <f t="shared" si="1"/>
        <v>1</v>
      </c>
      <c r="AR45" s="29">
        <f t="shared" si="1"/>
        <v>1</v>
      </c>
      <c r="AS45" s="29">
        <f t="shared" si="1"/>
        <v>1</v>
      </c>
      <c r="AT45" s="29">
        <f t="shared" si="1"/>
        <v>0.95</v>
      </c>
      <c r="AU45" s="29">
        <f t="shared" si="1"/>
        <v>0.95</v>
      </c>
      <c r="AV45" s="29">
        <f t="shared" si="1"/>
        <v>1</v>
      </c>
      <c r="AW45" s="29">
        <f t="shared" si="1"/>
        <v>1</v>
      </c>
      <c r="AX45" s="29">
        <f t="shared" si="1"/>
        <v>1</v>
      </c>
      <c r="AY45" s="29">
        <f t="shared" si="1"/>
        <v>1</v>
      </c>
      <c r="AZ45" s="29">
        <f t="shared" si="1"/>
        <v>1</v>
      </c>
      <c r="BA45" s="29">
        <f t="shared" si="1"/>
        <v>1</v>
      </c>
      <c r="BB45" s="29">
        <f t="shared" si="1"/>
        <v>1</v>
      </c>
      <c r="BC45" s="29">
        <f t="shared" si="1"/>
        <v>1</v>
      </c>
      <c r="BD45" s="29">
        <f t="shared" si="1"/>
        <v>1</v>
      </c>
      <c r="BE45" s="29">
        <f t="shared" si="1"/>
        <v>0</v>
      </c>
      <c r="BF45" s="29">
        <f t="shared" si="1"/>
        <v>0</v>
      </c>
      <c r="BG45" s="29">
        <f t="shared" si="1"/>
        <v>0</v>
      </c>
      <c r="BH45" s="29">
        <f t="shared" si="1"/>
        <v>0</v>
      </c>
      <c r="BI45" s="29">
        <f t="shared" si="1"/>
        <v>0</v>
      </c>
      <c r="BJ45" s="29">
        <f t="shared" si="1"/>
        <v>0</v>
      </c>
      <c r="BK45" s="29">
        <f t="shared" si="1"/>
        <v>0</v>
      </c>
      <c r="BL45" s="29">
        <f t="shared" si="1"/>
        <v>0</v>
      </c>
      <c r="BM45" s="29">
        <f t="shared" si="1"/>
        <v>0</v>
      </c>
      <c r="BN45" s="29">
        <f t="shared" si="1"/>
        <v>0</v>
      </c>
      <c r="BO45" s="29">
        <f t="shared" si="1"/>
        <v>0</v>
      </c>
      <c r="BP45" s="29">
        <f t="shared" ref="BP45:CI45" si="2">(COUNTIF(BP3:BP42,"√")+COUNTIF(BP3:BP42,"AL"))/40</f>
        <v>0</v>
      </c>
      <c r="BQ45" s="29">
        <f t="shared" si="2"/>
        <v>0</v>
      </c>
      <c r="BR45" s="29">
        <f t="shared" si="2"/>
        <v>0</v>
      </c>
      <c r="BS45" s="29">
        <f t="shared" si="2"/>
        <v>0</v>
      </c>
      <c r="BT45" s="29">
        <f t="shared" si="2"/>
        <v>0</v>
      </c>
      <c r="BU45" s="29">
        <f t="shared" si="2"/>
        <v>0</v>
      </c>
      <c r="BV45" s="29">
        <f t="shared" si="2"/>
        <v>0</v>
      </c>
      <c r="BW45" s="29">
        <f t="shared" si="2"/>
        <v>0</v>
      </c>
      <c r="BX45" s="29">
        <f t="shared" si="2"/>
        <v>0</v>
      </c>
      <c r="BY45" s="29">
        <f t="shared" si="2"/>
        <v>0</v>
      </c>
      <c r="BZ45" s="29">
        <f t="shared" si="2"/>
        <v>0</v>
      </c>
      <c r="CA45" s="29">
        <f t="shared" si="2"/>
        <v>0</v>
      </c>
      <c r="CB45" s="29">
        <f t="shared" si="2"/>
        <v>0</v>
      </c>
      <c r="CC45" s="29">
        <f t="shared" si="2"/>
        <v>0</v>
      </c>
      <c r="CD45" s="29">
        <f t="shared" si="2"/>
        <v>0</v>
      </c>
      <c r="CE45" s="29">
        <f t="shared" si="2"/>
        <v>0</v>
      </c>
      <c r="CF45" s="29">
        <f t="shared" si="2"/>
        <v>0</v>
      </c>
      <c r="CG45" s="29">
        <f t="shared" si="2"/>
        <v>0</v>
      </c>
      <c r="CH45" s="29">
        <f t="shared" si="2"/>
        <v>0</v>
      </c>
      <c r="CI45" s="29">
        <f t="shared" si="2"/>
        <v>0</v>
      </c>
      <c r="CJ45" s="40" t="s">
        <v>104</v>
      </c>
    </row>
    <row r="46" spans="1:88" s="2" customFormat="1" x14ac:dyDescent="0.3">
      <c r="B46" s="30" t="s">
        <v>20</v>
      </c>
      <c r="C46" s="46" t="s">
        <v>105</v>
      </c>
      <c r="D46" s="28"/>
      <c r="E46" s="32">
        <f t="shared" ref="E46:BO46" si="3">COUNTIF(E3:E42,"√")</f>
        <v>39</v>
      </c>
      <c r="F46" s="32">
        <f t="shared" si="3"/>
        <v>39</v>
      </c>
      <c r="G46" s="32">
        <f t="shared" si="3"/>
        <v>39</v>
      </c>
      <c r="H46" s="32">
        <f t="shared" si="3"/>
        <v>39</v>
      </c>
      <c r="I46" s="32">
        <f t="shared" si="3"/>
        <v>39</v>
      </c>
      <c r="J46" s="32">
        <f t="shared" si="3"/>
        <v>40</v>
      </c>
      <c r="K46" s="32">
        <f t="shared" si="3"/>
        <v>40</v>
      </c>
      <c r="L46" s="32">
        <f t="shared" si="3"/>
        <v>40</v>
      </c>
      <c r="M46" s="32">
        <f t="shared" si="3"/>
        <v>39</v>
      </c>
      <c r="N46" s="32">
        <f t="shared" si="3"/>
        <v>38</v>
      </c>
      <c r="O46" s="32">
        <f t="shared" si="3"/>
        <v>39</v>
      </c>
      <c r="P46" s="32">
        <f t="shared" si="3"/>
        <v>39</v>
      </c>
      <c r="Q46" s="32">
        <f t="shared" si="3"/>
        <v>40</v>
      </c>
      <c r="R46" s="32">
        <f t="shared" si="3"/>
        <v>40</v>
      </c>
      <c r="S46" s="32">
        <f t="shared" si="3"/>
        <v>39</v>
      </c>
      <c r="T46" s="32">
        <f t="shared" si="3"/>
        <v>38</v>
      </c>
      <c r="U46" s="32">
        <f t="shared" si="3"/>
        <v>39</v>
      </c>
      <c r="V46" s="32">
        <f t="shared" si="3"/>
        <v>39</v>
      </c>
      <c r="W46" s="32">
        <f t="shared" si="3"/>
        <v>38</v>
      </c>
      <c r="X46" s="32">
        <f t="shared" si="3"/>
        <v>37</v>
      </c>
      <c r="Y46" s="32">
        <f t="shared" si="3"/>
        <v>39</v>
      </c>
      <c r="Z46" s="32">
        <f t="shared" si="3"/>
        <v>40</v>
      </c>
      <c r="AA46" s="32">
        <f t="shared" si="3"/>
        <v>40</v>
      </c>
      <c r="AB46" s="32">
        <f t="shared" si="3"/>
        <v>40</v>
      </c>
      <c r="AC46" s="32">
        <f t="shared" si="3"/>
        <v>40</v>
      </c>
      <c r="AD46" s="32">
        <f t="shared" si="3"/>
        <v>40</v>
      </c>
      <c r="AE46" s="32">
        <f t="shared" si="3"/>
        <v>40</v>
      </c>
      <c r="AF46" s="32">
        <f t="shared" si="3"/>
        <v>38</v>
      </c>
      <c r="AG46" s="32">
        <f t="shared" si="3"/>
        <v>36</v>
      </c>
      <c r="AH46" s="32">
        <f t="shared" si="3"/>
        <v>38</v>
      </c>
      <c r="AI46" s="32">
        <f t="shared" si="3"/>
        <v>38</v>
      </c>
      <c r="AJ46" s="32">
        <f t="shared" si="3"/>
        <v>36</v>
      </c>
      <c r="AK46" s="32">
        <f t="shared" si="3"/>
        <v>35</v>
      </c>
      <c r="AL46" s="32">
        <f t="shared" si="3"/>
        <v>38</v>
      </c>
      <c r="AM46" s="32">
        <f t="shared" si="3"/>
        <v>37</v>
      </c>
      <c r="AN46" s="32">
        <f t="shared" si="3"/>
        <v>39</v>
      </c>
      <c r="AO46" s="32">
        <f t="shared" si="3"/>
        <v>37</v>
      </c>
      <c r="AP46" s="32">
        <f t="shared" si="3"/>
        <v>39</v>
      </c>
      <c r="AQ46" s="32">
        <f t="shared" si="3"/>
        <v>39</v>
      </c>
      <c r="AR46" s="32">
        <f t="shared" si="3"/>
        <v>39</v>
      </c>
      <c r="AS46" s="32">
        <f t="shared" si="3"/>
        <v>40</v>
      </c>
      <c r="AT46" s="32">
        <f t="shared" si="3"/>
        <v>38</v>
      </c>
      <c r="AU46" s="32">
        <f t="shared" si="3"/>
        <v>37</v>
      </c>
      <c r="AV46" s="32">
        <f t="shared" si="3"/>
        <v>39</v>
      </c>
      <c r="AW46" s="32">
        <f t="shared" si="3"/>
        <v>39</v>
      </c>
      <c r="AX46" s="32">
        <f t="shared" si="3"/>
        <v>39</v>
      </c>
      <c r="AY46" s="32">
        <f t="shared" si="3"/>
        <v>40</v>
      </c>
      <c r="AZ46" s="32">
        <f t="shared" si="3"/>
        <v>36</v>
      </c>
      <c r="BA46" s="32">
        <f t="shared" si="3"/>
        <v>40</v>
      </c>
      <c r="BB46" s="32">
        <f t="shared" si="3"/>
        <v>40</v>
      </c>
      <c r="BC46" s="32">
        <f t="shared" si="3"/>
        <v>40</v>
      </c>
      <c r="BD46" s="32">
        <f t="shared" si="3"/>
        <v>34</v>
      </c>
      <c r="BE46" s="32">
        <f t="shared" si="3"/>
        <v>0</v>
      </c>
      <c r="BF46" s="32">
        <f t="shared" si="3"/>
        <v>0</v>
      </c>
      <c r="BG46" s="32">
        <f t="shared" si="3"/>
        <v>0</v>
      </c>
      <c r="BH46" s="32">
        <f t="shared" si="3"/>
        <v>0</v>
      </c>
      <c r="BI46" s="32">
        <f t="shared" si="3"/>
        <v>0</v>
      </c>
      <c r="BJ46" s="32">
        <f t="shared" si="3"/>
        <v>0</v>
      </c>
      <c r="BK46" s="32">
        <f t="shared" si="3"/>
        <v>0</v>
      </c>
      <c r="BL46" s="32">
        <f t="shared" si="3"/>
        <v>0</v>
      </c>
      <c r="BM46" s="32">
        <f t="shared" si="3"/>
        <v>0</v>
      </c>
      <c r="BN46" s="32">
        <f t="shared" si="3"/>
        <v>0</v>
      </c>
      <c r="BO46" s="32">
        <f t="shared" si="3"/>
        <v>0</v>
      </c>
      <c r="BP46" s="32">
        <f t="shared" ref="BP46:CI46" si="4">COUNTIF(BP3:BP42,"√")</f>
        <v>0</v>
      </c>
      <c r="BQ46" s="32">
        <f t="shared" si="4"/>
        <v>0</v>
      </c>
      <c r="BR46" s="32">
        <f t="shared" si="4"/>
        <v>0</v>
      </c>
      <c r="BS46" s="32">
        <f t="shared" si="4"/>
        <v>0</v>
      </c>
      <c r="BT46" s="32">
        <f t="shared" si="4"/>
        <v>0</v>
      </c>
      <c r="BU46" s="32">
        <f t="shared" si="4"/>
        <v>0</v>
      </c>
      <c r="BV46" s="32">
        <f t="shared" si="4"/>
        <v>0</v>
      </c>
      <c r="BW46" s="32">
        <f t="shared" si="4"/>
        <v>0</v>
      </c>
      <c r="BX46" s="32">
        <f t="shared" si="4"/>
        <v>0</v>
      </c>
      <c r="BY46" s="32">
        <f t="shared" si="4"/>
        <v>0</v>
      </c>
      <c r="BZ46" s="32">
        <f t="shared" si="4"/>
        <v>0</v>
      </c>
      <c r="CA46" s="32">
        <f t="shared" si="4"/>
        <v>0</v>
      </c>
      <c r="CB46" s="32">
        <f t="shared" si="4"/>
        <v>0</v>
      </c>
      <c r="CC46" s="32">
        <f t="shared" si="4"/>
        <v>0</v>
      </c>
      <c r="CD46" s="32">
        <f t="shared" si="4"/>
        <v>0</v>
      </c>
      <c r="CE46" s="32">
        <f t="shared" si="4"/>
        <v>0</v>
      </c>
      <c r="CF46" s="32">
        <f t="shared" si="4"/>
        <v>0</v>
      </c>
      <c r="CG46" s="32">
        <f t="shared" si="4"/>
        <v>0</v>
      </c>
      <c r="CH46" s="32">
        <f t="shared" si="4"/>
        <v>0</v>
      </c>
      <c r="CI46" s="32">
        <f t="shared" si="4"/>
        <v>0</v>
      </c>
      <c r="CJ46" s="40"/>
    </row>
    <row r="47" spans="1:88" s="2" customFormat="1" x14ac:dyDescent="0.3">
      <c r="B47" s="30" t="s">
        <v>106</v>
      </c>
      <c r="C47" s="46" t="s">
        <v>107</v>
      </c>
      <c r="D47" s="28"/>
      <c r="E47" s="32">
        <f t="shared" ref="E47:BO47" si="5">COUNTIF(E3:E42,"AL")</f>
        <v>1</v>
      </c>
      <c r="F47" s="32">
        <f t="shared" si="5"/>
        <v>1</v>
      </c>
      <c r="G47" s="32">
        <f t="shared" si="5"/>
        <v>1</v>
      </c>
      <c r="H47" s="32">
        <f t="shared" si="5"/>
        <v>1</v>
      </c>
      <c r="I47" s="32">
        <f t="shared" si="5"/>
        <v>1</v>
      </c>
      <c r="J47" s="32">
        <f t="shared" si="5"/>
        <v>0</v>
      </c>
      <c r="K47" s="32">
        <f t="shared" si="5"/>
        <v>0</v>
      </c>
      <c r="L47" s="32">
        <f t="shared" si="5"/>
        <v>0</v>
      </c>
      <c r="M47" s="32">
        <f t="shared" si="5"/>
        <v>0</v>
      </c>
      <c r="N47" s="32">
        <f t="shared" si="5"/>
        <v>1</v>
      </c>
      <c r="O47" s="32">
        <f t="shared" si="5"/>
        <v>0</v>
      </c>
      <c r="P47" s="32">
        <f t="shared" si="5"/>
        <v>0</v>
      </c>
      <c r="Q47" s="32">
        <f t="shared" si="5"/>
        <v>0</v>
      </c>
      <c r="R47" s="32">
        <f t="shared" si="5"/>
        <v>0</v>
      </c>
      <c r="S47" s="32">
        <f t="shared" si="5"/>
        <v>0</v>
      </c>
      <c r="T47" s="32">
        <f t="shared" si="5"/>
        <v>1</v>
      </c>
      <c r="U47" s="32">
        <f t="shared" si="5"/>
        <v>1</v>
      </c>
      <c r="V47" s="32">
        <f t="shared" si="5"/>
        <v>1</v>
      </c>
      <c r="W47" s="32">
        <f t="shared" si="5"/>
        <v>1</v>
      </c>
      <c r="X47" s="32">
        <f t="shared" si="5"/>
        <v>1</v>
      </c>
      <c r="Y47" s="32">
        <f t="shared" si="5"/>
        <v>1</v>
      </c>
      <c r="Z47" s="32">
        <f t="shared" si="5"/>
        <v>0</v>
      </c>
      <c r="AA47" s="32">
        <f t="shared" si="5"/>
        <v>0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2</v>
      </c>
      <c r="AG47" s="32">
        <f t="shared" si="5"/>
        <v>2</v>
      </c>
      <c r="AH47" s="32">
        <f t="shared" si="5"/>
        <v>2</v>
      </c>
      <c r="AI47" s="32">
        <f t="shared" si="5"/>
        <v>2</v>
      </c>
      <c r="AJ47" s="32">
        <f t="shared" si="5"/>
        <v>4</v>
      </c>
      <c r="AK47" s="32">
        <f t="shared" si="5"/>
        <v>5</v>
      </c>
      <c r="AL47" s="32">
        <f t="shared" si="5"/>
        <v>2</v>
      </c>
      <c r="AM47" s="32">
        <f t="shared" si="5"/>
        <v>2</v>
      </c>
      <c r="AN47" s="32">
        <f t="shared" si="5"/>
        <v>1</v>
      </c>
      <c r="AO47" s="32">
        <f t="shared" si="5"/>
        <v>1</v>
      </c>
      <c r="AP47" s="32">
        <f t="shared" si="5"/>
        <v>1</v>
      </c>
      <c r="AQ47" s="32">
        <f t="shared" si="5"/>
        <v>1</v>
      </c>
      <c r="AR47" s="32">
        <f t="shared" si="5"/>
        <v>1</v>
      </c>
      <c r="AS47" s="32">
        <f t="shared" si="5"/>
        <v>0</v>
      </c>
      <c r="AT47" s="32">
        <f t="shared" si="5"/>
        <v>0</v>
      </c>
      <c r="AU47" s="32">
        <f t="shared" si="5"/>
        <v>1</v>
      </c>
      <c r="AV47" s="32">
        <f t="shared" si="5"/>
        <v>1</v>
      </c>
      <c r="AW47" s="32">
        <f t="shared" si="5"/>
        <v>1</v>
      </c>
      <c r="AX47" s="32">
        <f t="shared" si="5"/>
        <v>1</v>
      </c>
      <c r="AY47" s="32">
        <f t="shared" si="5"/>
        <v>0</v>
      </c>
      <c r="AZ47" s="32">
        <f t="shared" si="5"/>
        <v>4</v>
      </c>
      <c r="BA47" s="32">
        <f t="shared" si="5"/>
        <v>0</v>
      </c>
      <c r="BB47" s="32">
        <f t="shared" si="5"/>
        <v>0</v>
      </c>
      <c r="BC47" s="32">
        <f t="shared" si="5"/>
        <v>0</v>
      </c>
      <c r="BD47" s="32">
        <f t="shared" si="5"/>
        <v>6</v>
      </c>
      <c r="BE47" s="32">
        <f t="shared" si="5"/>
        <v>0</v>
      </c>
      <c r="BF47" s="32">
        <f t="shared" si="5"/>
        <v>0</v>
      </c>
      <c r="BG47" s="32">
        <f t="shared" si="5"/>
        <v>0</v>
      </c>
      <c r="BH47" s="32">
        <f t="shared" si="5"/>
        <v>0</v>
      </c>
      <c r="BI47" s="32">
        <f t="shared" si="5"/>
        <v>0</v>
      </c>
      <c r="BJ47" s="32">
        <f t="shared" si="5"/>
        <v>0</v>
      </c>
      <c r="BK47" s="32">
        <f t="shared" si="5"/>
        <v>0</v>
      </c>
      <c r="BL47" s="32">
        <f t="shared" si="5"/>
        <v>0</v>
      </c>
      <c r="BM47" s="32">
        <f t="shared" si="5"/>
        <v>0</v>
      </c>
      <c r="BN47" s="32">
        <f t="shared" si="5"/>
        <v>0</v>
      </c>
      <c r="BO47" s="32">
        <f t="shared" si="5"/>
        <v>0</v>
      </c>
      <c r="BP47" s="32">
        <f t="shared" ref="BP47:CI47" si="6">COUNTIF(BP3:BP42,"AL")</f>
        <v>0</v>
      </c>
      <c r="BQ47" s="32">
        <f t="shared" si="6"/>
        <v>0</v>
      </c>
      <c r="BR47" s="32">
        <f t="shared" si="6"/>
        <v>0</v>
      </c>
      <c r="BS47" s="32">
        <f t="shared" si="6"/>
        <v>0</v>
      </c>
      <c r="BT47" s="32">
        <f t="shared" si="6"/>
        <v>0</v>
      </c>
      <c r="BU47" s="32">
        <f t="shared" si="6"/>
        <v>0</v>
      </c>
      <c r="BV47" s="32">
        <f t="shared" si="6"/>
        <v>0</v>
      </c>
      <c r="BW47" s="32">
        <f t="shared" si="6"/>
        <v>0</v>
      </c>
      <c r="BX47" s="32">
        <f t="shared" si="6"/>
        <v>0</v>
      </c>
      <c r="BY47" s="32">
        <f t="shared" si="6"/>
        <v>0</v>
      </c>
      <c r="BZ47" s="32">
        <f t="shared" si="6"/>
        <v>0</v>
      </c>
      <c r="CA47" s="32">
        <f t="shared" si="6"/>
        <v>0</v>
      </c>
      <c r="CB47" s="32">
        <f t="shared" si="6"/>
        <v>0</v>
      </c>
      <c r="CC47" s="32">
        <f t="shared" si="6"/>
        <v>0</v>
      </c>
      <c r="CD47" s="32">
        <f t="shared" si="6"/>
        <v>0</v>
      </c>
      <c r="CE47" s="32">
        <f t="shared" si="6"/>
        <v>0</v>
      </c>
      <c r="CF47" s="32">
        <f t="shared" si="6"/>
        <v>0</v>
      </c>
      <c r="CG47" s="32">
        <f t="shared" si="6"/>
        <v>0</v>
      </c>
      <c r="CH47" s="32">
        <f t="shared" si="6"/>
        <v>0</v>
      </c>
      <c r="CI47" s="32">
        <f t="shared" si="6"/>
        <v>0</v>
      </c>
      <c r="CJ47" s="42" t="s">
        <v>108</v>
      </c>
    </row>
    <row r="48" spans="1:88" s="2" customFormat="1" x14ac:dyDescent="0.3">
      <c r="B48" s="30" t="s">
        <v>109</v>
      </c>
      <c r="C48" s="46" t="s">
        <v>110</v>
      </c>
      <c r="D48" s="28"/>
      <c r="E48" s="33">
        <f t="shared" ref="E48:BO48" si="7">COUNTIF(E3:E42,"A")</f>
        <v>0</v>
      </c>
      <c r="F48" s="33">
        <f t="shared" si="7"/>
        <v>0</v>
      </c>
      <c r="G48" s="33">
        <f t="shared" si="7"/>
        <v>0</v>
      </c>
      <c r="H48" s="33">
        <f t="shared" si="7"/>
        <v>0</v>
      </c>
      <c r="I48" s="33">
        <f t="shared" si="7"/>
        <v>0</v>
      </c>
      <c r="J48" s="33">
        <f t="shared" si="7"/>
        <v>0</v>
      </c>
      <c r="K48" s="33">
        <f t="shared" si="7"/>
        <v>0</v>
      </c>
      <c r="L48" s="33">
        <f t="shared" si="7"/>
        <v>0</v>
      </c>
      <c r="M48" s="33">
        <f t="shared" si="7"/>
        <v>1</v>
      </c>
      <c r="N48" s="33">
        <f t="shared" si="7"/>
        <v>1</v>
      </c>
      <c r="O48" s="33">
        <f t="shared" si="7"/>
        <v>1</v>
      </c>
      <c r="P48" s="33">
        <f t="shared" si="7"/>
        <v>1</v>
      </c>
      <c r="Q48" s="33">
        <f t="shared" si="7"/>
        <v>0</v>
      </c>
      <c r="R48" s="33">
        <f t="shared" si="7"/>
        <v>0</v>
      </c>
      <c r="S48" s="33">
        <f t="shared" si="7"/>
        <v>1</v>
      </c>
      <c r="T48" s="33">
        <f t="shared" si="7"/>
        <v>1</v>
      </c>
      <c r="U48" s="33">
        <f t="shared" si="7"/>
        <v>0</v>
      </c>
      <c r="V48" s="33">
        <f t="shared" si="7"/>
        <v>0</v>
      </c>
      <c r="W48" s="33">
        <f t="shared" si="7"/>
        <v>1</v>
      </c>
      <c r="X48" s="33">
        <f t="shared" si="7"/>
        <v>2</v>
      </c>
      <c r="Y48" s="33">
        <f t="shared" si="7"/>
        <v>0</v>
      </c>
      <c r="Z48" s="33">
        <f t="shared" si="7"/>
        <v>0</v>
      </c>
      <c r="AA48" s="33">
        <f t="shared" si="7"/>
        <v>0</v>
      </c>
      <c r="AB48" s="33">
        <f t="shared" si="7"/>
        <v>0</v>
      </c>
      <c r="AC48" s="33">
        <f t="shared" si="7"/>
        <v>0</v>
      </c>
      <c r="AD48" s="33">
        <f t="shared" si="7"/>
        <v>0</v>
      </c>
      <c r="AE48" s="33">
        <f t="shared" si="7"/>
        <v>0</v>
      </c>
      <c r="AF48" s="33">
        <f t="shared" si="7"/>
        <v>0</v>
      </c>
      <c r="AG48" s="33">
        <f t="shared" si="7"/>
        <v>2</v>
      </c>
      <c r="AH48" s="33">
        <f t="shared" si="7"/>
        <v>0</v>
      </c>
      <c r="AI48" s="33">
        <f t="shared" si="7"/>
        <v>0</v>
      </c>
      <c r="AJ48" s="33">
        <f t="shared" si="7"/>
        <v>0</v>
      </c>
      <c r="AK48" s="33">
        <f t="shared" si="7"/>
        <v>0</v>
      </c>
      <c r="AL48" s="33">
        <f t="shared" si="7"/>
        <v>0</v>
      </c>
      <c r="AM48" s="33">
        <f t="shared" si="7"/>
        <v>1</v>
      </c>
      <c r="AN48" s="33">
        <f t="shared" si="7"/>
        <v>0</v>
      </c>
      <c r="AO48" s="33">
        <f t="shared" si="7"/>
        <v>2</v>
      </c>
      <c r="AP48" s="33">
        <f t="shared" si="7"/>
        <v>0</v>
      </c>
      <c r="AQ48" s="33">
        <f t="shared" si="7"/>
        <v>0</v>
      </c>
      <c r="AR48" s="33">
        <f t="shared" si="7"/>
        <v>0</v>
      </c>
      <c r="AS48" s="33">
        <f t="shared" si="7"/>
        <v>0</v>
      </c>
      <c r="AT48" s="33">
        <f t="shared" si="7"/>
        <v>2</v>
      </c>
      <c r="AU48" s="33">
        <f t="shared" si="7"/>
        <v>2</v>
      </c>
      <c r="AV48" s="33">
        <f t="shared" si="7"/>
        <v>0</v>
      </c>
      <c r="AW48" s="33">
        <f t="shared" si="7"/>
        <v>0</v>
      </c>
      <c r="AX48" s="33">
        <f t="shared" si="7"/>
        <v>0</v>
      </c>
      <c r="AY48" s="33">
        <f t="shared" si="7"/>
        <v>0</v>
      </c>
      <c r="AZ48" s="33">
        <f t="shared" si="7"/>
        <v>0</v>
      </c>
      <c r="BA48" s="33">
        <f t="shared" si="7"/>
        <v>0</v>
      </c>
      <c r="BB48" s="33">
        <f t="shared" si="7"/>
        <v>0</v>
      </c>
      <c r="BC48" s="33">
        <f t="shared" si="7"/>
        <v>0</v>
      </c>
      <c r="BD48" s="33">
        <f t="shared" si="7"/>
        <v>0</v>
      </c>
      <c r="BE48" s="33">
        <f t="shared" si="7"/>
        <v>0</v>
      </c>
      <c r="BF48" s="33">
        <f t="shared" si="7"/>
        <v>0</v>
      </c>
      <c r="BG48" s="33">
        <f t="shared" si="7"/>
        <v>0</v>
      </c>
      <c r="BH48" s="33">
        <f t="shared" si="7"/>
        <v>0</v>
      </c>
      <c r="BI48" s="33">
        <f t="shared" si="7"/>
        <v>0</v>
      </c>
      <c r="BJ48" s="33">
        <f t="shared" si="7"/>
        <v>0</v>
      </c>
      <c r="BK48" s="33">
        <f t="shared" si="7"/>
        <v>0</v>
      </c>
      <c r="BL48" s="33">
        <f t="shared" si="7"/>
        <v>0</v>
      </c>
      <c r="BM48" s="33">
        <f t="shared" si="7"/>
        <v>0</v>
      </c>
      <c r="BN48" s="33">
        <f t="shared" si="7"/>
        <v>0</v>
      </c>
      <c r="BO48" s="33">
        <f t="shared" si="7"/>
        <v>0</v>
      </c>
      <c r="BP48" s="33">
        <f t="shared" ref="BP48:CI48" si="8">COUNTIF(BP3:BP42,"A")</f>
        <v>0</v>
      </c>
      <c r="BQ48" s="33">
        <f t="shared" si="8"/>
        <v>0</v>
      </c>
      <c r="BR48" s="33">
        <f t="shared" si="8"/>
        <v>0</v>
      </c>
      <c r="BS48" s="33">
        <f t="shared" si="8"/>
        <v>0</v>
      </c>
      <c r="BT48" s="33">
        <f t="shared" si="8"/>
        <v>0</v>
      </c>
      <c r="BU48" s="33">
        <f t="shared" si="8"/>
        <v>0</v>
      </c>
      <c r="BV48" s="33">
        <f t="shared" si="8"/>
        <v>0</v>
      </c>
      <c r="BW48" s="33">
        <f t="shared" si="8"/>
        <v>0</v>
      </c>
      <c r="BX48" s="33">
        <f t="shared" si="8"/>
        <v>0</v>
      </c>
      <c r="BY48" s="33">
        <f t="shared" si="8"/>
        <v>0</v>
      </c>
      <c r="BZ48" s="33">
        <f t="shared" si="8"/>
        <v>0</v>
      </c>
      <c r="CA48" s="33">
        <f t="shared" si="8"/>
        <v>0</v>
      </c>
      <c r="CB48" s="33">
        <f t="shared" si="8"/>
        <v>0</v>
      </c>
      <c r="CC48" s="33">
        <f t="shared" si="8"/>
        <v>0</v>
      </c>
      <c r="CD48" s="33">
        <f t="shared" si="8"/>
        <v>0</v>
      </c>
      <c r="CE48" s="33">
        <f t="shared" si="8"/>
        <v>0</v>
      </c>
      <c r="CF48" s="33">
        <f t="shared" si="8"/>
        <v>0</v>
      </c>
      <c r="CG48" s="33">
        <f t="shared" si="8"/>
        <v>0</v>
      </c>
      <c r="CH48" s="33">
        <f t="shared" si="8"/>
        <v>0</v>
      </c>
      <c r="CI48" s="33">
        <f t="shared" si="8"/>
        <v>0</v>
      </c>
      <c r="CJ48" s="25">
        <f>AVERAGE(CJ3:CJ42)</f>
        <v>0.99134615384615365</v>
      </c>
    </row>
    <row r="49" spans="2:87" s="2" customFormat="1" x14ac:dyDescent="0.3">
      <c r="B49" s="3"/>
      <c r="C49" s="4"/>
    </row>
    <row r="50" spans="2:87" s="2" customFormat="1" x14ac:dyDescent="0.3">
      <c r="B50" s="3"/>
      <c r="C50" s="4"/>
      <c r="D50" s="34" t="s">
        <v>111</v>
      </c>
      <c r="E50" s="35" t="e">
        <f t="shared" ref="E50:CI50" si="9">WEEKNUM(E2)</f>
        <v>#VALUE!</v>
      </c>
      <c r="F50" s="35" t="e">
        <f t="shared" si="9"/>
        <v>#VALUE!</v>
      </c>
      <c r="G50" s="35">
        <f t="shared" si="9"/>
        <v>38</v>
      </c>
      <c r="H50" s="35" t="e">
        <f t="shared" si="9"/>
        <v>#VALUE!</v>
      </c>
      <c r="I50" s="35" t="e">
        <f t="shared" si="9"/>
        <v>#VALUE!</v>
      </c>
      <c r="J50" s="35" t="e">
        <f t="shared" si="9"/>
        <v>#VALUE!</v>
      </c>
      <c r="K50" s="35" t="e">
        <f t="shared" si="9"/>
        <v>#VALUE!</v>
      </c>
      <c r="L50" s="35">
        <f t="shared" si="9"/>
        <v>39</v>
      </c>
      <c r="M50" s="35" t="e">
        <f t="shared" si="9"/>
        <v>#VALUE!</v>
      </c>
      <c r="N50" s="35" t="e">
        <f t="shared" si="9"/>
        <v>#VALUE!</v>
      </c>
      <c r="O50" s="35" t="e">
        <f t="shared" si="9"/>
        <v>#VALUE!</v>
      </c>
      <c r="P50" s="35" t="e">
        <f t="shared" si="9"/>
        <v>#VALUE!</v>
      </c>
      <c r="Q50" s="35">
        <f t="shared" si="9"/>
        <v>40</v>
      </c>
      <c r="R50" s="35" t="e">
        <f t="shared" si="9"/>
        <v>#VALUE!</v>
      </c>
      <c r="S50" s="35" t="e">
        <f t="shared" si="9"/>
        <v>#VALUE!</v>
      </c>
      <c r="T50" s="35">
        <f t="shared" si="9"/>
        <v>41</v>
      </c>
      <c r="U50" s="35" t="e">
        <f t="shared" si="9"/>
        <v>#VALUE!</v>
      </c>
      <c r="V50" s="35" t="e">
        <f t="shared" si="9"/>
        <v>#VALUE!</v>
      </c>
      <c r="W50" s="35" t="e">
        <f t="shared" si="9"/>
        <v>#VALUE!</v>
      </c>
      <c r="X50" s="35" t="e">
        <f t="shared" ref="X50:AQ50" si="10">WEEKNUM(X2)</f>
        <v>#VALUE!</v>
      </c>
      <c r="Y50" s="35">
        <f t="shared" si="10"/>
        <v>42</v>
      </c>
      <c r="Z50" s="35" t="e">
        <f t="shared" si="10"/>
        <v>#VALUE!</v>
      </c>
      <c r="AA50" s="35" t="e">
        <f t="shared" si="10"/>
        <v>#VALUE!</v>
      </c>
      <c r="AB50" s="35" t="e">
        <f t="shared" si="10"/>
        <v>#VALUE!</v>
      </c>
      <c r="AC50" s="35" t="e">
        <f t="shared" si="10"/>
        <v>#VALUE!</v>
      </c>
      <c r="AD50" s="35">
        <f t="shared" si="10"/>
        <v>43</v>
      </c>
      <c r="AE50" s="35" t="e">
        <f t="shared" si="10"/>
        <v>#VALUE!</v>
      </c>
      <c r="AF50" s="35" t="e">
        <f t="shared" si="10"/>
        <v>#VALUE!</v>
      </c>
      <c r="AG50" s="35" t="e">
        <f t="shared" si="10"/>
        <v>#VALUE!</v>
      </c>
      <c r="AH50" s="35" t="e">
        <f t="shared" si="10"/>
        <v>#VALUE!</v>
      </c>
      <c r="AI50" s="35">
        <f t="shared" si="10"/>
        <v>44</v>
      </c>
      <c r="AJ50" s="35" t="e">
        <f t="shared" si="10"/>
        <v>#VALUE!</v>
      </c>
      <c r="AK50" s="35" t="e">
        <f t="shared" si="10"/>
        <v>#VALUE!</v>
      </c>
      <c r="AL50" s="35" t="e">
        <f t="shared" si="10"/>
        <v>#VALUE!</v>
      </c>
      <c r="AM50" s="35" t="e">
        <f t="shared" si="10"/>
        <v>#VALUE!</v>
      </c>
      <c r="AN50" s="35">
        <f t="shared" si="10"/>
        <v>45</v>
      </c>
      <c r="AO50" s="35" t="e">
        <f t="shared" si="10"/>
        <v>#VALUE!</v>
      </c>
      <c r="AP50" s="35" t="e">
        <f t="shared" si="10"/>
        <v>#VALUE!</v>
      </c>
      <c r="AQ50" s="35" t="e">
        <f t="shared" si="10"/>
        <v>#VALUE!</v>
      </c>
      <c r="AR50" s="35" t="e">
        <f t="shared" ref="AR50:BK50" si="11">WEEKNUM(AR2)</f>
        <v>#VALUE!</v>
      </c>
      <c r="AS50" s="35">
        <f t="shared" si="11"/>
        <v>46</v>
      </c>
      <c r="AT50" s="35" t="e">
        <f t="shared" si="11"/>
        <v>#VALUE!</v>
      </c>
      <c r="AU50" s="35" t="e">
        <f t="shared" si="11"/>
        <v>#VALUE!</v>
      </c>
      <c r="AV50" s="35" t="e">
        <f t="shared" si="11"/>
        <v>#VALUE!</v>
      </c>
      <c r="AW50" s="35" t="e">
        <f t="shared" si="11"/>
        <v>#VALUE!</v>
      </c>
      <c r="AX50" s="35">
        <f t="shared" si="11"/>
        <v>47</v>
      </c>
      <c r="AY50" s="35" t="e">
        <f t="shared" si="11"/>
        <v>#VALUE!</v>
      </c>
      <c r="AZ50" s="35" t="e">
        <f t="shared" si="11"/>
        <v>#VALUE!</v>
      </c>
      <c r="BA50" s="35" t="e">
        <f t="shared" si="11"/>
        <v>#VALUE!</v>
      </c>
      <c r="BB50" s="35" t="e">
        <f t="shared" si="11"/>
        <v>#VALUE!</v>
      </c>
      <c r="BC50" s="35">
        <f t="shared" si="11"/>
        <v>48</v>
      </c>
      <c r="BD50" s="35" t="e">
        <f t="shared" si="11"/>
        <v>#VALUE!</v>
      </c>
      <c r="BE50" s="35">
        <f t="shared" si="11"/>
        <v>0</v>
      </c>
      <c r="BF50" s="35">
        <f t="shared" si="11"/>
        <v>0</v>
      </c>
      <c r="BG50" s="35">
        <f t="shared" si="11"/>
        <v>0</v>
      </c>
      <c r="BH50" s="35">
        <f t="shared" si="11"/>
        <v>0</v>
      </c>
      <c r="BI50" s="35">
        <f t="shared" si="11"/>
        <v>0</v>
      </c>
      <c r="BJ50" s="35">
        <f t="shared" si="11"/>
        <v>0</v>
      </c>
      <c r="BK50" s="35">
        <f t="shared" si="11"/>
        <v>0</v>
      </c>
      <c r="BL50" s="35">
        <f t="shared" si="9"/>
        <v>0</v>
      </c>
      <c r="BM50" s="35">
        <f t="shared" si="9"/>
        <v>0</v>
      </c>
      <c r="BN50" s="35">
        <f t="shared" si="9"/>
        <v>0</v>
      </c>
      <c r="BO50" s="35">
        <f t="shared" si="9"/>
        <v>0</v>
      </c>
      <c r="BP50" s="35">
        <f t="shared" si="9"/>
        <v>0</v>
      </c>
      <c r="BQ50" s="35">
        <f t="shared" si="9"/>
        <v>0</v>
      </c>
      <c r="BR50" s="35">
        <f t="shared" si="9"/>
        <v>0</v>
      </c>
      <c r="BS50" s="35">
        <f t="shared" si="9"/>
        <v>0</v>
      </c>
      <c r="BT50" s="35">
        <f t="shared" si="9"/>
        <v>0</v>
      </c>
      <c r="BU50" s="35">
        <f t="shared" si="9"/>
        <v>0</v>
      </c>
      <c r="BV50" s="35">
        <f t="shared" si="9"/>
        <v>0</v>
      </c>
      <c r="BW50" s="35">
        <f t="shared" si="9"/>
        <v>0</v>
      </c>
      <c r="BX50" s="35">
        <f t="shared" si="9"/>
        <v>0</v>
      </c>
      <c r="BY50" s="35">
        <f t="shared" si="9"/>
        <v>0</v>
      </c>
      <c r="BZ50" s="35">
        <f t="shared" si="9"/>
        <v>0</v>
      </c>
      <c r="CA50" s="35">
        <f t="shared" si="9"/>
        <v>0</v>
      </c>
      <c r="CB50" s="35">
        <f t="shared" si="9"/>
        <v>0</v>
      </c>
      <c r="CC50" s="35">
        <f t="shared" si="9"/>
        <v>0</v>
      </c>
      <c r="CD50" s="35">
        <f t="shared" si="9"/>
        <v>0</v>
      </c>
      <c r="CE50" s="35">
        <f t="shared" si="9"/>
        <v>0</v>
      </c>
      <c r="CF50" s="35">
        <f t="shared" si="9"/>
        <v>0</v>
      </c>
      <c r="CG50" s="35">
        <f t="shared" si="9"/>
        <v>0</v>
      </c>
      <c r="CH50" s="35">
        <f t="shared" si="9"/>
        <v>0</v>
      </c>
      <c r="CI50" s="35">
        <f t="shared" si="9"/>
        <v>0</v>
      </c>
    </row>
  </sheetData>
  <mergeCells count="1">
    <mergeCell ref="A1:C1"/>
  </mergeCells>
  <phoneticPr fontId="15" type="noConversion"/>
  <conditionalFormatting sqref="D40:D42">
    <cfRule type="cellIs" dxfId="11" priority="1" stopIfTrue="1" operator="equal">
      <formula>"NR"</formula>
    </cfRule>
  </conditionalFormatting>
  <conditionalFormatting sqref="D4:D10 D19:D39">
    <cfRule type="cellIs" dxfId="10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U49"/>
  <sheetViews>
    <sheetView zoomScale="70" zoomScaleNormal="70" workbookViewId="0">
      <selection activeCell="T2" sqref="T2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0.23046875" style="4" customWidth="1"/>
    <col min="4" max="4" width="12.23046875" style="2" customWidth="1"/>
    <col min="5" max="89" width="6.07421875" style="2" customWidth="1"/>
    <col min="90" max="90" width="13.84375" style="2" customWidth="1"/>
    <col min="91" max="333" width="16.69140625" style="2"/>
    <col min="334" max="16384" width="16.69140625" style="5"/>
  </cols>
  <sheetData>
    <row r="1" spans="1:333" s="43" customFormat="1" ht="17.399999999999999" x14ac:dyDescent="0.4">
      <c r="A1" s="51" t="s">
        <v>227</v>
      </c>
      <c r="B1" s="51"/>
      <c r="C1" s="51"/>
      <c r="D1" s="6" t="s">
        <v>228</v>
      </c>
      <c r="E1" s="45" t="s">
        <v>2</v>
      </c>
      <c r="F1" s="45" t="s">
        <v>2</v>
      </c>
      <c r="G1" s="45" t="s">
        <v>2</v>
      </c>
      <c r="H1" s="45" t="s">
        <v>2</v>
      </c>
      <c r="I1" s="45" t="s">
        <v>2</v>
      </c>
      <c r="J1" s="45" t="s">
        <v>2</v>
      </c>
      <c r="K1" s="45" t="s">
        <v>2</v>
      </c>
      <c r="L1" s="45" t="s">
        <v>2</v>
      </c>
      <c r="M1" s="45" t="s">
        <v>2</v>
      </c>
      <c r="N1" s="45" t="s">
        <v>2</v>
      </c>
      <c r="O1" s="45" t="s">
        <v>2</v>
      </c>
      <c r="P1" s="45" t="s">
        <v>2</v>
      </c>
      <c r="Q1" s="45" t="s">
        <v>2</v>
      </c>
      <c r="R1" s="45" t="s">
        <v>2</v>
      </c>
      <c r="S1" s="45" t="s">
        <v>2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230</v>
      </c>
      <c r="G2" s="11" t="s">
        <v>231</v>
      </c>
      <c r="H2" s="11" t="s">
        <v>232</v>
      </c>
      <c r="I2" s="11" t="s">
        <v>233</v>
      </c>
      <c r="J2" s="11" t="s">
        <v>234</v>
      </c>
      <c r="K2" s="11" t="s">
        <v>235</v>
      </c>
      <c r="L2" s="11" t="s">
        <v>236</v>
      </c>
      <c r="M2" s="11" t="s">
        <v>237</v>
      </c>
      <c r="N2" s="11" t="s">
        <v>238</v>
      </c>
      <c r="O2" s="11" t="s">
        <v>239</v>
      </c>
      <c r="P2" s="11" t="s">
        <v>240</v>
      </c>
      <c r="Q2" s="11" t="s">
        <v>241</v>
      </c>
      <c r="R2" s="11" t="s">
        <v>242</v>
      </c>
      <c r="S2" s="11" t="s">
        <v>243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44">
        <v>1</v>
      </c>
      <c r="B3" s="13">
        <v>12018246061</v>
      </c>
      <c r="C3" s="13" t="s">
        <v>244</v>
      </c>
      <c r="D3" s="14" t="s">
        <v>245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1" si="0">(COUNTIF(E3:CK3,"√")+COUNTIF(E3:CK3,"AL"))/COUNTA(E3:CK3)</f>
        <v>1</v>
      </c>
    </row>
    <row r="4" spans="1:333" s="2" customFormat="1" x14ac:dyDescent="0.3">
      <c r="A4" s="44">
        <v>2</v>
      </c>
      <c r="B4" s="13">
        <v>12018246065</v>
      </c>
      <c r="C4" s="13" t="s">
        <v>246</v>
      </c>
      <c r="D4" s="14" t="s">
        <v>247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44">
        <v>3</v>
      </c>
      <c r="B5" s="13">
        <v>12018246067</v>
      </c>
      <c r="C5" s="13" t="s">
        <v>248</v>
      </c>
      <c r="D5" s="14" t="s">
        <v>249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333" s="2" customFormat="1" x14ac:dyDescent="0.3">
      <c r="A6" s="44">
        <v>4</v>
      </c>
      <c r="B6" s="13">
        <v>12018246069</v>
      </c>
      <c r="C6" s="13" t="s">
        <v>250</v>
      </c>
      <c r="D6" s="14" t="s">
        <v>251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333" s="2" customFormat="1" x14ac:dyDescent="0.3">
      <c r="A7" s="44">
        <v>5</v>
      </c>
      <c r="B7" s="13">
        <v>12018246071</v>
      </c>
      <c r="C7" s="13" t="s">
        <v>252</v>
      </c>
      <c r="D7" s="14" t="s">
        <v>253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333" s="2" customFormat="1" x14ac:dyDescent="0.3">
      <c r="A8" s="44">
        <v>6</v>
      </c>
      <c r="B8" s="13">
        <v>12018246072</v>
      </c>
      <c r="C8" s="13" t="s">
        <v>254</v>
      </c>
      <c r="D8" s="14" t="s">
        <v>77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333" s="2" customFormat="1" x14ac:dyDescent="0.3">
      <c r="A9" s="44">
        <v>7</v>
      </c>
      <c r="B9" s="13">
        <v>12018246073</v>
      </c>
      <c r="C9" s="13" t="s">
        <v>255</v>
      </c>
      <c r="D9" s="14" t="s">
        <v>256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333" s="2" customFormat="1" x14ac:dyDescent="0.3">
      <c r="A10" s="44">
        <v>8</v>
      </c>
      <c r="B10" s="13">
        <v>12018246074</v>
      </c>
      <c r="C10" s="13" t="s">
        <v>257</v>
      </c>
      <c r="D10" s="14" t="s">
        <v>258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44">
        <v>9</v>
      </c>
      <c r="B11" s="13">
        <v>12018246078</v>
      </c>
      <c r="C11" s="13" t="s">
        <v>259</v>
      </c>
      <c r="D11" s="14" t="s">
        <v>260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44">
        <v>10</v>
      </c>
      <c r="B12" s="13">
        <v>12018246083</v>
      </c>
      <c r="C12" s="13" t="s">
        <v>261</v>
      </c>
      <c r="D12" s="14" t="s">
        <v>262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44">
        <v>11</v>
      </c>
      <c r="B13" s="13">
        <v>12018246087</v>
      </c>
      <c r="C13" s="13" t="s">
        <v>263</v>
      </c>
      <c r="D13" s="14" t="s">
        <v>264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44">
        <v>12</v>
      </c>
      <c r="B14" s="13">
        <v>12018246089</v>
      </c>
      <c r="C14" s="13" t="s">
        <v>265</v>
      </c>
      <c r="D14" s="14" t="s">
        <v>266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44">
        <v>13</v>
      </c>
      <c r="B15" s="13">
        <v>12018246092</v>
      </c>
      <c r="C15" s="13" t="s">
        <v>267</v>
      </c>
      <c r="D15" s="14" t="s">
        <v>268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333" s="2" customFormat="1" x14ac:dyDescent="0.3">
      <c r="A16" s="44">
        <v>14</v>
      </c>
      <c r="B16" s="13">
        <v>12018246095</v>
      </c>
      <c r="C16" s="13" t="s">
        <v>269</v>
      </c>
      <c r="D16" s="14" t="s">
        <v>270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44">
        <v>15</v>
      </c>
      <c r="B17" s="13">
        <v>12018246099</v>
      </c>
      <c r="C17" s="13" t="s">
        <v>271</v>
      </c>
      <c r="D17" s="14" t="s">
        <v>272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12018246100</v>
      </c>
      <c r="C18" s="13" t="s">
        <v>273</v>
      </c>
      <c r="D18" s="14" t="s">
        <v>274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44">
        <v>17</v>
      </c>
      <c r="B19" s="13">
        <v>12018246101</v>
      </c>
      <c r="C19" s="13" t="s">
        <v>275</v>
      </c>
      <c r="D19" s="14" t="s">
        <v>276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44">
        <v>18</v>
      </c>
      <c r="B20" s="13">
        <v>12018246104</v>
      </c>
      <c r="C20" s="13" t="s">
        <v>277</v>
      </c>
      <c r="D20" s="14" t="s">
        <v>278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12018246105</v>
      </c>
      <c r="C21" s="13" t="s">
        <v>279</v>
      </c>
      <c r="D21" s="14" t="s">
        <v>280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12018246107</v>
      </c>
      <c r="C22" s="13" t="s">
        <v>281</v>
      </c>
      <c r="D22" s="14" t="s">
        <v>282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12018246108</v>
      </c>
      <c r="C23" s="13" t="s">
        <v>283</v>
      </c>
      <c r="D23" s="14" t="s">
        <v>284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12018246111</v>
      </c>
      <c r="C24" s="13" t="s">
        <v>285</v>
      </c>
      <c r="D24" s="14" t="s">
        <v>286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12018246113</v>
      </c>
      <c r="C25" s="13" t="s">
        <v>287</v>
      </c>
      <c r="D25" s="14" t="s">
        <v>288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12018246114</v>
      </c>
      <c r="C26" s="13" t="s">
        <v>289</v>
      </c>
      <c r="D26" s="14" t="s">
        <v>73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106</v>
      </c>
      <c r="K26" s="15" t="s">
        <v>106</v>
      </c>
      <c r="L26" s="15" t="s">
        <v>106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44">
        <v>25</v>
      </c>
      <c r="B27" s="13">
        <v>12018246126</v>
      </c>
      <c r="C27" s="13" t="s">
        <v>290</v>
      </c>
      <c r="D27" s="14" t="s">
        <v>291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44">
        <v>26</v>
      </c>
      <c r="B28" s="13">
        <v>12018246133</v>
      </c>
      <c r="C28" s="13" t="s">
        <v>292</v>
      </c>
      <c r="D28" s="14" t="s">
        <v>293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12018246141</v>
      </c>
      <c r="C29" s="13" t="s">
        <v>294</v>
      </c>
      <c r="D29" s="14" t="s">
        <v>92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44">
        <v>28</v>
      </c>
      <c r="B30" s="13">
        <v>12018246146</v>
      </c>
      <c r="C30" s="13" t="s">
        <v>295</v>
      </c>
      <c r="D30" s="14" t="s">
        <v>296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12018246148</v>
      </c>
      <c r="C31" s="13" t="s">
        <v>297</v>
      </c>
      <c r="D31" s="14" t="s">
        <v>298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12018246151</v>
      </c>
      <c r="C32" s="13" t="s">
        <v>299</v>
      </c>
      <c r="D32" s="14" t="s">
        <v>300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12018246154</v>
      </c>
      <c r="C33" s="13" t="s">
        <v>301</v>
      </c>
      <c r="D33" s="14" t="s">
        <v>302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44">
        <v>32</v>
      </c>
      <c r="B34" s="13">
        <v>12018246155</v>
      </c>
      <c r="C34" s="13" t="s">
        <v>303</v>
      </c>
      <c r="D34" s="14" t="s">
        <v>304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44">
        <v>33</v>
      </c>
      <c r="B35" s="13">
        <v>12018246163</v>
      </c>
      <c r="C35" s="13" t="s">
        <v>305</v>
      </c>
      <c r="D35" s="14" t="s">
        <v>306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44">
        <v>34</v>
      </c>
      <c r="B36" s="13">
        <v>12018246165</v>
      </c>
      <c r="C36" s="13" t="s">
        <v>307</v>
      </c>
      <c r="D36" s="14" t="s">
        <v>212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12018246168</v>
      </c>
      <c r="C37" s="13" t="s">
        <v>308</v>
      </c>
      <c r="D37" s="14" t="s">
        <v>309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12018245775</v>
      </c>
      <c r="C38" s="13" t="s">
        <v>310</v>
      </c>
      <c r="D38" s="14" t="s">
        <v>311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13">
        <v>12018246548</v>
      </c>
      <c r="C39" s="13" t="s">
        <v>312</v>
      </c>
      <c r="D39" s="14" t="s">
        <v>313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44">
        <v>12017245858</v>
      </c>
      <c r="C40" s="13" t="s">
        <v>314</v>
      </c>
      <c r="D40" s="14" t="s">
        <v>315</v>
      </c>
      <c r="E40" s="15"/>
      <c r="F40" s="15"/>
      <c r="G40" s="15"/>
      <c r="H40" s="15"/>
      <c r="I40" s="15"/>
      <c r="J40" s="15" t="s">
        <v>109</v>
      </c>
      <c r="K40" s="15" t="s">
        <v>109</v>
      </c>
      <c r="L40" s="15" t="s">
        <v>109</v>
      </c>
      <c r="M40" s="15" t="s">
        <v>109</v>
      </c>
      <c r="N40" s="15" t="s">
        <v>109</v>
      </c>
      <c r="O40" s="15" t="s">
        <v>20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0.16666666666666666</v>
      </c>
    </row>
    <row r="41" spans="1:90" s="2" customFormat="1" x14ac:dyDescent="0.3">
      <c r="A41" s="44">
        <v>39</v>
      </c>
      <c r="B41" s="44">
        <v>12017245867</v>
      </c>
      <c r="C41" s="13" t="s">
        <v>316</v>
      </c>
      <c r="D41" s="14" t="s">
        <v>317</v>
      </c>
      <c r="E41" s="15"/>
      <c r="F41" s="15"/>
      <c r="G41" s="15"/>
      <c r="H41" s="15"/>
      <c r="I41" s="15"/>
      <c r="J41" s="15" t="s">
        <v>20</v>
      </c>
      <c r="K41" s="15" t="s">
        <v>20</v>
      </c>
      <c r="L41" s="15" t="s">
        <v>20</v>
      </c>
      <c r="M41" s="15" t="s">
        <v>20</v>
      </c>
      <c r="N41" s="15" t="s">
        <v>20</v>
      </c>
      <c r="O41" s="15" t="s">
        <v>20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40">
        <f t="shared" si="0"/>
        <v>1</v>
      </c>
    </row>
    <row r="42" spans="1:90" s="2" customFormat="1" x14ac:dyDescent="0.3">
      <c r="A42" s="17"/>
      <c r="B42" s="18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41"/>
    </row>
    <row r="43" spans="1:90" s="2" customFormat="1" x14ac:dyDescent="0.3">
      <c r="B43" s="22"/>
      <c r="C43" s="23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</row>
    <row r="44" spans="1:90" s="2" customFormat="1" x14ac:dyDescent="0.3">
      <c r="B44" s="26" t="s">
        <v>102</v>
      </c>
      <c r="C44" s="27" t="s">
        <v>103</v>
      </c>
      <c r="D44" s="28"/>
      <c r="E44" s="29">
        <f>(COUNTIF(E3:E41,"√")+COUNTIF(E3:E41,"AL"))/39</f>
        <v>0.94871794871794868</v>
      </c>
      <c r="F44" s="29">
        <f t="shared" ref="F44:BQ44" si="1">(COUNTIF(F3:F41,"√")+COUNTIF(F3:F41,"AL"))/39</f>
        <v>0.94871794871794868</v>
      </c>
      <c r="G44" s="29">
        <f t="shared" si="1"/>
        <v>0.94871794871794868</v>
      </c>
      <c r="H44" s="29">
        <f t="shared" si="1"/>
        <v>0.94871794871794868</v>
      </c>
      <c r="I44" s="29">
        <f t="shared" si="1"/>
        <v>0.94871794871794868</v>
      </c>
      <c r="J44" s="29">
        <f t="shared" si="1"/>
        <v>0.97435897435897434</v>
      </c>
      <c r="K44" s="29">
        <f t="shared" si="1"/>
        <v>0.97435897435897434</v>
      </c>
      <c r="L44" s="29">
        <f t="shared" si="1"/>
        <v>0.97435897435897434</v>
      </c>
      <c r="M44" s="29">
        <f t="shared" si="1"/>
        <v>0.97435897435897434</v>
      </c>
      <c r="N44" s="29">
        <f t="shared" si="1"/>
        <v>0.97435897435897434</v>
      </c>
      <c r="O44" s="29">
        <f t="shared" si="1"/>
        <v>1</v>
      </c>
      <c r="P44" s="29">
        <f t="shared" si="1"/>
        <v>0</v>
      </c>
      <c r="Q44" s="29">
        <f t="shared" si="1"/>
        <v>0</v>
      </c>
      <c r="R44" s="29">
        <f t="shared" si="1"/>
        <v>0</v>
      </c>
      <c r="S44" s="29">
        <f t="shared" si="1"/>
        <v>0</v>
      </c>
      <c r="T44" s="29">
        <f t="shared" si="1"/>
        <v>0</v>
      </c>
      <c r="U44" s="29">
        <f t="shared" si="1"/>
        <v>0</v>
      </c>
      <c r="V44" s="29">
        <f t="shared" si="1"/>
        <v>0</v>
      </c>
      <c r="W44" s="29">
        <f t="shared" si="1"/>
        <v>0</v>
      </c>
      <c r="X44" s="29">
        <f t="shared" si="1"/>
        <v>0</v>
      </c>
      <c r="Y44" s="29">
        <f t="shared" si="1"/>
        <v>0</v>
      </c>
      <c r="Z44" s="29">
        <f t="shared" si="1"/>
        <v>0</v>
      </c>
      <c r="AA44" s="29">
        <f t="shared" si="1"/>
        <v>0</v>
      </c>
      <c r="AB44" s="29">
        <f t="shared" si="1"/>
        <v>0</v>
      </c>
      <c r="AC44" s="29">
        <f t="shared" si="1"/>
        <v>0</v>
      </c>
      <c r="AD44" s="29">
        <f t="shared" si="1"/>
        <v>0</v>
      </c>
      <c r="AE44" s="29">
        <f t="shared" si="1"/>
        <v>0</v>
      </c>
      <c r="AF44" s="29">
        <f t="shared" si="1"/>
        <v>0</v>
      </c>
      <c r="AG44" s="29">
        <f t="shared" si="1"/>
        <v>0</v>
      </c>
      <c r="AH44" s="29">
        <f t="shared" si="1"/>
        <v>0</v>
      </c>
      <c r="AI44" s="29">
        <f t="shared" si="1"/>
        <v>0</v>
      </c>
      <c r="AJ44" s="29">
        <f t="shared" si="1"/>
        <v>0</v>
      </c>
      <c r="AK44" s="29">
        <f t="shared" si="1"/>
        <v>0</v>
      </c>
      <c r="AL44" s="29">
        <f t="shared" si="1"/>
        <v>0</v>
      </c>
      <c r="AM44" s="29">
        <f t="shared" si="1"/>
        <v>0</v>
      </c>
      <c r="AN44" s="29">
        <f t="shared" si="1"/>
        <v>0</v>
      </c>
      <c r="AO44" s="29">
        <f t="shared" si="1"/>
        <v>0</v>
      </c>
      <c r="AP44" s="29">
        <f t="shared" si="1"/>
        <v>0</v>
      </c>
      <c r="AQ44" s="29">
        <f t="shared" si="1"/>
        <v>0</v>
      </c>
      <c r="AR44" s="29">
        <f t="shared" si="1"/>
        <v>0</v>
      </c>
      <c r="AS44" s="29">
        <f t="shared" si="1"/>
        <v>0</v>
      </c>
      <c r="AT44" s="29">
        <f t="shared" si="1"/>
        <v>0</v>
      </c>
      <c r="AU44" s="29">
        <f t="shared" si="1"/>
        <v>0</v>
      </c>
      <c r="AV44" s="29">
        <f t="shared" si="1"/>
        <v>0</v>
      </c>
      <c r="AW44" s="29">
        <f t="shared" si="1"/>
        <v>0</v>
      </c>
      <c r="AX44" s="29">
        <f t="shared" si="1"/>
        <v>0</v>
      </c>
      <c r="AY44" s="29">
        <f t="shared" si="1"/>
        <v>0</v>
      </c>
      <c r="AZ44" s="29">
        <f t="shared" si="1"/>
        <v>0</v>
      </c>
      <c r="BA44" s="29">
        <f t="shared" si="1"/>
        <v>0</v>
      </c>
      <c r="BB44" s="29">
        <f t="shared" si="1"/>
        <v>0</v>
      </c>
      <c r="BC44" s="29">
        <f t="shared" si="1"/>
        <v>0</v>
      </c>
      <c r="BD44" s="29">
        <f t="shared" si="1"/>
        <v>0</v>
      </c>
      <c r="BE44" s="29">
        <f t="shared" si="1"/>
        <v>0</v>
      </c>
      <c r="BF44" s="29">
        <f t="shared" si="1"/>
        <v>0</v>
      </c>
      <c r="BG44" s="29">
        <f t="shared" si="1"/>
        <v>0</v>
      </c>
      <c r="BH44" s="29">
        <f t="shared" si="1"/>
        <v>0</v>
      </c>
      <c r="BI44" s="29">
        <f t="shared" si="1"/>
        <v>0</v>
      </c>
      <c r="BJ44" s="29">
        <f t="shared" si="1"/>
        <v>0</v>
      </c>
      <c r="BK44" s="29">
        <f t="shared" si="1"/>
        <v>0</v>
      </c>
      <c r="BL44" s="29">
        <f t="shared" si="1"/>
        <v>0</v>
      </c>
      <c r="BM44" s="29">
        <f t="shared" si="1"/>
        <v>0</v>
      </c>
      <c r="BN44" s="29">
        <f t="shared" si="1"/>
        <v>0</v>
      </c>
      <c r="BO44" s="29">
        <f t="shared" si="1"/>
        <v>0</v>
      </c>
      <c r="BP44" s="29">
        <f t="shared" si="1"/>
        <v>0</v>
      </c>
      <c r="BQ44" s="29">
        <f t="shared" si="1"/>
        <v>0</v>
      </c>
      <c r="BR44" s="29">
        <f t="shared" ref="BR44:CK44" si="2">(COUNTIF(BR3:BR41,"√")+COUNTIF(BR3:BR41,"AL"))/39</f>
        <v>0</v>
      </c>
      <c r="BS44" s="29">
        <f t="shared" si="2"/>
        <v>0</v>
      </c>
      <c r="BT44" s="29">
        <f t="shared" si="2"/>
        <v>0</v>
      </c>
      <c r="BU44" s="29">
        <f t="shared" si="2"/>
        <v>0</v>
      </c>
      <c r="BV44" s="29">
        <f t="shared" si="2"/>
        <v>0</v>
      </c>
      <c r="BW44" s="29">
        <f t="shared" si="2"/>
        <v>0</v>
      </c>
      <c r="BX44" s="29">
        <f t="shared" si="2"/>
        <v>0</v>
      </c>
      <c r="BY44" s="29">
        <f t="shared" si="2"/>
        <v>0</v>
      </c>
      <c r="BZ44" s="29">
        <f t="shared" si="2"/>
        <v>0</v>
      </c>
      <c r="CA44" s="29">
        <f t="shared" si="2"/>
        <v>0</v>
      </c>
      <c r="CB44" s="29">
        <f t="shared" si="2"/>
        <v>0</v>
      </c>
      <c r="CC44" s="29">
        <f t="shared" si="2"/>
        <v>0</v>
      </c>
      <c r="CD44" s="29">
        <f t="shared" si="2"/>
        <v>0</v>
      </c>
      <c r="CE44" s="29">
        <f t="shared" si="2"/>
        <v>0</v>
      </c>
      <c r="CF44" s="29">
        <f t="shared" si="2"/>
        <v>0</v>
      </c>
      <c r="CG44" s="29">
        <f t="shared" si="2"/>
        <v>0</v>
      </c>
      <c r="CH44" s="29">
        <f t="shared" si="2"/>
        <v>0</v>
      </c>
      <c r="CI44" s="29">
        <f t="shared" si="2"/>
        <v>0</v>
      </c>
      <c r="CJ44" s="29">
        <f t="shared" si="2"/>
        <v>0</v>
      </c>
      <c r="CK44" s="29">
        <f t="shared" si="2"/>
        <v>0</v>
      </c>
      <c r="CL44" s="40" t="s">
        <v>104</v>
      </c>
    </row>
    <row r="45" spans="1:90" s="2" customFormat="1" x14ac:dyDescent="0.3">
      <c r="B45" s="30" t="s">
        <v>20</v>
      </c>
      <c r="C45" s="46" t="s">
        <v>105</v>
      </c>
      <c r="D45" s="28"/>
      <c r="E45" s="32">
        <f>COUNTIF(E3:E41,"√")</f>
        <v>37</v>
      </c>
      <c r="F45" s="32">
        <f t="shared" ref="F45:BQ45" si="3">COUNTIF(F3:F41,"√")</f>
        <v>37</v>
      </c>
      <c r="G45" s="32">
        <f t="shared" si="3"/>
        <v>37</v>
      </c>
      <c r="H45" s="32">
        <f t="shared" si="3"/>
        <v>37</v>
      </c>
      <c r="I45" s="32">
        <f t="shared" si="3"/>
        <v>37</v>
      </c>
      <c r="J45" s="32">
        <f t="shared" si="3"/>
        <v>37</v>
      </c>
      <c r="K45" s="32">
        <f t="shared" si="3"/>
        <v>37</v>
      </c>
      <c r="L45" s="32">
        <f t="shared" si="3"/>
        <v>37</v>
      </c>
      <c r="M45" s="32">
        <f t="shared" si="3"/>
        <v>38</v>
      </c>
      <c r="N45" s="32">
        <f t="shared" si="3"/>
        <v>38</v>
      </c>
      <c r="O45" s="32">
        <f t="shared" si="3"/>
        <v>39</v>
      </c>
      <c r="P45" s="32">
        <f t="shared" si="3"/>
        <v>0</v>
      </c>
      <c r="Q45" s="32">
        <f t="shared" si="3"/>
        <v>0</v>
      </c>
      <c r="R45" s="32">
        <f t="shared" si="3"/>
        <v>0</v>
      </c>
      <c r="S45" s="32">
        <f t="shared" si="3"/>
        <v>0</v>
      </c>
      <c r="T45" s="32">
        <f t="shared" si="3"/>
        <v>0</v>
      </c>
      <c r="U45" s="32">
        <f t="shared" si="3"/>
        <v>0</v>
      </c>
      <c r="V45" s="32">
        <f t="shared" si="3"/>
        <v>0</v>
      </c>
      <c r="W45" s="32">
        <f t="shared" si="3"/>
        <v>0</v>
      </c>
      <c r="X45" s="32">
        <f t="shared" si="3"/>
        <v>0</v>
      </c>
      <c r="Y45" s="32">
        <f t="shared" si="3"/>
        <v>0</v>
      </c>
      <c r="Z45" s="32">
        <f t="shared" si="3"/>
        <v>0</v>
      </c>
      <c r="AA45" s="32">
        <f t="shared" si="3"/>
        <v>0</v>
      </c>
      <c r="AB45" s="32">
        <f t="shared" si="3"/>
        <v>0</v>
      </c>
      <c r="AC45" s="32">
        <f t="shared" si="3"/>
        <v>0</v>
      </c>
      <c r="AD45" s="32">
        <f t="shared" si="3"/>
        <v>0</v>
      </c>
      <c r="AE45" s="32">
        <f t="shared" si="3"/>
        <v>0</v>
      </c>
      <c r="AF45" s="32">
        <f t="shared" si="3"/>
        <v>0</v>
      </c>
      <c r="AG45" s="32">
        <f t="shared" si="3"/>
        <v>0</v>
      </c>
      <c r="AH45" s="32">
        <f t="shared" si="3"/>
        <v>0</v>
      </c>
      <c r="AI45" s="32">
        <f t="shared" si="3"/>
        <v>0</v>
      </c>
      <c r="AJ45" s="32">
        <f t="shared" si="3"/>
        <v>0</v>
      </c>
      <c r="AK45" s="32">
        <f t="shared" si="3"/>
        <v>0</v>
      </c>
      <c r="AL45" s="32">
        <f t="shared" si="3"/>
        <v>0</v>
      </c>
      <c r="AM45" s="32">
        <f t="shared" si="3"/>
        <v>0</v>
      </c>
      <c r="AN45" s="32">
        <f t="shared" si="3"/>
        <v>0</v>
      </c>
      <c r="AO45" s="32">
        <f t="shared" si="3"/>
        <v>0</v>
      </c>
      <c r="AP45" s="32">
        <f t="shared" si="3"/>
        <v>0</v>
      </c>
      <c r="AQ45" s="32">
        <f t="shared" si="3"/>
        <v>0</v>
      </c>
      <c r="AR45" s="32">
        <f t="shared" si="3"/>
        <v>0</v>
      </c>
      <c r="AS45" s="32">
        <f t="shared" si="3"/>
        <v>0</v>
      </c>
      <c r="AT45" s="32">
        <f t="shared" si="3"/>
        <v>0</v>
      </c>
      <c r="AU45" s="32">
        <f t="shared" si="3"/>
        <v>0</v>
      </c>
      <c r="AV45" s="32">
        <f t="shared" si="3"/>
        <v>0</v>
      </c>
      <c r="AW45" s="32">
        <f t="shared" si="3"/>
        <v>0</v>
      </c>
      <c r="AX45" s="32">
        <f t="shared" si="3"/>
        <v>0</v>
      </c>
      <c r="AY45" s="32">
        <f t="shared" si="3"/>
        <v>0</v>
      </c>
      <c r="AZ45" s="32">
        <f t="shared" si="3"/>
        <v>0</v>
      </c>
      <c r="BA45" s="32">
        <f t="shared" si="3"/>
        <v>0</v>
      </c>
      <c r="BB45" s="32">
        <f t="shared" si="3"/>
        <v>0</v>
      </c>
      <c r="BC45" s="32">
        <f t="shared" si="3"/>
        <v>0</v>
      </c>
      <c r="BD45" s="32">
        <f t="shared" si="3"/>
        <v>0</v>
      </c>
      <c r="BE45" s="32">
        <f t="shared" si="3"/>
        <v>0</v>
      </c>
      <c r="BF45" s="32">
        <f t="shared" si="3"/>
        <v>0</v>
      </c>
      <c r="BG45" s="32">
        <f t="shared" si="3"/>
        <v>0</v>
      </c>
      <c r="BH45" s="32">
        <f t="shared" si="3"/>
        <v>0</v>
      </c>
      <c r="BI45" s="32">
        <f t="shared" si="3"/>
        <v>0</v>
      </c>
      <c r="BJ45" s="32">
        <f t="shared" si="3"/>
        <v>0</v>
      </c>
      <c r="BK45" s="32">
        <f t="shared" si="3"/>
        <v>0</v>
      </c>
      <c r="BL45" s="32">
        <f t="shared" si="3"/>
        <v>0</v>
      </c>
      <c r="BM45" s="32">
        <f t="shared" si="3"/>
        <v>0</v>
      </c>
      <c r="BN45" s="32">
        <f t="shared" si="3"/>
        <v>0</v>
      </c>
      <c r="BO45" s="32">
        <f t="shared" si="3"/>
        <v>0</v>
      </c>
      <c r="BP45" s="32">
        <f t="shared" si="3"/>
        <v>0</v>
      </c>
      <c r="BQ45" s="32">
        <f t="shared" si="3"/>
        <v>0</v>
      </c>
      <c r="BR45" s="32">
        <f t="shared" ref="BR45:CK45" si="4">COUNTIF(BR3:BR41,"√")</f>
        <v>0</v>
      </c>
      <c r="BS45" s="32">
        <f t="shared" si="4"/>
        <v>0</v>
      </c>
      <c r="BT45" s="32">
        <f t="shared" si="4"/>
        <v>0</v>
      </c>
      <c r="BU45" s="32">
        <f t="shared" si="4"/>
        <v>0</v>
      </c>
      <c r="BV45" s="32">
        <f t="shared" si="4"/>
        <v>0</v>
      </c>
      <c r="BW45" s="32">
        <f t="shared" si="4"/>
        <v>0</v>
      </c>
      <c r="BX45" s="32">
        <f t="shared" si="4"/>
        <v>0</v>
      </c>
      <c r="BY45" s="32">
        <f t="shared" si="4"/>
        <v>0</v>
      </c>
      <c r="BZ45" s="32">
        <f t="shared" si="4"/>
        <v>0</v>
      </c>
      <c r="CA45" s="32">
        <f t="shared" si="4"/>
        <v>0</v>
      </c>
      <c r="CB45" s="32">
        <f t="shared" si="4"/>
        <v>0</v>
      </c>
      <c r="CC45" s="32">
        <f t="shared" si="4"/>
        <v>0</v>
      </c>
      <c r="CD45" s="32">
        <f t="shared" si="4"/>
        <v>0</v>
      </c>
      <c r="CE45" s="32">
        <f t="shared" si="4"/>
        <v>0</v>
      </c>
      <c r="CF45" s="32">
        <f t="shared" si="4"/>
        <v>0</v>
      </c>
      <c r="CG45" s="32">
        <f t="shared" si="4"/>
        <v>0</v>
      </c>
      <c r="CH45" s="32">
        <f t="shared" si="4"/>
        <v>0</v>
      </c>
      <c r="CI45" s="32">
        <f t="shared" si="4"/>
        <v>0</v>
      </c>
      <c r="CJ45" s="32">
        <f t="shared" si="4"/>
        <v>0</v>
      </c>
      <c r="CK45" s="32">
        <f t="shared" si="4"/>
        <v>0</v>
      </c>
      <c r="CL45" s="40"/>
    </row>
    <row r="46" spans="1:90" s="2" customFormat="1" ht="16.5" customHeight="1" x14ac:dyDescent="0.3">
      <c r="B46" s="30" t="s">
        <v>106</v>
      </c>
      <c r="C46" s="46" t="s">
        <v>107</v>
      </c>
      <c r="D46" s="28"/>
      <c r="E46" s="32">
        <f>COUNTIF(E3:E41,"AL")</f>
        <v>0</v>
      </c>
      <c r="F46" s="32">
        <f t="shared" ref="F46:BQ46" si="5">COUNTIF(F3:F41,"AL")</f>
        <v>0</v>
      </c>
      <c r="G46" s="32">
        <f t="shared" si="5"/>
        <v>0</v>
      </c>
      <c r="H46" s="32">
        <f t="shared" si="5"/>
        <v>0</v>
      </c>
      <c r="I46" s="32">
        <f t="shared" si="5"/>
        <v>0</v>
      </c>
      <c r="J46" s="32">
        <f t="shared" si="5"/>
        <v>1</v>
      </c>
      <c r="K46" s="32">
        <f t="shared" si="5"/>
        <v>1</v>
      </c>
      <c r="L46" s="32">
        <f t="shared" si="5"/>
        <v>1</v>
      </c>
      <c r="M46" s="32">
        <f t="shared" si="5"/>
        <v>0</v>
      </c>
      <c r="N46" s="32">
        <f t="shared" si="5"/>
        <v>0</v>
      </c>
      <c r="O46" s="32">
        <f t="shared" si="5"/>
        <v>0</v>
      </c>
      <c r="P46" s="32">
        <f t="shared" si="5"/>
        <v>0</v>
      </c>
      <c r="Q46" s="32">
        <f t="shared" si="5"/>
        <v>0</v>
      </c>
      <c r="R46" s="32">
        <f t="shared" si="5"/>
        <v>0</v>
      </c>
      <c r="S46" s="32">
        <f t="shared" si="5"/>
        <v>0</v>
      </c>
      <c r="T46" s="32">
        <f t="shared" si="5"/>
        <v>0</v>
      </c>
      <c r="U46" s="32">
        <f t="shared" si="5"/>
        <v>0</v>
      </c>
      <c r="V46" s="32">
        <f t="shared" si="5"/>
        <v>0</v>
      </c>
      <c r="W46" s="32">
        <f t="shared" si="5"/>
        <v>0</v>
      </c>
      <c r="X46" s="32">
        <f t="shared" si="5"/>
        <v>0</v>
      </c>
      <c r="Y46" s="32">
        <f t="shared" si="5"/>
        <v>0</v>
      </c>
      <c r="Z46" s="32">
        <f t="shared" si="5"/>
        <v>0</v>
      </c>
      <c r="AA46" s="32">
        <f t="shared" si="5"/>
        <v>0</v>
      </c>
      <c r="AB46" s="32">
        <f t="shared" si="5"/>
        <v>0</v>
      </c>
      <c r="AC46" s="32">
        <f t="shared" si="5"/>
        <v>0</v>
      </c>
      <c r="AD46" s="32">
        <f t="shared" si="5"/>
        <v>0</v>
      </c>
      <c r="AE46" s="32">
        <f t="shared" si="5"/>
        <v>0</v>
      </c>
      <c r="AF46" s="32">
        <f t="shared" si="5"/>
        <v>0</v>
      </c>
      <c r="AG46" s="32">
        <f t="shared" si="5"/>
        <v>0</v>
      </c>
      <c r="AH46" s="32">
        <f t="shared" si="5"/>
        <v>0</v>
      </c>
      <c r="AI46" s="32">
        <f t="shared" si="5"/>
        <v>0</v>
      </c>
      <c r="AJ46" s="32">
        <f t="shared" si="5"/>
        <v>0</v>
      </c>
      <c r="AK46" s="32">
        <f t="shared" si="5"/>
        <v>0</v>
      </c>
      <c r="AL46" s="32">
        <f t="shared" si="5"/>
        <v>0</v>
      </c>
      <c r="AM46" s="32">
        <f t="shared" si="5"/>
        <v>0</v>
      </c>
      <c r="AN46" s="32">
        <f t="shared" si="5"/>
        <v>0</v>
      </c>
      <c r="AO46" s="32">
        <f t="shared" si="5"/>
        <v>0</v>
      </c>
      <c r="AP46" s="32">
        <f t="shared" si="5"/>
        <v>0</v>
      </c>
      <c r="AQ46" s="32">
        <f t="shared" si="5"/>
        <v>0</v>
      </c>
      <c r="AR46" s="32">
        <f t="shared" si="5"/>
        <v>0</v>
      </c>
      <c r="AS46" s="32">
        <f t="shared" si="5"/>
        <v>0</v>
      </c>
      <c r="AT46" s="32">
        <f t="shared" si="5"/>
        <v>0</v>
      </c>
      <c r="AU46" s="32">
        <f t="shared" si="5"/>
        <v>0</v>
      </c>
      <c r="AV46" s="32">
        <f t="shared" si="5"/>
        <v>0</v>
      </c>
      <c r="AW46" s="32">
        <f t="shared" si="5"/>
        <v>0</v>
      </c>
      <c r="AX46" s="32">
        <f t="shared" si="5"/>
        <v>0</v>
      </c>
      <c r="AY46" s="32">
        <f t="shared" si="5"/>
        <v>0</v>
      </c>
      <c r="AZ46" s="32">
        <f t="shared" si="5"/>
        <v>0</v>
      </c>
      <c r="BA46" s="32">
        <f t="shared" si="5"/>
        <v>0</v>
      </c>
      <c r="BB46" s="32">
        <f t="shared" si="5"/>
        <v>0</v>
      </c>
      <c r="BC46" s="32">
        <f t="shared" si="5"/>
        <v>0</v>
      </c>
      <c r="BD46" s="32">
        <f t="shared" si="5"/>
        <v>0</v>
      </c>
      <c r="BE46" s="32">
        <f t="shared" si="5"/>
        <v>0</v>
      </c>
      <c r="BF46" s="32">
        <f t="shared" si="5"/>
        <v>0</v>
      </c>
      <c r="BG46" s="32">
        <f t="shared" si="5"/>
        <v>0</v>
      </c>
      <c r="BH46" s="32">
        <f t="shared" si="5"/>
        <v>0</v>
      </c>
      <c r="BI46" s="32">
        <f t="shared" si="5"/>
        <v>0</v>
      </c>
      <c r="BJ46" s="32">
        <f t="shared" si="5"/>
        <v>0</v>
      </c>
      <c r="BK46" s="32">
        <f t="shared" si="5"/>
        <v>0</v>
      </c>
      <c r="BL46" s="32">
        <f t="shared" si="5"/>
        <v>0</v>
      </c>
      <c r="BM46" s="32">
        <f t="shared" si="5"/>
        <v>0</v>
      </c>
      <c r="BN46" s="32">
        <f t="shared" si="5"/>
        <v>0</v>
      </c>
      <c r="BO46" s="32">
        <f t="shared" si="5"/>
        <v>0</v>
      </c>
      <c r="BP46" s="32">
        <f t="shared" si="5"/>
        <v>0</v>
      </c>
      <c r="BQ46" s="32">
        <f t="shared" si="5"/>
        <v>0</v>
      </c>
      <c r="BR46" s="32">
        <f t="shared" ref="BR46:CK46" si="6">COUNTIF(BR3:BR41,"AL")</f>
        <v>0</v>
      </c>
      <c r="BS46" s="32">
        <f t="shared" si="6"/>
        <v>0</v>
      </c>
      <c r="BT46" s="32">
        <f t="shared" si="6"/>
        <v>0</v>
      </c>
      <c r="BU46" s="32">
        <f t="shared" si="6"/>
        <v>0</v>
      </c>
      <c r="BV46" s="32">
        <f t="shared" si="6"/>
        <v>0</v>
      </c>
      <c r="BW46" s="32">
        <f t="shared" si="6"/>
        <v>0</v>
      </c>
      <c r="BX46" s="32">
        <f t="shared" si="6"/>
        <v>0</v>
      </c>
      <c r="BY46" s="32">
        <f t="shared" si="6"/>
        <v>0</v>
      </c>
      <c r="BZ46" s="32">
        <f t="shared" si="6"/>
        <v>0</v>
      </c>
      <c r="CA46" s="32">
        <f t="shared" si="6"/>
        <v>0</v>
      </c>
      <c r="CB46" s="32">
        <f t="shared" si="6"/>
        <v>0</v>
      </c>
      <c r="CC46" s="32">
        <f t="shared" si="6"/>
        <v>0</v>
      </c>
      <c r="CD46" s="32">
        <f t="shared" si="6"/>
        <v>0</v>
      </c>
      <c r="CE46" s="32">
        <f t="shared" si="6"/>
        <v>0</v>
      </c>
      <c r="CF46" s="32">
        <f t="shared" si="6"/>
        <v>0</v>
      </c>
      <c r="CG46" s="32">
        <f t="shared" si="6"/>
        <v>0</v>
      </c>
      <c r="CH46" s="32">
        <f t="shared" si="6"/>
        <v>0</v>
      </c>
      <c r="CI46" s="32">
        <f t="shared" si="6"/>
        <v>0</v>
      </c>
      <c r="CJ46" s="32">
        <f t="shared" si="6"/>
        <v>0</v>
      </c>
      <c r="CK46" s="32">
        <f t="shared" si="6"/>
        <v>0</v>
      </c>
      <c r="CL46" s="42" t="s">
        <v>108</v>
      </c>
    </row>
    <row r="47" spans="1:90" s="2" customFormat="1" x14ac:dyDescent="0.3">
      <c r="B47" s="30" t="s">
        <v>109</v>
      </c>
      <c r="C47" s="46" t="s">
        <v>110</v>
      </c>
      <c r="D47" s="28"/>
      <c r="E47" s="33">
        <f>COUNTIF(E3:E41,"A")</f>
        <v>0</v>
      </c>
      <c r="F47" s="33">
        <f t="shared" ref="F47:BQ47" si="7">COUNTIF(F3:F41,"A")</f>
        <v>0</v>
      </c>
      <c r="G47" s="33">
        <f t="shared" si="7"/>
        <v>0</v>
      </c>
      <c r="H47" s="33">
        <f t="shared" si="7"/>
        <v>0</v>
      </c>
      <c r="I47" s="33">
        <f t="shared" si="7"/>
        <v>0</v>
      </c>
      <c r="J47" s="33">
        <f t="shared" si="7"/>
        <v>1</v>
      </c>
      <c r="K47" s="33">
        <f t="shared" si="7"/>
        <v>1</v>
      </c>
      <c r="L47" s="33">
        <f t="shared" si="7"/>
        <v>1</v>
      </c>
      <c r="M47" s="33">
        <f t="shared" si="7"/>
        <v>1</v>
      </c>
      <c r="N47" s="33">
        <f t="shared" si="7"/>
        <v>1</v>
      </c>
      <c r="O47" s="33">
        <f t="shared" si="7"/>
        <v>0</v>
      </c>
      <c r="P47" s="33">
        <f t="shared" si="7"/>
        <v>0</v>
      </c>
      <c r="Q47" s="33">
        <f t="shared" si="7"/>
        <v>0</v>
      </c>
      <c r="R47" s="33">
        <f t="shared" si="7"/>
        <v>0</v>
      </c>
      <c r="S47" s="33">
        <f t="shared" si="7"/>
        <v>0</v>
      </c>
      <c r="T47" s="33">
        <f t="shared" si="7"/>
        <v>0</v>
      </c>
      <c r="U47" s="33">
        <f t="shared" si="7"/>
        <v>0</v>
      </c>
      <c r="V47" s="33">
        <f t="shared" si="7"/>
        <v>0</v>
      </c>
      <c r="W47" s="33">
        <f t="shared" si="7"/>
        <v>0</v>
      </c>
      <c r="X47" s="33">
        <f t="shared" si="7"/>
        <v>0</v>
      </c>
      <c r="Y47" s="33">
        <f t="shared" si="7"/>
        <v>0</v>
      </c>
      <c r="Z47" s="33">
        <f t="shared" si="7"/>
        <v>0</v>
      </c>
      <c r="AA47" s="33">
        <f t="shared" si="7"/>
        <v>0</v>
      </c>
      <c r="AB47" s="33">
        <f t="shared" si="7"/>
        <v>0</v>
      </c>
      <c r="AC47" s="33">
        <f t="shared" si="7"/>
        <v>0</v>
      </c>
      <c r="AD47" s="33">
        <f t="shared" si="7"/>
        <v>0</v>
      </c>
      <c r="AE47" s="33">
        <f t="shared" si="7"/>
        <v>0</v>
      </c>
      <c r="AF47" s="33">
        <f t="shared" si="7"/>
        <v>0</v>
      </c>
      <c r="AG47" s="33">
        <f t="shared" si="7"/>
        <v>0</v>
      </c>
      <c r="AH47" s="33">
        <f t="shared" si="7"/>
        <v>0</v>
      </c>
      <c r="AI47" s="33">
        <f t="shared" si="7"/>
        <v>0</v>
      </c>
      <c r="AJ47" s="33">
        <f t="shared" si="7"/>
        <v>0</v>
      </c>
      <c r="AK47" s="33">
        <f t="shared" si="7"/>
        <v>0</v>
      </c>
      <c r="AL47" s="33">
        <f t="shared" si="7"/>
        <v>0</v>
      </c>
      <c r="AM47" s="33">
        <f t="shared" si="7"/>
        <v>0</v>
      </c>
      <c r="AN47" s="33">
        <f t="shared" si="7"/>
        <v>0</v>
      </c>
      <c r="AO47" s="33">
        <f t="shared" si="7"/>
        <v>0</v>
      </c>
      <c r="AP47" s="33">
        <f t="shared" si="7"/>
        <v>0</v>
      </c>
      <c r="AQ47" s="33">
        <f t="shared" si="7"/>
        <v>0</v>
      </c>
      <c r="AR47" s="33">
        <f t="shared" si="7"/>
        <v>0</v>
      </c>
      <c r="AS47" s="33">
        <f t="shared" si="7"/>
        <v>0</v>
      </c>
      <c r="AT47" s="33">
        <f t="shared" si="7"/>
        <v>0</v>
      </c>
      <c r="AU47" s="33">
        <f t="shared" si="7"/>
        <v>0</v>
      </c>
      <c r="AV47" s="33">
        <f t="shared" si="7"/>
        <v>0</v>
      </c>
      <c r="AW47" s="33">
        <f t="shared" si="7"/>
        <v>0</v>
      </c>
      <c r="AX47" s="33">
        <f t="shared" si="7"/>
        <v>0</v>
      </c>
      <c r="AY47" s="33">
        <f t="shared" si="7"/>
        <v>0</v>
      </c>
      <c r="AZ47" s="33">
        <f t="shared" si="7"/>
        <v>0</v>
      </c>
      <c r="BA47" s="33">
        <f t="shared" si="7"/>
        <v>0</v>
      </c>
      <c r="BB47" s="33">
        <f t="shared" si="7"/>
        <v>0</v>
      </c>
      <c r="BC47" s="33">
        <f t="shared" si="7"/>
        <v>0</v>
      </c>
      <c r="BD47" s="33">
        <f t="shared" si="7"/>
        <v>0</v>
      </c>
      <c r="BE47" s="33">
        <f t="shared" si="7"/>
        <v>0</v>
      </c>
      <c r="BF47" s="33">
        <f t="shared" si="7"/>
        <v>0</v>
      </c>
      <c r="BG47" s="33">
        <f t="shared" si="7"/>
        <v>0</v>
      </c>
      <c r="BH47" s="33">
        <f t="shared" si="7"/>
        <v>0</v>
      </c>
      <c r="BI47" s="33">
        <f t="shared" si="7"/>
        <v>0</v>
      </c>
      <c r="BJ47" s="33">
        <f t="shared" si="7"/>
        <v>0</v>
      </c>
      <c r="BK47" s="33">
        <f t="shared" si="7"/>
        <v>0</v>
      </c>
      <c r="BL47" s="33">
        <f t="shared" si="7"/>
        <v>0</v>
      </c>
      <c r="BM47" s="33">
        <f t="shared" si="7"/>
        <v>0</v>
      </c>
      <c r="BN47" s="33">
        <f t="shared" si="7"/>
        <v>0</v>
      </c>
      <c r="BO47" s="33">
        <f t="shared" si="7"/>
        <v>0</v>
      </c>
      <c r="BP47" s="33">
        <f t="shared" si="7"/>
        <v>0</v>
      </c>
      <c r="BQ47" s="33">
        <f t="shared" si="7"/>
        <v>0</v>
      </c>
      <c r="BR47" s="33">
        <f t="shared" ref="BR47:CK47" si="8">COUNTIF(BR3:BR41,"A")</f>
        <v>0</v>
      </c>
      <c r="BS47" s="33">
        <f t="shared" si="8"/>
        <v>0</v>
      </c>
      <c r="BT47" s="33">
        <f t="shared" si="8"/>
        <v>0</v>
      </c>
      <c r="BU47" s="33">
        <f t="shared" si="8"/>
        <v>0</v>
      </c>
      <c r="BV47" s="33">
        <f t="shared" si="8"/>
        <v>0</v>
      </c>
      <c r="BW47" s="33">
        <f t="shared" si="8"/>
        <v>0</v>
      </c>
      <c r="BX47" s="33">
        <f t="shared" si="8"/>
        <v>0</v>
      </c>
      <c r="BY47" s="33">
        <f t="shared" si="8"/>
        <v>0</v>
      </c>
      <c r="BZ47" s="33">
        <f t="shared" si="8"/>
        <v>0</v>
      </c>
      <c r="CA47" s="33">
        <f t="shared" si="8"/>
        <v>0</v>
      </c>
      <c r="CB47" s="33">
        <f t="shared" si="8"/>
        <v>0</v>
      </c>
      <c r="CC47" s="33">
        <f t="shared" si="8"/>
        <v>0</v>
      </c>
      <c r="CD47" s="33">
        <f t="shared" si="8"/>
        <v>0</v>
      </c>
      <c r="CE47" s="33">
        <f t="shared" si="8"/>
        <v>0</v>
      </c>
      <c r="CF47" s="33">
        <f t="shared" si="8"/>
        <v>0</v>
      </c>
      <c r="CG47" s="33">
        <f t="shared" si="8"/>
        <v>0</v>
      </c>
      <c r="CH47" s="33">
        <f t="shared" si="8"/>
        <v>0</v>
      </c>
      <c r="CI47" s="33">
        <f t="shared" si="8"/>
        <v>0</v>
      </c>
      <c r="CJ47" s="33">
        <f t="shared" si="8"/>
        <v>0</v>
      </c>
      <c r="CK47" s="33">
        <f t="shared" si="8"/>
        <v>0</v>
      </c>
      <c r="CL47" s="25">
        <f>AVERAGE(CL3:CL41)</f>
        <v>0.9786324786324786</v>
      </c>
    </row>
    <row r="48" spans="1:90" s="2" customFormat="1" x14ac:dyDescent="0.3">
      <c r="B48" s="3"/>
      <c r="C48" s="4"/>
    </row>
    <row r="49" spans="2:89" s="2" customFormat="1" x14ac:dyDescent="0.3">
      <c r="B49" s="3"/>
      <c r="C49" s="4"/>
      <c r="D49" s="34" t="s">
        <v>111</v>
      </c>
      <c r="E49" s="35">
        <v>1</v>
      </c>
      <c r="F49" s="35" t="e">
        <f t="shared" ref="F49:CK49" si="9">WEEKNUM(F2)</f>
        <v>#VALUE!</v>
      </c>
      <c r="G49" s="35" t="e">
        <f t="shared" si="9"/>
        <v>#VALUE!</v>
      </c>
      <c r="H49" s="35" t="e">
        <f t="shared" si="9"/>
        <v>#VALUE!</v>
      </c>
      <c r="I49" s="35" t="e">
        <f t="shared" si="9"/>
        <v>#VALUE!</v>
      </c>
      <c r="J49" s="35">
        <f t="shared" si="9"/>
        <v>39</v>
      </c>
      <c r="K49" s="35" t="e">
        <f t="shared" si="9"/>
        <v>#VALUE!</v>
      </c>
      <c r="L49" s="35" t="e">
        <f t="shared" si="9"/>
        <v>#VALUE!</v>
      </c>
      <c r="M49" s="35" t="e">
        <f t="shared" si="9"/>
        <v>#VALUE!</v>
      </c>
      <c r="N49" s="35" t="e">
        <f t="shared" si="9"/>
        <v>#VALUE!</v>
      </c>
      <c r="O49" s="35">
        <f t="shared" si="9"/>
        <v>40</v>
      </c>
      <c r="P49" s="35" t="e">
        <f t="shared" si="9"/>
        <v>#VALUE!</v>
      </c>
      <c r="Q49" s="35" t="e">
        <f t="shared" si="9"/>
        <v>#VALUE!</v>
      </c>
      <c r="R49" s="35" t="e">
        <f t="shared" si="9"/>
        <v>#VALUE!</v>
      </c>
      <c r="S49" s="35" t="e">
        <f t="shared" si="9"/>
        <v>#VALUE!</v>
      </c>
      <c r="T49" s="35">
        <f t="shared" si="9"/>
        <v>0</v>
      </c>
      <c r="U49" s="35">
        <f t="shared" si="9"/>
        <v>0</v>
      </c>
      <c r="V49" s="35">
        <f t="shared" ref="V49:AE49" si="10">WEEKNUM(V2)</f>
        <v>0</v>
      </c>
      <c r="W49" s="35">
        <f t="shared" si="10"/>
        <v>0</v>
      </c>
      <c r="X49" s="35">
        <f t="shared" si="10"/>
        <v>0</v>
      </c>
      <c r="Y49" s="35">
        <f t="shared" si="10"/>
        <v>0</v>
      </c>
      <c r="Z49" s="35">
        <f t="shared" si="10"/>
        <v>0</v>
      </c>
      <c r="AA49" s="35">
        <f t="shared" si="10"/>
        <v>0</v>
      </c>
      <c r="AB49" s="35">
        <f t="shared" si="10"/>
        <v>0</v>
      </c>
      <c r="AC49" s="35">
        <f t="shared" si="10"/>
        <v>0</v>
      </c>
      <c r="AD49" s="35">
        <f t="shared" si="10"/>
        <v>0</v>
      </c>
      <c r="AE49" s="35">
        <f t="shared" si="10"/>
        <v>0</v>
      </c>
      <c r="AF49" s="35">
        <f t="shared" ref="AF49:AO49" si="11">WEEKNUM(AF2)</f>
        <v>0</v>
      </c>
      <c r="AG49" s="35">
        <f t="shared" si="11"/>
        <v>0</v>
      </c>
      <c r="AH49" s="35">
        <f t="shared" si="11"/>
        <v>0</v>
      </c>
      <c r="AI49" s="35">
        <f t="shared" si="11"/>
        <v>0</v>
      </c>
      <c r="AJ49" s="35">
        <f t="shared" si="11"/>
        <v>0</v>
      </c>
      <c r="AK49" s="35">
        <f t="shared" si="11"/>
        <v>0</v>
      </c>
      <c r="AL49" s="35">
        <f t="shared" si="11"/>
        <v>0</v>
      </c>
      <c r="AM49" s="35">
        <f t="shared" si="11"/>
        <v>0</v>
      </c>
      <c r="AN49" s="35">
        <f t="shared" si="11"/>
        <v>0</v>
      </c>
      <c r="AO49" s="35">
        <f t="shared" si="11"/>
        <v>0</v>
      </c>
      <c r="AP49" s="35">
        <f t="shared" ref="AP49:AY49" si="12">WEEKNUM(AP2)</f>
        <v>0</v>
      </c>
      <c r="AQ49" s="35">
        <f t="shared" si="12"/>
        <v>0</v>
      </c>
      <c r="AR49" s="35">
        <f t="shared" si="12"/>
        <v>0</v>
      </c>
      <c r="AS49" s="35">
        <f t="shared" si="12"/>
        <v>0</v>
      </c>
      <c r="AT49" s="35">
        <f t="shared" si="12"/>
        <v>0</v>
      </c>
      <c r="AU49" s="35">
        <f t="shared" si="12"/>
        <v>0</v>
      </c>
      <c r="AV49" s="35">
        <f t="shared" si="12"/>
        <v>0</v>
      </c>
      <c r="AW49" s="35">
        <f t="shared" si="12"/>
        <v>0</v>
      </c>
      <c r="AX49" s="35">
        <f t="shared" si="12"/>
        <v>0</v>
      </c>
      <c r="AY49" s="35">
        <f t="shared" si="12"/>
        <v>0</v>
      </c>
      <c r="AZ49" s="35">
        <f t="shared" ref="AZ49:BI49" si="13">WEEKNUM(AZ2)</f>
        <v>0</v>
      </c>
      <c r="BA49" s="35">
        <f t="shared" si="13"/>
        <v>0</v>
      </c>
      <c r="BB49" s="35">
        <f t="shared" si="13"/>
        <v>0</v>
      </c>
      <c r="BC49" s="35">
        <f t="shared" si="13"/>
        <v>0</v>
      </c>
      <c r="BD49" s="35">
        <f t="shared" si="13"/>
        <v>0</v>
      </c>
      <c r="BE49" s="35">
        <f t="shared" si="13"/>
        <v>0</v>
      </c>
      <c r="BF49" s="35">
        <f t="shared" si="13"/>
        <v>0</v>
      </c>
      <c r="BG49" s="35">
        <f t="shared" si="13"/>
        <v>0</v>
      </c>
      <c r="BH49" s="35">
        <f t="shared" si="13"/>
        <v>0</v>
      </c>
      <c r="BI49" s="35">
        <f t="shared" si="13"/>
        <v>0</v>
      </c>
      <c r="BJ49" s="35">
        <f t="shared" si="9"/>
        <v>0</v>
      </c>
      <c r="BK49" s="35">
        <f t="shared" si="9"/>
        <v>0</v>
      </c>
      <c r="BL49" s="35">
        <f t="shared" si="9"/>
        <v>0</v>
      </c>
      <c r="BM49" s="35">
        <f t="shared" si="9"/>
        <v>0</v>
      </c>
      <c r="BN49" s="35">
        <f t="shared" si="9"/>
        <v>0</v>
      </c>
      <c r="BO49" s="35">
        <f t="shared" si="9"/>
        <v>0</v>
      </c>
      <c r="BP49" s="35">
        <f t="shared" si="9"/>
        <v>0</v>
      </c>
      <c r="BQ49" s="35">
        <f t="shared" si="9"/>
        <v>0</v>
      </c>
      <c r="BR49" s="35">
        <f t="shared" si="9"/>
        <v>0</v>
      </c>
      <c r="BS49" s="35">
        <f t="shared" si="9"/>
        <v>0</v>
      </c>
      <c r="BT49" s="35">
        <f t="shared" si="9"/>
        <v>0</v>
      </c>
      <c r="BU49" s="35">
        <f t="shared" si="9"/>
        <v>0</v>
      </c>
      <c r="BV49" s="35">
        <f t="shared" si="9"/>
        <v>0</v>
      </c>
      <c r="BW49" s="35">
        <f t="shared" si="9"/>
        <v>0</v>
      </c>
      <c r="BX49" s="35">
        <f t="shared" si="9"/>
        <v>0</v>
      </c>
      <c r="BY49" s="35">
        <f t="shared" si="9"/>
        <v>0</v>
      </c>
      <c r="BZ49" s="35">
        <f t="shared" si="9"/>
        <v>0</v>
      </c>
      <c r="CA49" s="35">
        <f t="shared" si="9"/>
        <v>0</v>
      </c>
      <c r="CB49" s="35">
        <f t="shared" si="9"/>
        <v>0</v>
      </c>
      <c r="CC49" s="35">
        <f t="shared" si="9"/>
        <v>0</v>
      </c>
      <c r="CD49" s="35">
        <f t="shared" si="9"/>
        <v>0</v>
      </c>
      <c r="CE49" s="35">
        <f t="shared" si="9"/>
        <v>0</v>
      </c>
      <c r="CF49" s="35">
        <f t="shared" si="9"/>
        <v>0</v>
      </c>
      <c r="CG49" s="35">
        <f t="shared" si="9"/>
        <v>0</v>
      </c>
      <c r="CH49" s="35">
        <f t="shared" si="9"/>
        <v>0</v>
      </c>
      <c r="CI49" s="35">
        <f t="shared" si="9"/>
        <v>0</v>
      </c>
      <c r="CJ49" s="35">
        <f t="shared" si="9"/>
        <v>0</v>
      </c>
      <c r="CK49" s="35">
        <f t="shared" si="9"/>
        <v>0</v>
      </c>
    </row>
  </sheetData>
  <mergeCells count="1">
    <mergeCell ref="A1:C1"/>
  </mergeCells>
  <phoneticPr fontId="15" type="noConversion"/>
  <conditionalFormatting sqref="D39">
    <cfRule type="cellIs" dxfId="9" priority="2" stopIfTrue="1" operator="equal">
      <formula>"NR"</formula>
    </cfRule>
  </conditionalFormatting>
  <conditionalFormatting sqref="D40:D41">
    <cfRule type="cellIs" dxfId="8" priority="1" stopIfTrue="1" operator="equal">
      <formula>"NR"</formula>
    </cfRule>
  </conditionalFormatting>
  <conditionalFormatting sqref="D4:D10 D19:D38">
    <cfRule type="cellIs" dxfId="7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zoomScale="70" zoomScaleNormal="70" workbookViewId="0">
      <selection activeCell="Q25" sqref="Q25"/>
    </sheetView>
  </sheetViews>
  <sheetFormatPr defaultColWidth="16.69140625" defaultRowHeight="13.2" x14ac:dyDescent="0.3"/>
  <cols>
    <col min="1" max="1" width="5.61328125" style="2" customWidth="1"/>
    <col min="2" max="2" width="11.23046875" style="3" customWidth="1"/>
    <col min="3" max="3" width="13.61328125" style="4" customWidth="1"/>
    <col min="4" max="4" width="10.6132812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16383" s="1" customFormat="1" ht="17.399999999999999" x14ac:dyDescent="0.4">
      <c r="A1" s="51" t="s">
        <v>318</v>
      </c>
      <c r="B1" s="51"/>
      <c r="C1" s="51"/>
      <c r="D1" s="6" t="s">
        <v>228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  <c r="XFC1" s="43"/>
    </row>
    <row r="2" spans="1:1638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319</v>
      </c>
      <c r="G2" s="11" t="s">
        <v>320</v>
      </c>
      <c r="H2" s="11" t="s">
        <v>321</v>
      </c>
      <c r="I2" s="11" t="s">
        <v>322</v>
      </c>
      <c r="J2" s="11" t="s">
        <v>234</v>
      </c>
      <c r="K2" s="11" t="s">
        <v>323</v>
      </c>
      <c r="L2" s="11" t="s">
        <v>324</v>
      </c>
      <c r="M2" s="11" t="s">
        <v>325</v>
      </c>
      <c r="N2" s="11" t="s">
        <v>326</v>
      </c>
      <c r="O2" s="11" t="s">
        <v>239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16383" s="2" customFormat="1" x14ac:dyDescent="0.3">
      <c r="A3" s="44">
        <v>1</v>
      </c>
      <c r="B3" s="13">
        <v>12018246201</v>
      </c>
      <c r="C3" s="13" t="s">
        <v>327</v>
      </c>
      <c r="D3" s="14" t="s">
        <v>328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0" si="0">(COUNTIF(E3:CK3,"√")+COUNTIF(E3:CK3,"AL"))/COUNTA(E3:CK3)</f>
        <v>1</v>
      </c>
    </row>
    <row r="4" spans="1:16383" s="2" customFormat="1" x14ac:dyDescent="0.3">
      <c r="A4" s="44">
        <v>2</v>
      </c>
      <c r="B4" s="13">
        <v>12018246204</v>
      </c>
      <c r="C4" s="13" t="s">
        <v>329</v>
      </c>
      <c r="D4" s="14" t="s">
        <v>330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16383" s="2" customFormat="1" x14ac:dyDescent="0.3">
      <c r="A5" s="44">
        <v>3</v>
      </c>
      <c r="B5" s="13">
        <v>12018246206</v>
      </c>
      <c r="C5" s="13" t="s">
        <v>331</v>
      </c>
      <c r="D5" s="14" t="s">
        <v>332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16383" s="2" customFormat="1" x14ac:dyDescent="0.3">
      <c r="A6" s="44">
        <v>4</v>
      </c>
      <c r="B6" s="13">
        <v>12018246207</v>
      </c>
      <c r="C6" s="13" t="s">
        <v>333</v>
      </c>
      <c r="D6" s="14" t="s">
        <v>334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16383" s="2" customFormat="1" x14ac:dyDescent="0.3">
      <c r="A7" s="44">
        <v>5</v>
      </c>
      <c r="B7" s="13">
        <v>12018246208</v>
      </c>
      <c r="C7" s="13" t="s">
        <v>335</v>
      </c>
      <c r="D7" s="14" t="s">
        <v>336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16383" s="2" customFormat="1" x14ac:dyDescent="0.3">
      <c r="A8" s="44">
        <v>6</v>
      </c>
      <c r="B8" s="13">
        <v>12018246210</v>
      </c>
      <c r="C8" s="13" t="s">
        <v>337</v>
      </c>
      <c r="D8" s="14" t="s">
        <v>338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16383" s="2" customFormat="1" x14ac:dyDescent="0.3">
      <c r="A9" s="44">
        <v>7</v>
      </c>
      <c r="B9" s="13">
        <v>12018246212</v>
      </c>
      <c r="C9" s="13" t="s">
        <v>339</v>
      </c>
      <c r="D9" s="14" t="s">
        <v>340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16383" s="2" customFormat="1" x14ac:dyDescent="0.3">
      <c r="A10" s="44">
        <v>8</v>
      </c>
      <c r="B10" s="13">
        <v>12018246215</v>
      </c>
      <c r="C10" s="13" t="s">
        <v>341</v>
      </c>
      <c r="D10" s="14" t="s">
        <v>342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16383" s="2" customFormat="1" x14ac:dyDescent="0.3">
      <c r="A11" s="44">
        <v>9</v>
      </c>
      <c r="B11" s="13">
        <v>12018246217</v>
      </c>
      <c r="C11" s="13" t="s">
        <v>343</v>
      </c>
      <c r="D11" s="14" t="s">
        <v>344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16383" s="2" customFormat="1" x14ac:dyDescent="0.3">
      <c r="A12" s="44">
        <v>10</v>
      </c>
      <c r="B12" s="13">
        <v>12018246219</v>
      </c>
      <c r="C12" s="13" t="s">
        <v>345</v>
      </c>
      <c r="D12" s="14" t="s">
        <v>346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16383" s="2" customFormat="1" x14ac:dyDescent="0.3">
      <c r="A13" s="44">
        <v>11</v>
      </c>
      <c r="B13" s="13">
        <v>12018246220</v>
      </c>
      <c r="C13" s="13" t="s">
        <v>347</v>
      </c>
      <c r="D13" s="14" t="s">
        <v>348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16383" s="2" customFormat="1" x14ac:dyDescent="0.3">
      <c r="A14" s="44">
        <v>12</v>
      </c>
      <c r="B14" s="13">
        <v>12018246221</v>
      </c>
      <c r="C14" s="13" t="s">
        <v>349</v>
      </c>
      <c r="D14" s="14" t="s">
        <v>350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16383" s="2" customFormat="1" x14ac:dyDescent="0.3">
      <c r="A15" s="44">
        <v>13</v>
      </c>
      <c r="B15" s="13">
        <v>12018246222</v>
      </c>
      <c r="C15" s="13" t="s">
        <v>351</v>
      </c>
      <c r="D15" s="14" t="s">
        <v>352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16383" s="2" customFormat="1" x14ac:dyDescent="0.3">
      <c r="A16" s="44">
        <v>14</v>
      </c>
      <c r="B16" s="13">
        <v>12018246223</v>
      </c>
      <c r="C16" s="13" t="s">
        <v>353</v>
      </c>
      <c r="D16" s="14" t="s">
        <v>354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44">
        <v>15</v>
      </c>
      <c r="B17" s="13">
        <v>12018246225</v>
      </c>
      <c r="C17" s="13" t="s">
        <v>355</v>
      </c>
      <c r="D17" s="14" t="s">
        <v>92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12018246227</v>
      </c>
      <c r="C18" s="13" t="s">
        <v>356</v>
      </c>
      <c r="D18" s="14" t="s">
        <v>357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44">
        <v>17</v>
      </c>
      <c r="B19" s="13">
        <v>12018246232</v>
      </c>
      <c r="C19" s="13" t="s">
        <v>358</v>
      </c>
      <c r="D19" s="14" t="s">
        <v>56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44">
        <v>18</v>
      </c>
      <c r="B20" s="13">
        <v>12018246233</v>
      </c>
      <c r="C20" s="13" t="s">
        <v>359</v>
      </c>
      <c r="D20" s="14" t="s">
        <v>360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12018246235</v>
      </c>
      <c r="C21" s="13" t="s">
        <v>361</v>
      </c>
      <c r="D21" s="14" t="s">
        <v>362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12018246238</v>
      </c>
      <c r="C22" s="13" t="s">
        <v>363</v>
      </c>
      <c r="D22" s="14" t="s">
        <v>364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12018246241</v>
      </c>
      <c r="C23" s="13" t="s">
        <v>365</v>
      </c>
      <c r="D23" s="14" t="s">
        <v>366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12018246244</v>
      </c>
      <c r="C24" s="13" t="s">
        <v>367</v>
      </c>
      <c r="D24" s="14" t="s">
        <v>368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12018246252</v>
      </c>
      <c r="C25" s="13" t="s">
        <v>369</v>
      </c>
      <c r="D25" s="14" t="s">
        <v>270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12018246255</v>
      </c>
      <c r="C26" s="13" t="s">
        <v>370</v>
      </c>
      <c r="D26" s="14" t="s">
        <v>371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44">
        <v>25</v>
      </c>
      <c r="B27" s="13">
        <v>12018246257</v>
      </c>
      <c r="C27" s="13" t="s">
        <v>372</v>
      </c>
      <c r="D27" s="14" t="s">
        <v>373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44">
        <v>26</v>
      </c>
      <c r="B28" s="13">
        <v>12018246261</v>
      </c>
      <c r="C28" s="13" t="s">
        <v>374</v>
      </c>
      <c r="D28" s="14" t="s">
        <v>77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12018246262</v>
      </c>
      <c r="C29" s="13" t="s">
        <v>375</v>
      </c>
      <c r="D29" s="14" t="s">
        <v>376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44">
        <v>28</v>
      </c>
      <c r="B30" s="13">
        <v>12018246263</v>
      </c>
      <c r="C30" s="13" t="s">
        <v>377</v>
      </c>
      <c r="D30" s="14" t="s">
        <v>378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12018246265</v>
      </c>
      <c r="C31" s="13" t="s">
        <v>379</v>
      </c>
      <c r="D31" s="14" t="s">
        <v>380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12018246267</v>
      </c>
      <c r="C32" s="13" t="s">
        <v>381</v>
      </c>
      <c r="D32" s="14" t="s">
        <v>382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12018246268</v>
      </c>
      <c r="C33" s="13" t="s">
        <v>383</v>
      </c>
      <c r="D33" s="14" t="s">
        <v>384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44">
        <v>32</v>
      </c>
      <c r="B34" s="13">
        <v>12018246269</v>
      </c>
      <c r="C34" s="13" t="s">
        <v>385</v>
      </c>
      <c r="D34" s="14" t="s">
        <v>386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44">
        <v>33</v>
      </c>
      <c r="B35" s="13">
        <v>12018245934</v>
      </c>
      <c r="C35" s="13" t="s">
        <v>387</v>
      </c>
      <c r="D35" s="14" t="s">
        <v>388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44">
        <v>34</v>
      </c>
      <c r="B36" s="13">
        <v>12018245921</v>
      </c>
      <c r="C36" s="13" t="s">
        <v>389</v>
      </c>
      <c r="D36" s="14" t="s">
        <v>293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12018245948</v>
      </c>
      <c r="C37" s="13" t="s">
        <v>390</v>
      </c>
      <c r="D37" s="14" t="s">
        <v>391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12018245917</v>
      </c>
      <c r="C38" s="13" t="s">
        <v>392</v>
      </c>
      <c r="D38" s="14" t="s">
        <v>393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44">
        <v>12017246001</v>
      </c>
      <c r="C39" s="13" t="s">
        <v>394</v>
      </c>
      <c r="D39" s="14" t="s">
        <v>395</v>
      </c>
      <c r="E39" s="15"/>
      <c r="F39" s="15"/>
      <c r="G39" s="15"/>
      <c r="H39" s="15"/>
      <c r="I39" s="15"/>
      <c r="J39" s="15"/>
      <c r="K39" s="15"/>
      <c r="L39" s="15" t="s">
        <v>20</v>
      </c>
      <c r="M39" s="15" t="s">
        <v>20</v>
      </c>
      <c r="N39" s="15" t="s">
        <v>20</v>
      </c>
      <c r="O39" s="15" t="s">
        <v>20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44">
        <v>12017246053</v>
      </c>
      <c r="C40" s="13" t="s">
        <v>396</v>
      </c>
      <c r="D40" s="14" t="s">
        <v>397</v>
      </c>
      <c r="E40" s="15"/>
      <c r="F40" s="15"/>
      <c r="G40" s="15"/>
      <c r="H40" s="15"/>
      <c r="I40" s="15"/>
      <c r="J40" s="15"/>
      <c r="K40" s="15"/>
      <c r="L40" s="15" t="s">
        <v>20</v>
      </c>
      <c r="M40" s="15" t="s">
        <v>20</v>
      </c>
      <c r="N40" s="15" t="s">
        <v>20</v>
      </c>
      <c r="O40" s="15" t="s">
        <v>20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1</v>
      </c>
    </row>
    <row r="41" spans="1:90" s="2" customFormat="1" x14ac:dyDescent="0.3">
      <c r="A41" s="17"/>
      <c r="B41" s="18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41"/>
    </row>
    <row r="42" spans="1:90" s="2" customFormat="1" x14ac:dyDescent="0.3">
      <c r="B42" s="22"/>
      <c r="C42" s="23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</row>
    <row r="43" spans="1:90" s="2" customFormat="1" x14ac:dyDescent="0.3">
      <c r="B43" s="26" t="s">
        <v>102</v>
      </c>
      <c r="C43" s="27" t="s">
        <v>103</v>
      </c>
      <c r="D43" s="28"/>
      <c r="E43" s="29">
        <f>(COUNTIF(E3:E40,"√")+COUNTIF(E3:E40,"AL"))/38</f>
        <v>0.94736842105263153</v>
      </c>
      <c r="F43" s="29">
        <f t="shared" ref="F43:CK43" si="1">(COUNTIF(F3:F40,"√")+COUNTIF(F3:F40,"AL"))/38</f>
        <v>0.94736842105263153</v>
      </c>
      <c r="G43" s="29">
        <f t="shared" si="1"/>
        <v>0.94736842105263153</v>
      </c>
      <c r="H43" s="29">
        <f t="shared" si="1"/>
        <v>0.94736842105263153</v>
      </c>
      <c r="I43" s="29">
        <f t="shared" si="1"/>
        <v>0.94736842105263153</v>
      </c>
      <c r="J43" s="29">
        <f t="shared" si="1"/>
        <v>0.94736842105263153</v>
      </c>
      <c r="K43" s="29">
        <f t="shared" si="1"/>
        <v>0.94736842105263153</v>
      </c>
      <c r="L43" s="29">
        <f t="shared" si="1"/>
        <v>1</v>
      </c>
      <c r="M43" s="29">
        <f t="shared" si="1"/>
        <v>1</v>
      </c>
      <c r="N43" s="29">
        <f t="shared" si="1"/>
        <v>1</v>
      </c>
      <c r="O43" s="29">
        <f t="shared" si="1"/>
        <v>1</v>
      </c>
      <c r="P43" s="29">
        <f t="shared" ref="P43:Y43" si="2">(COUNTIF(P3:P40,"√")+COUNTIF(P3:P40,"AL"))/38</f>
        <v>0</v>
      </c>
      <c r="Q43" s="29">
        <f t="shared" si="2"/>
        <v>0</v>
      </c>
      <c r="R43" s="29">
        <f t="shared" si="2"/>
        <v>0</v>
      </c>
      <c r="S43" s="29">
        <f t="shared" si="2"/>
        <v>0</v>
      </c>
      <c r="T43" s="29">
        <f t="shared" si="2"/>
        <v>0</v>
      </c>
      <c r="U43" s="29">
        <f t="shared" si="2"/>
        <v>0</v>
      </c>
      <c r="V43" s="29">
        <f t="shared" si="2"/>
        <v>0</v>
      </c>
      <c r="W43" s="29">
        <f t="shared" si="2"/>
        <v>0</v>
      </c>
      <c r="X43" s="29">
        <f t="shared" si="2"/>
        <v>0</v>
      </c>
      <c r="Y43" s="29">
        <f t="shared" si="2"/>
        <v>0</v>
      </c>
      <c r="Z43" s="29">
        <f t="shared" ref="Z43:AI43" si="3">(COUNTIF(Z3:Z40,"√")+COUNTIF(Z3:Z40,"AL"))/38</f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29">
        <f t="shared" si="3"/>
        <v>0</v>
      </c>
      <c r="AI43" s="29">
        <f t="shared" si="3"/>
        <v>0</v>
      </c>
      <c r="AJ43" s="29">
        <f t="shared" ref="AJ43:AS43" si="4">(COUNTIF(AJ3:AJ40,"√")+COUNTIF(AJ3:AJ40,"AL"))/38</f>
        <v>0</v>
      </c>
      <c r="AK43" s="29">
        <f t="shared" si="4"/>
        <v>0</v>
      </c>
      <c r="AL43" s="29">
        <f t="shared" si="4"/>
        <v>0</v>
      </c>
      <c r="AM43" s="29">
        <f t="shared" si="4"/>
        <v>0</v>
      </c>
      <c r="AN43" s="29">
        <f t="shared" si="4"/>
        <v>0</v>
      </c>
      <c r="AO43" s="29">
        <f t="shared" si="4"/>
        <v>0</v>
      </c>
      <c r="AP43" s="29">
        <f t="shared" si="4"/>
        <v>0</v>
      </c>
      <c r="AQ43" s="29">
        <f t="shared" si="4"/>
        <v>0</v>
      </c>
      <c r="AR43" s="29">
        <f t="shared" si="4"/>
        <v>0</v>
      </c>
      <c r="AS43" s="29">
        <f t="shared" si="4"/>
        <v>0</v>
      </c>
      <c r="AT43" s="29">
        <f t="shared" ref="AT43:BC43" si="5">(COUNTIF(AT3:AT40,"√")+COUNTIF(AT3:AT40,"AL"))/38</f>
        <v>0</v>
      </c>
      <c r="AU43" s="29">
        <f t="shared" si="5"/>
        <v>0</v>
      </c>
      <c r="AV43" s="29">
        <f t="shared" si="5"/>
        <v>0</v>
      </c>
      <c r="AW43" s="29">
        <f t="shared" si="5"/>
        <v>0</v>
      </c>
      <c r="AX43" s="29">
        <f t="shared" si="5"/>
        <v>0</v>
      </c>
      <c r="AY43" s="29">
        <f t="shared" si="5"/>
        <v>0</v>
      </c>
      <c r="AZ43" s="29">
        <f t="shared" si="5"/>
        <v>0</v>
      </c>
      <c r="BA43" s="29">
        <f t="shared" si="5"/>
        <v>0</v>
      </c>
      <c r="BB43" s="29">
        <f t="shared" si="5"/>
        <v>0</v>
      </c>
      <c r="BC43" s="29">
        <f t="shared" si="5"/>
        <v>0</v>
      </c>
      <c r="BD43" s="29">
        <f t="shared" si="1"/>
        <v>0</v>
      </c>
      <c r="BE43" s="29">
        <f t="shared" si="1"/>
        <v>0</v>
      </c>
      <c r="BF43" s="29">
        <f t="shared" si="1"/>
        <v>0</v>
      </c>
      <c r="BG43" s="29">
        <f t="shared" si="1"/>
        <v>0</v>
      </c>
      <c r="BH43" s="29">
        <f t="shared" si="1"/>
        <v>0</v>
      </c>
      <c r="BI43" s="29">
        <f t="shared" si="1"/>
        <v>0</v>
      </c>
      <c r="BJ43" s="29">
        <f t="shared" si="1"/>
        <v>0</v>
      </c>
      <c r="BK43" s="29">
        <f t="shared" si="1"/>
        <v>0</v>
      </c>
      <c r="BL43" s="29">
        <f t="shared" si="1"/>
        <v>0</v>
      </c>
      <c r="BM43" s="29">
        <f t="shared" si="1"/>
        <v>0</v>
      </c>
      <c r="BN43" s="29">
        <f t="shared" si="1"/>
        <v>0</v>
      </c>
      <c r="BO43" s="29">
        <f t="shared" si="1"/>
        <v>0</v>
      </c>
      <c r="BP43" s="29">
        <f t="shared" si="1"/>
        <v>0</v>
      </c>
      <c r="BQ43" s="29">
        <f t="shared" si="1"/>
        <v>0</v>
      </c>
      <c r="BR43" s="29">
        <f t="shared" si="1"/>
        <v>0</v>
      </c>
      <c r="BS43" s="29">
        <f t="shared" si="1"/>
        <v>0</v>
      </c>
      <c r="BT43" s="29">
        <f t="shared" si="1"/>
        <v>0</v>
      </c>
      <c r="BU43" s="29">
        <f t="shared" si="1"/>
        <v>0</v>
      </c>
      <c r="BV43" s="29">
        <f t="shared" si="1"/>
        <v>0</v>
      </c>
      <c r="BW43" s="29">
        <f t="shared" si="1"/>
        <v>0</v>
      </c>
      <c r="BX43" s="29">
        <f t="shared" si="1"/>
        <v>0</v>
      </c>
      <c r="BY43" s="29">
        <f t="shared" si="1"/>
        <v>0</v>
      </c>
      <c r="BZ43" s="29">
        <f t="shared" si="1"/>
        <v>0</v>
      </c>
      <c r="CA43" s="29">
        <f t="shared" si="1"/>
        <v>0</v>
      </c>
      <c r="CB43" s="29">
        <f t="shared" si="1"/>
        <v>0</v>
      </c>
      <c r="CC43" s="29">
        <f t="shared" si="1"/>
        <v>0</v>
      </c>
      <c r="CD43" s="29">
        <f t="shared" si="1"/>
        <v>0</v>
      </c>
      <c r="CE43" s="29">
        <f t="shared" si="1"/>
        <v>0</v>
      </c>
      <c r="CF43" s="29">
        <f t="shared" si="1"/>
        <v>0</v>
      </c>
      <c r="CG43" s="29">
        <f t="shared" si="1"/>
        <v>0</v>
      </c>
      <c r="CH43" s="29">
        <f t="shared" si="1"/>
        <v>0</v>
      </c>
      <c r="CI43" s="29">
        <f t="shared" si="1"/>
        <v>0</v>
      </c>
      <c r="CJ43" s="29">
        <f t="shared" si="1"/>
        <v>0</v>
      </c>
      <c r="CK43" s="29">
        <f t="shared" si="1"/>
        <v>0</v>
      </c>
      <c r="CL43" s="40" t="s">
        <v>104</v>
      </c>
    </row>
    <row r="44" spans="1:90" s="2" customFormat="1" x14ac:dyDescent="0.3">
      <c r="B44" s="30" t="s">
        <v>20</v>
      </c>
      <c r="C44" s="31" t="s">
        <v>105</v>
      </c>
      <c r="D44" s="28"/>
      <c r="E44" s="32">
        <f>COUNTIF(E3:E40,"√")</f>
        <v>36</v>
      </c>
      <c r="F44" s="32">
        <f t="shared" ref="F44:CK44" si="6">COUNTIF(F3:F40,"√")</f>
        <v>36</v>
      </c>
      <c r="G44" s="32">
        <f t="shared" si="6"/>
        <v>36</v>
      </c>
      <c r="H44" s="32">
        <f t="shared" si="6"/>
        <v>36</v>
      </c>
      <c r="I44" s="32">
        <f t="shared" si="6"/>
        <v>36</v>
      </c>
      <c r="J44" s="32">
        <f t="shared" si="6"/>
        <v>36</v>
      </c>
      <c r="K44" s="32">
        <f t="shared" si="6"/>
        <v>36</v>
      </c>
      <c r="L44" s="32">
        <f t="shared" si="6"/>
        <v>38</v>
      </c>
      <c r="M44" s="32">
        <f t="shared" si="6"/>
        <v>38</v>
      </c>
      <c r="N44" s="32">
        <f t="shared" si="6"/>
        <v>38</v>
      </c>
      <c r="O44" s="32">
        <f t="shared" si="6"/>
        <v>38</v>
      </c>
      <c r="P44" s="32">
        <f t="shared" ref="P44:Y44" si="7">COUNTIF(P3:P40,"√")</f>
        <v>0</v>
      </c>
      <c r="Q44" s="32">
        <f t="shared" si="7"/>
        <v>0</v>
      </c>
      <c r="R44" s="32">
        <f t="shared" si="7"/>
        <v>0</v>
      </c>
      <c r="S44" s="32">
        <f t="shared" si="7"/>
        <v>0</v>
      </c>
      <c r="T44" s="32">
        <f t="shared" si="7"/>
        <v>0</v>
      </c>
      <c r="U44" s="32">
        <f t="shared" si="7"/>
        <v>0</v>
      </c>
      <c r="V44" s="32">
        <f t="shared" si="7"/>
        <v>0</v>
      </c>
      <c r="W44" s="32">
        <f t="shared" si="7"/>
        <v>0</v>
      </c>
      <c r="X44" s="32">
        <f t="shared" si="7"/>
        <v>0</v>
      </c>
      <c r="Y44" s="32">
        <f t="shared" si="7"/>
        <v>0</v>
      </c>
      <c r="Z44" s="32">
        <f t="shared" ref="Z44:AI44" si="8">COUNTIF(Z3:Z40,"√")</f>
        <v>0</v>
      </c>
      <c r="AA44" s="32">
        <f t="shared" si="8"/>
        <v>0</v>
      </c>
      <c r="AB44" s="32">
        <f t="shared" si="8"/>
        <v>0</v>
      </c>
      <c r="AC44" s="32">
        <f t="shared" si="8"/>
        <v>0</v>
      </c>
      <c r="AD44" s="32">
        <f t="shared" si="8"/>
        <v>0</v>
      </c>
      <c r="AE44" s="32">
        <f t="shared" si="8"/>
        <v>0</v>
      </c>
      <c r="AF44" s="32">
        <f t="shared" si="8"/>
        <v>0</v>
      </c>
      <c r="AG44" s="32">
        <f t="shared" si="8"/>
        <v>0</v>
      </c>
      <c r="AH44" s="32">
        <f t="shared" si="8"/>
        <v>0</v>
      </c>
      <c r="AI44" s="32">
        <f t="shared" si="8"/>
        <v>0</v>
      </c>
      <c r="AJ44" s="32">
        <f t="shared" ref="AJ44:AS44" si="9">COUNTIF(AJ3:AJ40,"√")</f>
        <v>0</v>
      </c>
      <c r="AK44" s="32">
        <f t="shared" si="9"/>
        <v>0</v>
      </c>
      <c r="AL44" s="32">
        <f t="shared" si="9"/>
        <v>0</v>
      </c>
      <c r="AM44" s="32">
        <f t="shared" si="9"/>
        <v>0</v>
      </c>
      <c r="AN44" s="32">
        <f t="shared" si="9"/>
        <v>0</v>
      </c>
      <c r="AO44" s="32">
        <f t="shared" si="9"/>
        <v>0</v>
      </c>
      <c r="AP44" s="32">
        <f t="shared" si="9"/>
        <v>0</v>
      </c>
      <c r="AQ44" s="32">
        <f t="shared" si="9"/>
        <v>0</v>
      </c>
      <c r="AR44" s="32">
        <f t="shared" si="9"/>
        <v>0</v>
      </c>
      <c r="AS44" s="32">
        <f t="shared" si="9"/>
        <v>0</v>
      </c>
      <c r="AT44" s="32">
        <f t="shared" ref="AT44:BC44" si="10">COUNTIF(AT3:AT40,"√")</f>
        <v>0</v>
      </c>
      <c r="AU44" s="32">
        <f t="shared" si="10"/>
        <v>0</v>
      </c>
      <c r="AV44" s="32">
        <f t="shared" si="10"/>
        <v>0</v>
      </c>
      <c r="AW44" s="32">
        <f t="shared" si="10"/>
        <v>0</v>
      </c>
      <c r="AX44" s="32">
        <f t="shared" si="10"/>
        <v>0</v>
      </c>
      <c r="AY44" s="32">
        <f t="shared" si="10"/>
        <v>0</v>
      </c>
      <c r="AZ44" s="32">
        <f t="shared" si="10"/>
        <v>0</v>
      </c>
      <c r="BA44" s="32">
        <f t="shared" si="10"/>
        <v>0</v>
      </c>
      <c r="BB44" s="32">
        <f t="shared" si="10"/>
        <v>0</v>
      </c>
      <c r="BC44" s="32">
        <f t="shared" si="10"/>
        <v>0</v>
      </c>
      <c r="BD44" s="32">
        <f t="shared" si="6"/>
        <v>0</v>
      </c>
      <c r="BE44" s="32">
        <f t="shared" si="6"/>
        <v>0</v>
      </c>
      <c r="BF44" s="32">
        <f t="shared" si="6"/>
        <v>0</v>
      </c>
      <c r="BG44" s="32">
        <f t="shared" si="6"/>
        <v>0</v>
      </c>
      <c r="BH44" s="32">
        <f t="shared" si="6"/>
        <v>0</v>
      </c>
      <c r="BI44" s="32">
        <f t="shared" si="6"/>
        <v>0</v>
      </c>
      <c r="BJ44" s="32">
        <f t="shared" si="6"/>
        <v>0</v>
      </c>
      <c r="BK44" s="32">
        <f t="shared" si="6"/>
        <v>0</v>
      </c>
      <c r="BL44" s="32">
        <f t="shared" si="6"/>
        <v>0</v>
      </c>
      <c r="BM44" s="32">
        <f t="shared" si="6"/>
        <v>0</v>
      </c>
      <c r="BN44" s="32">
        <f t="shared" si="6"/>
        <v>0</v>
      </c>
      <c r="BO44" s="32">
        <f t="shared" si="6"/>
        <v>0</v>
      </c>
      <c r="BP44" s="32">
        <f t="shared" si="6"/>
        <v>0</v>
      </c>
      <c r="BQ44" s="32">
        <f t="shared" si="6"/>
        <v>0</v>
      </c>
      <c r="BR44" s="32">
        <f t="shared" si="6"/>
        <v>0</v>
      </c>
      <c r="BS44" s="32">
        <f t="shared" si="6"/>
        <v>0</v>
      </c>
      <c r="BT44" s="32">
        <f t="shared" si="6"/>
        <v>0</v>
      </c>
      <c r="BU44" s="32">
        <f t="shared" si="6"/>
        <v>0</v>
      </c>
      <c r="BV44" s="32">
        <f t="shared" si="6"/>
        <v>0</v>
      </c>
      <c r="BW44" s="32">
        <f t="shared" si="6"/>
        <v>0</v>
      </c>
      <c r="BX44" s="32">
        <f t="shared" si="6"/>
        <v>0</v>
      </c>
      <c r="BY44" s="32">
        <f t="shared" si="6"/>
        <v>0</v>
      </c>
      <c r="BZ44" s="32">
        <f t="shared" si="6"/>
        <v>0</v>
      </c>
      <c r="CA44" s="32">
        <f t="shared" si="6"/>
        <v>0</v>
      </c>
      <c r="CB44" s="32">
        <f t="shared" si="6"/>
        <v>0</v>
      </c>
      <c r="CC44" s="32">
        <f t="shared" si="6"/>
        <v>0</v>
      </c>
      <c r="CD44" s="32">
        <f t="shared" si="6"/>
        <v>0</v>
      </c>
      <c r="CE44" s="32">
        <f t="shared" si="6"/>
        <v>0</v>
      </c>
      <c r="CF44" s="32">
        <f t="shared" si="6"/>
        <v>0</v>
      </c>
      <c r="CG44" s="32">
        <f t="shared" si="6"/>
        <v>0</v>
      </c>
      <c r="CH44" s="32">
        <f t="shared" si="6"/>
        <v>0</v>
      </c>
      <c r="CI44" s="32">
        <f t="shared" si="6"/>
        <v>0</v>
      </c>
      <c r="CJ44" s="32">
        <f t="shared" si="6"/>
        <v>0</v>
      </c>
      <c r="CK44" s="32">
        <f t="shared" si="6"/>
        <v>0</v>
      </c>
      <c r="CL44" s="40"/>
    </row>
    <row r="45" spans="1:90" s="2" customFormat="1" ht="20.25" customHeight="1" x14ac:dyDescent="0.3">
      <c r="B45" s="30" t="s">
        <v>106</v>
      </c>
      <c r="C45" s="31" t="s">
        <v>107</v>
      </c>
      <c r="D45" s="28"/>
      <c r="E45" s="32">
        <f>COUNTIF(E3:E40,"AL")</f>
        <v>0</v>
      </c>
      <c r="F45" s="32">
        <f t="shared" ref="F45:CK45" si="11">COUNTIF(F3:F40,"AL")</f>
        <v>0</v>
      </c>
      <c r="G45" s="32">
        <f t="shared" si="11"/>
        <v>0</v>
      </c>
      <c r="H45" s="32">
        <f t="shared" si="11"/>
        <v>0</v>
      </c>
      <c r="I45" s="32">
        <f t="shared" si="11"/>
        <v>0</v>
      </c>
      <c r="J45" s="32">
        <f t="shared" si="11"/>
        <v>0</v>
      </c>
      <c r="K45" s="32">
        <f t="shared" si="11"/>
        <v>0</v>
      </c>
      <c r="L45" s="32">
        <f t="shared" si="11"/>
        <v>0</v>
      </c>
      <c r="M45" s="32">
        <f t="shared" si="11"/>
        <v>0</v>
      </c>
      <c r="N45" s="32">
        <f t="shared" si="11"/>
        <v>0</v>
      </c>
      <c r="O45" s="32">
        <f t="shared" si="11"/>
        <v>0</v>
      </c>
      <c r="P45" s="32">
        <f t="shared" ref="P45:Y45" si="12">COUNTIF(P3:P40,"AL")</f>
        <v>0</v>
      </c>
      <c r="Q45" s="32">
        <f t="shared" si="12"/>
        <v>0</v>
      </c>
      <c r="R45" s="32">
        <f t="shared" si="12"/>
        <v>0</v>
      </c>
      <c r="S45" s="32">
        <f t="shared" si="12"/>
        <v>0</v>
      </c>
      <c r="T45" s="32">
        <f t="shared" si="12"/>
        <v>0</v>
      </c>
      <c r="U45" s="32">
        <f t="shared" si="12"/>
        <v>0</v>
      </c>
      <c r="V45" s="32">
        <f t="shared" si="12"/>
        <v>0</v>
      </c>
      <c r="W45" s="32">
        <f t="shared" si="12"/>
        <v>0</v>
      </c>
      <c r="X45" s="32">
        <f t="shared" si="12"/>
        <v>0</v>
      </c>
      <c r="Y45" s="32">
        <f t="shared" si="12"/>
        <v>0</v>
      </c>
      <c r="Z45" s="32">
        <f t="shared" ref="Z45:AI45" si="13">COUNTIF(Z3:Z40,"AL")</f>
        <v>0</v>
      </c>
      <c r="AA45" s="32">
        <f t="shared" si="13"/>
        <v>0</v>
      </c>
      <c r="AB45" s="32">
        <f t="shared" si="13"/>
        <v>0</v>
      </c>
      <c r="AC45" s="32">
        <f t="shared" si="13"/>
        <v>0</v>
      </c>
      <c r="AD45" s="32">
        <f t="shared" si="13"/>
        <v>0</v>
      </c>
      <c r="AE45" s="32">
        <f t="shared" si="13"/>
        <v>0</v>
      </c>
      <c r="AF45" s="32">
        <f t="shared" si="13"/>
        <v>0</v>
      </c>
      <c r="AG45" s="32">
        <f t="shared" si="13"/>
        <v>0</v>
      </c>
      <c r="AH45" s="32">
        <f t="shared" si="13"/>
        <v>0</v>
      </c>
      <c r="AI45" s="32">
        <f t="shared" si="13"/>
        <v>0</v>
      </c>
      <c r="AJ45" s="32">
        <f t="shared" ref="AJ45:AS45" si="14">COUNTIF(AJ3:AJ40,"AL")</f>
        <v>0</v>
      </c>
      <c r="AK45" s="32">
        <f t="shared" si="14"/>
        <v>0</v>
      </c>
      <c r="AL45" s="32">
        <f t="shared" si="14"/>
        <v>0</v>
      </c>
      <c r="AM45" s="32">
        <f t="shared" si="14"/>
        <v>0</v>
      </c>
      <c r="AN45" s="32">
        <f t="shared" si="14"/>
        <v>0</v>
      </c>
      <c r="AO45" s="32">
        <f t="shared" si="14"/>
        <v>0</v>
      </c>
      <c r="AP45" s="32">
        <f t="shared" si="14"/>
        <v>0</v>
      </c>
      <c r="AQ45" s="32">
        <f t="shared" si="14"/>
        <v>0</v>
      </c>
      <c r="AR45" s="32">
        <f t="shared" si="14"/>
        <v>0</v>
      </c>
      <c r="AS45" s="32">
        <f t="shared" si="14"/>
        <v>0</v>
      </c>
      <c r="AT45" s="32">
        <f t="shared" ref="AT45:BC45" si="15">COUNTIF(AT3:AT40,"AL")</f>
        <v>0</v>
      </c>
      <c r="AU45" s="32">
        <f t="shared" si="15"/>
        <v>0</v>
      </c>
      <c r="AV45" s="32">
        <f t="shared" si="15"/>
        <v>0</v>
      </c>
      <c r="AW45" s="32">
        <f t="shared" si="15"/>
        <v>0</v>
      </c>
      <c r="AX45" s="32">
        <f t="shared" si="15"/>
        <v>0</v>
      </c>
      <c r="AY45" s="32">
        <f t="shared" si="15"/>
        <v>0</v>
      </c>
      <c r="AZ45" s="32">
        <f t="shared" si="15"/>
        <v>0</v>
      </c>
      <c r="BA45" s="32">
        <f t="shared" si="15"/>
        <v>0</v>
      </c>
      <c r="BB45" s="32">
        <f t="shared" si="15"/>
        <v>0</v>
      </c>
      <c r="BC45" s="32">
        <f t="shared" si="15"/>
        <v>0</v>
      </c>
      <c r="BD45" s="32">
        <f t="shared" si="11"/>
        <v>0</v>
      </c>
      <c r="BE45" s="32">
        <f t="shared" si="11"/>
        <v>0</v>
      </c>
      <c r="BF45" s="32">
        <f t="shared" si="11"/>
        <v>0</v>
      </c>
      <c r="BG45" s="32">
        <f t="shared" si="11"/>
        <v>0</v>
      </c>
      <c r="BH45" s="32">
        <f t="shared" si="11"/>
        <v>0</v>
      </c>
      <c r="BI45" s="32">
        <f t="shared" si="11"/>
        <v>0</v>
      </c>
      <c r="BJ45" s="32">
        <f t="shared" si="11"/>
        <v>0</v>
      </c>
      <c r="BK45" s="32">
        <f t="shared" si="11"/>
        <v>0</v>
      </c>
      <c r="BL45" s="32">
        <f t="shared" si="11"/>
        <v>0</v>
      </c>
      <c r="BM45" s="32">
        <f t="shared" si="11"/>
        <v>0</v>
      </c>
      <c r="BN45" s="32">
        <f t="shared" si="11"/>
        <v>0</v>
      </c>
      <c r="BO45" s="32">
        <f t="shared" si="11"/>
        <v>0</v>
      </c>
      <c r="BP45" s="32">
        <f t="shared" si="11"/>
        <v>0</v>
      </c>
      <c r="BQ45" s="32">
        <f t="shared" si="11"/>
        <v>0</v>
      </c>
      <c r="BR45" s="32">
        <f t="shared" si="11"/>
        <v>0</v>
      </c>
      <c r="BS45" s="32">
        <f t="shared" si="11"/>
        <v>0</v>
      </c>
      <c r="BT45" s="32">
        <f t="shared" si="11"/>
        <v>0</v>
      </c>
      <c r="BU45" s="32">
        <f t="shared" si="11"/>
        <v>0</v>
      </c>
      <c r="BV45" s="32">
        <f t="shared" si="11"/>
        <v>0</v>
      </c>
      <c r="BW45" s="32">
        <f t="shared" si="11"/>
        <v>0</v>
      </c>
      <c r="BX45" s="32">
        <f t="shared" si="11"/>
        <v>0</v>
      </c>
      <c r="BY45" s="32">
        <f t="shared" si="11"/>
        <v>0</v>
      </c>
      <c r="BZ45" s="32">
        <f t="shared" si="11"/>
        <v>0</v>
      </c>
      <c r="CA45" s="32">
        <f t="shared" si="11"/>
        <v>0</v>
      </c>
      <c r="CB45" s="32">
        <f t="shared" si="11"/>
        <v>0</v>
      </c>
      <c r="CC45" s="32">
        <f t="shared" si="11"/>
        <v>0</v>
      </c>
      <c r="CD45" s="32">
        <f t="shared" si="11"/>
        <v>0</v>
      </c>
      <c r="CE45" s="32">
        <f t="shared" si="11"/>
        <v>0</v>
      </c>
      <c r="CF45" s="32">
        <f t="shared" si="11"/>
        <v>0</v>
      </c>
      <c r="CG45" s="32">
        <f t="shared" si="11"/>
        <v>0</v>
      </c>
      <c r="CH45" s="32">
        <f t="shared" si="11"/>
        <v>0</v>
      </c>
      <c r="CI45" s="32">
        <f t="shared" si="11"/>
        <v>0</v>
      </c>
      <c r="CJ45" s="32">
        <f t="shared" si="11"/>
        <v>0</v>
      </c>
      <c r="CK45" s="32">
        <f t="shared" si="11"/>
        <v>0</v>
      </c>
      <c r="CL45" s="42" t="s">
        <v>108</v>
      </c>
    </row>
    <row r="46" spans="1:90" s="2" customFormat="1" x14ac:dyDescent="0.3">
      <c r="B46" s="30" t="s">
        <v>109</v>
      </c>
      <c r="C46" s="31" t="s">
        <v>110</v>
      </c>
      <c r="D46" s="28"/>
      <c r="E46" s="33">
        <f>COUNTIF(E3:E40,"A")</f>
        <v>0</v>
      </c>
      <c r="F46" s="33">
        <f t="shared" ref="F46:CK46" si="16">COUNTIF(F3:F40,"A")</f>
        <v>0</v>
      </c>
      <c r="G46" s="33">
        <f t="shared" si="16"/>
        <v>0</v>
      </c>
      <c r="H46" s="33">
        <f t="shared" si="16"/>
        <v>0</v>
      </c>
      <c r="I46" s="33">
        <f t="shared" si="16"/>
        <v>0</v>
      </c>
      <c r="J46" s="33">
        <f t="shared" si="16"/>
        <v>0</v>
      </c>
      <c r="K46" s="33">
        <f t="shared" si="16"/>
        <v>0</v>
      </c>
      <c r="L46" s="33">
        <f t="shared" si="16"/>
        <v>0</v>
      </c>
      <c r="M46" s="33">
        <f t="shared" si="16"/>
        <v>0</v>
      </c>
      <c r="N46" s="33">
        <f t="shared" si="16"/>
        <v>0</v>
      </c>
      <c r="O46" s="33">
        <f t="shared" si="16"/>
        <v>0</v>
      </c>
      <c r="P46" s="33">
        <f t="shared" ref="P46:Y46" si="17">COUNTIF(P3:P40,"A")</f>
        <v>0</v>
      </c>
      <c r="Q46" s="33">
        <f t="shared" si="17"/>
        <v>0</v>
      </c>
      <c r="R46" s="33">
        <f t="shared" si="17"/>
        <v>0</v>
      </c>
      <c r="S46" s="33">
        <f t="shared" si="17"/>
        <v>0</v>
      </c>
      <c r="T46" s="33">
        <f t="shared" si="17"/>
        <v>0</v>
      </c>
      <c r="U46" s="33">
        <f t="shared" si="17"/>
        <v>0</v>
      </c>
      <c r="V46" s="33">
        <f t="shared" si="17"/>
        <v>0</v>
      </c>
      <c r="W46" s="33">
        <f t="shared" si="17"/>
        <v>0</v>
      </c>
      <c r="X46" s="33">
        <f t="shared" si="17"/>
        <v>0</v>
      </c>
      <c r="Y46" s="33">
        <f t="shared" si="17"/>
        <v>0</v>
      </c>
      <c r="Z46" s="33">
        <f t="shared" ref="Z46:AI46" si="18">COUNTIF(Z3:Z40,"A")</f>
        <v>0</v>
      </c>
      <c r="AA46" s="33">
        <f t="shared" si="18"/>
        <v>0</v>
      </c>
      <c r="AB46" s="33">
        <f t="shared" si="18"/>
        <v>0</v>
      </c>
      <c r="AC46" s="33">
        <f t="shared" si="18"/>
        <v>0</v>
      </c>
      <c r="AD46" s="33">
        <f t="shared" si="18"/>
        <v>0</v>
      </c>
      <c r="AE46" s="33">
        <f t="shared" si="18"/>
        <v>0</v>
      </c>
      <c r="AF46" s="33">
        <f t="shared" si="18"/>
        <v>0</v>
      </c>
      <c r="AG46" s="33">
        <f t="shared" si="18"/>
        <v>0</v>
      </c>
      <c r="AH46" s="33">
        <f t="shared" si="18"/>
        <v>0</v>
      </c>
      <c r="AI46" s="33">
        <f t="shared" si="18"/>
        <v>0</v>
      </c>
      <c r="AJ46" s="33">
        <f t="shared" ref="AJ46:AS46" si="19">COUNTIF(AJ3:AJ40,"A")</f>
        <v>0</v>
      </c>
      <c r="AK46" s="33">
        <f t="shared" si="19"/>
        <v>0</v>
      </c>
      <c r="AL46" s="33">
        <f t="shared" si="19"/>
        <v>0</v>
      </c>
      <c r="AM46" s="33">
        <f t="shared" si="19"/>
        <v>0</v>
      </c>
      <c r="AN46" s="33">
        <f t="shared" si="19"/>
        <v>0</v>
      </c>
      <c r="AO46" s="33">
        <f t="shared" si="19"/>
        <v>0</v>
      </c>
      <c r="AP46" s="33">
        <f t="shared" si="19"/>
        <v>0</v>
      </c>
      <c r="AQ46" s="33">
        <f t="shared" si="19"/>
        <v>0</v>
      </c>
      <c r="AR46" s="33">
        <f t="shared" si="19"/>
        <v>0</v>
      </c>
      <c r="AS46" s="33">
        <f t="shared" si="19"/>
        <v>0</v>
      </c>
      <c r="AT46" s="33">
        <f t="shared" ref="AT46:BC46" si="20">COUNTIF(AT3:AT40,"A")</f>
        <v>0</v>
      </c>
      <c r="AU46" s="33">
        <f t="shared" si="20"/>
        <v>0</v>
      </c>
      <c r="AV46" s="33">
        <f t="shared" si="20"/>
        <v>0</v>
      </c>
      <c r="AW46" s="33">
        <f t="shared" si="20"/>
        <v>0</v>
      </c>
      <c r="AX46" s="33">
        <f t="shared" si="20"/>
        <v>0</v>
      </c>
      <c r="AY46" s="33">
        <f t="shared" si="20"/>
        <v>0</v>
      </c>
      <c r="AZ46" s="33">
        <f t="shared" si="20"/>
        <v>0</v>
      </c>
      <c r="BA46" s="33">
        <f t="shared" si="20"/>
        <v>0</v>
      </c>
      <c r="BB46" s="33">
        <f t="shared" si="20"/>
        <v>0</v>
      </c>
      <c r="BC46" s="33">
        <f t="shared" si="20"/>
        <v>0</v>
      </c>
      <c r="BD46" s="33">
        <f t="shared" si="16"/>
        <v>0</v>
      </c>
      <c r="BE46" s="33">
        <f t="shared" si="16"/>
        <v>0</v>
      </c>
      <c r="BF46" s="33">
        <f t="shared" si="16"/>
        <v>0</v>
      </c>
      <c r="BG46" s="33">
        <f t="shared" si="16"/>
        <v>0</v>
      </c>
      <c r="BH46" s="33">
        <f t="shared" si="16"/>
        <v>0</v>
      </c>
      <c r="BI46" s="33">
        <f t="shared" si="16"/>
        <v>0</v>
      </c>
      <c r="BJ46" s="33">
        <f t="shared" si="16"/>
        <v>0</v>
      </c>
      <c r="BK46" s="33">
        <f t="shared" si="16"/>
        <v>0</v>
      </c>
      <c r="BL46" s="33">
        <f t="shared" si="16"/>
        <v>0</v>
      </c>
      <c r="BM46" s="33">
        <f t="shared" si="16"/>
        <v>0</v>
      </c>
      <c r="BN46" s="33">
        <f t="shared" si="16"/>
        <v>0</v>
      </c>
      <c r="BO46" s="33">
        <f t="shared" si="16"/>
        <v>0</v>
      </c>
      <c r="BP46" s="33">
        <f t="shared" si="16"/>
        <v>0</v>
      </c>
      <c r="BQ46" s="33">
        <f t="shared" si="16"/>
        <v>0</v>
      </c>
      <c r="BR46" s="33">
        <f t="shared" si="16"/>
        <v>0</v>
      </c>
      <c r="BS46" s="33">
        <f t="shared" si="16"/>
        <v>0</v>
      </c>
      <c r="BT46" s="33">
        <f t="shared" si="16"/>
        <v>0</v>
      </c>
      <c r="BU46" s="33">
        <f t="shared" si="16"/>
        <v>0</v>
      </c>
      <c r="BV46" s="33">
        <f t="shared" si="16"/>
        <v>0</v>
      </c>
      <c r="BW46" s="33">
        <f t="shared" si="16"/>
        <v>0</v>
      </c>
      <c r="BX46" s="33">
        <f t="shared" si="16"/>
        <v>0</v>
      </c>
      <c r="BY46" s="33">
        <f t="shared" si="16"/>
        <v>0</v>
      </c>
      <c r="BZ46" s="33">
        <f t="shared" si="16"/>
        <v>0</v>
      </c>
      <c r="CA46" s="33">
        <f t="shared" si="16"/>
        <v>0</v>
      </c>
      <c r="CB46" s="33">
        <f t="shared" si="16"/>
        <v>0</v>
      </c>
      <c r="CC46" s="33">
        <f t="shared" si="16"/>
        <v>0</v>
      </c>
      <c r="CD46" s="33">
        <f t="shared" si="16"/>
        <v>0</v>
      </c>
      <c r="CE46" s="33">
        <f t="shared" si="16"/>
        <v>0</v>
      </c>
      <c r="CF46" s="33">
        <f t="shared" si="16"/>
        <v>0</v>
      </c>
      <c r="CG46" s="33">
        <f t="shared" si="16"/>
        <v>0</v>
      </c>
      <c r="CH46" s="33">
        <f t="shared" si="16"/>
        <v>0</v>
      </c>
      <c r="CI46" s="33">
        <f t="shared" si="16"/>
        <v>0</v>
      </c>
      <c r="CJ46" s="33">
        <f t="shared" si="16"/>
        <v>0</v>
      </c>
      <c r="CK46" s="33">
        <f t="shared" si="16"/>
        <v>0</v>
      </c>
      <c r="CL46" s="25">
        <f>AVERAGE(CL3:CL40)</f>
        <v>1</v>
      </c>
    </row>
    <row r="47" spans="1:90" s="2" customFormat="1" x14ac:dyDescent="0.3">
      <c r="B47" s="3"/>
      <c r="C47" s="4"/>
    </row>
    <row r="48" spans="1:90" s="2" customFormat="1" x14ac:dyDescent="0.3">
      <c r="B48" s="3"/>
      <c r="C48" s="4"/>
      <c r="D48" s="34" t="s">
        <v>111</v>
      </c>
      <c r="E48" s="35">
        <v>1</v>
      </c>
      <c r="F48" s="35">
        <f t="shared" ref="F48:CK48" si="21">WEEKNUM(F2)</f>
        <v>38</v>
      </c>
      <c r="G48" s="35">
        <f t="shared" si="21"/>
        <v>38</v>
      </c>
      <c r="H48" s="35">
        <f t="shared" si="21"/>
        <v>38</v>
      </c>
      <c r="I48" s="35">
        <f t="shared" si="21"/>
        <v>38</v>
      </c>
      <c r="J48" s="35">
        <f t="shared" si="21"/>
        <v>39</v>
      </c>
      <c r="K48" s="35">
        <f t="shared" si="21"/>
        <v>39</v>
      </c>
      <c r="L48" s="35">
        <f t="shared" si="21"/>
        <v>39</v>
      </c>
      <c r="M48" s="35">
        <f t="shared" si="21"/>
        <v>39</v>
      </c>
      <c r="N48" s="35">
        <f t="shared" si="21"/>
        <v>39</v>
      </c>
      <c r="O48" s="35">
        <f t="shared" si="21"/>
        <v>40</v>
      </c>
      <c r="P48" s="35">
        <f t="shared" ref="P48:Y48" si="22">WEEKNUM(P2)</f>
        <v>0</v>
      </c>
      <c r="Q48" s="35">
        <f t="shared" si="22"/>
        <v>0</v>
      </c>
      <c r="R48" s="35">
        <f t="shared" si="22"/>
        <v>0</v>
      </c>
      <c r="S48" s="35">
        <f t="shared" si="22"/>
        <v>0</v>
      </c>
      <c r="T48" s="35">
        <f t="shared" si="22"/>
        <v>0</v>
      </c>
      <c r="U48" s="35">
        <f t="shared" si="22"/>
        <v>0</v>
      </c>
      <c r="V48" s="35">
        <f t="shared" si="22"/>
        <v>0</v>
      </c>
      <c r="W48" s="35">
        <f t="shared" si="22"/>
        <v>0</v>
      </c>
      <c r="X48" s="35">
        <f t="shared" si="22"/>
        <v>0</v>
      </c>
      <c r="Y48" s="35">
        <f t="shared" si="22"/>
        <v>0</v>
      </c>
      <c r="Z48" s="35">
        <f t="shared" ref="Z48:AI48" si="23">WEEKNUM(Z2)</f>
        <v>0</v>
      </c>
      <c r="AA48" s="35">
        <f t="shared" si="23"/>
        <v>0</v>
      </c>
      <c r="AB48" s="35">
        <f t="shared" si="23"/>
        <v>0</v>
      </c>
      <c r="AC48" s="35">
        <f t="shared" si="23"/>
        <v>0</v>
      </c>
      <c r="AD48" s="35">
        <f t="shared" si="23"/>
        <v>0</v>
      </c>
      <c r="AE48" s="35">
        <f t="shared" si="23"/>
        <v>0</v>
      </c>
      <c r="AF48" s="35">
        <f t="shared" si="23"/>
        <v>0</v>
      </c>
      <c r="AG48" s="35">
        <f t="shared" si="23"/>
        <v>0</v>
      </c>
      <c r="AH48" s="35">
        <f t="shared" si="23"/>
        <v>0</v>
      </c>
      <c r="AI48" s="35">
        <f t="shared" si="23"/>
        <v>0</v>
      </c>
      <c r="AJ48" s="35">
        <f t="shared" ref="AJ48:AS48" si="24">WEEKNUM(AJ2)</f>
        <v>0</v>
      </c>
      <c r="AK48" s="35">
        <f t="shared" si="24"/>
        <v>0</v>
      </c>
      <c r="AL48" s="35">
        <f t="shared" si="24"/>
        <v>0</v>
      </c>
      <c r="AM48" s="35">
        <f t="shared" si="24"/>
        <v>0</v>
      </c>
      <c r="AN48" s="35">
        <f t="shared" si="24"/>
        <v>0</v>
      </c>
      <c r="AO48" s="35">
        <f t="shared" si="24"/>
        <v>0</v>
      </c>
      <c r="AP48" s="35">
        <f t="shared" si="24"/>
        <v>0</v>
      </c>
      <c r="AQ48" s="35">
        <f t="shared" si="24"/>
        <v>0</v>
      </c>
      <c r="AR48" s="35">
        <f t="shared" si="24"/>
        <v>0</v>
      </c>
      <c r="AS48" s="35">
        <f t="shared" si="24"/>
        <v>0</v>
      </c>
      <c r="AT48" s="35">
        <f t="shared" ref="AT48:BC48" si="25">WEEKNUM(AT2)</f>
        <v>0</v>
      </c>
      <c r="AU48" s="35">
        <f t="shared" si="25"/>
        <v>0</v>
      </c>
      <c r="AV48" s="35">
        <f t="shared" si="25"/>
        <v>0</v>
      </c>
      <c r="AW48" s="35">
        <f t="shared" si="25"/>
        <v>0</v>
      </c>
      <c r="AX48" s="35">
        <f t="shared" si="25"/>
        <v>0</v>
      </c>
      <c r="AY48" s="35">
        <f t="shared" si="25"/>
        <v>0</v>
      </c>
      <c r="AZ48" s="35">
        <f t="shared" si="25"/>
        <v>0</v>
      </c>
      <c r="BA48" s="35">
        <f t="shared" si="25"/>
        <v>0</v>
      </c>
      <c r="BB48" s="35">
        <f t="shared" si="25"/>
        <v>0</v>
      </c>
      <c r="BC48" s="35">
        <f t="shared" si="25"/>
        <v>0</v>
      </c>
      <c r="BD48" s="35">
        <f t="shared" si="21"/>
        <v>0</v>
      </c>
      <c r="BE48" s="35">
        <f t="shared" si="21"/>
        <v>0</v>
      </c>
      <c r="BF48" s="35">
        <f t="shared" si="21"/>
        <v>0</v>
      </c>
      <c r="BG48" s="35">
        <f t="shared" si="21"/>
        <v>0</v>
      </c>
      <c r="BH48" s="35">
        <f t="shared" si="21"/>
        <v>0</v>
      </c>
      <c r="BI48" s="35">
        <f t="shared" si="21"/>
        <v>0</v>
      </c>
      <c r="BJ48" s="35">
        <f t="shared" si="21"/>
        <v>0</v>
      </c>
      <c r="BK48" s="35">
        <f t="shared" si="21"/>
        <v>0</v>
      </c>
      <c r="BL48" s="35">
        <f t="shared" si="21"/>
        <v>0</v>
      </c>
      <c r="BM48" s="35">
        <f t="shared" si="21"/>
        <v>0</v>
      </c>
      <c r="BN48" s="35">
        <f t="shared" si="21"/>
        <v>0</v>
      </c>
      <c r="BO48" s="35">
        <f t="shared" si="21"/>
        <v>0</v>
      </c>
      <c r="BP48" s="35">
        <f t="shared" si="21"/>
        <v>0</v>
      </c>
      <c r="BQ48" s="35">
        <f t="shared" si="21"/>
        <v>0</v>
      </c>
      <c r="BR48" s="35">
        <f t="shared" si="21"/>
        <v>0</v>
      </c>
      <c r="BS48" s="35">
        <f t="shared" si="21"/>
        <v>0</v>
      </c>
      <c r="BT48" s="35">
        <f t="shared" si="21"/>
        <v>0</v>
      </c>
      <c r="BU48" s="35">
        <f t="shared" si="21"/>
        <v>0</v>
      </c>
      <c r="BV48" s="35">
        <f t="shared" si="21"/>
        <v>0</v>
      </c>
      <c r="BW48" s="35">
        <f t="shared" si="21"/>
        <v>0</v>
      </c>
      <c r="BX48" s="35">
        <f t="shared" si="21"/>
        <v>0</v>
      </c>
      <c r="BY48" s="35">
        <f t="shared" si="21"/>
        <v>0</v>
      </c>
      <c r="BZ48" s="35">
        <f t="shared" si="21"/>
        <v>0</v>
      </c>
      <c r="CA48" s="35">
        <f t="shared" si="21"/>
        <v>0</v>
      </c>
      <c r="CB48" s="35">
        <f t="shared" si="21"/>
        <v>0</v>
      </c>
      <c r="CC48" s="35">
        <f t="shared" si="21"/>
        <v>0</v>
      </c>
      <c r="CD48" s="35">
        <f t="shared" si="21"/>
        <v>0</v>
      </c>
      <c r="CE48" s="35">
        <f t="shared" si="21"/>
        <v>0</v>
      </c>
      <c r="CF48" s="35">
        <f t="shared" si="21"/>
        <v>0</v>
      </c>
      <c r="CG48" s="35">
        <f t="shared" si="21"/>
        <v>0</v>
      </c>
      <c r="CH48" s="35">
        <f t="shared" si="21"/>
        <v>0</v>
      </c>
      <c r="CI48" s="35">
        <f t="shared" si="21"/>
        <v>0</v>
      </c>
      <c r="CJ48" s="35">
        <f t="shared" si="21"/>
        <v>0</v>
      </c>
      <c r="CK48" s="35">
        <f t="shared" si="21"/>
        <v>0</v>
      </c>
    </row>
  </sheetData>
  <mergeCells count="1">
    <mergeCell ref="A1:C1"/>
  </mergeCells>
  <phoneticPr fontId="15" type="noConversion"/>
  <conditionalFormatting sqref="D35:D38">
    <cfRule type="cellIs" dxfId="6" priority="2" stopIfTrue="1" operator="equal">
      <formula>"NR"</formula>
    </cfRule>
  </conditionalFormatting>
  <conditionalFormatting sqref="D39:D40">
    <cfRule type="cellIs" dxfId="5" priority="1" stopIfTrue="1" operator="equal">
      <formula>"NR"</formula>
    </cfRule>
  </conditionalFormatting>
  <conditionalFormatting sqref="D4:D10 D19:D34">
    <cfRule type="cellIs" dxfId="4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46"/>
  <sheetViews>
    <sheetView zoomScale="95" zoomScaleNormal="95" workbookViewId="0">
      <selection activeCell="I33" sqref="I33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1.84375" style="4" customWidth="1"/>
    <col min="4" max="4" width="9.2304687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333" s="43" customFormat="1" ht="17.399999999999999" x14ac:dyDescent="0.4">
      <c r="A1" s="51" t="s">
        <v>398</v>
      </c>
      <c r="B1" s="51"/>
      <c r="C1" s="51"/>
      <c r="D1" s="6" t="s">
        <v>399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52"/>
      <c r="CA1" s="52"/>
      <c r="CB1" s="52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319</v>
      </c>
      <c r="G2" s="11" t="s">
        <v>320</v>
      </c>
      <c r="H2" s="11" t="s">
        <v>321</v>
      </c>
      <c r="I2" s="11" t="s">
        <v>322</v>
      </c>
      <c r="J2" s="11" t="s">
        <v>234</v>
      </c>
      <c r="K2" s="11" t="s">
        <v>323</v>
      </c>
      <c r="L2" s="11" t="s">
        <v>324</v>
      </c>
      <c r="M2" s="11" t="s">
        <v>325</v>
      </c>
      <c r="N2" s="11" t="s">
        <v>326</v>
      </c>
      <c r="O2" s="11" t="s">
        <v>400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12">
        <v>1</v>
      </c>
      <c r="B3" s="13" t="s">
        <v>401</v>
      </c>
      <c r="C3" s="13" t="s">
        <v>402</v>
      </c>
      <c r="D3" s="14" t="s">
        <v>403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38" si="0">(COUNTIF(E3:CK3,"√")+COUNTIF(E3:CK3,"AL"))/COUNTA(E3:CK3)</f>
        <v>1</v>
      </c>
    </row>
    <row r="4" spans="1:333" s="2" customFormat="1" x14ac:dyDescent="0.3">
      <c r="A4" s="12">
        <v>2</v>
      </c>
      <c r="B4" s="13" t="s">
        <v>404</v>
      </c>
      <c r="C4" s="13" t="s">
        <v>405</v>
      </c>
      <c r="D4" s="14" t="s">
        <v>406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12">
        <v>3</v>
      </c>
      <c r="B5" s="13" t="s">
        <v>407</v>
      </c>
      <c r="C5" s="13" t="s">
        <v>408</v>
      </c>
      <c r="D5" s="14" t="s">
        <v>409</v>
      </c>
      <c r="E5" s="16" t="s">
        <v>410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0</v>
      </c>
    </row>
    <row r="6" spans="1:333" s="2" customFormat="1" x14ac:dyDescent="0.3">
      <c r="A6" s="12">
        <v>4</v>
      </c>
      <c r="B6" s="13" t="s">
        <v>411</v>
      </c>
      <c r="C6" s="13" t="s">
        <v>412</v>
      </c>
      <c r="D6" s="14" t="s">
        <v>413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333" s="2" customFormat="1" x14ac:dyDescent="0.3">
      <c r="A7" s="12">
        <v>5</v>
      </c>
      <c r="B7" s="13" t="s">
        <v>414</v>
      </c>
      <c r="C7" s="13" t="s">
        <v>415</v>
      </c>
      <c r="D7" s="14" t="s">
        <v>416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333" s="2" customFormat="1" x14ac:dyDescent="0.3">
      <c r="A8" s="12">
        <v>6</v>
      </c>
      <c r="B8" s="13" t="s">
        <v>417</v>
      </c>
      <c r="C8" s="13" t="s">
        <v>418</v>
      </c>
      <c r="D8" s="14" t="s">
        <v>330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36" t="s">
        <v>106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333" s="2" customFormat="1" x14ac:dyDescent="0.3">
      <c r="A9" s="12">
        <v>7</v>
      </c>
      <c r="B9" s="13" t="s">
        <v>419</v>
      </c>
      <c r="C9" s="13" t="s">
        <v>420</v>
      </c>
      <c r="D9" s="14" t="s">
        <v>421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333" s="2" customFormat="1" x14ac:dyDescent="0.3">
      <c r="A10" s="12">
        <v>8</v>
      </c>
      <c r="B10" s="13" t="s">
        <v>422</v>
      </c>
      <c r="C10" s="13" t="s">
        <v>423</v>
      </c>
      <c r="D10" s="14" t="s">
        <v>424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12">
        <v>9</v>
      </c>
      <c r="B11" s="13" t="s">
        <v>425</v>
      </c>
      <c r="C11" s="13" t="s">
        <v>426</v>
      </c>
      <c r="D11" s="14" t="s">
        <v>427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12">
        <v>10</v>
      </c>
      <c r="B12" s="13" t="s">
        <v>428</v>
      </c>
      <c r="C12" s="13" t="s">
        <v>429</v>
      </c>
      <c r="D12" s="14" t="s">
        <v>293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12">
        <v>11</v>
      </c>
      <c r="B13" s="13" t="s">
        <v>430</v>
      </c>
      <c r="C13" s="13" t="s">
        <v>431</v>
      </c>
      <c r="D13" s="14" t="s">
        <v>49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12">
        <v>12</v>
      </c>
      <c r="B14" s="13" t="s">
        <v>432</v>
      </c>
      <c r="C14" s="13" t="s">
        <v>433</v>
      </c>
      <c r="D14" s="14" t="s">
        <v>434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12">
        <v>13</v>
      </c>
      <c r="B15" s="13" t="s">
        <v>435</v>
      </c>
      <c r="C15" s="13" t="s">
        <v>436</v>
      </c>
      <c r="D15" s="14" t="s">
        <v>437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333" s="2" customFormat="1" x14ac:dyDescent="0.3">
      <c r="A16" s="12">
        <v>14</v>
      </c>
      <c r="B16" s="13" t="s">
        <v>438</v>
      </c>
      <c r="C16" s="13" t="s">
        <v>439</v>
      </c>
      <c r="D16" s="14" t="s">
        <v>440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12">
        <v>15</v>
      </c>
      <c r="B17" s="13" t="s">
        <v>441</v>
      </c>
      <c r="C17" s="13" t="s">
        <v>442</v>
      </c>
      <c r="D17" s="14" t="s">
        <v>443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12">
        <v>16</v>
      </c>
      <c r="B18" s="13" t="s">
        <v>444</v>
      </c>
      <c r="C18" s="13" t="s">
        <v>445</v>
      </c>
      <c r="D18" s="14" t="s">
        <v>62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12">
        <v>17</v>
      </c>
      <c r="B19" s="13" t="s">
        <v>446</v>
      </c>
      <c r="C19" s="13" t="s">
        <v>447</v>
      </c>
      <c r="D19" s="14" t="s">
        <v>448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12">
        <v>18</v>
      </c>
      <c r="B20" s="13" t="s">
        <v>449</v>
      </c>
      <c r="C20" s="13" t="s">
        <v>450</v>
      </c>
      <c r="D20" s="14" t="s">
        <v>451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12">
        <v>19</v>
      </c>
      <c r="B21" s="13" t="s">
        <v>452</v>
      </c>
      <c r="C21" s="13" t="s">
        <v>453</v>
      </c>
      <c r="D21" s="14" t="s">
        <v>454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12">
        <v>20</v>
      </c>
      <c r="B22" s="13" t="s">
        <v>455</v>
      </c>
      <c r="C22" s="13" t="s">
        <v>456</v>
      </c>
      <c r="D22" s="14" t="s">
        <v>457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12">
        <v>21</v>
      </c>
      <c r="B23" s="13" t="s">
        <v>458</v>
      </c>
      <c r="C23" s="13" t="s">
        <v>459</v>
      </c>
      <c r="D23" s="14" t="s">
        <v>460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12">
        <v>22</v>
      </c>
      <c r="B24" s="13" t="s">
        <v>461</v>
      </c>
      <c r="C24" s="13" t="s">
        <v>462</v>
      </c>
      <c r="D24" s="14" t="s">
        <v>77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12">
        <v>23</v>
      </c>
      <c r="B25" s="13" t="s">
        <v>463</v>
      </c>
      <c r="C25" s="13" t="s">
        <v>464</v>
      </c>
      <c r="D25" s="14" t="s">
        <v>465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12">
        <v>24</v>
      </c>
      <c r="B26" s="13" t="s">
        <v>466</v>
      </c>
      <c r="C26" s="13" t="s">
        <v>467</v>
      </c>
      <c r="D26" s="14" t="s">
        <v>468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12">
        <v>25</v>
      </c>
      <c r="B27" s="13" t="s">
        <v>469</v>
      </c>
      <c r="C27" s="13" t="s">
        <v>470</v>
      </c>
      <c r="D27" s="14" t="s">
        <v>471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12">
        <v>26</v>
      </c>
      <c r="B28" s="13" t="s">
        <v>472</v>
      </c>
      <c r="C28" s="13" t="s">
        <v>473</v>
      </c>
      <c r="D28" s="14" t="s">
        <v>474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12">
        <v>27</v>
      </c>
      <c r="B29" s="13" t="s">
        <v>475</v>
      </c>
      <c r="C29" s="13" t="s">
        <v>476</v>
      </c>
      <c r="D29" s="14" t="s">
        <v>477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12">
        <v>28</v>
      </c>
      <c r="B30" s="13" t="s">
        <v>478</v>
      </c>
      <c r="C30" s="13" t="s">
        <v>479</v>
      </c>
      <c r="D30" s="14" t="s">
        <v>480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12">
        <v>29</v>
      </c>
      <c r="B31" s="13" t="s">
        <v>481</v>
      </c>
      <c r="C31" s="13" t="s">
        <v>482</v>
      </c>
      <c r="D31" s="14" t="s">
        <v>483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12">
        <v>30</v>
      </c>
      <c r="B32" s="13" t="s">
        <v>484</v>
      </c>
      <c r="C32" s="13" t="s">
        <v>485</v>
      </c>
      <c r="D32" s="14" t="s">
        <v>486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12">
        <v>31</v>
      </c>
      <c r="B33" s="13" t="s">
        <v>487</v>
      </c>
      <c r="C33" s="13" t="s">
        <v>488</v>
      </c>
      <c r="D33" s="14" t="s">
        <v>489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12">
        <v>32</v>
      </c>
      <c r="B34" s="13" t="s">
        <v>490</v>
      </c>
      <c r="C34" s="13" t="s">
        <v>491</v>
      </c>
      <c r="D34" s="14" t="s">
        <v>492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12">
        <v>33</v>
      </c>
      <c r="B35" s="13">
        <v>12018243770</v>
      </c>
      <c r="C35" s="13" t="s">
        <v>493</v>
      </c>
      <c r="D35" s="14" t="s">
        <v>494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12">
        <v>34</v>
      </c>
      <c r="B36" s="13">
        <v>12018246571</v>
      </c>
      <c r="C36" s="13" t="s">
        <v>495</v>
      </c>
      <c r="D36" s="14" t="s">
        <v>52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36" t="s">
        <v>106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12">
        <v>35</v>
      </c>
      <c r="B37" s="13">
        <v>12018245904</v>
      </c>
      <c r="C37" s="13" t="s">
        <v>496</v>
      </c>
      <c r="D37" s="14" t="s">
        <v>497</v>
      </c>
      <c r="E37" s="16" t="s">
        <v>410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0</v>
      </c>
    </row>
    <row r="38" spans="1:90" s="2" customFormat="1" x14ac:dyDescent="0.3">
      <c r="A38" s="12">
        <v>36</v>
      </c>
      <c r="B38" s="13">
        <v>12018246563</v>
      </c>
      <c r="C38" s="13" t="s">
        <v>498</v>
      </c>
      <c r="D38" s="14" t="s">
        <v>499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36" t="s">
        <v>106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17"/>
      <c r="B39" s="18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41"/>
    </row>
    <row r="40" spans="1:90" s="2" customFormat="1" x14ac:dyDescent="0.3">
      <c r="B40" s="22"/>
      <c r="C40" s="23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</row>
    <row r="41" spans="1:90" s="2" customFormat="1" x14ac:dyDescent="0.3">
      <c r="B41" s="26" t="s">
        <v>102</v>
      </c>
      <c r="C41" s="27" t="s">
        <v>103</v>
      </c>
      <c r="D41" s="28"/>
      <c r="E41" s="29">
        <f t="shared" ref="E41:CK41" si="1">(COUNTIF(E3:E38,"√")+COUNTIF(E3:E38,"AL"))/36</f>
        <v>0.94444444444444442</v>
      </c>
      <c r="F41" s="29">
        <f t="shared" si="1"/>
        <v>0.94444444444444442</v>
      </c>
      <c r="G41" s="29">
        <f t="shared" si="1"/>
        <v>0.94444444444444442</v>
      </c>
      <c r="H41" s="29">
        <f t="shared" si="1"/>
        <v>0.94444444444444442</v>
      </c>
      <c r="I41" s="29">
        <f t="shared" si="1"/>
        <v>0.94444444444444442</v>
      </c>
      <c r="J41" s="29">
        <f t="shared" si="1"/>
        <v>0.94444444444444442</v>
      </c>
      <c r="K41" s="29">
        <f t="shared" si="1"/>
        <v>0.94444444444444442</v>
      </c>
      <c r="L41" s="29">
        <f t="shared" si="1"/>
        <v>0.94444444444444442</v>
      </c>
      <c r="M41" s="29">
        <f t="shared" si="1"/>
        <v>0.94444444444444442</v>
      </c>
      <c r="N41" s="29">
        <f t="shared" si="1"/>
        <v>0.94444444444444442</v>
      </c>
      <c r="O41" s="29">
        <f t="shared" si="1"/>
        <v>0.94444444444444442</v>
      </c>
      <c r="P41" s="29">
        <f t="shared" si="1"/>
        <v>0</v>
      </c>
      <c r="Q41" s="29">
        <f t="shared" si="1"/>
        <v>0</v>
      </c>
      <c r="R41" s="29">
        <f t="shared" si="1"/>
        <v>0</v>
      </c>
      <c r="S41" s="29">
        <f t="shared" ref="S41:AB41" si="2">(COUNTIF(S3:S38,"√")+COUNTIF(S3:S38,"AL"))/36</f>
        <v>0</v>
      </c>
      <c r="T41" s="29">
        <f t="shared" si="2"/>
        <v>0</v>
      </c>
      <c r="U41" s="29">
        <f t="shared" si="2"/>
        <v>0</v>
      </c>
      <c r="V41" s="29">
        <f t="shared" si="2"/>
        <v>0</v>
      </c>
      <c r="W41" s="29">
        <f t="shared" si="2"/>
        <v>0</v>
      </c>
      <c r="X41" s="29">
        <f t="shared" si="2"/>
        <v>0</v>
      </c>
      <c r="Y41" s="29">
        <f t="shared" si="2"/>
        <v>0</v>
      </c>
      <c r="Z41" s="29">
        <f t="shared" si="2"/>
        <v>0</v>
      </c>
      <c r="AA41" s="29">
        <f t="shared" si="2"/>
        <v>0</v>
      </c>
      <c r="AB41" s="29">
        <f t="shared" si="2"/>
        <v>0</v>
      </c>
      <c r="AC41" s="29">
        <f t="shared" ref="AC41:AL41" si="3">(COUNTIF(AC3:AC38,"√")+COUNTIF(AC3:AC38,"AL"))/36</f>
        <v>0</v>
      </c>
      <c r="AD41" s="29">
        <f t="shared" si="3"/>
        <v>0</v>
      </c>
      <c r="AE41" s="29">
        <f t="shared" si="3"/>
        <v>0</v>
      </c>
      <c r="AF41" s="29">
        <f t="shared" si="3"/>
        <v>0</v>
      </c>
      <c r="AG41" s="29">
        <f t="shared" si="3"/>
        <v>0</v>
      </c>
      <c r="AH41" s="29">
        <f t="shared" si="3"/>
        <v>0</v>
      </c>
      <c r="AI41" s="29">
        <f t="shared" si="3"/>
        <v>0</v>
      </c>
      <c r="AJ41" s="29">
        <f t="shared" si="3"/>
        <v>0</v>
      </c>
      <c r="AK41" s="29">
        <f t="shared" si="3"/>
        <v>0</v>
      </c>
      <c r="AL41" s="29">
        <f t="shared" si="3"/>
        <v>0</v>
      </c>
      <c r="AM41" s="29">
        <f t="shared" ref="AM41:AV41" si="4">(COUNTIF(AM3:AM38,"√")+COUNTIF(AM3:AM38,"AL"))/36</f>
        <v>0</v>
      </c>
      <c r="AN41" s="29">
        <f t="shared" si="4"/>
        <v>0</v>
      </c>
      <c r="AO41" s="29">
        <f t="shared" si="4"/>
        <v>0</v>
      </c>
      <c r="AP41" s="29">
        <f t="shared" si="4"/>
        <v>0</v>
      </c>
      <c r="AQ41" s="29">
        <f t="shared" si="4"/>
        <v>0</v>
      </c>
      <c r="AR41" s="29">
        <f t="shared" si="4"/>
        <v>0</v>
      </c>
      <c r="AS41" s="29">
        <f t="shared" si="4"/>
        <v>0</v>
      </c>
      <c r="AT41" s="29">
        <f t="shared" si="4"/>
        <v>0</v>
      </c>
      <c r="AU41" s="29">
        <f t="shared" si="4"/>
        <v>0</v>
      </c>
      <c r="AV41" s="29">
        <f t="shared" si="4"/>
        <v>0</v>
      </c>
      <c r="AW41" s="29">
        <f t="shared" ref="AW41:BF41" si="5">(COUNTIF(AW3:AW38,"√")+COUNTIF(AW3:AW38,"AL"))/36</f>
        <v>0</v>
      </c>
      <c r="AX41" s="29">
        <f t="shared" si="5"/>
        <v>0</v>
      </c>
      <c r="AY41" s="29">
        <f t="shared" si="5"/>
        <v>0</v>
      </c>
      <c r="AZ41" s="29">
        <f t="shared" si="5"/>
        <v>0</v>
      </c>
      <c r="BA41" s="29">
        <f t="shared" si="5"/>
        <v>0</v>
      </c>
      <c r="BB41" s="29">
        <f t="shared" si="5"/>
        <v>0</v>
      </c>
      <c r="BC41" s="29">
        <f t="shared" si="5"/>
        <v>0</v>
      </c>
      <c r="BD41" s="29">
        <f t="shared" si="5"/>
        <v>0</v>
      </c>
      <c r="BE41" s="29">
        <f t="shared" si="5"/>
        <v>0</v>
      </c>
      <c r="BF41" s="29">
        <f t="shared" si="5"/>
        <v>0</v>
      </c>
      <c r="BG41" s="29">
        <f t="shared" si="1"/>
        <v>0</v>
      </c>
      <c r="BH41" s="29">
        <f t="shared" si="1"/>
        <v>0</v>
      </c>
      <c r="BI41" s="29">
        <f t="shared" si="1"/>
        <v>0</v>
      </c>
      <c r="BJ41" s="29">
        <f t="shared" si="1"/>
        <v>0</v>
      </c>
      <c r="BK41" s="29">
        <f t="shared" si="1"/>
        <v>0</v>
      </c>
      <c r="BL41" s="29">
        <f t="shared" si="1"/>
        <v>0</v>
      </c>
      <c r="BM41" s="29">
        <f t="shared" si="1"/>
        <v>0</v>
      </c>
      <c r="BN41" s="29">
        <f t="shared" si="1"/>
        <v>0</v>
      </c>
      <c r="BO41" s="29">
        <f t="shared" si="1"/>
        <v>0</v>
      </c>
      <c r="BP41" s="29">
        <f t="shared" si="1"/>
        <v>0</v>
      </c>
      <c r="BQ41" s="29">
        <f t="shared" si="1"/>
        <v>0</v>
      </c>
      <c r="BR41" s="29">
        <f t="shared" si="1"/>
        <v>0</v>
      </c>
      <c r="BS41" s="29">
        <f t="shared" si="1"/>
        <v>0</v>
      </c>
      <c r="BT41" s="29">
        <f t="shared" si="1"/>
        <v>0</v>
      </c>
      <c r="BU41" s="29">
        <f t="shared" si="1"/>
        <v>0</v>
      </c>
      <c r="BV41" s="29">
        <f t="shared" si="1"/>
        <v>0</v>
      </c>
      <c r="BW41" s="29">
        <f t="shared" si="1"/>
        <v>0</v>
      </c>
      <c r="BX41" s="29">
        <f t="shared" si="1"/>
        <v>0</v>
      </c>
      <c r="BY41" s="29">
        <f t="shared" si="1"/>
        <v>0</v>
      </c>
      <c r="BZ41" s="29">
        <f t="shared" si="1"/>
        <v>0</v>
      </c>
      <c r="CA41" s="29">
        <f t="shared" si="1"/>
        <v>0</v>
      </c>
      <c r="CB41" s="29">
        <f t="shared" si="1"/>
        <v>0</v>
      </c>
      <c r="CC41" s="29">
        <f t="shared" si="1"/>
        <v>0</v>
      </c>
      <c r="CD41" s="29">
        <f t="shared" si="1"/>
        <v>0</v>
      </c>
      <c r="CE41" s="29">
        <f t="shared" si="1"/>
        <v>0</v>
      </c>
      <c r="CF41" s="29">
        <f t="shared" si="1"/>
        <v>0</v>
      </c>
      <c r="CG41" s="29">
        <f t="shared" si="1"/>
        <v>0</v>
      </c>
      <c r="CH41" s="29">
        <f t="shared" si="1"/>
        <v>0</v>
      </c>
      <c r="CI41" s="29">
        <f t="shared" si="1"/>
        <v>0</v>
      </c>
      <c r="CJ41" s="29">
        <f t="shared" si="1"/>
        <v>0</v>
      </c>
      <c r="CK41" s="29">
        <f t="shared" si="1"/>
        <v>0</v>
      </c>
      <c r="CL41" s="40" t="s">
        <v>104</v>
      </c>
    </row>
    <row r="42" spans="1:90" s="2" customFormat="1" x14ac:dyDescent="0.3">
      <c r="B42" s="30" t="s">
        <v>20</v>
      </c>
      <c r="C42" s="31" t="s">
        <v>105</v>
      </c>
      <c r="D42" s="28"/>
      <c r="E42" s="32">
        <f t="shared" ref="E42:CK42" si="6">COUNTIF(E3:E38,"√")</f>
        <v>34</v>
      </c>
      <c r="F42" s="32">
        <f t="shared" si="6"/>
        <v>34</v>
      </c>
      <c r="G42" s="32">
        <f t="shared" si="6"/>
        <v>34</v>
      </c>
      <c r="H42" s="32">
        <f t="shared" si="6"/>
        <v>34</v>
      </c>
      <c r="I42" s="32">
        <f t="shared" si="6"/>
        <v>34</v>
      </c>
      <c r="J42" s="32">
        <f t="shared" si="6"/>
        <v>34</v>
      </c>
      <c r="K42" s="32">
        <f t="shared" si="6"/>
        <v>34</v>
      </c>
      <c r="L42" s="32">
        <f t="shared" si="6"/>
        <v>34</v>
      </c>
      <c r="M42" s="32">
        <f t="shared" si="6"/>
        <v>34</v>
      </c>
      <c r="N42" s="32">
        <f t="shared" si="6"/>
        <v>34</v>
      </c>
      <c r="O42" s="32">
        <f t="shared" si="6"/>
        <v>31</v>
      </c>
      <c r="P42" s="32">
        <f t="shared" si="6"/>
        <v>0</v>
      </c>
      <c r="Q42" s="32">
        <f t="shared" si="6"/>
        <v>0</v>
      </c>
      <c r="R42" s="32">
        <f t="shared" si="6"/>
        <v>0</v>
      </c>
      <c r="S42" s="32">
        <f t="shared" ref="S42:AB42" si="7">COUNTIF(S3:S38,"√")</f>
        <v>0</v>
      </c>
      <c r="T42" s="32">
        <f t="shared" si="7"/>
        <v>0</v>
      </c>
      <c r="U42" s="32">
        <f t="shared" si="7"/>
        <v>0</v>
      </c>
      <c r="V42" s="32">
        <f t="shared" si="7"/>
        <v>0</v>
      </c>
      <c r="W42" s="32">
        <f t="shared" si="7"/>
        <v>0</v>
      </c>
      <c r="X42" s="32">
        <f t="shared" si="7"/>
        <v>0</v>
      </c>
      <c r="Y42" s="32">
        <f t="shared" si="7"/>
        <v>0</v>
      </c>
      <c r="Z42" s="32">
        <f t="shared" si="7"/>
        <v>0</v>
      </c>
      <c r="AA42" s="32">
        <f t="shared" si="7"/>
        <v>0</v>
      </c>
      <c r="AB42" s="32">
        <f t="shared" si="7"/>
        <v>0</v>
      </c>
      <c r="AC42" s="32">
        <f t="shared" ref="AC42:AL42" si="8">COUNTIF(AC3:AC38,"√")</f>
        <v>0</v>
      </c>
      <c r="AD42" s="32">
        <f t="shared" si="8"/>
        <v>0</v>
      </c>
      <c r="AE42" s="32">
        <f t="shared" si="8"/>
        <v>0</v>
      </c>
      <c r="AF42" s="32">
        <f t="shared" si="8"/>
        <v>0</v>
      </c>
      <c r="AG42" s="32">
        <f t="shared" si="8"/>
        <v>0</v>
      </c>
      <c r="AH42" s="32">
        <f t="shared" si="8"/>
        <v>0</v>
      </c>
      <c r="AI42" s="32">
        <f t="shared" si="8"/>
        <v>0</v>
      </c>
      <c r="AJ42" s="32">
        <f t="shared" si="8"/>
        <v>0</v>
      </c>
      <c r="AK42" s="32">
        <f t="shared" si="8"/>
        <v>0</v>
      </c>
      <c r="AL42" s="32">
        <f t="shared" si="8"/>
        <v>0</v>
      </c>
      <c r="AM42" s="32">
        <f t="shared" ref="AM42:AV42" si="9">COUNTIF(AM3:AM38,"√")</f>
        <v>0</v>
      </c>
      <c r="AN42" s="32">
        <f t="shared" si="9"/>
        <v>0</v>
      </c>
      <c r="AO42" s="32">
        <f t="shared" si="9"/>
        <v>0</v>
      </c>
      <c r="AP42" s="32">
        <f t="shared" si="9"/>
        <v>0</v>
      </c>
      <c r="AQ42" s="32">
        <f t="shared" si="9"/>
        <v>0</v>
      </c>
      <c r="AR42" s="32">
        <f t="shared" si="9"/>
        <v>0</v>
      </c>
      <c r="AS42" s="32">
        <f t="shared" si="9"/>
        <v>0</v>
      </c>
      <c r="AT42" s="32">
        <f t="shared" si="9"/>
        <v>0</v>
      </c>
      <c r="AU42" s="32">
        <f t="shared" si="9"/>
        <v>0</v>
      </c>
      <c r="AV42" s="32">
        <f t="shared" si="9"/>
        <v>0</v>
      </c>
      <c r="AW42" s="32">
        <f t="shared" ref="AW42:BF42" si="10">COUNTIF(AW3:AW38,"√")</f>
        <v>0</v>
      </c>
      <c r="AX42" s="32">
        <f t="shared" si="10"/>
        <v>0</v>
      </c>
      <c r="AY42" s="32">
        <f t="shared" si="10"/>
        <v>0</v>
      </c>
      <c r="AZ42" s="32">
        <f t="shared" si="10"/>
        <v>0</v>
      </c>
      <c r="BA42" s="32">
        <f t="shared" si="10"/>
        <v>0</v>
      </c>
      <c r="BB42" s="32">
        <f t="shared" si="10"/>
        <v>0</v>
      </c>
      <c r="BC42" s="32">
        <f t="shared" si="10"/>
        <v>0</v>
      </c>
      <c r="BD42" s="32">
        <f t="shared" si="10"/>
        <v>0</v>
      </c>
      <c r="BE42" s="32">
        <f t="shared" si="10"/>
        <v>0</v>
      </c>
      <c r="BF42" s="32">
        <f t="shared" si="10"/>
        <v>0</v>
      </c>
      <c r="BG42" s="32">
        <f t="shared" si="6"/>
        <v>0</v>
      </c>
      <c r="BH42" s="32">
        <f t="shared" si="6"/>
        <v>0</v>
      </c>
      <c r="BI42" s="32">
        <f t="shared" si="6"/>
        <v>0</v>
      </c>
      <c r="BJ42" s="32">
        <f t="shared" si="6"/>
        <v>0</v>
      </c>
      <c r="BK42" s="32">
        <f t="shared" si="6"/>
        <v>0</v>
      </c>
      <c r="BL42" s="32">
        <f t="shared" si="6"/>
        <v>0</v>
      </c>
      <c r="BM42" s="32">
        <f t="shared" si="6"/>
        <v>0</v>
      </c>
      <c r="BN42" s="32">
        <f t="shared" si="6"/>
        <v>0</v>
      </c>
      <c r="BO42" s="32">
        <f t="shared" si="6"/>
        <v>0</v>
      </c>
      <c r="BP42" s="32">
        <f t="shared" si="6"/>
        <v>0</v>
      </c>
      <c r="BQ42" s="32">
        <f t="shared" si="6"/>
        <v>0</v>
      </c>
      <c r="BR42" s="32">
        <f t="shared" si="6"/>
        <v>0</v>
      </c>
      <c r="BS42" s="32">
        <f t="shared" si="6"/>
        <v>0</v>
      </c>
      <c r="BT42" s="32">
        <f t="shared" si="6"/>
        <v>0</v>
      </c>
      <c r="BU42" s="32">
        <f t="shared" si="6"/>
        <v>0</v>
      </c>
      <c r="BV42" s="32">
        <f t="shared" si="6"/>
        <v>0</v>
      </c>
      <c r="BW42" s="32">
        <f t="shared" si="6"/>
        <v>0</v>
      </c>
      <c r="BX42" s="32">
        <f t="shared" si="6"/>
        <v>0</v>
      </c>
      <c r="BY42" s="32">
        <f t="shared" si="6"/>
        <v>0</v>
      </c>
      <c r="BZ42" s="32">
        <f t="shared" si="6"/>
        <v>0</v>
      </c>
      <c r="CA42" s="32">
        <f t="shared" si="6"/>
        <v>0</v>
      </c>
      <c r="CB42" s="32">
        <f t="shared" si="6"/>
        <v>0</v>
      </c>
      <c r="CC42" s="32">
        <f t="shared" si="6"/>
        <v>0</v>
      </c>
      <c r="CD42" s="32">
        <f t="shared" si="6"/>
        <v>0</v>
      </c>
      <c r="CE42" s="32">
        <f t="shared" si="6"/>
        <v>0</v>
      </c>
      <c r="CF42" s="32">
        <f t="shared" si="6"/>
        <v>0</v>
      </c>
      <c r="CG42" s="32">
        <f t="shared" si="6"/>
        <v>0</v>
      </c>
      <c r="CH42" s="32">
        <f t="shared" si="6"/>
        <v>0</v>
      </c>
      <c r="CI42" s="32">
        <f t="shared" si="6"/>
        <v>0</v>
      </c>
      <c r="CJ42" s="32">
        <f t="shared" si="6"/>
        <v>0</v>
      </c>
      <c r="CK42" s="32">
        <f t="shared" si="6"/>
        <v>0</v>
      </c>
      <c r="CL42" s="40"/>
    </row>
    <row r="43" spans="1:90" s="2" customFormat="1" ht="20.25" customHeight="1" x14ac:dyDescent="0.3">
      <c r="B43" s="30" t="s">
        <v>106</v>
      </c>
      <c r="C43" s="31" t="s">
        <v>107</v>
      </c>
      <c r="D43" s="28"/>
      <c r="E43" s="32">
        <f t="shared" ref="E43:CK43" si="11">COUNTIF(E3:E38,"AL")</f>
        <v>0</v>
      </c>
      <c r="F43" s="32">
        <f t="shared" si="11"/>
        <v>0</v>
      </c>
      <c r="G43" s="32">
        <f t="shared" si="11"/>
        <v>0</v>
      </c>
      <c r="H43" s="32">
        <f t="shared" si="11"/>
        <v>0</v>
      </c>
      <c r="I43" s="32">
        <f t="shared" si="11"/>
        <v>0</v>
      </c>
      <c r="J43" s="32">
        <f t="shared" si="11"/>
        <v>0</v>
      </c>
      <c r="K43" s="32">
        <f t="shared" si="11"/>
        <v>0</v>
      </c>
      <c r="L43" s="32">
        <f t="shared" si="11"/>
        <v>0</v>
      </c>
      <c r="M43" s="32">
        <f t="shared" si="11"/>
        <v>0</v>
      </c>
      <c r="N43" s="32">
        <f t="shared" si="11"/>
        <v>0</v>
      </c>
      <c r="O43" s="32">
        <f t="shared" si="11"/>
        <v>3</v>
      </c>
      <c r="P43" s="32">
        <f t="shared" si="11"/>
        <v>0</v>
      </c>
      <c r="Q43" s="32">
        <f t="shared" si="11"/>
        <v>0</v>
      </c>
      <c r="R43" s="32">
        <f t="shared" si="11"/>
        <v>0</v>
      </c>
      <c r="S43" s="32">
        <f t="shared" ref="S43:AB43" si="12">COUNTIF(S3:S38,"AL")</f>
        <v>0</v>
      </c>
      <c r="T43" s="32">
        <f t="shared" si="12"/>
        <v>0</v>
      </c>
      <c r="U43" s="32">
        <f t="shared" si="12"/>
        <v>0</v>
      </c>
      <c r="V43" s="32">
        <f t="shared" si="12"/>
        <v>0</v>
      </c>
      <c r="W43" s="32">
        <f t="shared" si="12"/>
        <v>0</v>
      </c>
      <c r="X43" s="32">
        <f t="shared" si="12"/>
        <v>0</v>
      </c>
      <c r="Y43" s="32">
        <f t="shared" si="12"/>
        <v>0</v>
      </c>
      <c r="Z43" s="32">
        <f t="shared" si="12"/>
        <v>0</v>
      </c>
      <c r="AA43" s="32">
        <f t="shared" si="12"/>
        <v>0</v>
      </c>
      <c r="AB43" s="32">
        <f t="shared" si="12"/>
        <v>0</v>
      </c>
      <c r="AC43" s="32">
        <f t="shared" ref="AC43:AL43" si="13">COUNTIF(AC3:AC38,"AL")</f>
        <v>0</v>
      </c>
      <c r="AD43" s="32">
        <f t="shared" si="13"/>
        <v>0</v>
      </c>
      <c r="AE43" s="32">
        <f t="shared" si="13"/>
        <v>0</v>
      </c>
      <c r="AF43" s="32">
        <f t="shared" si="13"/>
        <v>0</v>
      </c>
      <c r="AG43" s="32">
        <f t="shared" si="13"/>
        <v>0</v>
      </c>
      <c r="AH43" s="32">
        <f t="shared" si="13"/>
        <v>0</v>
      </c>
      <c r="AI43" s="32">
        <f t="shared" si="13"/>
        <v>0</v>
      </c>
      <c r="AJ43" s="32">
        <f t="shared" si="13"/>
        <v>0</v>
      </c>
      <c r="AK43" s="32">
        <f t="shared" si="13"/>
        <v>0</v>
      </c>
      <c r="AL43" s="32">
        <f t="shared" si="13"/>
        <v>0</v>
      </c>
      <c r="AM43" s="32">
        <f t="shared" ref="AM43:AV43" si="14">COUNTIF(AM3:AM38,"AL")</f>
        <v>0</v>
      </c>
      <c r="AN43" s="32">
        <f t="shared" si="14"/>
        <v>0</v>
      </c>
      <c r="AO43" s="32">
        <f t="shared" si="14"/>
        <v>0</v>
      </c>
      <c r="AP43" s="32">
        <f t="shared" si="14"/>
        <v>0</v>
      </c>
      <c r="AQ43" s="32">
        <f t="shared" si="14"/>
        <v>0</v>
      </c>
      <c r="AR43" s="32">
        <f t="shared" si="14"/>
        <v>0</v>
      </c>
      <c r="AS43" s="32">
        <f t="shared" si="14"/>
        <v>0</v>
      </c>
      <c r="AT43" s="32">
        <f t="shared" si="14"/>
        <v>0</v>
      </c>
      <c r="AU43" s="32">
        <f t="shared" si="14"/>
        <v>0</v>
      </c>
      <c r="AV43" s="32">
        <f t="shared" si="14"/>
        <v>0</v>
      </c>
      <c r="AW43" s="32">
        <f t="shared" ref="AW43:BF43" si="15">COUNTIF(AW3:AW38,"AL")</f>
        <v>0</v>
      </c>
      <c r="AX43" s="32">
        <f t="shared" si="15"/>
        <v>0</v>
      </c>
      <c r="AY43" s="32">
        <f t="shared" si="15"/>
        <v>0</v>
      </c>
      <c r="AZ43" s="32">
        <f t="shared" si="15"/>
        <v>0</v>
      </c>
      <c r="BA43" s="32">
        <f t="shared" si="15"/>
        <v>0</v>
      </c>
      <c r="BB43" s="32">
        <f t="shared" si="15"/>
        <v>0</v>
      </c>
      <c r="BC43" s="32">
        <f t="shared" si="15"/>
        <v>0</v>
      </c>
      <c r="BD43" s="32">
        <f t="shared" si="15"/>
        <v>0</v>
      </c>
      <c r="BE43" s="32">
        <f t="shared" si="15"/>
        <v>0</v>
      </c>
      <c r="BF43" s="32">
        <f t="shared" si="15"/>
        <v>0</v>
      </c>
      <c r="BG43" s="32">
        <f t="shared" si="11"/>
        <v>0</v>
      </c>
      <c r="BH43" s="32">
        <f t="shared" si="11"/>
        <v>0</v>
      </c>
      <c r="BI43" s="32">
        <f t="shared" si="11"/>
        <v>0</v>
      </c>
      <c r="BJ43" s="32">
        <f t="shared" si="11"/>
        <v>0</v>
      </c>
      <c r="BK43" s="32">
        <f t="shared" si="11"/>
        <v>0</v>
      </c>
      <c r="BL43" s="32">
        <f t="shared" si="11"/>
        <v>0</v>
      </c>
      <c r="BM43" s="32">
        <f t="shared" si="11"/>
        <v>0</v>
      </c>
      <c r="BN43" s="32">
        <f t="shared" si="11"/>
        <v>0</v>
      </c>
      <c r="BO43" s="32">
        <f t="shared" si="11"/>
        <v>0</v>
      </c>
      <c r="BP43" s="32">
        <f t="shared" si="11"/>
        <v>0</v>
      </c>
      <c r="BQ43" s="32">
        <f t="shared" si="11"/>
        <v>0</v>
      </c>
      <c r="BR43" s="32">
        <f t="shared" si="11"/>
        <v>0</v>
      </c>
      <c r="BS43" s="32">
        <f t="shared" si="11"/>
        <v>0</v>
      </c>
      <c r="BT43" s="32">
        <f t="shared" si="11"/>
        <v>0</v>
      </c>
      <c r="BU43" s="32">
        <f t="shared" si="11"/>
        <v>0</v>
      </c>
      <c r="BV43" s="32">
        <f t="shared" si="11"/>
        <v>0</v>
      </c>
      <c r="BW43" s="32">
        <f t="shared" si="11"/>
        <v>0</v>
      </c>
      <c r="BX43" s="32">
        <f t="shared" si="11"/>
        <v>0</v>
      </c>
      <c r="BY43" s="32">
        <f t="shared" si="11"/>
        <v>0</v>
      </c>
      <c r="BZ43" s="32">
        <f t="shared" si="11"/>
        <v>0</v>
      </c>
      <c r="CA43" s="32">
        <f t="shared" si="11"/>
        <v>0</v>
      </c>
      <c r="CB43" s="32">
        <f t="shared" si="11"/>
        <v>0</v>
      </c>
      <c r="CC43" s="32">
        <f t="shared" si="11"/>
        <v>0</v>
      </c>
      <c r="CD43" s="32">
        <f t="shared" si="11"/>
        <v>0</v>
      </c>
      <c r="CE43" s="32">
        <f t="shared" si="11"/>
        <v>0</v>
      </c>
      <c r="CF43" s="32">
        <f t="shared" si="11"/>
        <v>0</v>
      </c>
      <c r="CG43" s="32">
        <f t="shared" si="11"/>
        <v>0</v>
      </c>
      <c r="CH43" s="32">
        <f t="shared" si="11"/>
        <v>0</v>
      </c>
      <c r="CI43" s="32">
        <f t="shared" si="11"/>
        <v>0</v>
      </c>
      <c r="CJ43" s="32">
        <f t="shared" si="11"/>
        <v>0</v>
      </c>
      <c r="CK43" s="32">
        <f t="shared" si="11"/>
        <v>0</v>
      </c>
      <c r="CL43" s="42" t="s">
        <v>108</v>
      </c>
    </row>
    <row r="44" spans="1:90" s="2" customFormat="1" x14ac:dyDescent="0.3">
      <c r="B44" s="30" t="s">
        <v>109</v>
      </c>
      <c r="C44" s="31" t="s">
        <v>110</v>
      </c>
      <c r="D44" s="28"/>
      <c r="E44" s="33">
        <f t="shared" ref="E44:CK44" si="16">COUNTIF(E3:E38,"A")</f>
        <v>0</v>
      </c>
      <c r="F44" s="33">
        <f t="shared" si="16"/>
        <v>0</v>
      </c>
      <c r="G44" s="33">
        <f t="shared" si="16"/>
        <v>0</v>
      </c>
      <c r="H44" s="33">
        <f t="shared" si="16"/>
        <v>0</v>
      </c>
      <c r="I44" s="33">
        <f t="shared" si="16"/>
        <v>0</v>
      </c>
      <c r="J44" s="33">
        <f t="shared" si="16"/>
        <v>0</v>
      </c>
      <c r="K44" s="33">
        <f t="shared" si="16"/>
        <v>0</v>
      </c>
      <c r="L44" s="33">
        <f t="shared" si="16"/>
        <v>0</v>
      </c>
      <c r="M44" s="33">
        <f t="shared" si="16"/>
        <v>0</v>
      </c>
      <c r="N44" s="33">
        <f t="shared" si="16"/>
        <v>0</v>
      </c>
      <c r="O44" s="33">
        <f t="shared" si="16"/>
        <v>0</v>
      </c>
      <c r="P44" s="33">
        <f t="shared" si="16"/>
        <v>0</v>
      </c>
      <c r="Q44" s="33">
        <f t="shared" si="16"/>
        <v>0</v>
      </c>
      <c r="R44" s="33">
        <f t="shared" si="16"/>
        <v>0</v>
      </c>
      <c r="S44" s="33">
        <f t="shared" ref="S44:AB44" si="17">COUNTIF(S3:S38,"A")</f>
        <v>0</v>
      </c>
      <c r="T44" s="33">
        <f t="shared" si="17"/>
        <v>0</v>
      </c>
      <c r="U44" s="33">
        <f t="shared" si="17"/>
        <v>0</v>
      </c>
      <c r="V44" s="33">
        <f t="shared" si="17"/>
        <v>0</v>
      </c>
      <c r="W44" s="33">
        <f t="shared" si="17"/>
        <v>0</v>
      </c>
      <c r="X44" s="33">
        <f t="shared" si="17"/>
        <v>0</v>
      </c>
      <c r="Y44" s="33">
        <f t="shared" si="17"/>
        <v>0</v>
      </c>
      <c r="Z44" s="33">
        <f t="shared" si="17"/>
        <v>0</v>
      </c>
      <c r="AA44" s="33">
        <f t="shared" si="17"/>
        <v>0</v>
      </c>
      <c r="AB44" s="33">
        <f t="shared" si="17"/>
        <v>0</v>
      </c>
      <c r="AC44" s="33">
        <f t="shared" ref="AC44:AL44" si="18">COUNTIF(AC3:AC38,"A")</f>
        <v>0</v>
      </c>
      <c r="AD44" s="33">
        <f t="shared" si="18"/>
        <v>0</v>
      </c>
      <c r="AE44" s="33">
        <f t="shared" si="18"/>
        <v>0</v>
      </c>
      <c r="AF44" s="33">
        <f t="shared" si="18"/>
        <v>0</v>
      </c>
      <c r="AG44" s="33">
        <f t="shared" si="18"/>
        <v>0</v>
      </c>
      <c r="AH44" s="33">
        <f t="shared" si="18"/>
        <v>0</v>
      </c>
      <c r="AI44" s="33">
        <f t="shared" si="18"/>
        <v>0</v>
      </c>
      <c r="AJ44" s="33">
        <f t="shared" si="18"/>
        <v>0</v>
      </c>
      <c r="AK44" s="33">
        <f t="shared" si="18"/>
        <v>0</v>
      </c>
      <c r="AL44" s="33">
        <f t="shared" si="18"/>
        <v>0</v>
      </c>
      <c r="AM44" s="33">
        <f t="shared" ref="AM44:AV44" si="19">COUNTIF(AM3:AM38,"A")</f>
        <v>0</v>
      </c>
      <c r="AN44" s="33">
        <f t="shared" si="19"/>
        <v>0</v>
      </c>
      <c r="AO44" s="33">
        <f t="shared" si="19"/>
        <v>0</v>
      </c>
      <c r="AP44" s="33">
        <f t="shared" si="19"/>
        <v>0</v>
      </c>
      <c r="AQ44" s="33">
        <f t="shared" si="19"/>
        <v>0</v>
      </c>
      <c r="AR44" s="33">
        <f t="shared" si="19"/>
        <v>0</v>
      </c>
      <c r="AS44" s="33">
        <f t="shared" si="19"/>
        <v>0</v>
      </c>
      <c r="AT44" s="33">
        <f t="shared" si="19"/>
        <v>0</v>
      </c>
      <c r="AU44" s="33">
        <f t="shared" si="19"/>
        <v>0</v>
      </c>
      <c r="AV44" s="33">
        <f t="shared" si="19"/>
        <v>0</v>
      </c>
      <c r="AW44" s="33">
        <f t="shared" ref="AW44:BF44" si="20">COUNTIF(AW3:AW38,"A")</f>
        <v>0</v>
      </c>
      <c r="AX44" s="33">
        <f t="shared" si="20"/>
        <v>0</v>
      </c>
      <c r="AY44" s="33">
        <f t="shared" si="20"/>
        <v>0</v>
      </c>
      <c r="AZ44" s="33">
        <f t="shared" si="20"/>
        <v>0</v>
      </c>
      <c r="BA44" s="33">
        <f t="shared" si="20"/>
        <v>0</v>
      </c>
      <c r="BB44" s="33">
        <f t="shared" si="20"/>
        <v>0</v>
      </c>
      <c r="BC44" s="33">
        <f t="shared" si="20"/>
        <v>0</v>
      </c>
      <c r="BD44" s="33">
        <f t="shared" si="20"/>
        <v>0</v>
      </c>
      <c r="BE44" s="33">
        <f t="shared" si="20"/>
        <v>0</v>
      </c>
      <c r="BF44" s="33">
        <f t="shared" si="20"/>
        <v>0</v>
      </c>
      <c r="BG44" s="33">
        <f t="shared" si="16"/>
        <v>0</v>
      </c>
      <c r="BH44" s="33">
        <f t="shared" si="16"/>
        <v>0</v>
      </c>
      <c r="BI44" s="33">
        <f t="shared" si="16"/>
        <v>0</v>
      </c>
      <c r="BJ44" s="33">
        <f t="shared" si="16"/>
        <v>0</v>
      </c>
      <c r="BK44" s="33">
        <f t="shared" si="16"/>
        <v>0</v>
      </c>
      <c r="BL44" s="33">
        <f t="shared" si="16"/>
        <v>0</v>
      </c>
      <c r="BM44" s="33">
        <f t="shared" si="16"/>
        <v>0</v>
      </c>
      <c r="BN44" s="33">
        <f t="shared" si="16"/>
        <v>0</v>
      </c>
      <c r="BO44" s="33">
        <f t="shared" si="16"/>
        <v>0</v>
      </c>
      <c r="BP44" s="33">
        <f t="shared" si="16"/>
        <v>0</v>
      </c>
      <c r="BQ44" s="33">
        <f t="shared" si="16"/>
        <v>0</v>
      </c>
      <c r="BR44" s="33">
        <f t="shared" si="16"/>
        <v>0</v>
      </c>
      <c r="BS44" s="33">
        <f t="shared" si="16"/>
        <v>0</v>
      </c>
      <c r="BT44" s="33">
        <f t="shared" si="16"/>
        <v>0</v>
      </c>
      <c r="BU44" s="33">
        <f t="shared" si="16"/>
        <v>0</v>
      </c>
      <c r="BV44" s="33">
        <f t="shared" si="16"/>
        <v>0</v>
      </c>
      <c r="BW44" s="33">
        <f t="shared" si="16"/>
        <v>0</v>
      </c>
      <c r="BX44" s="33">
        <f t="shared" si="16"/>
        <v>0</v>
      </c>
      <c r="BY44" s="33">
        <f t="shared" si="16"/>
        <v>0</v>
      </c>
      <c r="BZ44" s="33">
        <f t="shared" si="16"/>
        <v>0</v>
      </c>
      <c r="CA44" s="33">
        <f t="shared" si="16"/>
        <v>0</v>
      </c>
      <c r="CB44" s="33">
        <f t="shared" si="16"/>
        <v>0</v>
      </c>
      <c r="CC44" s="33">
        <f t="shared" si="16"/>
        <v>0</v>
      </c>
      <c r="CD44" s="33">
        <f t="shared" si="16"/>
        <v>0</v>
      </c>
      <c r="CE44" s="33">
        <f t="shared" si="16"/>
        <v>0</v>
      </c>
      <c r="CF44" s="33">
        <f t="shared" si="16"/>
        <v>0</v>
      </c>
      <c r="CG44" s="33">
        <f t="shared" si="16"/>
        <v>0</v>
      </c>
      <c r="CH44" s="33">
        <f t="shared" si="16"/>
        <v>0</v>
      </c>
      <c r="CI44" s="33">
        <f t="shared" si="16"/>
        <v>0</v>
      </c>
      <c r="CJ44" s="33">
        <f t="shared" si="16"/>
        <v>0</v>
      </c>
      <c r="CK44" s="33">
        <f t="shared" si="16"/>
        <v>0</v>
      </c>
      <c r="CL44" s="25">
        <f>AVERAGE(CL3:CL34)</f>
        <v>0.96875</v>
      </c>
    </row>
    <row r="45" spans="1:90" s="2" customFormat="1" x14ac:dyDescent="0.3">
      <c r="B45" s="3"/>
      <c r="C45" s="4"/>
    </row>
    <row r="46" spans="1:90" s="2" customFormat="1" x14ac:dyDescent="0.3">
      <c r="B46" s="3"/>
      <c r="C46" s="4"/>
      <c r="D46" s="34" t="s">
        <v>111</v>
      </c>
      <c r="E46" s="35">
        <v>1</v>
      </c>
      <c r="F46" s="35">
        <f t="shared" ref="F46:CK46" si="21">WEEKNUM(F2)</f>
        <v>38</v>
      </c>
      <c r="G46" s="35">
        <f t="shared" si="21"/>
        <v>38</v>
      </c>
      <c r="H46" s="35">
        <f t="shared" si="21"/>
        <v>38</v>
      </c>
      <c r="I46" s="35">
        <f t="shared" si="21"/>
        <v>38</v>
      </c>
      <c r="J46" s="35">
        <f t="shared" si="21"/>
        <v>39</v>
      </c>
      <c r="K46" s="35">
        <f t="shared" si="21"/>
        <v>39</v>
      </c>
      <c r="L46" s="35">
        <f t="shared" si="21"/>
        <v>39</v>
      </c>
      <c r="M46" s="35">
        <f t="shared" si="21"/>
        <v>39</v>
      </c>
      <c r="N46" s="35">
        <f t="shared" si="21"/>
        <v>39</v>
      </c>
      <c r="O46" s="35">
        <f t="shared" si="21"/>
        <v>40</v>
      </c>
      <c r="P46" s="35">
        <f t="shared" ref="P46" si="22">WEEKNUM(P2)</f>
        <v>0</v>
      </c>
      <c r="Q46" s="35">
        <f t="shared" si="21"/>
        <v>0</v>
      </c>
      <c r="R46" s="35">
        <f t="shared" si="21"/>
        <v>0</v>
      </c>
      <c r="S46" s="35">
        <f t="shared" ref="S46:AB46" si="23">WEEKNUM(S2)</f>
        <v>0</v>
      </c>
      <c r="T46" s="35">
        <f t="shared" si="23"/>
        <v>0</v>
      </c>
      <c r="U46" s="35">
        <f t="shared" si="23"/>
        <v>0</v>
      </c>
      <c r="V46" s="35">
        <f t="shared" si="23"/>
        <v>0</v>
      </c>
      <c r="W46" s="35">
        <f t="shared" si="23"/>
        <v>0</v>
      </c>
      <c r="X46" s="35">
        <f t="shared" si="23"/>
        <v>0</v>
      </c>
      <c r="Y46" s="35">
        <f t="shared" si="23"/>
        <v>0</v>
      </c>
      <c r="Z46" s="35">
        <f t="shared" si="23"/>
        <v>0</v>
      </c>
      <c r="AA46" s="35">
        <f t="shared" si="23"/>
        <v>0</v>
      </c>
      <c r="AB46" s="35">
        <f t="shared" si="23"/>
        <v>0</v>
      </c>
      <c r="AC46" s="35">
        <f t="shared" ref="AC46:AL46" si="24">WEEKNUM(AC2)</f>
        <v>0</v>
      </c>
      <c r="AD46" s="35">
        <f t="shared" si="24"/>
        <v>0</v>
      </c>
      <c r="AE46" s="35">
        <f t="shared" si="24"/>
        <v>0</v>
      </c>
      <c r="AF46" s="35">
        <f t="shared" si="24"/>
        <v>0</v>
      </c>
      <c r="AG46" s="35">
        <f t="shared" si="24"/>
        <v>0</v>
      </c>
      <c r="AH46" s="35">
        <f t="shared" si="24"/>
        <v>0</v>
      </c>
      <c r="AI46" s="35">
        <f t="shared" si="24"/>
        <v>0</v>
      </c>
      <c r="AJ46" s="35">
        <f t="shared" si="24"/>
        <v>0</v>
      </c>
      <c r="AK46" s="35">
        <f t="shared" si="24"/>
        <v>0</v>
      </c>
      <c r="AL46" s="35">
        <f t="shared" si="24"/>
        <v>0</v>
      </c>
      <c r="AM46" s="35">
        <f t="shared" ref="AM46:AV46" si="25">WEEKNUM(AM2)</f>
        <v>0</v>
      </c>
      <c r="AN46" s="35">
        <f t="shared" si="25"/>
        <v>0</v>
      </c>
      <c r="AO46" s="35">
        <f t="shared" si="25"/>
        <v>0</v>
      </c>
      <c r="AP46" s="35">
        <f t="shared" si="25"/>
        <v>0</v>
      </c>
      <c r="AQ46" s="35">
        <f t="shared" si="25"/>
        <v>0</v>
      </c>
      <c r="AR46" s="35">
        <f t="shared" si="25"/>
        <v>0</v>
      </c>
      <c r="AS46" s="35">
        <f t="shared" si="25"/>
        <v>0</v>
      </c>
      <c r="AT46" s="35">
        <f t="shared" si="25"/>
        <v>0</v>
      </c>
      <c r="AU46" s="35">
        <f t="shared" si="25"/>
        <v>0</v>
      </c>
      <c r="AV46" s="35">
        <f t="shared" si="25"/>
        <v>0</v>
      </c>
      <c r="AW46" s="35">
        <f t="shared" ref="AW46:BF46" si="26">WEEKNUM(AW2)</f>
        <v>0</v>
      </c>
      <c r="AX46" s="35">
        <f t="shared" si="26"/>
        <v>0</v>
      </c>
      <c r="AY46" s="35">
        <f t="shared" si="26"/>
        <v>0</v>
      </c>
      <c r="AZ46" s="35">
        <f t="shared" si="26"/>
        <v>0</v>
      </c>
      <c r="BA46" s="35">
        <f t="shared" si="26"/>
        <v>0</v>
      </c>
      <c r="BB46" s="35">
        <f t="shared" si="26"/>
        <v>0</v>
      </c>
      <c r="BC46" s="35">
        <f t="shared" si="26"/>
        <v>0</v>
      </c>
      <c r="BD46" s="35">
        <f t="shared" si="26"/>
        <v>0</v>
      </c>
      <c r="BE46" s="35">
        <f t="shared" si="26"/>
        <v>0</v>
      </c>
      <c r="BF46" s="35">
        <f t="shared" si="26"/>
        <v>0</v>
      </c>
      <c r="BG46" s="35">
        <f t="shared" si="21"/>
        <v>0</v>
      </c>
      <c r="BH46" s="35">
        <f t="shared" si="21"/>
        <v>0</v>
      </c>
      <c r="BI46" s="35">
        <f t="shared" si="21"/>
        <v>0</v>
      </c>
      <c r="BJ46" s="35">
        <f t="shared" si="21"/>
        <v>0</v>
      </c>
      <c r="BK46" s="35">
        <f t="shared" si="21"/>
        <v>0</v>
      </c>
      <c r="BL46" s="35">
        <f t="shared" si="21"/>
        <v>0</v>
      </c>
      <c r="BM46" s="35">
        <f t="shared" si="21"/>
        <v>0</v>
      </c>
      <c r="BN46" s="35">
        <f t="shared" si="21"/>
        <v>0</v>
      </c>
      <c r="BO46" s="35">
        <f t="shared" si="21"/>
        <v>0</v>
      </c>
      <c r="BP46" s="35">
        <f t="shared" si="21"/>
        <v>0</v>
      </c>
      <c r="BQ46" s="35">
        <f t="shared" si="21"/>
        <v>0</v>
      </c>
      <c r="BR46" s="35">
        <f t="shared" si="21"/>
        <v>0</v>
      </c>
      <c r="BS46" s="35">
        <f t="shared" si="21"/>
        <v>0</v>
      </c>
      <c r="BT46" s="35">
        <f t="shared" si="21"/>
        <v>0</v>
      </c>
      <c r="BU46" s="35">
        <f t="shared" si="21"/>
        <v>0</v>
      </c>
      <c r="BV46" s="35">
        <f t="shared" si="21"/>
        <v>0</v>
      </c>
      <c r="BW46" s="35">
        <f t="shared" si="21"/>
        <v>0</v>
      </c>
      <c r="BX46" s="35">
        <f t="shared" si="21"/>
        <v>0</v>
      </c>
      <c r="BY46" s="35">
        <f t="shared" si="21"/>
        <v>0</v>
      </c>
      <c r="BZ46" s="35">
        <f t="shared" si="21"/>
        <v>0</v>
      </c>
      <c r="CA46" s="35">
        <f t="shared" si="21"/>
        <v>0</v>
      </c>
      <c r="CB46" s="35">
        <f t="shared" si="21"/>
        <v>0</v>
      </c>
      <c r="CC46" s="35">
        <f t="shared" si="21"/>
        <v>0</v>
      </c>
      <c r="CD46" s="35">
        <f t="shared" si="21"/>
        <v>0</v>
      </c>
      <c r="CE46" s="35">
        <f t="shared" si="21"/>
        <v>0</v>
      </c>
      <c r="CF46" s="35">
        <f t="shared" si="21"/>
        <v>0</v>
      </c>
      <c r="CG46" s="35">
        <f t="shared" si="21"/>
        <v>0</v>
      </c>
      <c r="CH46" s="35">
        <f t="shared" si="21"/>
        <v>0</v>
      </c>
      <c r="CI46" s="35">
        <f t="shared" si="21"/>
        <v>0</v>
      </c>
      <c r="CJ46" s="35">
        <f t="shared" si="21"/>
        <v>0</v>
      </c>
      <c r="CK46" s="35">
        <f t="shared" si="21"/>
        <v>0</v>
      </c>
    </row>
  </sheetData>
  <mergeCells count="2">
    <mergeCell ref="A1:C1"/>
    <mergeCell ref="BZ1:CB1"/>
  </mergeCells>
  <phoneticPr fontId="15" type="noConversion"/>
  <conditionalFormatting sqref="C35:C38">
    <cfRule type="cellIs" dxfId="3" priority="1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老头</cp:lastModifiedBy>
  <dcterms:created xsi:type="dcterms:W3CDTF">2015-03-22T04:45:00Z</dcterms:created>
  <dcterms:modified xsi:type="dcterms:W3CDTF">2020-11-27T08:02:44Z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2052-11.1.0.9999</vt:lpwstr>
  </property>
</Properties>
</file>