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y\Sept 2020 - Jan 2021\Grade 2018\Attendance\"/>
    </mc:Choice>
  </mc:AlternateContent>
  <xr:revisionPtr revIDLastSave="0" documentId="13_ncr:1_{FFBD348F-5ECB-4FBF-BED0-1445FF819A5A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CS1" sheetId="8" r:id="rId1"/>
    <sheet name="CS2" sheetId="12" r:id="rId2"/>
  </sheets>
  <calcPr calcId="181029"/>
</workbook>
</file>

<file path=xl/calcChain.xml><?xml version="1.0" encoding="utf-8"?>
<calcChain xmlns="http://schemas.openxmlformats.org/spreadsheetml/2006/main">
  <c r="BT58" i="12" l="1"/>
  <c r="BS58" i="12"/>
  <c r="BR58" i="12"/>
  <c r="BQ58" i="12"/>
  <c r="BP58" i="12"/>
  <c r="BO58" i="12"/>
  <c r="BN58" i="12"/>
  <c r="BM58" i="12"/>
  <c r="BL58" i="12"/>
  <c r="BK58" i="12"/>
  <c r="BT56" i="12"/>
  <c r="BS56" i="12"/>
  <c r="BR56" i="12"/>
  <c r="BQ56" i="12"/>
  <c r="BP56" i="12"/>
  <c r="BO56" i="12"/>
  <c r="BN56" i="12"/>
  <c r="BM56" i="12"/>
  <c r="BL56" i="12"/>
  <c r="BK56" i="12"/>
  <c r="BT55" i="12"/>
  <c r="BS55" i="12"/>
  <c r="BR55" i="12"/>
  <c r="BQ55" i="12"/>
  <c r="BP55" i="12"/>
  <c r="BO55" i="12"/>
  <c r="BN55" i="12"/>
  <c r="BM55" i="12"/>
  <c r="BL55" i="12"/>
  <c r="BK55" i="12"/>
  <c r="BT54" i="12"/>
  <c r="BS54" i="12"/>
  <c r="BR54" i="12"/>
  <c r="BQ54" i="12"/>
  <c r="BP54" i="12"/>
  <c r="BO54" i="12"/>
  <c r="BN54" i="12"/>
  <c r="BM54" i="12"/>
  <c r="BL54" i="12"/>
  <c r="BK54" i="12"/>
  <c r="BT53" i="12"/>
  <c r="BS53" i="12"/>
  <c r="BR53" i="12"/>
  <c r="BQ53" i="12"/>
  <c r="BP53" i="12"/>
  <c r="BO53" i="12"/>
  <c r="BN53" i="12"/>
  <c r="BM53" i="12"/>
  <c r="BL53" i="12"/>
  <c r="BK53" i="12"/>
  <c r="CD58" i="12"/>
  <c r="CC58" i="12"/>
  <c r="CB58" i="12"/>
  <c r="CA58" i="12"/>
  <c r="BZ58" i="12"/>
  <c r="BY58" i="12"/>
  <c r="BX58" i="12"/>
  <c r="BW58" i="12"/>
  <c r="BV58" i="12"/>
  <c r="BU58" i="12"/>
  <c r="BJ58" i="12"/>
  <c r="BI58" i="12"/>
  <c r="BH58" i="12"/>
  <c r="BG58" i="12"/>
  <c r="BF58" i="12"/>
  <c r="BE58" i="12"/>
  <c r="BD58" i="12"/>
  <c r="BC58" i="12"/>
  <c r="BB58" i="12"/>
  <c r="BA58" i="12"/>
  <c r="CD56" i="12"/>
  <c r="CC56" i="12"/>
  <c r="CB56" i="12"/>
  <c r="CA56" i="12"/>
  <c r="BZ56" i="12"/>
  <c r="BY56" i="12"/>
  <c r="BX56" i="12"/>
  <c r="BW56" i="12"/>
  <c r="BV56" i="12"/>
  <c r="BU56" i="12"/>
  <c r="BJ56" i="12"/>
  <c r="BI56" i="12"/>
  <c r="BH56" i="12"/>
  <c r="BG56" i="12"/>
  <c r="BF56" i="12"/>
  <c r="BE56" i="12"/>
  <c r="BD56" i="12"/>
  <c r="BC56" i="12"/>
  <c r="BB56" i="12"/>
  <c r="BA56" i="12"/>
  <c r="CD55" i="12"/>
  <c r="CC55" i="12"/>
  <c r="CB55" i="12"/>
  <c r="CA55" i="12"/>
  <c r="BZ55" i="12"/>
  <c r="BY55" i="12"/>
  <c r="BX55" i="12"/>
  <c r="BW55" i="12"/>
  <c r="BV55" i="12"/>
  <c r="BU55" i="12"/>
  <c r="BJ55" i="12"/>
  <c r="BI55" i="12"/>
  <c r="BH55" i="12"/>
  <c r="BG55" i="12"/>
  <c r="BF55" i="12"/>
  <c r="BE55" i="12"/>
  <c r="BD55" i="12"/>
  <c r="BC55" i="12"/>
  <c r="BB55" i="12"/>
  <c r="BA55" i="12"/>
  <c r="CD54" i="12"/>
  <c r="CC54" i="12"/>
  <c r="CB54" i="12"/>
  <c r="CA54" i="12"/>
  <c r="BZ54" i="12"/>
  <c r="BY54" i="12"/>
  <c r="BX54" i="12"/>
  <c r="BW54" i="12"/>
  <c r="BV54" i="12"/>
  <c r="BU54" i="12"/>
  <c r="BJ54" i="12"/>
  <c r="BI54" i="12"/>
  <c r="BH54" i="12"/>
  <c r="BG54" i="12"/>
  <c r="BF54" i="12"/>
  <c r="BE54" i="12"/>
  <c r="BD54" i="12"/>
  <c r="BC54" i="12"/>
  <c r="BB54" i="12"/>
  <c r="BA54" i="12"/>
  <c r="CD53" i="12"/>
  <c r="CC53" i="12"/>
  <c r="CB53" i="12"/>
  <c r="CA53" i="12"/>
  <c r="BZ53" i="12"/>
  <c r="BY53" i="12"/>
  <c r="BX53" i="12"/>
  <c r="BW53" i="12"/>
  <c r="BV53" i="12"/>
  <c r="BU53" i="12"/>
  <c r="BJ53" i="12"/>
  <c r="BI53" i="12"/>
  <c r="BH53" i="12"/>
  <c r="BG53" i="12"/>
  <c r="BF53" i="12"/>
  <c r="BE53" i="12"/>
  <c r="BD53" i="12"/>
  <c r="BC53" i="12"/>
  <c r="BB53" i="12"/>
  <c r="BA53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CI58" i="12"/>
  <c r="CI56" i="12"/>
  <c r="CI55" i="12"/>
  <c r="CI54" i="12"/>
  <c r="CI53" i="12"/>
  <c r="CC57" i="8"/>
  <c r="CB57" i="8"/>
  <c r="CA57" i="8"/>
  <c r="BZ57" i="8"/>
  <c r="BY57" i="8"/>
  <c r="BX57" i="8"/>
  <c r="BW57" i="8"/>
  <c r="BV57" i="8"/>
  <c r="BU57" i="8"/>
  <c r="BT57" i="8"/>
  <c r="CC55" i="8"/>
  <c r="CB55" i="8"/>
  <c r="CA55" i="8"/>
  <c r="BZ55" i="8"/>
  <c r="BY55" i="8"/>
  <c r="BX55" i="8"/>
  <c r="BW55" i="8"/>
  <c r="BV55" i="8"/>
  <c r="BU55" i="8"/>
  <c r="BT55" i="8"/>
  <c r="CC54" i="8"/>
  <c r="CB54" i="8"/>
  <c r="CA54" i="8"/>
  <c r="BZ54" i="8"/>
  <c r="BY54" i="8"/>
  <c r="BX54" i="8"/>
  <c r="BW54" i="8"/>
  <c r="BV54" i="8"/>
  <c r="BU54" i="8"/>
  <c r="BT54" i="8"/>
  <c r="CC53" i="8"/>
  <c r="CB53" i="8"/>
  <c r="CA53" i="8"/>
  <c r="BZ53" i="8"/>
  <c r="BY53" i="8"/>
  <c r="BX53" i="8"/>
  <c r="BW53" i="8"/>
  <c r="BV53" i="8"/>
  <c r="BU53" i="8"/>
  <c r="BT53" i="8"/>
  <c r="CC52" i="8"/>
  <c r="CB52" i="8"/>
  <c r="CA52" i="8"/>
  <c r="BZ52" i="8"/>
  <c r="BY52" i="8"/>
  <c r="BX52" i="8"/>
  <c r="BW52" i="8"/>
  <c r="BV52" i="8"/>
  <c r="BU52" i="8"/>
  <c r="BT52" i="8"/>
  <c r="CH57" i="8"/>
  <c r="CG57" i="8"/>
  <c r="CF57" i="8"/>
  <c r="CE57" i="8"/>
  <c r="CD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CH55" i="8"/>
  <c r="CG55" i="8"/>
  <c r="CF55" i="8"/>
  <c r="CE55" i="8"/>
  <c r="CD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CH54" i="8"/>
  <c r="CG54" i="8"/>
  <c r="CF54" i="8"/>
  <c r="CE54" i="8"/>
  <c r="CD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CH53" i="8"/>
  <c r="CG53" i="8"/>
  <c r="CF53" i="8"/>
  <c r="CE53" i="8"/>
  <c r="CD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CH52" i="8"/>
  <c r="CG52" i="8"/>
  <c r="CF52" i="8"/>
  <c r="CE52" i="8"/>
  <c r="CD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CL50" i="12" l="1"/>
  <c r="F53" i="8" l="1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I53" i="8"/>
  <c r="CJ53" i="8"/>
  <c r="CK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I54" i="8"/>
  <c r="CJ54" i="8"/>
  <c r="CK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I55" i="8"/>
  <c r="CJ55" i="8"/>
  <c r="CK55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I52" i="8"/>
  <c r="CJ52" i="8"/>
  <c r="CK52" i="8"/>
  <c r="E55" i="8"/>
  <c r="E54" i="8"/>
  <c r="E53" i="8"/>
  <c r="E52" i="8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CE54" i="12"/>
  <c r="CF54" i="12"/>
  <c r="CG54" i="12"/>
  <c r="CH54" i="12"/>
  <c r="CJ54" i="12"/>
  <c r="CK54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CE55" i="12"/>
  <c r="CF55" i="12"/>
  <c r="CG55" i="12"/>
  <c r="CH55" i="12"/>
  <c r="CJ55" i="12"/>
  <c r="CK55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CE56" i="12"/>
  <c r="CF56" i="12"/>
  <c r="CG56" i="12"/>
  <c r="CH56" i="12"/>
  <c r="CJ56" i="12"/>
  <c r="CK56" i="12"/>
  <c r="E56" i="12"/>
  <c r="E55" i="12"/>
  <c r="E54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CE53" i="12"/>
  <c r="CF53" i="12"/>
  <c r="CG53" i="12"/>
  <c r="CH53" i="12"/>
  <c r="CJ53" i="12"/>
  <c r="CK53" i="12"/>
  <c r="E53" i="12"/>
  <c r="CL44" i="12" l="1"/>
  <c r="CL45" i="12"/>
  <c r="CL46" i="12"/>
  <c r="CL47" i="12"/>
  <c r="CL48" i="12"/>
  <c r="CL49" i="12"/>
  <c r="CL47" i="8"/>
  <c r="CL48" i="8"/>
  <c r="CK57" i="8" l="1"/>
  <c r="CJ57" i="8"/>
  <c r="CI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CK58" i="12"/>
  <c r="CJ58" i="12"/>
  <c r="CH58" i="12"/>
  <c r="CG58" i="12"/>
  <c r="CF58" i="12"/>
  <c r="CE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CL43" i="12" l="1"/>
  <c r="CL42" i="12"/>
  <c r="CL41" i="12"/>
  <c r="CL40" i="12"/>
  <c r="CL39" i="12"/>
  <c r="CL38" i="12"/>
  <c r="CL37" i="12"/>
  <c r="CL36" i="12"/>
  <c r="CL35" i="12"/>
  <c r="CL34" i="12"/>
  <c r="CL33" i="12"/>
  <c r="CL32" i="12"/>
  <c r="CL31" i="12"/>
  <c r="CL30" i="12"/>
  <c r="CL29" i="12"/>
  <c r="CL28" i="12"/>
  <c r="CL27" i="12"/>
  <c r="CL26" i="12"/>
  <c r="CL25" i="12"/>
  <c r="CL24" i="12"/>
  <c r="CL23" i="12"/>
  <c r="CL22" i="12"/>
  <c r="CL21" i="12"/>
  <c r="CL20" i="12"/>
  <c r="CL19" i="12"/>
  <c r="CL18" i="12"/>
  <c r="CL17" i="12"/>
  <c r="CL16" i="12"/>
  <c r="CL15" i="12"/>
  <c r="CL14" i="12"/>
  <c r="CL13" i="12"/>
  <c r="CL12" i="12"/>
  <c r="CL11" i="12"/>
  <c r="CL10" i="12"/>
  <c r="CL9" i="12"/>
  <c r="CL8" i="12"/>
  <c r="CL7" i="12"/>
  <c r="CL6" i="12"/>
  <c r="CL5" i="12"/>
  <c r="CL4" i="12"/>
  <c r="CL3" i="12"/>
  <c r="CL49" i="8"/>
  <c r="CL46" i="8"/>
  <c r="CL45" i="8"/>
  <c r="CL44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3" i="8" l="1"/>
  <c r="CL55" i="8" l="1"/>
  <c r="CL56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Nitesh Singh</author>
  </authors>
  <commentList>
    <comment ref="D5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Nitesh Singh:</t>
        </r>
        <r>
          <rPr>
            <sz val="9"/>
            <color indexed="81"/>
            <rFont val="Tahoma"/>
            <charset val="1"/>
          </rPr>
          <t xml:space="preserve">
Last year attended all the classes. She will appear for HA, CT &amp; online MT</t>
        </r>
      </text>
    </comment>
  </commentList>
</comments>
</file>

<file path=xl/sharedStrings.xml><?xml version="1.0" encoding="utf-8"?>
<sst xmlns="http://schemas.openxmlformats.org/spreadsheetml/2006/main" count="1936" uniqueCount="243">
  <si>
    <t>English Name</t>
  </si>
  <si>
    <t>NXU ID</t>
  </si>
  <si>
    <t>SrNo</t>
  </si>
  <si>
    <t>√</t>
  </si>
  <si>
    <t>AL</t>
  </si>
  <si>
    <t>A</t>
  </si>
  <si>
    <t xml:space="preserve"> </t>
  </si>
  <si>
    <t>Semester Average</t>
  </si>
  <si>
    <t>Attendance Summary</t>
  </si>
  <si>
    <t>Chinese Name</t>
  </si>
  <si>
    <t>Present</t>
  </si>
  <si>
    <t>Absent</t>
  </si>
  <si>
    <t>Asked For Leave</t>
  </si>
  <si>
    <t>Legend</t>
  </si>
  <si>
    <t>Meaning</t>
  </si>
  <si>
    <t>李璇</t>
  </si>
  <si>
    <t>马林</t>
  </si>
  <si>
    <t>王瑞</t>
  </si>
  <si>
    <t>Week Number</t>
  </si>
  <si>
    <t>CS2 - Attendance</t>
  </si>
  <si>
    <t>CS1 - Attendance</t>
  </si>
  <si>
    <t>09月</t>
    <phoneticPr fontId="20" type="noConversion"/>
  </si>
  <si>
    <t>王安廷</t>
  </si>
  <si>
    <t>李泽奇</t>
  </si>
  <si>
    <t>段紫龙</t>
  </si>
  <si>
    <t>冀庆荣</t>
  </si>
  <si>
    <t>冯颖璐</t>
  </si>
  <si>
    <t>张英利</t>
  </si>
  <si>
    <t>马志成</t>
  </si>
  <si>
    <t>常伟豪</t>
  </si>
  <si>
    <t>佘震</t>
  </si>
  <si>
    <t>郑子璇</t>
  </si>
  <si>
    <t>王启航</t>
  </si>
  <si>
    <t>张彤</t>
  </si>
  <si>
    <t>李明明</t>
  </si>
  <si>
    <t>马博</t>
  </si>
  <si>
    <t>姜雪</t>
  </si>
  <si>
    <t>虎国浩</t>
  </si>
  <si>
    <t>许晴</t>
  </si>
  <si>
    <t>马佳锐</t>
  </si>
  <si>
    <t>马建宁</t>
  </si>
  <si>
    <t>马银静</t>
  </si>
  <si>
    <t>金晓菊</t>
  </si>
  <si>
    <t>石旭丽</t>
  </si>
  <si>
    <t>孙丽晓</t>
  </si>
  <si>
    <t>王鑫玮</t>
  </si>
  <si>
    <t>罗飞虎</t>
  </si>
  <si>
    <t>刘晓阳</t>
  </si>
  <si>
    <t>顾凌雨</t>
  </si>
  <si>
    <t>陈玉倬</t>
  </si>
  <si>
    <t>卜雯雯</t>
  </si>
  <si>
    <t>赵瑞娟</t>
  </si>
  <si>
    <t>袁小花</t>
  </si>
  <si>
    <t>郭政玺</t>
  </si>
  <si>
    <t>马利秀</t>
  </si>
  <si>
    <t>杜蓉蓉</t>
  </si>
  <si>
    <t>马福龙</t>
  </si>
  <si>
    <t>李博荣</t>
  </si>
  <si>
    <t>李舒玲</t>
  </si>
  <si>
    <t>黄梓琪</t>
  </si>
  <si>
    <t>王耀兴</t>
  </si>
  <si>
    <t>王文杰</t>
  </si>
  <si>
    <t>夏禹</t>
  </si>
  <si>
    <t>王正航</t>
  </si>
  <si>
    <t>周云波</t>
  </si>
  <si>
    <t>吴倩</t>
  </si>
  <si>
    <t>周子豪</t>
  </si>
  <si>
    <t>黄佳乐</t>
  </si>
  <si>
    <t>刘子津</t>
  </si>
  <si>
    <t>海濛</t>
  </si>
  <si>
    <t>李哲旭</t>
  </si>
  <si>
    <t>尤娜</t>
  </si>
  <si>
    <t>王佳惠</t>
  </si>
  <si>
    <t>刘心梦</t>
  </si>
  <si>
    <t>王廷强</t>
  </si>
  <si>
    <t>汤宁</t>
  </si>
  <si>
    <t>樊芸璇</t>
  </si>
  <si>
    <t>蒙雪云</t>
  </si>
  <si>
    <t>马乔过</t>
  </si>
  <si>
    <t>马海燕</t>
  </si>
  <si>
    <t>姬亚丽</t>
  </si>
  <si>
    <t>马东</t>
  </si>
  <si>
    <t>马开成</t>
  </si>
  <si>
    <t>马金芬</t>
  </si>
  <si>
    <t>魏澳澳</t>
  </si>
  <si>
    <t>李子成</t>
  </si>
  <si>
    <t>杨子瑜</t>
  </si>
  <si>
    <t>田培</t>
  </si>
  <si>
    <t>魏龙飞</t>
  </si>
  <si>
    <t>郑晨</t>
  </si>
  <si>
    <t>任煜瀛</t>
  </si>
  <si>
    <t>俞忻旺</t>
  </si>
  <si>
    <t>高成瑞</t>
  </si>
  <si>
    <t>穆琴</t>
  </si>
  <si>
    <t>张婧</t>
  </si>
  <si>
    <t>刘嘉玮</t>
  </si>
  <si>
    <t>柳浩</t>
  </si>
  <si>
    <t>史丽媛</t>
  </si>
  <si>
    <t>李晓燕</t>
  </si>
  <si>
    <t>蔡建华</t>
  </si>
  <si>
    <t>余雪莲</t>
  </si>
  <si>
    <t>王辰洋</t>
  </si>
  <si>
    <t>陈雯琪</t>
  </si>
  <si>
    <t>余涛</t>
  </si>
  <si>
    <t>穆秉甡</t>
  </si>
  <si>
    <t>张国竟</t>
  </si>
  <si>
    <t>许思垚</t>
  </si>
  <si>
    <t>崔松</t>
  </si>
  <si>
    <t>王七武</t>
  </si>
  <si>
    <t>孙迪龙</t>
  </si>
  <si>
    <t>鲜伊社</t>
  </si>
  <si>
    <t>余雅静</t>
  </si>
  <si>
    <t>刘新培</t>
  </si>
  <si>
    <t>Watt</t>
  </si>
  <si>
    <t>Thomas</t>
  </si>
  <si>
    <t>09/01</t>
    <phoneticPr fontId="18" type="noConversion"/>
  </si>
  <si>
    <t>09/03</t>
    <phoneticPr fontId="18" type="noConversion"/>
  </si>
  <si>
    <t>09/04</t>
    <phoneticPr fontId="18" type="noConversion"/>
  </si>
  <si>
    <t>09/07</t>
  </si>
  <si>
    <t>09/08</t>
    <phoneticPr fontId="18" type="noConversion"/>
  </si>
  <si>
    <t>A</t>
    <phoneticPr fontId="18" type="noConversion"/>
  </si>
  <si>
    <t>L</t>
    <phoneticPr fontId="18" type="noConversion"/>
  </si>
  <si>
    <t>AL</t>
    <phoneticPr fontId="18" type="noConversion"/>
  </si>
  <si>
    <t>Zhang JiHua</t>
  </si>
  <si>
    <t>09/07</t>
    <phoneticPr fontId="18" type="noConversion"/>
  </si>
  <si>
    <t>司喜绢</t>
  </si>
  <si>
    <t>Anne</t>
  </si>
  <si>
    <t xml:space="preserve"> Frank</t>
  </si>
  <si>
    <t>Carl</t>
  </si>
  <si>
    <t>Don</t>
  </si>
  <si>
    <t>Sophia</t>
  </si>
  <si>
    <t>Jekyll</t>
  </si>
  <si>
    <t>Malcoln</t>
  </si>
  <si>
    <t>Amir</t>
  </si>
  <si>
    <t>Coach</t>
  </si>
  <si>
    <t>Olivia</t>
  </si>
  <si>
    <t>Eric</t>
  </si>
  <si>
    <t>Molly</t>
  </si>
  <si>
    <t>Lee</t>
  </si>
  <si>
    <t>Aaron</t>
  </si>
  <si>
    <t>Yuki</t>
  </si>
  <si>
    <t>Addison</t>
  </si>
  <si>
    <t>Tsubaki</t>
  </si>
  <si>
    <t>Mary</t>
  </si>
  <si>
    <t>Charles</t>
  </si>
  <si>
    <t>Daisy</t>
  </si>
  <si>
    <t>Angel</t>
  </si>
  <si>
    <t>Shirley</t>
  </si>
  <si>
    <t>Linda</t>
  </si>
  <si>
    <t>Ed. Sheeran</t>
  </si>
  <si>
    <t>James</t>
  </si>
  <si>
    <t>Noble</t>
  </si>
  <si>
    <t>Howard</t>
  </si>
  <si>
    <t>Icey</t>
  </si>
  <si>
    <t>Bella</t>
  </si>
  <si>
    <t>Rachel</t>
  </si>
  <si>
    <t>Lili</t>
  </si>
  <si>
    <t>Arnold</t>
  </si>
  <si>
    <t>Zoe</t>
  </si>
  <si>
    <t>Allen</t>
  </si>
  <si>
    <t>Susan</t>
  </si>
  <si>
    <t>Devison</t>
  </si>
  <si>
    <t>Helen Li</t>
  </si>
  <si>
    <t>Amanda</t>
  </si>
  <si>
    <t>Sherry</t>
  </si>
  <si>
    <t>Gerrard</t>
  </si>
  <si>
    <t>Antony</t>
  </si>
  <si>
    <t>Bert</t>
  </si>
  <si>
    <t>Nick</t>
  </si>
  <si>
    <t>Seven</t>
  </si>
  <si>
    <t>Wu</t>
  </si>
  <si>
    <t xml:space="preserve"> Adolph</t>
  </si>
  <si>
    <t>Kimi</t>
  </si>
  <si>
    <t>Helen</t>
  </si>
  <si>
    <t>Clown</t>
  </si>
  <si>
    <t>Ann</t>
  </si>
  <si>
    <t>Cara</t>
  </si>
  <si>
    <t>Gloria</t>
  </si>
  <si>
    <t>Tim</t>
  </si>
  <si>
    <t>Lily</t>
  </si>
  <si>
    <t>Mia</t>
  </si>
  <si>
    <t>May</t>
  </si>
  <si>
    <t>Novice</t>
  </si>
  <si>
    <t>Deanna</t>
  </si>
  <si>
    <t>Alice</t>
  </si>
  <si>
    <t>Gary</t>
  </si>
  <si>
    <t>Cher</t>
  </si>
  <si>
    <t>Albert</t>
  </si>
  <si>
    <t>Well</t>
  </si>
  <si>
    <t>David</t>
  </si>
  <si>
    <t>Oliver</t>
  </si>
  <si>
    <t>Charity</t>
  </si>
  <si>
    <t>Jone</t>
  </si>
  <si>
    <t>Zola</t>
  </si>
  <si>
    <t>Fred</t>
  </si>
  <si>
    <t>Thiago</t>
  </si>
  <si>
    <t>Andrea</t>
  </si>
  <si>
    <t>Jane</t>
  </si>
  <si>
    <t>Hachi</t>
  </si>
  <si>
    <t>Grey</t>
  </si>
  <si>
    <t>Vic</t>
  </si>
  <si>
    <t>Tina</t>
  </si>
  <si>
    <t>Troye</t>
  </si>
  <si>
    <t>Jacqueline</t>
  </si>
  <si>
    <t>Alisa</t>
  </si>
  <si>
    <t>Role</t>
  </si>
  <si>
    <t>Tian Qi</t>
  </si>
  <si>
    <t>General</t>
  </si>
  <si>
    <t>Ethan</t>
  </si>
  <si>
    <t>Bruce</t>
  </si>
  <si>
    <t>Marcy</t>
  </si>
  <si>
    <t>Lova</t>
  </si>
  <si>
    <t>Gennady</t>
  </si>
  <si>
    <t>Irene</t>
  </si>
  <si>
    <t>09/10</t>
    <phoneticPr fontId="20" type="noConversion"/>
  </si>
  <si>
    <t>09/10</t>
    <phoneticPr fontId="20" type="noConversion"/>
  </si>
  <si>
    <t>√</t>
    <phoneticPr fontId="20" type="noConversion"/>
  </si>
  <si>
    <t>09/11</t>
    <phoneticPr fontId="20" type="noConversion"/>
  </si>
  <si>
    <t>90/14</t>
    <phoneticPr fontId="20" type="noConversion"/>
  </si>
  <si>
    <t>09/15</t>
    <phoneticPr fontId="20" type="noConversion"/>
  </si>
  <si>
    <t>09/17</t>
    <phoneticPr fontId="20" type="noConversion"/>
  </si>
  <si>
    <t>AL</t>
    <phoneticPr fontId="20" type="noConversion"/>
  </si>
  <si>
    <t>A</t>
    <phoneticPr fontId="20" type="noConversion"/>
  </si>
  <si>
    <t>09/17</t>
    <phoneticPr fontId="20" type="noConversion"/>
  </si>
  <si>
    <t>09/18</t>
    <phoneticPr fontId="20" type="noConversion"/>
  </si>
  <si>
    <t>09/21</t>
    <phoneticPr fontId="20" type="noConversion"/>
  </si>
  <si>
    <t>09/11</t>
    <phoneticPr fontId="20" type="noConversion"/>
  </si>
  <si>
    <t>09/11</t>
    <phoneticPr fontId="20" type="noConversion"/>
  </si>
  <si>
    <t>09/14</t>
    <phoneticPr fontId="20" type="noConversion"/>
  </si>
  <si>
    <t>09/15</t>
    <phoneticPr fontId="20" type="noConversion"/>
  </si>
  <si>
    <t>09/18</t>
    <phoneticPr fontId="20" type="noConversion"/>
  </si>
  <si>
    <t>09/21</t>
    <phoneticPr fontId="20" type="noConversion"/>
  </si>
  <si>
    <t>09/22</t>
    <phoneticPr fontId="20" type="noConversion"/>
  </si>
  <si>
    <t>√</t>
    <phoneticPr fontId="20" type="noConversion"/>
  </si>
  <si>
    <t>09/24</t>
    <phoneticPr fontId="20" type="noConversion"/>
  </si>
  <si>
    <t>09/24</t>
    <phoneticPr fontId="20" type="noConversion"/>
  </si>
  <si>
    <t>A</t>
    <phoneticPr fontId="20" type="noConversion"/>
  </si>
  <si>
    <t>AL</t>
    <phoneticPr fontId="20" type="noConversion"/>
  </si>
  <si>
    <t>09/25</t>
    <phoneticPr fontId="20" type="noConversion"/>
  </si>
  <si>
    <t>09/28</t>
    <phoneticPr fontId="20" type="noConversion"/>
  </si>
  <si>
    <t>A</t>
    <phoneticPr fontId="20" type="noConversion"/>
  </si>
  <si>
    <t>03月</t>
    <phoneticPr fontId="20" type="noConversion"/>
  </si>
  <si>
    <t>03/01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</si>
</sst>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indexed="8"/>
      <name val="Verdana"/>
    </font>
    <font>
      <sz val="11"/>
      <color theme="1"/>
      <name val="Helvetica"/>
      <family val="2"/>
      <scheme val="minor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Helvetica"/>
      <family val="2"/>
      <scheme val="minor"/>
    </font>
    <font>
      <u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Helvetica"/>
      <family val="2"/>
      <scheme val="minor"/>
    </font>
    <font>
      <sz val="11"/>
      <color indexed="8"/>
      <name val="微软雅黑 Light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color rgb="FF000000"/>
      <name val="Microsoft YaHei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0" fillId="0" borderId="0">
      <alignment vertical="center"/>
    </xf>
  </cellStyleXfs>
  <cellXfs count="54">
    <xf numFmtId="0" fontId="0" fillId="0" borderId="0" xfId="0" applyFont="1" applyAlignment="1">
      <alignment vertical="top" wrapText="1"/>
    </xf>
    <xf numFmtId="0" fontId="3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wrapText="1"/>
    </xf>
    <xf numFmtId="0" fontId="2" fillId="0" borderId="0" xfId="2" applyFont="1" applyFill="1" applyBorder="1" applyAlignment="1"/>
    <xf numFmtId="0" fontId="4" fillId="0" borderId="0" xfId="2" applyFont="1" applyFill="1" applyBorder="1" applyAlignment="1">
      <alignment vertical="center"/>
    </xf>
    <xf numFmtId="0" fontId="4" fillId="0" borderId="0" xfId="2" applyFont="1">
      <alignment vertical="center"/>
    </xf>
    <xf numFmtId="0" fontId="5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/>
    <xf numFmtId="0" fontId="8" fillId="0" borderId="2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4" borderId="4" xfId="2" applyFont="1" applyFill="1" applyBorder="1" applyAlignment="1">
      <alignment horizontal="center" vertical="center"/>
    </xf>
    <xf numFmtId="9" fontId="9" fillId="0" borderId="1" xfId="2" applyNumberFormat="1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/>
    </xf>
    <xf numFmtId="49" fontId="9" fillId="5" borderId="1" xfId="3" applyNumberFormat="1" applyFont="1" applyFill="1" applyBorder="1" applyAlignment="1">
      <alignment horizontal="center" wrapText="1"/>
    </xf>
    <xf numFmtId="0" fontId="7" fillId="5" borderId="1" xfId="3" applyFont="1" applyFill="1" applyBorder="1" applyAlignment="1">
      <alignment horizontal="center" wrapText="1"/>
    </xf>
    <xf numFmtId="0" fontId="9" fillId="5" borderId="1" xfId="2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left" vertical="center"/>
    </xf>
    <xf numFmtId="0" fontId="12" fillId="5" borderId="1" xfId="4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vertical="center"/>
    </xf>
    <xf numFmtId="0" fontId="9" fillId="6" borderId="1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wrapText="1"/>
    </xf>
    <xf numFmtId="0" fontId="13" fillId="0" borderId="0" xfId="2" applyFont="1" applyFill="1" applyBorder="1" applyAlignment="1">
      <alignment horizontal="center" vertical="center" wrapText="1"/>
    </xf>
    <xf numFmtId="9" fontId="7" fillId="0" borderId="1" xfId="2" applyNumberFormat="1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/>
    </xf>
    <xf numFmtId="9" fontId="8" fillId="7" borderId="1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wrapText="1"/>
    </xf>
    <xf numFmtId="0" fontId="14" fillId="0" borderId="0" xfId="2" applyFont="1" applyFill="1" applyBorder="1" applyAlignment="1">
      <alignment vertical="center"/>
    </xf>
    <xf numFmtId="0" fontId="13" fillId="4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/>
    <xf numFmtId="0" fontId="15" fillId="2" borderId="1" xfId="2" applyFont="1" applyFill="1" applyBorder="1" applyAlignment="1">
      <alignment wrapText="1"/>
    </xf>
    <xf numFmtId="0" fontId="15" fillId="8" borderId="1" xfId="2" applyFont="1" applyFill="1" applyBorder="1" applyAlignment="1">
      <alignment wrapText="1"/>
    </xf>
    <xf numFmtId="0" fontId="2" fillId="0" borderId="0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/>
    </xf>
    <xf numFmtId="0" fontId="8" fillId="2" borderId="1" xfId="2" applyFont="1" applyFill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/>
    <xf numFmtId="0" fontId="21" fillId="10" borderId="1" xfId="0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/>
    </xf>
    <xf numFmtId="1" fontId="6" fillId="5" borderId="1" xfId="2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9" fillId="11" borderId="4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6" fillId="11" borderId="4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19" fillId="9" borderId="1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 vertical="center"/>
    </xf>
  </cellXfs>
  <cellStyles count="7">
    <cellStyle name="Hyperlink" xfId="4" builtinId="8"/>
    <cellStyle name="Normal" xfId="0" builtinId="0"/>
    <cellStyle name="Normal 2" xfId="1" xr:uid="{00000000-0005-0000-0000-000000000000}"/>
    <cellStyle name="Normal 3" xfId="2" xr:uid="{00000000-0005-0000-0000-000001000000}"/>
    <cellStyle name="常规 16 3" xfId="3" xr:uid="{00000000-0005-0000-0000-000003000000}"/>
    <cellStyle name="常规 3" xfId="5" xr:uid="{00000000-0005-0000-0000-000004000000}"/>
    <cellStyle name="常规 4" xfId="6" xr:uid="{00000000-0005-0000-0000-000005000000}"/>
  </cellStyles>
  <dxfs count="3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D8D8D8"/>
      <rgbColor rgb="FFAAAAAA"/>
      <rgbColor rgb="FF99CC00"/>
      <rgbColor rgb="FFE5B8B7"/>
      <rgbColor rgb="FFFFFFFF"/>
      <rgbColor rgb="FF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L57"/>
  <sheetViews>
    <sheetView zoomScale="70" zoomScaleNormal="70" workbookViewId="0">
      <selection activeCell="D15" sqref="D15"/>
    </sheetView>
  </sheetViews>
  <sheetFormatPr defaultColWidth="16.69140625" defaultRowHeight="13.2"/>
  <cols>
    <col min="1" max="1" width="3.765625" style="11" bestFit="1" customWidth="1"/>
    <col min="2" max="2" width="12.23046875" style="11" bestFit="1" customWidth="1"/>
    <col min="3" max="3" width="10.23046875" style="27" customWidth="1"/>
    <col min="4" max="4" width="11.69140625" style="11" customWidth="1"/>
    <col min="5" max="8" width="4.4609375" style="11" hidden="1" customWidth="1"/>
    <col min="9" max="9" width="2.07421875" style="11" hidden="1" customWidth="1"/>
    <col min="10" max="10" width="2.4609375" style="11" hidden="1" customWidth="1"/>
    <col min="11" max="11" width="1.3828125" style="11" hidden="1" customWidth="1"/>
    <col min="12" max="12" width="3.23046875" style="11" hidden="1" customWidth="1"/>
    <col min="13" max="13" width="3.3828125" style="11" hidden="1" customWidth="1"/>
    <col min="14" max="14" width="3.61328125" style="11" hidden="1" customWidth="1"/>
    <col min="15" max="15" width="5.765625" style="11" hidden="1" customWidth="1"/>
    <col min="16" max="16" width="6.765625" style="11" hidden="1" customWidth="1"/>
    <col min="17" max="17" width="5.4609375" style="11" hidden="1" customWidth="1"/>
    <col min="18" max="18" width="6.69140625" style="11" hidden="1" customWidth="1"/>
    <col min="19" max="19" width="4.4609375" style="11" hidden="1" customWidth="1"/>
    <col min="20" max="20" width="5.61328125" style="11" hidden="1" customWidth="1"/>
    <col min="21" max="21" width="5" style="11" hidden="1" customWidth="1"/>
    <col min="22" max="22" width="4.4609375" style="11" hidden="1" customWidth="1"/>
    <col min="23" max="23" width="6.3828125" style="11" hidden="1" customWidth="1"/>
    <col min="24" max="24" width="4.4609375" style="11" hidden="1" customWidth="1"/>
    <col min="25" max="25" width="6.3828125" style="11" hidden="1" customWidth="1"/>
    <col min="26" max="26" width="5.921875" style="11" customWidth="1"/>
    <col min="27" max="27" width="5.07421875" style="11" customWidth="1"/>
    <col min="28" max="31" width="4.4609375" style="11" customWidth="1"/>
    <col min="32" max="37" width="6.07421875" style="11" customWidth="1"/>
    <col min="38" max="38" width="6.07421875" style="11" bestFit="1" customWidth="1"/>
    <col min="39" max="39" width="6.07421875" style="11" customWidth="1"/>
    <col min="40" max="51" width="4.4609375" style="11" customWidth="1"/>
    <col min="52" max="57" width="6.07421875" style="11" customWidth="1"/>
    <col min="58" max="58" width="6.07421875" style="11" bestFit="1" customWidth="1"/>
    <col min="59" max="59" width="6.07421875" style="11" customWidth="1"/>
    <col min="60" max="76" width="4.4609375" style="11" customWidth="1"/>
    <col min="77" max="84" width="6.07421875" style="11" customWidth="1"/>
    <col min="85" max="85" width="6.07421875" style="11" bestFit="1" customWidth="1"/>
    <col min="86" max="87" width="6.07421875" style="11" customWidth="1"/>
    <col min="88" max="88" width="6.07421875" style="11" bestFit="1" customWidth="1"/>
    <col min="89" max="89" width="6.07421875" style="11" customWidth="1"/>
    <col min="90" max="90" width="18.921875" style="32" customWidth="1"/>
    <col min="91" max="333" width="16.69140625" style="11"/>
    <col min="334" max="16384" width="16.69140625" style="33"/>
  </cols>
  <sheetData>
    <row r="1" spans="1:16340" s="5" customFormat="1" ht="17.399999999999999">
      <c r="A1" s="53" t="s">
        <v>20</v>
      </c>
      <c r="B1" s="53"/>
      <c r="C1" s="53"/>
      <c r="D1" s="38" t="s">
        <v>123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21</v>
      </c>
      <c r="K1" s="1" t="s">
        <v>21</v>
      </c>
      <c r="L1" s="1" t="s">
        <v>21</v>
      </c>
      <c r="M1" s="1" t="s">
        <v>21</v>
      </c>
      <c r="N1" s="1" t="s">
        <v>21</v>
      </c>
      <c r="O1" s="1" t="s">
        <v>21</v>
      </c>
      <c r="P1" s="1" t="s">
        <v>21</v>
      </c>
      <c r="Q1" s="1" t="s">
        <v>21</v>
      </c>
      <c r="R1" s="1" t="s">
        <v>21</v>
      </c>
      <c r="S1" s="1" t="s">
        <v>21</v>
      </c>
      <c r="T1" s="1" t="s">
        <v>21</v>
      </c>
      <c r="U1" s="1" t="s">
        <v>21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241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</row>
    <row r="2" spans="1:16340" s="11" customFormat="1" ht="60">
      <c r="A2" s="6" t="s">
        <v>2</v>
      </c>
      <c r="B2" s="7" t="s">
        <v>1</v>
      </c>
      <c r="C2" s="8" t="s">
        <v>9</v>
      </c>
      <c r="D2" s="8" t="s">
        <v>0</v>
      </c>
      <c r="E2" s="9" t="s">
        <v>115</v>
      </c>
      <c r="F2" s="9" t="s">
        <v>116</v>
      </c>
      <c r="G2" s="9" t="s">
        <v>116</v>
      </c>
      <c r="H2" s="9" t="s">
        <v>117</v>
      </c>
      <c r="I2" s="9" t="s">
        <v>117</v>
      </c>
      <c r="J2" s="9" t="s">
        <v>118</v>
      </c>
      <c r="K2" s="9" t="s">
        <v>119</v>
      </c>
      <c r="L2" s="9" t="s">
        <v>214</v>
      </c>
      <c r="M2" s="9" t="s">
        <v>215</v>
      </c>
      <c r="N2" s="9" t="s">
        <v>217</v>
      </c>
      <c r="O2" s="9" t="s">
        <v>218</v>
      </c>
      <c r="P2" s="9" t="s">
        <v>219</v>
      </c>
      <c r="Q2" s="9" t="s">
        <v>220</v>
      </c>
      <c r="R2" s="9" t="s">
        <v>223</v>
      </c>
      <c r="S2" s="9" t="s">
        <v>224</v>
      </c>
      <c r="T2" s="9" t="s">
        <v>225</v>
      </c>
      <c r="U2" s="9" t="s">
        <v>232</v>
      </c>
      <c r="V2" s="9" t="s">
        <v>234</v>
      </c>
      <c r="W2" s="9" t="s">
        <v>235</v>
      </c>
      <c r="X2" s="9" t="s">
        <v>238</v>
      </c>
      <c r="Y2" s="9" t="s">
        <v>239</v>
      </c>
      <c r="Z2" s="9" t="s">
        <v>242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8</v>
      </c>
    </row>
    <row r="3" spans="1:16340" s="11" customFormat="1" ht="17.399999999999999">
      <c r="A3" s="12">
        <v>1</v>
      </c>
      <c r="B3" s="43">
        <v>12016242362</v>
      </c>
      <c r="C3" s="43" t="s">
        <v>22</v>
      </c>
      <c r="D3" s="43" t="s">
        <v>113</v>
      </c>
      <c r="E3" s="14" t="s">
        <v>3</v>
      </c>
      <c r="F3" s="44" t="s">
        <v>120</v>
      </c>
      <c r="G3" s="44" t="s">
        <v>120</v>
      </c>
      <c r="H3" s="44" t="s">
        <v>120</v>
      </c>
      <c r="I3" s="44" t="s">
        <v>120</v>
      </c>
      <c r="J3" s="44" t="s">
        <v>120</v>
      </c>
      <c r="K3" s="14" t="s">
        <v>216</v>
      </c>
      <c r="L3" s="14" t="s">
        <v>216</v>
      </c>
      <c r="M3" s="14" t="s">
        <v>216</v>
      </c>
      <c r="N3" s="14" t="s">
        <v>216</v>
      </c>
      <c r="O3" s="14" t="s">
        <v>216</v>
      </c>
      <c r="P3" s="14" t="s">
        <v>216</v>
      </c>
      <c r="Q3" s="14" t="s">
        <v>216</v>
      </c>
      <c r="R3" s="14" t="s">
        <v>216</v>
      </c>
      <c r="S3" s="14" t="s">
        <v>216</v>
      </c>
      <c r="T3" s="49" t="s">
        <v>221</v>
      </c>
      <c r="U3" s="49" t="s">
        <v>237</v>
      </c>
      <c r="V3" s="14" t="s">
        <v>216</v>
      </c>
      <c r="W3" s="14" t="s">
        <v>216</v>
      </c>
      <c r="X3" s="14" t="s">
        <v>216</v>
      </c>
      <c r="Y3" s="14" t="s">
        <v>216</v>
      </c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5">
        <f t="shared" ref="CL3:CL49" si="0">(COUNTIF(E3:CK3,"√") + COUNTIF(E3:CK3,"AL"))/COUNTA(E3:CK3)</f>
        <v>0.76190476190476186</v>
      </c>
    </row>
    <row r="4" spans="1:16340" s="11" customFormat="1" ht="17.399999999999999">
      <c r="A4" s="16">
        <v>2</v>
      </c>
      <c r="B4" s="43">
        <v>12018241691</v>
      </c>
      <c r="C4" s="43" t="s">
        <v>23</v>
      </c>
      <c r="D4" s="43" t="s">
        <v>127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216</v>
      </c>
      <c r="M4" s="14" t="s">
        <v>216</v>
      </c>
      <c r="N4" s="14" t="s">
        <v>216</v>
      </c>
      <c r="O4" s="14" t="s">
        <v>216</v>
      </c>
      <c r="P4" s="14" t="s">
        <v>216</v>
      </c>
      <c r="Q4" s="14" t="s">
        <v>216</v>
      </c>
      <c r="R4" s="14" t="s">
        <v>216</v>
      </c>
      <c r="S4" s="14" t="s">
        <v>216</v>
      </c>
      <c r="T4" s="14" t="s">
        <v>233</v>
      </c>
      <c r="U4" s="14" t="s">
        <v>216</v>
      </c>
      <c r="V4" s="14" t="s">
        <v>216</v>
      </c>
      <c r="W4" s="14" t="s">
        <v>216</v>
      </c>
      <c r="X4" s="14" t="s">
        <v>216</v>
      </c>
      <c r="Y4" s="14" t="s">
        <v>216</v>
      </c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5">
        <f t="shared" si="0"/>
        <v>1</v>
      </c>
    </row>
    <row r="5" spans="1:16340" s="11" customFormat="1" ht="17.399999999999999">
      <c r="A5" s="16">
        <v>3</v>
      </c>
      <c r="B5" s="43">
        <v>12018242202</v>
      </c>
      <c r="C5" s="43" t="s">
        <v>24</v>
      </c>
      <c r="D5" s="43" t="s">
        <v>128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4" t="s">
        <v>216</v>
      </c>
      <c r="M5" s="14" t="s">
        <v>216</v>
      </c>
      <c r="N5" s="14" t="s">
        <v>216</v>
      </c>
      <c r="O5" s="14" t="s">
        <v>216</v>
      </c>
      <c r="P5" s="14" t="s">
        <v>216</v>
      </c>
      <c r="Q5" s="14" t="s">
        <v>216</v>
      </c>
      <c r="R5" s="14" t="s">
        <v>216</v>
      </c>
      <c r="S5" s="14" t="s">
        <v>216</v>
      </c>
      <c r="T5" s="14" t="s">
        <v>216</v>
      </c>
      <c r="U5" s="14" t="s">
        <v>216</v>
      </c>
      <c r="V5" s="14" t="s">
        <v>216</v>
      </c>
      <c r="W5" s="14" t="s">
        <v>216</v>
      </c>
      <c r="X5" s="14" t="s">
        <v>216</v>
      </c>
      <c r="Y5" s="14" t="s">
        <v>216</v>
      </c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5">
        <f t="shared" si="0"/>
        <v>1</v>
      </c>
    </row>
    <row r="6" spans="1:16340" s="11" customFormat="1" ht="17.399999999999999">
      <c r="A6" s="16">
        <v>4</v>
      </c>
      <c r="B6" s="43">
        <v>12018242203</v>
      </c>
      <c r="C6" s="43" t="s">
        <v>25</v>
      </c>
      <c r="D6" s="43" t="s">
        <v>129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216</v>
      </c>
      <c r="M6" s="14" t="s">
        <v>216</v>
      </c>
      <c r="N6" s="14" t="s">
        <v>216</v>
      </c>
      <c r="O6" s="14" t="s">
        <v>216</v>
      </c>
      <c r="P6" s="14" t="s">
        <v>216</v>
      </c>
      <c r="Q6" s="14" t="s">
        <v>216</v>
      </c>
      <c r="R6" s="14" t="s">
        <v>216</v>
      </c>
      <c r="S6" s="14" t="s">
        <v>216</v>
      </c>
      <c r="T6" s="14" t="s">
        <v>216</v>
      </c>
      <c r="U6" s="14" t="s">
        <v>216</v>
      </c>
      <c r="V6" s="14" t="s">
        <v>216</v>
      </c>
      <c r="W6" s="14" t="s">
        <v>216</v>
      </c>
      <c r="X6" s="14" t="s">
        <v>216</v>
      </c>
      <c r="Y6" s="14" t="s">
        <v>216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5">
        <f t="shared" si="0"/>
        <v>1</v>
      </c>
    </row>
    <row r="7" spans="1:16340" s="11" customFormat="1" ht="17.399999999999999">
      <c r="A7" s="16">
        <v>5</v>
      </c>
      <c r="B7" s="43">
        <v>12018242204</v>
      </c>
      <c r="C7" s="43" t="s">
        <v>26</v>
      </c>
      <c r="D7" s="43" t="s">
        <v>130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216</v>
      </c>
      <c r="M7" s="14" t="s">
        <v>216</v>
      </c>
      <c r="N7" s="14" t="s">
        <v>216</v>
      </c>
      <c r="O7" s="14" t="s">
        <v>216</v>
      </c>
      <c r="P7" s="14" t="s">
        <v>216</v>
      </c>
      <c r="Q7" s="14" t="s">
        <v>216</v>
      </c>
      <c r="R7" s="14" t="s">
        <v>216</v>
      </c>
      <c r="S7" s="14" t="s">
        <v>216</v>
      </c>
      <c r="T7" s="14" t="s">
        <v>216</v>
      </c>
      <c r="U7" s="14" t="s">
        <v>216</v>
      </c>
      <c r="V7" s="14" t="s">
        <v>216</v>
      </c>
      <c r="W7" s="14" t="s">
        <v>216</v>
      </c>
      <c r="X7" s="14" t="s">
        <v>216</v>
      </c>
      <c r="Y7" s="14" t="s">
        <v>216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5">
        <f t="shared" si="0"/>
        <v>1</v>
      </c>
    </row>
    <row r="8" spans="1:16340" s="11" customFormat="1" ht="17.399999999999999">
      <c r="A8" s="16">
        <v>6</v>
      </c>
      <c r="B8" s="43">
        <v>12018242206</v>
      </c>
      <c r="C8" s="43" t="s">
        <v>27</v>
      </c>
      <c r="D8" s="43" t="s">
        <v>131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J8" s="14" t="s">
        <v>3</v>
      </c>
      <c r="K8" s="14" t="s">
        <v>3</v>
      </c>
      <c r="L8" s="14" t="s">
        <v>216</v>
      </c>
      <c r="M8" s="14" t="s">
        <v>216</v>
      </c>
      <c r="N8" s="14" t="s">
        <v>216</v>
      </c>
      <c r="O8" s="14" t="s">
        <v>216</v>
      </c>
      <c r="P8" s="14" t="s">
        <v>216</v>
      </c>
      <c r="Q8" s="14" t="s">
        <v>216</v>
      </c>
      <c r="R8" s="14" t="s">
        <v>216</v>
      </c>
      <c r="S8" s="14" t="s">
        <v>216</v>
      </c>
      <c r="T8" s="14" t="s">
        <v>216</v>
      </c>
      <c r="U8" s="14" t="s">
        <v>216</v>
      </c>
      <c r="V8" s="14" t="s">
        <v>216</v>
      </c>
      <c r="W8" s="14" t="s">
        <v>216</v>
      </c>
      <c r="X8" s="14" t="s">
        <v>216</v>
      </c>
      <c r="Y8" s="14" t="s">
        <v>216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5">
        <f t="shared" si="0"/>
        <v>1</v>
      </c>
    </row>
    <row r="9" spans="1:16340" s="11" customFormat="1" ht="17.399999999999999">
      <c r="A9" s="16">
        <v>7</v>
      </c>
      <c r="B9" s="43">
        <v>12018242219</v>
      </c>
      <c r="C9" s="43" t="s">
        <v>28</v>
      </c>
      <c r="D9" s="43" t="s">
        <v>132</v>
      </c>
      <c r="E9" s="14" t="s">
        <v>3</v>
      </c>
      <c r="F9" s="14" t="s">
        <v>3</v>
      </c>
      <c r="G9" s="14" t="s">
        <v>3</v>
      </c>
      <c r="H9" s="50" t="s">
        <v>120</v>
      </c>
      <c r="I9" s="14" t="s">
        <v>3</v>
      </c>
      <c r="J9" s="14" t="s">
        <v>3</v>
      </c>
      <c r="K9" s="14" t="s">
        <v>3</v>
      </c>
      <c r="L9" s="14" t="s">
        <v>216</v>
      </c>
      <c r="M9" s="14" t="s">
        <v>216</v>
      </c>
      <c r="N9" s="14" t="s">
        <v>216</v>
      </c>
      <c r="O9" s="14" t="s">
        <v>216</v>
      </c>
      <c r="P9" s="14" t="s">
        <v>216</v>
      </c>
      <c r="Q9" s="14" t="s">
        <v>216</v>
      </c>
      <c r="R9" s="14" t="s">
        <v>216</v>
      </c>
      <c r="S9" s="14" t="s">
        <v>216</v>
      </c>
      <c r="T9" s="14" t="s">
        <v>216</v>
      </c>
      <c r="U9" s="14" t="s">
        <v>216</v>
      </c>
      <c r="V9" s="14" t="s">
        <v>216</v>
      </c>
      <c r="W9" s="14" t="s">
        <v>216</v>
      </c>
      <c r="X9" s="14" t="s">
        <v>216</v>
      </c>
      <c r="Y9" s="14" t="s">
        <v>216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5">
        <f t="shared" si="0"/>
        <v>0.95238095238095233</v>
      </c>
    </row>
    <row r="10" spans="1:16340" s="11" customFormat="1" ht="17.399999999999999">
      <c r="A10" s="16">
        <v>8</v>
      </c>
      <c r="B10" s="43">
        <v>12018242221</v>
      </c>
      <c r="C10" s="43" t="s">
        <v>29</v>
      </c>
      <c r="D10" s="43" t="s">
        <v>133</v>
      </c>
      <c r="E10" s="51" t="s">
        <v>121</v>
      </c>
      <c r="F10" s="14" t="s">
        <v>3</v>
      </c>
      <c r="G10" s="14" t="s">
        <v>3</v>
      </c>
      <c r="H10" s="14" t="s">
        <v>3</v>
      </c>
      <c r="I10" s="14" t="s">
        <v>3</v>
      </c>
      <c r="J10" s="14" t="s">
        <v>3</v>
      </c>
      <c r="K10" s="14" t="s">
        <v>3</v>
      </c>
      <c r="L10" s="14" t="s">
        <v>216</v>
      </c>
      <c r="M10" s="14" t="s">
        <v>216</v>
      </c>
      <c r="N10" s="14" t="s">
        <v>216</v>
      </c>
      <c r="O10" s="14" t="s">
        <v>216</v>
      </c>
      <c r="P10" s="14" t="s">
        <v>216</v>
      </c>
      <c r="Q10" s="14" t="s">
        <v>216</v>
      </c>
      <c r="R10" s="14" t="s">
        <v>216</v>
      </c>
      <c r="S10" s="14" t="s">
        <v>216</v>
      </c>
      <c r="T10" s="14" t="s">
        <v>216</v>
      </c>
      <c r="U10" s="14" t="s">
        <v>216</v>
      </c>
      <c r="V10" s="14" t="s">
        <v>216</v>
      </c>
      <c r="W10" s="14" t="s">
        <v>216</v>
      </c>
      <c r="X10" s="14" t="s">
        <v>216</v>
      </c>
      <c r="Y10" s="14" t="s">
        <v>216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5">
        <f t="shared" si="0"/>
        <v>0.95238095238095233</v>
      </c>
    </row>
    <row r="11" spans="1:16340" s="11" customFormat="1" ht="17.399999999999999">
      <c r="A11" s="16">
        <v>9</v>
      </c>
      <c r="B11" s="43">
        <v>12018242223</v>
      </c>
      <c r="C11" s="43" t="s">
        <v>30</v>
      </c>
      <c r="D11" s="43" t="s">
        <v>134</v>
      </c>
      <c r="E11" s="14" t="s">
        <v>3</v>
      </c>
      <c r="F11" s="14" t="s">
        <v>3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216</v>
      </c>
      <c r="M11" s="14" t="s">
        <v>216</v>
      </c>
      <c r="N11" s="14" t="s">
        <v>216</v>
      </c>
      <c r="O11" s="14" t="s">
        <v>216</v>
      </c>
      <c r="P11" s="14" t="s">
        <v>216</v>
      </c>
      <c r="Q11" s="14" t="s">
        <v>216</v>
      </c>
      <c r="R11" s="14" t="s">
        <v>216</v>
      </c>
      <c r="S11" s="14" t="s">
        <v>216</v>
      </c>
      <c r="T11" s="14" t="s">
        <v>216</v>
      </c>
      <c r="U11" s="14" t="s">
        <v>216</v>
      </c>
      <c r="V11" s="14" t="s">
        <v>216</v>
      </c>
      <c r="W11" s="14" t="s">
        <v>216</v>
      </c>
      <c r="X11" s="14" t="s">
        <v>216</v>
      </c>
      <c r="Y11" s="14" t="s">
        <v>216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5">
        <f t="shared" si="0"/>
        <v>1</v>
      </c>
    </row>
    <row r="12" spans="1:16340" s="11" customFormat="1" ht="17.399999999999999">
      <c r="A12" s="16">
        <v>10</v>
      </c>
      <c r="B12" s="43">
        <v>12018242235</v>
      </c>
      <c r="C12" s="43" t="s">
        <v>31</v>
      </c>
      <c r="D12" s="43" t="s">
        <v>135</v>
      </c>
      <c r="E12" s="14" t="s">
        <v>3</v>
      </c>
      <c r="F12" s="14" t="s">
        <v>3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216</v>
      </c>
      <c r="M12" s="14" t="s">
        <v>216</v>
      </c>
      <c r="N12" s="14" t="s">
        <v>216</v>
      </c>
      <c r="O12" s="14" t="s">
        <v>216</v>
      </c>
      <c r="P12" s="14" t="s">
        <v>216</v>
      </c>
      <c r="Q12" s="14" t="s">
        <v>216</v>
      </c>
      <c r="R12" s="14" t="s">
        <v>216</v>
      </c>
      <c r="S12" s="14" t="s">
        <v>216</v>
      </c>
      <c r="T12" s="14" t="s">
        <v>216</v>
      </c>
      <c r="U12" s="14" t="s">
        <v>216</v>
      </c>
      <c r="V12" s="48" t="s">
        <v>240</v>
      </c>
      <c r="W12" s="48" t="s">
        <v>236</v>
      </c>
      <c r="X12" s="14" t="s">
        <v>216</v>
      </c>
      <c r="Y12" s="14" t="s">
        <v>216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5">
        <f t="shared" si="0"/>
        <v>0.90476190476190477</v>
      </c>
    </row>
    <row r="13" spans="1:16340" s="11" customFormat="1" ht="17.399999999999999">
      <c r="A13" s="16">
        <v>11</v>
      </c>
      <c r="B13" s="43">
        <v>12018242236</v>
      </c>
      <c r="C13" s="43" t="s">
        <v>32</v>
      </c>
      <c r="D13" s="43" t="s">
        <v>136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216</v>
      </c>
      <c r="M13" s="14" t="s">
        <v>216</v>
      </c>
      <c r="N13" s="14" t="s">
        <v>216</v>
      </c>
      <c r="O13" s="14" t="s">
        <v>216</v>
      </c>
      <c r="P13" s="14" t="s">
        <v>216</v>
      </c>
      <c r="Q13" s="14" t="s">
        <v>216</v>
      </c>
      <c r="R13" s="14" t="s">
        <v>216</v>
      </c>
      <c r="S13" s="14" t="s">
        <v>216</v>
      </c>
      <c r="T13" s="14" t="s">
        <v>216</v>
      </c>
      <c r="U13" s="14" t="s">
        <v>216</v>
      </c>
      <c r="V13" s="14" t="s">
        <v>216</v>
      </c>
      <c r="W13" s="14" t="s">
        <v>216</v>
      </c>
      <c r="X13" s="14" t="s">
        <v>216</v>
      </c>
      <c r="Y13" s="14" t="s">
        <v>216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5">
        <f t="shared" si="0"/>
        <v>1</v>
      </c>
    </row>
    <row r="14" spans="1:16340" s="11" customFormat="1" ht="17.399999999999999">
      <c r="A14" s="16">
        <v>12</v>
      </c>
      <c r="B14" s="43">
        <v>12018242241</v>
      </c>
      <c r="C14" s="43" t="s">
        <v>33</v>
      </c>
      <c r="D14" s="43" t="s">
        <v>137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216</v>
      </c>
      <c r="M14" s="14" t="s">
        <v>216</v>
      </c>
      <c r="N14" s="14" t="s">
        <v>216</v>
      </c>
      <c r="O14" s="14" t="s">
        <v>216</v>
      </c>
      <c r="P14" s="14" t="s">
        <v>216</v>
      </c>
      <c r="Q14" s="14" t="s">
        <v>216</v>
      </c>
      <c r="R14" s="14" t="s">
        <v>216</v>
      </c>
      <c r="S14" s="14" t="s">
        <v>216</v>
      </c>
      <c r="T14" s="14" t="s">
        <v>216</v>
      </c>
      <c r="U14" s="14" t="s">
        <v>216</v>
      </c>
      <c r="V14" s="14" t="s">
        <v>216</v>
      </c>
      <c r="W14" s="14" t="s">
        <v>216</v>
      </c>
      <c r="X14" s="14" t="s">
        <v>216</v>
      </c>
      <c r="Y14" s="14" t="s">
        <v>216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5">
        <f t="shared" si="0"/>
        <v>1</v>
      </c>
    </row>
    <row r="15" spans="1:16340" s="11" customFormat="1" ht="17.399999999999999">
      <c r="A15" s="16">
        <v>13</v>
      </c>
      <c r="B15" s="43">
        <v>12018242243</v>
      </c>
      <c r="C15" s="43" t="s">
        <v>34</v>
      </c>
      <c r="D15" s="43" t="s">
        <v>138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3</v>
      </c>
      <c r="J15" s="14" t="s">
        <v>3</v>
      </c>
      <c r="K15" s="14" t="s">
        <v>3</v>
      </c>
      <c r="L15" s="14" t="s">
        <v>216</v>
      </c>
      <c r="M15" s="14" t="s">
        <v>216</v>
      </c>
      <c r="N15" s="14" t="s">
        <v>216</v>
      </c>
      <c r="O15" s="14" t="s">
        <v>216</v>
      </c>
      <c r="P15" s="14" t="s">
        <v>216</v>
      </c>
      <c r="Q15" s="14" t="s">
        <v>216</v>
      </c>
      <c r="R15" s="14" t="s">
        <v>216</v>
      </c>
      <c r="S15" s="14" t="s">
        <v>216</v>
      </c>
      <c r="T15" s="14" t="s">
        <v>216</v>
      </c>
      <c r="U15" s="14" t="s">
        <v>216</v>
      </c>
      <c r="V15" s="14" t="s">
        <v>216</v>
      </c>
      <c r="W15" s="14" t="s">
        <v>216</v>
      </c>
      <c r="X15" s="14" t="s">
        <v>216</v>
      </c>
      <c r="Y15" s="14" t="s">
        <v>216</v>
      </c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5">
        <f t="shared" si="0"/>
        <v>1</v>
      </c>
    </row>
    <row r="16" spans="1:16340" s="11" customFormat="1" ht="17.399999999999999">
      <c r="A16" s="16">
        <v>14</v>
      </c>
      <c r="B16" s="43">
        <v>12018242248</v>
      </c>
      <c r="C16" s="43" t="s">
        <v>35</v>
      </c>
      <c r="D16" s="43" t="s">
        <v>139</v>
      </c>
      <c r="E16" s="14" t="s">
        <v>3</v>
      </c>
      <c r="F16" s="14" t="s">
        <v>3</v>
      </c>
      <c r="G16" s="14" t="s">
        <v>3</v>
      </c>
      <c r="H16" s="14" t="s">
        <v>3</v>
      </c>
      <c r="I16" s="14" t="s">
        <v>3</v>
      </c>
      <c r="J16" s="14" t="s">
        <v>3</v>
      </c>
      <c r="K16" s="14" t="s">
        <v>3</v>
      </c>
      <c r="L16" s="14" t="s">
        <v>216</v>
      </c>
      <c r="M16" s="14" t="s">
        <v>216</v>
      </c>
      <c r="N16" s="14" t="s">
        <v>216</v>
      </c>
      <c r="O16" s="14" t="s">
        <v>216</v>
      </c>
      <c r="P16" s="14" t="s">
        <v>216</v>
      </c>
      <c r="Q16" s="14" t="s">
        <v>216</v>
      </c>
      <c r="R16" s="14" t="s">
        <v>216</v>
      </c>
      <c r="S16" s="14" t="s">
        <v>216</v>
      </c>
      <c r="T16" s="14" t="s">
        <v>216</v>
      </c>
      <c r="U16" s="14" t="s">
        <v>216</v>
      </c>
      <c r="V16" s="14" t="s">
        <v>216</v>
      </c>
      <c r="W16" s="14" t="s">
        <v>216</v>
      </c>
      <c r="X16" s="14" t="s">
        <v>216</v>
      </c>
      <c r="Y16" s="14" t="s">
        <v>216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5">
        <f t="shared" si="0"/>
        <v>1</v>
      </c>
    </row>
    <row r="17" spans="1:90" s="11" customFormat="1" ht="17.399999999999999">
      <c r="A17" s="16">
        <v>15</v>
      </c>
      <c r="B17" s="43">
        <v>12018242252</v>
      </c>
      <c r="C17" s="43" t="s">
        <v>36</v>
      </c>
      <c r="D17" s="43" t="s">
        <v>140</v>
      </c>
      <c r="E17" s="14" t="s">
        <v>3</v>
      </c>
      <c r="F17" s="14" t="s">
        <v>3</v>
      </c>
      <c r="G17" s="14" t="s">
        <v>3</v>
      </c>
      <c r="H17" s="14" t="s">
        <v>3</v>
      </c>
      <c r="I17" s="14" t="s">
        <v>3</v>
      </c>
      <c r="J17" s="14" t="s">
        <v>3</v>
      </c>
      <c r="K17" s="14" t="s">
        <v>3</v>
      </c>
      <c r="L17" s="14" t="s">
        <v>216</v>
      </c>
      <c r="M17" s="14" t="s">
        <v>216</v>
      </c>
      <c r="N17" s="14" t="s">
        <v>216</v>
      </c>
      <c r="O17" s="14" t="s">
        <v>216</v>
      </c>
      <c r="P17" s="14" t="s">
        <v>216</v>
      </c>
      <c r="Q17" s="14" t="s">
        <v>216</v>
      </c>
      <c r="R17" s="14" t="s">
        <v>216</v>
      </c>
      <c r="S17" s="14" t="s">
        <v>216</v>
      </c>
      <c r="T17" s="14" t="s">
        <v>216</v>
      </c>
      <c r="U17" s="14" t="s">
        <v>216</v>
      </c>
      <c r="V17" s="14" t="s">
        <v>216</v>
      </c>
      <c r="W17" s="14" t="s">
        <v>216</v>
      </c>
      <c r="X17" s="14" t="s">
        <v>216</v>
      </c>
      <c r="Y17" s="14" t="s">
        <v>216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5">
        <f t="shared" si="0"/>
        <v>1</v>
      </c>
    </row>
    <row r="18" spans="1:90" s="11" customFormat="1" ht="17.399999999999999">
      <c r="A18" s="16">
        <v>16</v>
      </c>
      <c r="B18" s="43">
        <v>12018242254</v>
      </c>
      <c r="C18" s="43" t="s">
        <v>37</v>
      </c>
      <c r="D18" s="43" t="s">
        <v>141</v>
      </c>
      <c r="E18" s="14" t="s">
        <v>3</v>
      </c>
      <c r="F18" s="14" t="s">
        <v>3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3</v>
      </c>
      <c r="L18" s="14" t="s">
        <v>216</v>
      </c>
      <c r="M18" s="14" t="s">
        <v>216</v>
      </c>
      <c r="N18" s="14" t="s">
        <v>216</v>
      </c>
      <c r="O18" s="14" t="s">
        <v>216</v>
      </c>
      <c r="P18" s="14" t="s">
        <v>216</v>
      </c>
      <c r="Q18" s="49" t="s">
        <v>221</v>
      </c>
      <c r="R18" s="49" t="s">
        <v>221</v>
      </c>
      <c r="S18" s="14" t="s">
        <v>216</v>
      </c>
      <c r="T18" s="14" t="s">
        <v>216</v>
      </c>
      <c r="U18" s="14" t="s">
        <v>216</v>
      </c>
      <c r="V18" s="14" t="s">
        <v>216</v>
      </c>
      <c r="W18" s="14" t="s">
        <v>216</v>
      </c>
      <c r="X18" s="14" t="s">
        <v>216</v>
      </c>
      <c r="Y18" s="14" t="s">
        <v>216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5">
        <f t="shared" si="0"/>
        <v>1</v>
      </c>
    </row>
    <row r="19" spans="1:90" s="11" customFormat="1" ht="17.399999999999999">
      <c r="A19" s="16">
        <v>17</v>
      </c>
      <c r="B19" s="43">
        <v>12018242268</v>
      </c>
      <c r="C19" s="43" t="s">
        <v>38</v>
      </c>
      <c r="D19" s="43" t="s">
        <v>142</v>
      </c>
      <c r="E19" s="14" t="s">
        <v>3</v>
      </c>
      <c r="F19" s="14" t="s">
        <v>3</v>
      </c>
      <c r="G19" s="14" t="s">
        <v>3</v>
      </c>
      <c r="H19" s="14" t="s">
        <v>3</v>
      </c>
      <c r="I19" s="14" t="s">
        <v>3</v>
      </c>
      <c r="J19" s="14" t="s">
        <v>3</v>
      </c>
      <c r="K19" s="14" t="s">
        <v>3</v>
      </c>
      <c r="L19" s="14" t="s">
        <v>216</v>
      </c>
      <c r="M19" s="14" t="s">
        <v>216</v>
      </c>
      <c r="N19" s="14" t="s">
        <v>216</v>
      </c>
      <c r="O19" s="14" t="s">
        <v>216</v>
      </c>
      <c r="P19" s="14" t="s">
        <v>216</v>
      </c>
      <c r="Q19" s="14" t="s">
        <v>216</v>
      </c>
      <c r="R19" s="14" t="s">
        <v>216</v>
      </c>
      <c r="S19" s="14" t="s">
        <v>216</v>
      </c>
      <c r="T19" s="14" t="s">
        <v>216</v>
      </c>
      <c r="U19" s="14" t="s">
        <v>216</v>
      </c>
      <c r="V19" s="14" t="s">
        <v>216</v>
      </c>
      <c r="W19" s="14" t="s">
        <v>216</v>
      </c>
      <c r="X19" s="14" t="s">
        <v>216</v>
      </c>
      <c r="Y19" s="14" t="s">
        <v>216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5">
        <f t="shared" si="0"/>
        <v>1</v>
      </c>
    </row>
    <row r="20" spans="1:90" s="11" customFormat="1" ht="17.399999999999999">
      <c r="A20" s="16">
        <v>18</v>
      </c>
      <c r="B20" s="43">
        <v>12018242288</v>
      </c>
      <c r="C20" s="43" t="s">
        <v>39</v>
      </c>
      <c r="D20" s="43" t="s">
        <v>143</v>
      </c>
      <c r="E20" s="14" t="s">
        <v>3</v>
      </c>
      <c r="F20" s="14" t="s">
        <v>3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3</v>
      </c>
      <c r="L20" s="14" t="s">
        <v>216</v>
      </c>
      <c r="M20" s="14" t="s">
        <v>216</v>
      </c>
      <c r="N20" s="14" t="s">
        <v>216</v>
      </c>
      <c r="O20" s="14" t="s">
        <v>216</v>
      </c>
      <c r="P20" s="14" t="s">
        <v>216</v>
      </c>
      <c r="Q20" s="14" t="s">
        <v>216</v>
      </c>
      <c r="R20" s="14" t="s">
        <v>216</v>
      </c>
      <c r="S20" s="14" t="s">
        <v>216</v>
      </c>
      <c r="T20" s="14" t="s">
        <v>216</v>
      </c>
      <c r="U20" s="14" t="s">
        <v>216</v>
      </c>
      <c r="V20" s="14" t="s">
        <v>216</v>
      </c>
      <c r="W20" s="14" t="s">
        <v>216</v>
      </c>
      <c r="X20" s="14" t="s">
        <v>216</v>
      </c>
      <c r="Y20" s="14" t="s">
        <v>216</v>
      </c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5">
        <f t="shared" si="0"/>
        <v>1</v>
      </c>
    </row>
    <row r="21" spans="1:90" s="11" customFormat="1" ht="17.399999999999999">
      <c r="A21" s="16">
        <v>19</v>
      </c>
      <c r="B21" s="43">
        <v>12018242292</v>
      </c>
      <c r="C21" s="43" t="s">
        <v>40</v>
      </c>
      <c r="D21" s="43" t="s">
        <v>144</v>
      </c>
      <c r="E21" s="14" t="s">
        <v>3</v>
      </c>
      <c r="F21" s="14" t="s">
        <v>3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 t="s">
        <v>216</v>
      </c>
      <c r="M21" s="14" t="s">
        <v>216</v>
      </c>
      <c r="N21" s="14" t="s">
        <v>216</v>
      </c>
      <c r="O21" s="14" t="s">
        <v>216</v>
      </c>
      <c r="P21" s="14" t="s">
        <v>216</v>
      </c>
      <c r="Q21" s="14" t="s">
        <v>216</v>
      </c>
      <c r="R21" s="14" t="s">
        <v>216</v>
      </c>
      <c r="S21" s="14" t="s">
        <v>216</v>
      </c>
      <c r="T21" s="14" t="s">
        <v>216</v>
      </c>
      <c r="U21" s="14" t="s">
        <v>216</v>
      </c>
      <c r="V21" s="14" t="s">
        <v>216</v>
      </c>
      <c r="W21" s="14" t="s">
        <v>216</v>
      </c>
      <c r="X21" s="14" t="s">
        <v>216</v>
      </c>
      <c r="Y21" s="14" t="s">
        <v>216</v>
      </c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5">
        <f t="shared" si="0"/>
        <v>1</v>
      </c>
    </row>
    <row r="22" spans="1:90" s="11" customFormat="1" ht="17.399999999999999">
      <c r="A22" s="16">
        <v>20</v>
      </c>
      <c r="B22" s="43">
        <v>12018242295</v>
      </c>
      <c r="C22" s="43" t="s">
        <v>41</v>
      </c>
      <c r="D22" s="43" t="s">
        <v>145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  <c r="J22" s="14" t="s">
        <v>3</v>
      </c>
      <c r="K22" s="14" t="s">
        <v>3</v>
      </c>
      <c r="L22" s="14" t="s">
        <v>216</v>
      </c>
      <c r="M22" s="14" t="s">
        <v>216</v>
      </c>
      <c r="N22" s="14" t="s">
        <v>216</v>
      </c>
      <c r="O22" s="14" t="s">
        <v>216</v>
      </c>
      <c r="P22" s="14" t="s">
        <v>216</v>
      </c>
      <c r="Q22" s="14" t="s">
        <v>216</v>
      </c>
      <c r="R22" s="14" t="s">
        <v>216</v>
      </c>
      <c r="S22" s="14" t="s">
        <v>216</v>
      </c>
      <c r="T22" s="14" t="s">
        <v>216</v>
      </c>
      <c r="U22" s="14" t="s">
        <v>216</v>
      </c>
      <c r="V22" s="14" t="s">
        <v>216</v>
      </c>
      <c r="W22" s="14" t="s">
        <v>216</v>
      </c>
      <c r="X22" s="14" t="s">
        <v>216</v>
      </c>
      <c r="Y22" s="14" t="s">
        <v>216</v>
      </c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5">
        <f t="shared" si="0"/>
        <v>1</v>
      </c>
    </row>
    <row r="23" spans="1:90" s="11" customFormat="1" ht="17.399999999999999">
      <c r="A23" s="16">
        <v>21</v>
      </c>
      <c r="B23" s="43">
        <v>12018242304</v>
      </c>
      <c r="C23" s="43" t="s">
        <v>42</v>
      </c>
      <c r="D23" s="43" t="s">
        <v>146</v>
      </c>
      <c r="E23" s="14" t="s">
        <v>3</v>
      </c>
      <c r="F23" s="14" t="s">
        <v>3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216</v>
      </c>
      <c r="M23" s="14" t="s">
        <v>216</v>
      </c>
      <c r="N23" s="14" t="s">
        <v>216</v>
      </c>
      <c r="O23" s="14" t="s">
        <v>216</v>
      </c>
      <c r="P23" s="14" t="s">
        <v>216</v>
      </c>
      <c r="Q23" s="14" t="s">
        <v>216</v>
      </c>
      <c r="R23" s="14" t="s">
        <v>216</v>
      </c>
      <c r="S23" s="14" t="s">
        <v>216</v>
      </c>
      <c r="T23" s="14" t="s">
        <v>216</v>
      </c>
      <c r="U23" s="14" t="s">
        <v>216</v>
      </c>
      <c r="V23" s="14" t="s">
        <v>216</v>
      </c>
      <c r="W23" s="14" t="s">
        <v>216</v>
      </c>
      <c r="X23" s="14" t="s">
        <v>216</v>
      </c>
      <c r="Y23" s="14" t="s">
        <v>216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5">
        <f t="shared" si="0"/>
        <v>1</v>
      </c>
    </row>
    <row r="24" spans="1:90" s="11" customFormat="1" ht="17.399999999999999">
      <c r="A24" s="16">
        <v>22</v>
      </c>
      <c r="B24" s="43">
        <v>12018242307</v>
      </c>
      <c r="C24" s="43" t="s">
        <v>43</v>
      </c>
      <c r="D24" s="43" t="s">
        <v>147</v>
      </c>
      <c r="E24" s="14" t="s">
        <v>3</v>
      </c>
      <c r="F24" s="14" t="s">
        <v>3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3</v>
      </c>
      <c r="L24" s="14" t="s">
        <v>216</v>
      </c>
      <c r="M24" s="14" t="s">
        <v>216</v>
      </c>
      <c r="N24" s="14" t="s">
        <v>216</v>
      </c>
      <c r="O24" s="14" t="s">
        <v>216</v>
      </c>
      <c r="P24" s="14" t="s">
        <v>216</v>
      </c>
      <c r="Q24" s="14" t="s">
        <v>216</v>
      </c>
      <c r="R24" s="14" t="s">
        <v>216</v>
      </c>
      <c r="S24" s="14" t="s">
        <v>216</v>
      </c>
      <c r="T24" s="14" t="s">
        <v>216</v>
      </c>
      <c r="U24" s="14" t="s">
        <v>216</v>
      </c>
      <c r="V24" s="14" t="s">
        <v>216</v>
      </c>
      <c r="W24" s="14" t="s">
        <v>216</v>
      </c>
      <c r="X24" s="14" t="s">
        <v>216</v>
      </c>
      <c r="Y24" s="14" t="s">
        <v>216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5">
        <f t="shared" si="0"/>
        <v>1</v>
      </c>
    </row>
    <row r="25" spans="1:90" s="11" customFormat="1" ht="17.399999999999999">
      <c r="A25" s="16">
        <v>23</v>
      </c>
      <c r="B25" s="43">
        <v>12018242309</v>
      </c>
      <c r="C25" s="43" t="s">
        <v>44</v>
      </c>
      <c r="D25" s="43" t="s">
        <v>148</v>
      </c>
      <c r="E25" s="51" t="s">
        <v>121</v>
      </c>
      <c r="F25" s="14" t="s">
        <v>3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3</v>
      </c>
      <c r="L25" s="14" t="s">
        <v>216</v>
      </c>
      <c r="M25" s="14" t="s">
        <v>216</v>
      </c>
      <c r="N25" s="14" t="s">
        <v>216</v>
      </c>
      <c r="O25" s="14" t="s">
        <v>216</v>
      </c>
      <c r="P25" s="14" t="s">
        <v>216</v>
      </c>
      <c r="Q25" s="14" t="s">
        <v>216</v>
      </c>
      <c r="R25" s="14" t="s">
        <v>216</v>
      </c>
      <c r="S25" s="14" t="s">
        <v>216</v>
      </c>
      <c r="T25" s="14" t="s">
        <v>216</v>
      </c>
      <c r="U25" s="14" t="s">
        <v>216</v>
      </c>
      <c r="V25" s="14" t="s">
        <v>216</v>
      </c>
      <c r="W25" s="14" t="s">
        <v>216</v>
      </c>
      <c r="X25" s="14" t="s">
        <v>216</v>
      </c>
      <c r="Y25" s="14" t="s">
        <v>216</v>
      </c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5">
        <f t="shared" si="0"/>
        <v>0.95238095238095233</v>
      </c>
    </row>
    <row r="26" spans="1:90" s="11" customFormat="1" ht="17.399999999999999">
      <c r="A26" s="16">
        <v>24</v>
      </c>
      <c r="B26" s="43">
        <v>12018242312</v>
      </c>
      <c r="C26" s="43" t="s">
        <v>45</v>
      </c>
      <c r="D26" s="43" t="s">
        <v>149</v>
      </c>
      <c r="E26" s="14" t="s">
        <v>3</v>
      </c>
      <c r="F26" s="14" t="s">
        <v>3</v>
      </c>
      <c r="G26" s="14" t="s">
        <v>3</v>
      </c>
      <c r="H26" s="14" t="s">
        <v>3</v>
      </c>
      <c r="I26" s="14" t="s">
        <v>3</v>
      </c>
      <c r="J26" s="14" t="s">
        <v>3</v>
      </c>
      <c r="K26" s="14" t="s">
        <v>3</v>
      </c>
      <c r="L26" s="14" t="s">
        <v>216</v>
      </c>
      <c r="M26" s="14" t="s">
        <v>216</v>
      </c>
      <c r="N26" s="14" t="s">
        <v>216</v>
      </c>
      <c r="O26" s="14" t="s">
        <v>216</v>
      </c>
      <c r="P26" s="14" t="s">
        <v>216</v>
      </c>
      <c r="Q26" s="48" t="s">
        <v>222</v>
      </c>
      <c r="R26" s="14" t="s">
        <v>216</v>
      </c>
      <c r="S26" s="14" t="s">
        <v>216</v>
      </c>
      <c r="T26" s="14" t="s">
        <v>216</v>
      </c>
      <c r="U26" s="14" t="s">
        <v>216</v>
      </c>
      <c r="V26" s="14" t="s">
        <v>216</v>
      </c>
      <c r="W26" s="14" t="s">
        <v>216</v>
      </c>
      <c r="X26" s="14" t="s">
        <v>216</v>
      </c>
      <c r="Y26" s="14" t="s">
        <v>216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5">
        <f t="shared" si="0"/>
        <v>0.95238095238095233</v>
      </c>
    </row>
    <row r="27" spans="1:90" s="11" customFormat="1" ht="17.399999999999999">
      <c r="A27" s="16">
        <v>25</v>
      </c>
      <c r="B27" s="43">
        <v>12018242315</v>
      </c>
      <c r="C27" s="43" t="s">
        <v>46</v>
      </c>
      <c r="D27" s="43" t="s">
        <v>150</v>
      </c>
      <c r="E27" s="14" t="s">
        <v>3</v>
      </c>
      <c r="F27" s="14" t="s">
        <v>3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216</v>
      </c>
      <c r="M27" s="14" t="s">
        <v>216</v>
      </c>
      <c r="N27" s="14" t="s">
        <v>216</v>
      </c>
      <c r="O27" s="14" t="s">
        <v>216</v>
      </c>
      <c r="P27" s="14" t="s">
        <v>216</v>
      </c>
      <c r="Q27" s="14" t="s">
        <v>216</v>
      </c>
      <c r="R27" s="14" t="s">
        <v>216</v>
      </c>
      <c r="S27" s="14" t="s">
        <v>216</v>
      </c>
      <c r="T27" s="14" t="s">
        <v>216</v>
      </c>
      <c r="U27" s="14" t="s">
        <v>216</v>
      </c>
      <c r="V27" s="14" t="s">
        <v>216</v>
      </c>
      <c r="W27" s="14" t="s">
        <v>216</v>
      </c>
      <c r="X27" s="14" t="s">
        <v>216</v>
      </c>
      <c r="Y27" s="14" t="s">
        <v>216</v>
      </c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5">
        <f t="shared" si="0"/>
        <v>1</v>
      </c>
    </row>
    <row r="28" spans="1:90" s="11" customFormat="1" ht="17.399999999999999">
      <c r="A28" s="16">
        <v>26</v>
      </c>
      <c r="B28" s="43">
        <v>12018242316</v>
      </c>
      <c r="C28" s="43" t="s">
        <v>47</v>
      </c>
      <c r="D28" s="43" t="s">
        <v>151</v>
      </c>
      <c r="E28" s="14" t="s">
        <v>3</v>
      </c>
      <c r="F28" s="14" t="s">
        <v>3</v>
      </c>
      <c r="G28" s="14" t="s">
        <v>3</v>
      </c>
      <c r="H28" s="14" t="s">
        <v>3</v>
      </c>
      <c r="I28" s="14" t="s">
        <v>3</v>
      </c>
      <c r="J28" s="14" t="s">
        <v>3</v>
      </c>
      <c r="K28" s="14" t="s">
        <v>3</v>
      </c>
      <c r="L28" s="14" t="s">
        <v>216</v>
      </c>
      <c r="M28" s="14" t="s">
        <v>216</v>
      </c>
      <c r="N28" s="14" t="s">
        <v>216</v>
      </c>
      <c r="O28" s="14" t="s">
        <v>216</v>
      </c>
      <c r="P28" s="14" t="s">
        <v>216</v>
      </c>
      <c r="Q28" s="14" t="s">
        <v>216</v>
      </c>
      <c r="R28" s="14" t="s">
        <v>216</v>
      </c>
      <c r="S28" s="14" t="s">
        <v>216</v>
      </c>
      <c r="T28" s="14" t="s">
        <v>216</v>
      </c>
      <c r="U28" s="14" t="s">
        <v>216</v>
      </c>
      <c r="V28" s="14" t="s">
        <v>216</v>
      </c>
      <c r="W28" s="14" t="s">
        <v>216</v>
      </c>
      <c r="X28" s="14" t="s">
        <v>216</v>
      </c>
      <c r="Y28" s="14" t="s">
        <v>216</v>
      </c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5">
        <f t="shared" si="0"/>
        <v>1</v>
      </c>
    </row>
    <row r="29" spans="1:90" s="11" customFormat="1" ht="17.399999999999999">
      <c r="A29" s="16">
        <v>27</v>
      </c>
      <c r="B29" s="43">
        <v>12018242318</v>
      </c>
      <c r="C29" s="43" t="s">
        <v>48</v>
      </c>
      <c r="D29" s="43" t="s">
        <v>152</v>
      </c>
      <c r="E29" s="14" t="s">
        <v>3</v>
      </c>
      <c r="F29" s="14" t="s">
        <v>3</v>
      </c>
      <c r="G29" s="14" t="s">
        <v>3</v>
      </c>
      <c r="H29" s="14" t="s">
        <v>3</v>
      </c>
      <c r="I29" s="14" t="s">
        <v>3</v>
      </c>
      <c r="J29" s="14" t="s">
        <v>3</v>
      </c>
      <c r="K29" s="14" t="s">
        <v>3</v>
      </c>
      <c r="L29" s="14" t="s">
        <v>216</v>
      </c>
      <c r="M29" s="14" t="s">
        <v>216</v>
      </c>
      <c r="N29" s="14" t="s">
        <v>216</v>
      </c>
      <c r="O29" s="14" t="s">
        <v>216</v>
      </c>
      <c r="P29" s="14" t="s">
        <v>216</v>
      </c>
      <c r="Q29" s="14" t="s">
        <v>216</v>
      </c>
      <c r="R29" s="14" t="s">
        <v>216</v>
      </c>
      <c r="S29" s="14" t="s">
        <v>216</v>
      </c>
      <c r="T29" s="14" t="s">
        <v>216</v>
      </c>
      <c r="U29" s="14" t="s">
        <v>216</v>
      </c>
      <c r="V29" s="14" t="s">
        <v>216</v>
      </c>
      <c r="W29" s="14" t="s">
        <v>216</v>
      </c>
      <c r="X29" s="14" t="s">
        <v>216</v>
      </c>
      <c r="Y29" s="14" t="s">
        <v>216</v>
      </c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5">
        <f t="shared" si="0"/>
        <v>1</v>
      </c>
    </row>
    <row r="30" spans="1:90" s="11" customFormat="1" ht="17.399999999999999">
      <c r="A30" s="16">
        <v>28</v>
      </c>
      <c r="B30" s="43">
        <v>12018242324</v>
      </c>
      <c r="C30" s="43" t="s">
        <v>49</v>
      </c>
      <c r="D30" s="43" t="s">
        <v>153</v>
      </c>
      <c r="E30" s="14" t="s">
        <v>3</v>
      </c>
      <c r="F30" s="14" t="s">
        <v>3</v>
      </c>
      <c r="G30" s="14" t="s">
        <v>3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216</v>
      </c>
      <c r="M30" s="14" t="s">
        <v>216</v>
      </c>
      <c r="N30" s="14" t="s">
        <v>216</v>
      </c>
      <c r="O30" s="14" t="s">
        <v>216</v>
      </c>
      <c r="P30" s="14" t="s">
        <v>216</v>
      </c>
      <c r="Q30" s="14" t="s">
        <v>216</v>
      </c>
      <c r="R30" s="14" t="s">
        <v>216</v>
      </c>
      <c r="S30" s="14" t="s">
        <v>216</v>
      </c>
      <c r="T30" s="14" t="s">
        <v>216</v>
      </c>
      <c r="U30" s="14" t="s">
        <v>216</v>
      </c>
      <c r="V30" s="14" t="s">
        <v>216</v>
      </c>
      <c r="W30" s="14" t="s">
        <v>216</v>
      </c>
      <c r="X30" s="14" t="s">
        <v>216</v>
      </c>
      <c r="Y30" s="14" t="s">
        <v>216</v>
      </c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5">
        <f t="shared" si="0"/>
        <v>1</v>
      </c>
    </row>
    <row r="31" spans="1:90" s="11" customFormat="1" ht="17.399999999999999">
      <c r="A31" s="16">
        <v>29</v>
      </c>
      <c r="B31" s="43">
        <v>12018242326</v>
      </c>
      <c r="C31" s="43" t="s">
        <v>50</v>
      </c>
      <c r="D31" s="43" t="s">
        <v>154</v>
      </c>
      <c r="E31" s="14" t="s">
        <v>3</v>
      </c>
      <c r="F31" s="14" t="s">
        <v>3</v>
      </c>
      <c r="G31" s="14" t="s">
        <v>3</v>
      </c>
      <c r="H31" s="14" t="s">
        <v>3</v>
      </c>
      <c r="I31" s="14" t="s">
        <v>3</v>
      </c>
      <c r="J31" s="14" t="s">
        <v>3</v>
      </c>
      <c r="K31" s="14" t="s">
        <v>3</v>
      </c>
      <c r="L31" s="14" t="s">
        <v>216</v>
      </c>
      <c r="M31" s="14" t="s">
        <v>216</v>
      </c>
      <c r="N31" s="14" t="s">
        <v>216</v>
      </c>
      <c r="O31" s="14" t="s">
        <v>216</v>
      </c>
      <c r="P31" s="14" t="s">
        <v>216</v>
      </c>
      <c r="Q31" s="14" t="s">
        <v>216</v>
      </c>
      <c r="R31" s="14" t="s">
        <v>216</v>
      </c>
      <c r="S31" s="14" t="s">
        <v>216</v>
      </c>
      <c r="T31" s="14" t="s">
        <v>216</v>
      </c>
      <c r="U31" s="14" t="s">
        <v>216</v>
      </c>
      <c r="V31" s="14" t="s">
        <v>216</v>
      </c>
      <c r="W31" s="14" t="s">
        <v>216</v>
      </c>
      <c r="X31" s="14" t="s">
        <v>216</v>
      </c>
      <c r="Y31" s="14" t="s">
        <v>216</v>
      </c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5">
        <f t="shared" si="0"/>
        <v>1</v>
      </c>
    </row>
    <row r="32" spans="1:90" s="11" customFormat="1" ht="17.399999999999999">
      <c r="A32" s="16">
        <v>30</v>
      </c>
      <c r="B32" s="43">
        <v>12018242332</v>
      </c>
      <c r="C32" s="43" t="s">
        <v>51</v>
      </c>
      <c r="D32" s="43" t="s">
        <v>155</v>
      </c>
      <c r="E32" s="14" t="s">
        <v>3</v>
      </c>
      <c r="F32" s="14" t="s">
        <v>3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216</v>
      </c>
      <c r="M32" s="14" t="s">
        <v>216</v>
      </c>
      <c r="N32" s="14" t="s">
        <v>216</v>
      </c>
      <c r="O32" s="14" t="s">
        <v>216</v>
      </c>
      <c r="P32" s="14" t="s">
        <v>216</v>
      </c>
      <c r="Q32" s="14" t="s">
        <v>216</v>
      </c>
      <c r="R32" s="14" t="s">
        <v>216</v>
      </c>
      <c r="S32" s="14" t="s">
        <v>216</v>
      </c>
      <c r="T32" s="14" t="s">
        <v>216</v>
      </c>
      <c r="U32" s="14" t="s">
        <v>216</v>
      </c>
      <c r="V32" s="14" t="s">
        <v>216</v>
      </c>
      <c r="W32" s="14" t="s">
        <v>216</v>
      </c>
      <c r="X32" s="14" t="s">
        <v>216</v>
      </c>
      <c r="Y32" s="14" t="s">
        <v>216</v>
      </c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5">
        <f t="shared" si="0"/>
        <v>1</v>
      </c>
    </row>
    <row r="33" spans="1:90" s="11" customFormat="1" ht="17.399999999999999">
      <c r="A33" s="16">
        <v>31</v>
      </c>
      <c r="B33" s="43">
        <v>12018242334</v>
      </c>
      <c r="C33" s="43" t="s">
        <v>52</v>
      </c>
      <c r="D33" s="43" t="s">
        <v>156</v>
      </c>
      <c r="E33" s="14" t="s">
        <v>3</v>
      </c>
      <c r="F33" s="14" t="s">
        <v>3</v>
      </c>
      <c r="G33" s="51" t="s">
        <v>122</v>
      </c>
      <c r="H33" s="14" t="s">
        <v>3</v>
      </c>
      <c r="I33" s="14" t="s">
        <v>3</v>
      </c>
      <c r="J33" s="14" t="s">
        <v>3</v>
      </c>
      <c r="K33" s="14" t="s">
        <v>3</v>
      </c>
      <c r="L33" s="14" t="s">
        <v>216</v>
      </c>
      <c r="M33" s="14" t="s">
        <v>216</v>
      </c>
      <c r="N33" s="14" t="s">
        <v>216</v>
      </c>
      <c r="O33" s="14" t="s">
        <v>216</v>
      </c>
      <c r="P33" s="14" t="s">
        <v>216</v>
      </c>
      <c r="Q33" s="14" t="s">
        <v>216</v>
      </c>
      <c r="R33" s="14" t="s">
        <v>216</v>
      </c>
      <c r="S33" s="14" t="s">
        <v>216</v>
      </c>
      <c r="T33" s="14" t="s">
        <v>216</v>
      </c>
      <c r="U33" s="14" t="s">
        <v>216</v>
      </c>
      <c r="V33" s="14" t="s">
        <v>216</v>
      </c>
      <c r="W33" s="14" t="s">
        <v>216</v>
      </c>
      <c r="X33" s="14" t="s">
        <v>216</v>
      </c>
      <c r="Y33" s="14" t="s">
        <v>216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5">
        <f t="shared" si="0"/>
        <v>1</v>
      </c>
    </row>
    <row r="34" spans="1:90" s="11" customFormat="1" ht="17.399999999999999">
      <c r="A34" s="16">
        <v>32</v>
      </c>
      <c r="B34" s="43">
        <v>12018242337</v>
      </c>
      <c r="C34" s="43" t="s">
        <v>53</v>
      </c>
      <c r="D34" s="43" t="s">
        <v>157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3</v>
      </c>
      <c r="L34" s="14" t="s">
        <v>216</v>
      </c>
      <c r="M34" s="14" t="s">
        <v>216</v>
      </c>
      <c r="N34" s="14" t="s">
        <v>216</v>
      </c>
      <c r="O34" s="14" t="s">
        <v>216</v>
      </c>
      <c r="P34" s="14" t="s">
        <v>216</v>
      </c>
      <c r="Q34" s="14" t="s">
        <v>216</v>
      </c>
      <c r="R34" s="14" t="s">
        <v>216</v>
      </c>
      <c r="S34" s="14" t="s">
        <v>216</v>
      </c>
      <c r="T34" s="14" t="s">
        <v>216</v>
      </c>
      <c r="U34" s="14" t="s">
        <v>216</v>
      </c>
      <c r="V34" s="14" t="s">
        <v>216</v>
      </c>
      <c r="W34" s="14" t="s">
        <v>216</v>
      </c>
      <c r="X34" s="14" t="s">
        <v>216</v>
      </c>
      <c r="Y34" s="14" t="s">
        <v>216</v>
      </c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5">
        <f t="shared" si="0"/>
        <v>1</v>
      </c>
    </row>
    <row r="35" spans="1:90" s="11" customFormat="1" ht="17.399999999999999">
      <c r="A35" s="16">
        <v>33</v>
      </c>
      <c r="B35" s="43">
        <v>12018242339</v>
      </c>
      <c r="C35" s="43" t="s">
        <v>54</v>
      </c>
      <c r="D35" s="43" t="s">
        <v>158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3</v>
      </c>
      <c r="J35" s="14" t="s">
        <v>3</v>
      </c>
      <c r="K35" s="14" t="s">
        <v>3</v>
      </c>
      <c r="L35" s="14" t="s">
        <v>216</v>
      </c>
      <c r="M35" s="14" t="s">
        <v>216</v>
      </c>
      <c r="N35" s="14" t="s">
        <v>216</v>
      </c>
      <c r="O35" s="14" t="s">
        <v>216</v>
      </c>
      <c r="P35" s="14" t="s">
        <v>216</v>
      </c>
      <c r="Q35" s="14" t="s">
        <v>216</v>
      </c>
      <c r="R35" s="14" t="s">
        <v>216</v>
      </c>
      <c r="S35" s="14" t="s">
        <v>216</v>
      </c>
      <c r="T35" s="14" t="s">
        <v>216</v>
      </c>
      <c r="U35" s="14" t="s">
        <v>216</v>
      </c>
      <c r="V35" s="14" t="s">
        <v>216</v>
      </c>
      <c r="W35" s="14" t="s">
        <v>216</v>
      </c>
      <c r="X35" s="14" t="s">
        <v>216</v>
      </c>
      <c r="Y35" s="14" t="s">
        <v>216</v>
      </c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5">
        <f t="shared" si="0"/>
        <v>1</v>
      </c>
    </row>
    <row r="36" spans="1:90" s="11" customFormat="1" ht="17.399999999999999">
      <c r="A36" s="16">
        <v>34</v>
      </c>
      <c r="B36" s="43">
        <v>12018242341</v>
      </c>
      <c r="C36" s="43" t="s">
        <v>55</v>
      </c>
      <c r="D36" s="43" t="s">
        <v>159</v>
      </c>
      <c r="E36" s="14" t="s">
        <v>3</v>
      </c>
      <c r="F36" s="14" t="s">
        <v>3</v>
      </c>
      <c r="G36" s="14" t="s">
        <v>3</v>
      </c>
      <c r="H36" s="14" t="s">
        <v>3</v>
      </c>
      <c r="I36" s="14" t="s">
        <v>3</v>
      </c>
      <c r="J36" s="14" t="s">
        <v>3</v>
      </c>
      <c r="K36" s="14" t="s">
        <v>3</v>
      </c>
      <c r="L36" s="14" t="s">
        <v>216</v>
      </c>
      <c r="M36" s="14" t="s">
        <v>216</v>
      </c>
      <c r="N36" s="14" t="s">
        <v>216</v>
      </c>
      <c r="O36" s="14" t="s">
        <v>216</v>
      </c>
      <c r="P36" s="14" t="s">
        <v>216</v>
      </c>
      <c r="Q36" s="14" t="s">
        <v>216</v>
      </c>
      <c r="R36" s="14" t="s">
        <v>216</v>
      </c>
      <c r="S36" s="14" t="s">
        <v>216</v>
      </c>
      <c r="T36" s="14" t="s">
        <v>216</v>
      </c>
      <c r="U36" s="14" t="s">
        <v>216</v>
      </c>
      <c r="V36" s="14" t="s">
        <v>216</v>
      </c>
      <c r="W36" s="14" t="s">
        <v>216</v>
      </c>
      <c r="X36" s="14" t="s">
        <v>216</v>
      </c>
      <c r="Y36" s="14" t="s">
        <v>216</v>
      </c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5">
        <f t="shared" si="0"/>
        <v>1</v>
      </c>
    </row>
    <row r="37" spans="1:90" s="11" customFormat="1" ht="17.399999999999999">
      <c r="A37" s="16">
        <v>35</v>
      </c>
      <c r="B37" s="43">
        <v>12018242349</v>
      </c>
      <c r="C37" s="43" t="s">
        <v>17</v>
      </c>
      <c r="D37" s="43" t="s">
        <v>160</v>
      </c>
      <c r="E37" s="14" t="s">
        <v>3</v>
      </c>
      <c r="F37" s="14" t="s">
        <v>3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3</v>
      </c>
      <c r="L37" s="14" t="s">
        <v>216</v>
      </c>
      <c r="M37" s="14" t="s">
        <v>216</v>
      </c>
      <c r="N37" s="14" t="s">
        <v>216</v>
      </c>
      <c r="O37" s="14" t="s">
        <v>216</v>
      </c>
      <c r="P37" s="14" t="s">
        <v>216</v>
      </c>
      <c r="Q37" s="14" t="s">
        <v>216</v>
      </c>
      <c r="R37" s="14" t="s">
        <v>216</v>
      </c>
      <c r="S37" s="14" t="s">
        <v>216</v>
      </c>
      <c r="T37" s="14" t="s">
        <v>216</v>
      </c>
      <c r="U37" s="14" t="s">
        <v>216</v>
      </c>
      <c r="V37" s="14" t="s">
        <v>216</v>
      </c>
      <c r="W37" s="14" t="s">
        <v>216</v>
      </c>
      <c r="X37" s="14" t="s">
        <v>216</v>
      </c>
      <c r="Y37" s="14" t="s">
        <v>216</v>
      </c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5">
        <f t="shared" si="0"/>
        <v>1</v>
      </c>
    </row>
    <row r="38" spans="1:90" s="11" customFormat="1" ht="17.399999999999999">
      <c r="A38" s="16">
        <v>36</v>
      </c>
      <c r="B38" s="43">
        <v>12018242350</v>
      </c>
      <c r="C38" s="43" t="s">
        <v>56</v>
      </c>
      <c r="D38" s="43" t="s">
        <v>161</v>
      </c>
      <c r="E38" s="14" t="s">
        <v>3</v>
      </c>
      <c r="F38" s="14" t="s">
        <v>3</v>
      </c>
      <c r="G38" s="14" t="s">
        <v>3</v>
      </c>
      <c r="H38" s="14" t="s">
        <v>3</v>
      </c>
      <c r="I38" s="14" t="s">
        <v>3</v>
      </c>
      <c r="J38" s="14" t="s">
        <v>3</v>
      </c>
      <c r="K38" s="14" t="s">
        <v>3</v>
      </c>
      <c r="L38" s="14" t="s">
        <v>216</v>
      </c>
      <c r="M38" s="14" t="s">
        <v>216</v>
      </c>
      <c r="N38" s="14" t="s">
        <v>216</v>
      </c>
      <c r="O38" s="14" t="s">
        <v>216</v>
      </c>
      <c r="P38" s="14" t="s">
        <v>216</v>
      </c>
      <c r="Q38" s="14" t="s">
        <v>216</v>
      </c>
      <c r="R38" s="14" t="s">
        <v>216</v>
      </c>
      <c r="S38" s="14" t="s">
        <v>216</v>
      </c>
      <c r="T38" s="14" t="s">
        <v>216</v>
      </c>
      <c r="U38" s="14" t="s">
        <v>216</v>
      </c>
      <c r="V38" s="14" t="s">
        <v>216</v>
      </c>
      <c r="W38" s="14" t="s">
        <v>216</v>
      </c>
      <c r="X38" s="14" t="s">
        <v>216</v>
      </c>
      <c r="Y38" s="14" t="s">
        <v>216</v>
      </c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5">
        <f t="shared" si="0"/>
        <v>1</v>
      </c>
    </row>
    <row r="39" spans="1:90" s="11" customFormat="1" ht="17.399999999999999">
      <c r="A39" s="16">
        <v>37</v>
      </c>
      <c r="B39" s="43">
        <v>12018242357</v>
      </c>
      <c r="C39" s="43" t="s">
        <v>57</v>
      </c>
      <c r="D39" s="43" t="s">
        <v>162</v>
      </c>
      <c r="E39" s="14" t="s">
        <v>3</v>
      </c>
      <c r="F39" s="14" t="s">
        <v>3</v>
      </c>
      <c r="G39" s="14" t="s">
        <v>3</v>
      </c>
      <c r="H39" s="14" t="s">
        <v>3</v>
      </c>
      <c r="I39" s="14" t="s">
        <v>3</v>
      </c>
      <c r="J39" s="14" t="s">
        <v>3</v>
      </c>
      <c r="K39" s="14" t="s">
        <v>3</v>
      </c>
      <c r="L39" s="14" t="s">
        <v>216</v>
      </c>
      <c r="M39" s="14" t="s">
        <v>216</v>
      </c>
      <c r="N39" s="14" t="s">
        <v>216</v>
      </c>
      <c r="O39" s="14" t="s">
        <v>216</v>
      </c>
      <c r="P39" s="14" t="s">
        <v>216</v>
      </c>
      <c r="Q39" s="14" t="s">
        <v>216</v>
      </c>
      <c r="R39" s="14" t="s">
        <v>216</v>
      </c>
      <c r="S39" s="14" t="s">
        <v>216</v>
      </c>
      <c r="T39" s="14" t="s">
        <v>216</v>
      </c>
      <c r="U39" s="14" t="s">
        <v>216</v>
      </c>
      <c r="V39" s="14" t="s">
        <v>216</v>
      </c>
      <c r="W39" s="14" t="s">
        <v>216</v>
      </c>
      <c r="X39" s="14" t="s">
        <v>216</v>
      </c>
      <c r="Y39" s="14" t="s">
        <v>216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5">
        <f t="shared" si="0"/>
        <v>1</v>
      </c>
    </row>
    <row r="40" spans="1:90" s="11" customFormat="1" ht="17.399999999999999">
      <c r="A40" s="39">
        <v>38</v>
      </c>
      <c r="B40" s="43">
        <v>12018242362</v>
      </c>
      <c r="C40" s="43" t="s">
        <v>58</v>
      </c>
      <c r="D40" s="47" t="s">
        <v>163</v>
      </c>
      <c r="E40" s="14" t="s">
        <v>3</v>
      </c>
      <c r="F40" s="14" t="s">
        <v>3</v>
      </c>
      <c r="G40" s="14" t="s">
        <v>3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216</v>
      </c>
      <c r="M40" s="14" t="s">
        <v>216</v>
      </c>
      <c r="N40" s="14" t="s">
        <v>216</v>
      </c>
      <c r="O40" s="14" t="s">
        <v>216</v>
      </c>
      <c r="P40" s="14" t="s">
        <v>216</v>
      </c>
      <c r="Q40" s="14" t="s">
        <v>216</v>
      </c>
      <c r="R40" s="14" t="s">
        <v>216</v>
      </c>
      <c r="S40" s="14" t="s">
        <v>216</v>
      </c>
      <c r="T40" s="14" t="s">
        <v>216</v>
      </c>
      <c r="U40" s="14" t="s">
        <v>216</v>
      </c>
      <c r="V40" s="14" t="s">
        <v>216</v>
      </c>
      <c r="W40" s="14" t="s">
        <v>216</v>
      </c>
      <c r="X40" s="14" t="s">
        <v>216</v>
      </c>
      <c r="Y40" s="14" t="s">
        <v>216</v>
      </c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5">
        <f t="shared" si="0"/>
        <v>1</v>
      </c>
    </row>
    <row r="41" spans="1:90" s="11" customFormat="1" ht="17.399999999999999">
      <c r="A41" s="13">
        <v>39</v>
      </c>
      <c r="B41" s="43">
        <v>12018242363</v>
      </c>
      <c r="C41" s="43" t="s">
        <v>59</v>
      </c>
      <c r="D41" s="43" t="s">
        <v>164</v>
      </c>
      <c r="E41" s="14" t="s">
        <v>3</v>
      </c>
      <c r="F41" s="14" t="s">
        <v>3</v>
      </c>
      <c r="G41" s="14" t="s">
        <v>3</v>
      </c>
      <c r="H41" s="14" t="s">
        <v>3</v>
      </c>
      <c r="I41" s="14" t="s">
        <v>3</v>
      </c>
      <c r="J41" s="14" t="s">
        <v>3</v>
      </c>
      <c r="K41" s="14" t="s">
        <v>3</v>
      </c>
      <c r="L41" s="14" t="s">
        <v>216</v>
      </c>
      <c r="M41" s="14" t="s">
        <v>216</v>
      </c>
      <c r="N41" s="14" t="s">
        <v>216</v>
      </c>
      <c r="O41" s="14" t="s">
        <v>216</v>
      </c>
      <c r="P41" s="14" t="s">
        <v>216</v>
      </c>
      <c r="Q41" s="14" t="s">
        <v>216</v>
      </c>
      <c r="R41" s="14" t="s">
        <v>216</v>
      </c>
      <c r="S41" s="14" t="s">
        <v>216</v>
      </c>
      <c r="T41" s="14" t="s">
        <v>216</v>
      </c>
      <c r="U41" s="14" t="s">
        <v>216</v>
      </c>
      <c r="V41" s="14" t="s">
        <v>216</v>
      </c>
      <c r="W41" s="14" t="s">
        <v>216</v>
      </c>
      <c r="X41" s="14" t="s">
        <v>216</v>
      </c>
      <c r="Y41" s="14" t="s">
        <v>216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5">
        <f t="shared" si="0"/>
        <v>1</v>
      </c>
    </row>
    <row r="42" spans="1:90" s="11" customFormat="1" ht="17.399999999999999">
      <c r="A42" s="13">
        <v>40</v>
      </c>
      <c r="B42" s="43">
        <v>12018242365</v>
      </c>
      <c r="C42" s="43" t="s">
        <v>60</v>
      </c>
      <c r="D42" s="43" t="s">
        <v>165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216</v>
      </c>
      <c r="M42" s="14" t="s">
        <v>216</v>
      </c>
      <c r="N42" s="14" t="s">
        <v>216</v>
      </c>
      <c r="O42" s="14" t="s">
        <v>216</v>
      </c>
      <c r="P42" s="14" t="s">
        <v>216</v>
      </c>
      <c r="Q42" s="14" t="s">
        <v>216</v>
      </c>
      <c r="R42" s="14" t="s">
        <v>216</v>
      </c>
      <c r="S42" s="14" t="s">
        <v>216</v>
      </c>
      <c r="T42" s="14" t="s">
        <v>216</v>
      </c>
      <c r="U42" s="14" t="s">
        <v>216</v>
      </c>
      <c r="V42" s="14" t="s">
        <v>216</v>
      </c>
      <c r="W42" s="14" t="s">
        <v>216</v>
      </c>
      <c r="X42" s="14" t="s">
        <v>216</v>
      </c>
      <c r="Y42" s="14" t="s">
        <v>216</v>
      </c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5">
        <f t="shared" si="0"/>
        <v>1</v>
      </c>
    </row>
    <row r="43" spans="1:90" s="11" customFormat="1" ht="17.399999999999999">
      <c r="A43" s="16">
        <v>41</v>
      </c>
      <c r="B43" s="43">
        <v>12018242368</v>
      </c>
      <c r="C43" s="43" t="s">
        <v>61</v>
      </c>
      <c r="D43" s="43" t="s">
        <v>166</v>
      </c>
      <c r="E43" s="14" t="s">
        <v>3</v>
      </c>
      <c r="F43" s="14" t="s">
        <v>3</v>
      </c>
      <c r="G43" s="14" t="s">
        <v>3</v>
      </c>
      <c r="H43" s="14" t="s">
        <v>3</v>
      </c>
      <c r="I43" s="14" t="s">
        <v>3</v>
      </c>
      <c r="J43" s="14" t="s">
        <v>3</v>
      </c>
      <c r="K43" s="14" t="s">
        <v>3</v>
      </c>
      <c r="L43" s="14" t="s">
        <v>216</v>
      </c>
      <c r="M43" s="14" t="s">
        <v>216</v>
      </c>
      <c r="N43" s="14" t="s">
        <v>216</v>
      </c>
      <c r="O43" s="14" t="s">
        <v>216</v>
      </c>
      <c r="P43" s="14" t="s">
        <v>216</v>
      </c>
      <c r="Q43" s="14" t="s">
        <v>216</v>
      </c>
      <c r="R43" s="14" t="s">
        <v>216</v>
      </c>
      <c r="S43" s="14" t="s">
        <v>216</v>
      </c>
      <c r="T43" s="14" t="s">
        <v>216</v>
      </c>
      <c r="U43" s="14" t="s">
        <v>216</v>
      </c>
      <c r="V43" s="14" t="s">
        <v>216</v>
      </c>
      <c r="W43" s="14" t="s">
        <v>216</v>
      </c>
      <c r="X43" s="14" t="s">
        <v>216</v>
      </c>
      <c r="Y43" s="14" t="s">
        <v>216</v>
      </c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5">
        <f t="shared" si="0"/>
        <v>1</v>
      </c>
    </row>
    <row r="44" spans="1:90" s="11" customFormat="1" ht="17.399999999999999">
      <c r="A44" s="39">
        <v>42</v>
      </c>
      <c r="B44" s="43">
        <v>12018242374</v>
      </c>
      <c r="C44" s="43" t="s">
        <v>62</v>
      </c>
      <c r="D44" s="43" t="s">
        <v>167</v>
      </c>
      <c r="E44" s="14" t="s">
        <v>3</v>
      </c>
      <c r="F44" s="14" t="s">
        <v>3</v>
      </c>
      <c r="G44" s="14" t="s">
        <v>3</v>
      </c>
      <c r="H44" s="14" t="s">
        <v>3</v>
      </c>
      <c r="I44" s="14" t="s">
        <v>3</v>
      </c>
      <c r="J44" s="14" t="s">
        <v>3</v>
      </c>
      <c r="K44" s="14" t="s">
        <v>3</v>
      </c>
      <c r="L44" s="14" t="s">
        <v>216</v>
      </c>
      <c r="M44" s="14" t="s">
        <v>216</v>
      </c>
      <c r="N44" s="14" t="s">
        <v>216</v>
      </c>
      <c r="O44" s="14" t="s">
        <v>216</v>
      </c>
      <c r="P44" s="14" t="s">
        <v>216</v>
      </c>
      <c r="Q44" s="14" t="s">
        <v>216</v>
      </c>
      <c r="R44" s="14" t="s">
        <v>216</v>
      </c>
      <c r="S44" s="14" t="s">
        <v>216</v>
      </c>
      <c r="T44" s="14" t="s">
        <v>216</v>
      </c>
      <c r="U44" s="14" t="s">
        <v>216</v>
      </c>
      <c r="V44" s="14" t="s">
        <v>216</v>
      </c>
      <c r="W44" s="14" t="s">
        <v>216</v>
      </c>
      <c r="X44" s="14" t="s">
        <v>216</v>
      </c>
      <c r="Y44" s="14" t="s">
        <v>216</v>
      </c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5">
        <f t="shared" si="0"/>
        <v>1</v>
      </c>
    </row>
    <row r="45" spans="1:90" s="11" customFormat="1" ht="17.399999999999999">
      <c r="A45" s="13">
        <v>43</v>
      </c>
      <c r="B45" s="43">
        <v>12018242381</v>
      </c>
      <c r="C45" s="43" t="s">
        <v>63</v>
      </c>
      <c r="D45" s="43" t="s">
        <v>168</v>
      </c>
      <c r="E45" s="14" t="s">
        <v>3</v>
      </c>
      <c r="F45" s="14" t="s">
        <v>3</v>
      </c>
      <c r="G45" s="14" t="s">
        <v>3</v>
      </c>
      <c r="H45" s="14" t="s">
        <v>3</v>
      </c>
      <c r="I45" s="14" t="s">
        <v>3</v>
      </c>
      <c r="J45" s="14" t="s">
        <v>3</v>
      </c>
      <c r="K45" s="14" t="s">
        <v>3</v>
      </c>
      <c r="L45" s="14" t="s">
        <v>216</v>
      </c>
      <c r="M45" s="14" t="s">
        <v>216</v>
      </c>
      <c r="N45" s="14" t="s">
        <v>216</v>
      </c>
      <c r="O45" s="14" t="s">
        <v>216</v>
      </c>
      <c r="P45" s="14" t="s">
        <v>216</v>
      </c>
      <c r="Q45" s="14" t="s">
        <v>216</v>
      </c>
      <c r="R45" s="14" t="s">
        <v>216</v>
      </c>
      <c r="S45" s="14" t="s">
        <v>216</v>
      </c>
      <c r="T45" s="14" t="s">
        <v>216</v>
      </c>
      <c r="U45" s="14" t="s">
        <v>216</v>
      </c>
      <c r="V45" s="14" t="s">
        <v>216</v>
      </c>
      <c r="W45" s="14" t="s">
        <v>216</v>
      </c>
      <c r="X45" s="14" t="s">
        <v>216</v>
      </c>
      <c r="Y45" s="14" t="s">
        <v>216</v>
      </c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5">
        <f t="shared" si="0"/>
        <v>1</v>
      </c>
    </row>
    <row r="46" spans="1:90" s="11" customFormat="1" ht="17.399999999999999">
      <c r="A46" s="13">
        <v>44</v>
      </c>
      <c r="B46" s="43">
        <v>12018242385</v>
      </c>
      <c r="C46" s="43" t="s">
        <v>64</v>
      </c>
      <c r="D46" s="43" t="s">
        <v>169</v>
      </c>
      <c r="E46" s="14" t="s">
        <v>3</v>
      </c>
      <c r="F46" s="14" t="s">
        <v>3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3</v>
      </c>
      <c r="L46" s="14" t="s">
        <v>216</v>
      </c>
      <c r="M46" s="14" t="s">
        <v>216</v>
      </c>
      <c r="N46" s="14" t="s">
        <v>216</v>
      </c>
      <c r="O46" s="14" t="s">
        <v>216</v>
      </c>
      <c r="P46" s="14" t="s">
        <v>216</v>
      </c>
      <c r="Q46" s="14" t="s">
        <v>216</v>
      </c>
      <c r="R46" s="14" t="s">
        <v>216</v>
      </c>
      <c r="S46" s="14" t="s">
        <v>216</v>
      </c>
      <c r="T46" s="14" t="s">
        <v>216</v>
      </c>
      <c r="U46" s="14" t="s">
        <v>216</v>
      </c>
      <c r="V46" s="14" t="s">
        <v>216</v>
      </c>
      <c r="W46" s="14" t="s">
        <v>216</v>
      </c>
      <c r="X46" s="14" t="s">
        <v>216</v>
      </c>
      <c r="Y46" s="14" t="s">
        <v>216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>
        <f t="shared" si="0"/>
        <v>1</v>
      </c>
    </row>
    <row r="47" spans="1:90" s="11" customFormat="1" ht="17.399999999999999">
      <c r="A47" s="39">
        <v>45</v>
      </c>
      <c r="B47" s="43">
        <v>12018243408</v>
      </c>
      <c r="C47" s="43" t="s">
        <v>65</v>
      </c>
      <c r="D47" s="43" t="s">
        <v>170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3</v>
      </c>
      <c r="L47" s="14" t="s">
        <v>216</v>
      </c>
      <c r="M47" s="14" t="s">
        <v>216</v>
      </c>
      <c r="N47" s="14" t="s">
        <v>216</v>
      </c>
      <c r="O47" s="14" t="s">
        <v>216</v>
      </c>
      <c r="P47" s="14" t="s">
        <v>216</v>
      </c>
      <c r="Q47" s="14" t="s">
        <v>216</v>
      </c>
      <c r="R47" s="14" t="s">
        <v>216</v>
      </c>
      <c r="S47" s="14" t="s">
        <v>216</v>
      </c>
      <c r="T47" s="14" t="s">
        <v>216</v>
      </c>
      <c r="U47" s="14" t="s">
        <v>216</v>
      </c>
      <c r="V47" s="14" t="s">
        <v>216</v>
      </c>
      <c r="W47" s="14" t="s">
        <v>216</v>
      </c>
      <c r="X47" s="14" t="s">
        <v>216</v>
      </c>
      <c r="Y47" s="14" t="s">
        <v>216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5">
        <f t="shared" si="0"/>
        <v>1</v>
      </c>
    </row>
    <row r="48" spans="1:90" s="11" customFormat="1" ht="17.399999999999999">
      <c r="A48" s="13">
        <v>46</v>
      </c>
      <c r="B48" s="43">
        <v>12018243877</v>
      </c>
      <c r="C48" s="43" t="s">
        <v>66</v>
      </c>
      <c r="D48" s="43" t="s">
        <v>171</v>
      </c>
      <c r="E48" s="14" t="s">
        <v>3</v>
      </c>
      <c r="F48" s="14" t="s">
        <v>3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216</v>
      </c>
      <c r="M48" s="14" t="s">
        <v>216</v>
      </c>
      <c r="N48" s="14" t="s">
        <v>216</v>
      </c>
      <c r="O48" s="14" t="s">
        <v>216</v>
      </c>
      <c r="P48" s="14" t="s">
        <v>216</v>
      </c>
      <c r="Q48" s="14" t="s">
        <v>216</v>
      </c>
      <c r="R48" s="14" t="s">
        <v>216</v>
      </c>
      <c r="S48" s="14" t="s">
        <v>216</v>
      </c>
      <c r="T48" s="14" t="s">
        <v>216</v>
      </c>
      <c r="U48" s="14" t="s">
        <v>216</v>
      </c>
      <c r="V48" s="14" t="s">
        <v>216</v>
      </c>
      <c r="W48" s="14" t="s">
        <v>216</v>
      </c>
      <c r="X48" s="14" t="s">
        <v>216</v>
      </c>
      <c r="Y48" s="14" t="s">
        <v>216</v>
      </c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5">
        <f t="shared" si="0"/>
        <v>1</v>
      </c>
    </row>
    <row r="49" spans="1:90" s="11" customFormat="1" ht="17.399999999999999">
      <c r="A49" s="13">
        <v>47</v>
      </c>
      <c r="B49" s="43">
        <v>12018248482</v>
      </c>
      <c r="C49" s="43" t="s">
        <v>67</v>
      </c>
      <c r="D49" s="43" t="s">
        <v>136</v>
      </c>
      <c r="E49" s="14" t="s">
        <v>3</v>
      </c>
      <c r="F49" s="14" t="s">
        <v>3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216</v>
      </c>
      <c r="M49" s="14" t="s">
        <v>216</v>
      </c>
      <c r="N49" s="14" t="s">
        <v>216</v>
      </c>
      <c r="O49" s="14" t="s">
        <v>216</v>
      </c>
      <c r="P49" s="14" t="s">
        <v>216</v>
      </c>
      <c r="Q49" s="14" t="s">
        <v>216</v>
      </c>
      <c r="R49" s="14" t="s">
        <v>216</v>
      </c>
      <c r="S49" s="14" t="s">
        <v>216</v>
      </c>
      <c r="T49" s="14" t="s">
        <v>216</v>
      </c>
      <c r="U49" s="14" t="s">
        <v>216</v>
      </c>
      <c r="V49" s="14" t="s">
        <v>216</v>
      </c>
      <c r="W49" s="14" t="s">
        <v>216</v>
      </c>
      <c r="X49" s="14" t="s">
        <v>216</v>
      </c>
      <c r="Y49" s="14" t="s">
        <v>216</v>
      </c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5">
        <f t="shared" si="0"/>
        <v>1</v>
      </c>
    </row>
    <row r="50" spans="1:90" s="11" customFormat="1">
      <c r="A50" s="40"/>
      <c r="B50" s="17"/>
      <c r="C50" s="18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1"/>
    </row>
    <row r="51" spans="1:90" s="11" customFormat="1">
      <c r="B51" s="22"/>
      <c r="C51" s="23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6"/>
    </row>
    <row r="52" spans="1:90" s="11" customFormat="1">
      <c r="B52" s="35" t="s">
        <v>13</v>
      </c>
      <c r="C52" s="36" t="s">
        <v>14</v>
      </c>
      <c r="D52" s="28"/>
      <c r="E52" s="45">
        <f>(COUNTIF(E3:E49,"√") + COUNTIF(E3:E49,"AL"))/47</f>
        <v>0.95744680851063835</v>
      </c>
      <c r="F52" s="45">
        <f t="shared" ref="F52:CK52" si="1">(COUNTIF(F3:F49,"√") + COUNTIF(F3:F49,"AL"))/47</f>
        <v>0.97872340425531912</v>
      </c>
      <c r="G52" s="45">
        <f t="shared" si="1"/>
        <v>0.97872340425531912</v>
      </c>
      <c r="H52" s="45">
        <f t="shared" si="1"/>
        <v>0.95744680851063835</v>
      </c>
      <c r="I52" s="45">
        <f t="shared" si="1"/>
        <v>0.97872340425531912</v>
      </c>
      <c r="J52" s="45">
        <f t="shared" si="1"/>
        <v>0.97872340425531912</v>
      </c>
      <c r="K52" s="45">
        <f t="shared" si="1"/>
        <v>1</v>
      </c>
      <c r="L52" s="45">
        <f t="shared" si="1"/>
        <v>1</v>
      </c>
      <c r="M52" s="45">
        <f t="shared" si="1"/>
        <v>1</v>
      </c>
      <c r="N52" s="45">
        <f t="shared" si="1"/>
        <v>1</v>
      </c>
      <c r="O52" s="45">
        <f t="shared" si="1"/>
        <v>1</v>
      </c>
      <c r="P52" s="45">
        <f t="shared" si="1"/>
        <v>1</v>
      </c>
      <c r="Q52" s="45">
        <f t="shared" si="1"/>
        <v>0.97872340425531912</v>
      </c>
      <c r="R52" s="45">
        <f t="shared" si="1"/>
        <v>1</v>
      </c>
      <c r="S52" s="45">
        <f t="shared" si="1"/>
        <v>1</v>
      </c>
      <c r="T52" s="45">
        <f t="shared" si="1"/>
        <v>1</v>
      </c>
      <c r="U52" s="45">
        <f t="shared" si="1"/>
        <v>1</v>
      </c>
      <c r="V52" s="45">
        <f t="shared" si="1"/>
        <v>0.97872340425531912</v>
      </c>
      <c r="W52" s="45">
        <f t="shared" si="1"/>
        <v>0.97872340425531912</v>
      </c>
      <c r="X52" s="45">
        <f t="shared" si="1"/>
        <v>1</v>
      </c>
      <c r="Y52" s="45">
        <f t="shared" si="1"/>
        <v>1</v>
      </c>
      <c r="Z52" s="45">
        <f t="shared" si="1"/>
        <v>0</v>
      </c>
      <c r="AA52" s="45">
        <f t="shared" si="1"/>
        <v>0</v>
      </c>
      <c r="AB52" s="45">
        <f t="shared" ref="AB52:AM52" si="2">(COUNTIF(AB3:AB49,"√") + COUNTIF(AB3:AB49,"AL"))/47</f>
        <v>0</v>
      </c>
      <c r="AC52" s="45">
        <f t="shared" si="2"/>
        <v>0</v>
      </c>
      <c r="AD52" s="45">
        <f t="shared" si="2"/>
        <v>0</v>
      </c>
      <c r="AE52" s="45">
        <f t="shared" si="2"/>
        <v>0</v>
      </c>
      <c r="AF52" s="45">
        <f t="shared" si="2"/>
        <v>0</v>
      </c>
      <c r="AG52" s="45">
        <f t="shared" si="2"/>
        <v>0</v>
      </c>
      <c r="AH52" s="45">
        <f t="shared" si="2"/>
        <v>0</v>
      </c>
      <c r="AI52" s="45">
        <f t="shared" si="2"/>
        <v>0</v>
      </c>
      <c r="AJ52" s="45">
        <f t="shared" si="2"/>
        <v>0</v>
      </c>
      <c r="AK52" s="45">
        <f t="shared" si="2"/>
        <v>0</v>
      </c>
      <c r="AL52" s="45">
        <f t="shared" si="2"/>
        <v>0</v>
      </c>
      <c r="AM52" s="45">
        <f t="shared" si="2"/>
        <v>0</v>
      </c>
      <c r="AN52" s="45">
        <f t="shared" ref="AN52:BG52" si="3">(COUNTIF(AN3:AN49,"√") + COUNTIF(AN3:AN49,"AL"))/47</f>
        <v>0</v>
      </c>
      <c r="AO52" s="45">
        <f t="shared" si="3"/>
        <v>0</v>
      </c>
      <c r="AP52" s="45">
        <f t="shared" si="3"/>
        <v>0</v>
      </c>
      <c r="AQ52" s="45">
        <f t="shared" si="3"/>
        <v>0</v>
      </c>
      <c r="AR52" s="45">
        <f t="shared" si="3"/>
        <v>0</v>
      </c>
      <c r="AS52" s="45">
        <f t="shared" si="3"/>
        <v>0</v>
      </c>
      <c r="AT52" s="45">
        <f t="shared" si="3"/>
        <v>0</v>
      </c>
      <c r="AU52" s="45">
        <f t="shared" si="3"/>
        <v>0</v>
      </c>
      <c r="AV52" s="45">
        <f t="shared" si="3"/>
        <v>0</v>
      </c>
      <c r="AW52" s="45">
        <f t="shared" si="3"/>
        <v>0</v>
      </c>
      <c r="AX52" s="45">
        <f t="shared" si="3"/>
        <v>0</v>
      </c>
      <c r="AY52" s="45">
        <f t="shared" si="3"/>
        <v>0</v>
      </c>
      <c r="AZ52" s="45">
        <f t="shared" si="3"/>
        <v>0</v>
      </c>
      <c r="BA52" s="45">
        <f t="shared" si="3"/>
        <v>0</v>
      </c>
      <c r="BB52" s="45">
        <f t="shared" si="3"/>
        <v>0</v>
      </c>
      <c r="BC52" s="45">
        <f t="shared" si="3"/>
        <v>0</v>
      </c>
      <c r="BD52" s="45">
        <f t="shared" si="3"/>
        <v>0</v>
      </c>
      <c r="BE52" s="45">
        <f t="shared" si="3"/>
        <v>0</v>
      </c>
      <c r="BF52" s="45">
        <f t="shared" si="3"/>
        <v>0</v>
      </c>
      <c r="BG52" s="45">
        <f t="shared" si="3"/>
        <v>0</v>
      </c>
      <c r="BH52" s="45">
        <f t="shared" ref="BH52:CH52" si="4">(COUNTIF(BH3:BH49,"√") + COUNTIF(BH3:BH49,"AL"))/47</f>
        <v>0</v>
      </c>
      <c r="BI52" s="45">
        <f t="shared" si="4"/>
        <v>0</v>
      </c>
      <c r="BJ52" s="45">
        <f t="shared" si="4"/>
        <v>0</v>
      </c>
      <c r="BK52" s="45">
        <f t="shared" si="4"/>
        <v>0</v>
      </c>
      <c r="BL52" s="45">
        <f t="shared" si="4"/>
        <v>0</v>
      </c>
      <c r="BM52" s="45">
        <f t="shared" si="4"/>
        <v>0</v>
      </c>
      <c r="BN52" s="45">
        <f t="shared" si="4"/>
        <v>0</v>
      </c>
      <c r="BO52" s="45">
        <f t="shared" si="4"/>
        <v>0</v>
      </c>
      <c r="BP52" s="45">
        <f t="shared" si="4"/>
        <v>0</v>
      </c>
      <c r="BQ52" s="45">
        <f t="shared" si="4"/>
        <v>0</v>
      </c>
      <c r="BR52" s="45">
        <f t="shared" si="4"/>
        <v>0</v>
      </c>
      <c r="BS52" s="45">
        <f t="shared" si="4"/>
        <v>0</v>
      </c>
      <c r="BT52" s="45">
        <f t="shared" si="4"/>
        <v>0</v>
      </c>
      <c r="BU52" s="45">
        <f t="shared" si="4"/>
        <v>0</v>
      </c>
      <c r="BV52" s="45">
        <f t="shared" si="4"/>
        <v>0</v>
      </c>
      <c r="BW52" s="45">
        <f t="shared" si="4"/>
        <v>0</v>
      </c>
      <c r="BX52" s="45">
        <f t="shared" si="4"/>
        <v>0</v>
      </c>
      <c r="BY52" s="45">
        <f t="shared" si="4"/>
        <v>0</v>
      </c>
      <c r="BZ52" s="45">
        <f t="shared" si="4"/>
        <v>0</v>
      </c>
      <c r="CA52" s="45">
        <f t="shared" si="4"/>
        <v>0</v>
      </c>
      <c r="CB52" s="45">
        <f t="shared" si="4"/>
        <v>0</v>
      </c>
      <c r="CC52" s="45">
        <f t="shared" si="4"/>
        <v>0</v>
      </c>
      <c r="CD52" s="45">
        <f t="shared" si="4"/>
        <v>0</v>
      </c>
      <c r="CE52" s="45">
        <f t="shared" si="4"/>
        <v>0</v>
      </c>
      <c r="CF52" s="45">
        <f t="shared" si="4"/>
        <v>0</v>
      </c>
      <c r="CG52" s="45">
        <f t="shared" si="4"/>
        <v>0</v>
      </c>
      <c r="CH52" s="45">
        <f t="shared" si="4"/>
        <v>0</v>
      </c>
      <c r="CI52" s="45">
        <f t="shared" si="1"/>
        <v>0</v>
      </c>
      <c r="CJ52" s="45">
        <f t="shared" si="1"/>
        <v>0</v>
      </c>
      <c r="CK52" s="45">
        <f t="shared" si="1"/>
        <v>0</v>
      </c>
      <c r="CL52" s="15" t="s">
        <v>6</v>
      </c>
    </row>
    <row r="53" spans="1:90" s="11" customFormat="1">
      <c r="B53" s="34" t="s">
        <v>3</v>
      </c>
      <c r="C53" s="37" t="s">
        <v>10</v>
      </c>
      <c r="D53" s="28"/>
      <c r="E53" s="46">
        <f>COUNTIF(E3:E49,"√")+COUNTIF(E3:E49,"L")</f>
        <v>47</v>
      </c>
      <c r="F53" s="46">
        <f t="shared" ref="F53:CK53" si="5">COUNTIF(F3:F49,"√")+COUNTIF(F3:F49,"L")</f>
        <v>46</v>
      </c>
      <c r="G53" s="46">
        <f t="shared" si="5"/>
        <v>45</v>
      </c>
      <c r="H53" s="46">
        <f t="shared" si="5"/>
        <v>45</v>
      </c>
      <c r="I53" s="46">
        <f t="shared" si="5"/>
        <v>46</v>
      </c>
      <c r="J53" s="46">
        <f t="shared" si="5"/>
        <v>46</v>
      </c>
      <c r="K53" s="46">
        <f t="shared" si="5"/>
        <v>47</v>
      </c>
      <c r="L53" s="46">
        <f t="shared" si="5"/>
        <v>47</v>
      </c>
      <c r="M53" s="46">
        <f t="shared" si="5"/>
        <v>47</v>
      </c>
      <c r="N53" s="46">
        <f t="shared" si="5"/>
        <v>47</v>
      </c>
      <c r="O53" s="46">
        <f t="shared" si="5"/>
        <v>47</v>
      </c>
      <c r="P53" s="46">
        <f t="shared" si="5"/>
        <v>47</v>
      </c>
      <c r="Q53" s="46">
        <f t="shared" si="5"/>
        <v>45</v>
      </c>
      <c r="R53" s="46">
        <f t="shared" si="5"/>
        <v>46</v>
      </c>
      <c r="S53" s="46">
        <f t="shared" si="5"/>
        <v>47</v>
      </c>
      <c r="T53" s="46">
        <f t="shared" si="5"/>
        <v>46</v>
      </c>
      <c r="U53" s="46">
        <f t="shared" si="5"/>
        <v>46</v>
      </c>
      <c r="V53" s="46">
        <f t="shared" si="5"/>
        <v>46</v>
      </c>
      <c r="W53" s="46">
        <f t="shared" si="5"/>
        <v>46</v>
      </c>
      <c r="X53" s="46">
        <f t="shared" si="5"/>
        <v>47</v>
      </c>
      <c r="Y53" s="46">
        <f t="shared" si="5"/>
        <v>47</v>
      </c>
      <c r="Z53" s="46">
        <f t="shared" si="5"/>
        <v>0</v>
      </c>
      <c r="AA53" s="46">
        <f t="shared" si="5"/>
        <v>0</v>
      </c>
      <c r="AB53" s="46">
        <f t="shared" ref="AB53:AM53" si="6">COUNTIF(AB3:AB49,"√")+COUNTIF(AB3:AB49,"L")</f>
        <v>0</v>
      </c>
      <c r="AC53" s="46">
        <f t="shared" si="6"/>
        <v>0</v>
      </c>
      <c r="AD53" s="46">
        <f t="shared" si="6"/>
        <v>0</v>
      </c>
      <c r="AE53" s="46">
        <f t="shared" si="6"/>
        <v>0</v>
      </c>
      <c r="AF53" s="46">
        <f t="shared" si="6"/>
        <v>0</v>
      </c>
      <c r="AG53" s="46">
        <f t="shared" si="6"/>
        <v>0</v>
      </c>
      <c r="AH53" s="46">
        <f t="shared" si="6"/>
        <v>0</v>
      </c>
      <c r="AI53" s="46">
        <f t="shared" si="6"/>
        <v>0</v>
      </c>
      <c r="AJ53" s="46">
        <f t="shared" si="6"/>
        <v>0</v>
      </c>
      <c r="AK53" s="46">
        <f t="shared" si="6"/>
        <v>0</v>
      </c>
      <c r="AL53" s="46">
        <f t="shared" si="6"/>
        <v>0</v>
      </c>
      <c r="AM53" s="46">
        <f t="shared" si="6"/>
        <v>0</v>
      </c>
      <c r="AN53" s="46">
        <f t="shared" ref="AN53:BG53" si="7">COUNTIF(AN3:AN49,"√")+COUNTIF(AN3:AN49,"L")</f>
        <v>0</v>
      </c>
      <c r="AO53" s="46">
        <f t="shared" si="7"/>
        <v>0</v>
      </c>
      <c r="AP53" s="46">
        <f t="shared" si="7"/>
        <v>0</v>
      </c>
      <c r="AQ53" s="46">
        <f t="shared" si="7"/>
        <v>0</v>
      </c>
      <c r="AR53" s="46">
        <f t="shared" si="7"/>
        <v>0</v>
      </c>
      <c r="AS53" s="46">
        <f t="shared" si="7"/>
        <v>0</v>
      </c>
      <c r="AT53" s="46">
        <f t="shared" si="7"/>
        <v>0</v>
      </c>
      <c r="AU53" s="46">
        <f t="shared" si="7"/>
        <v>0</v>
      </c>
      <c r="AV53" s="46">
        <f t="shared" si="7"/>
        <v>0</v>
      </c>
      <c r="AW53" s="46">
        <f t="shared" si="7"/>
        <v>0</v>
      </c>
      <c r="AX53" s="46">
        <f t="shared" si="7"/>
        <v>0</v>
      </c>
      <c r="AY53" s="46">
        <f t="shared" si="7"/>
        <v>0</v>
      </c>
      <c r="AZ53" s="46">
        <f t="shared" si="7"/>
        <v>0</v>
      </c>
      <c r="BA53" s="46">
        <f t="shared" si="7"/>
        <v>0</v>
      </c>
      <c r="BB53" s="46">
        <f t="shared" si="7"/>
        <v>0</v>
      </c>
      <c r="BC53" s="46">
        <f t="shared" si="7"/>
        <v>0</v>
      </c>
      <c r="BD53" s="46">
        <f t="shared" si="7"/>
        <v>0</v>
      </c>
      <c r="BE53" s="46">
        <f t="shared" si="7"/>
        <v>0</v>
      </c>
      <c r="BF53" s="46">
        <f t="shared" si="7"/>
        <v>0</v>
      </c>
      <c r="BG53" s="46">
        <f t="shared" si="7"/>
        <v>0</v>
      </c>
      <c r="BH53" s="46">
        <f t="shared" ref="BH53:CH53" si="8">COUNTIF(BH3:BH49,"√")+COUNTIF(BH3:BH49,"L")</f>
        <v>0</v>
      </c>
      <c r="BI53" s="46">
        <f t="shared" si="8"/>
        <v>0</v>
      </c>
      <c r="BJ53" s="46">
        <f t="shared" si="8"/>
        <v>0</v>
      </c>
      <c r="BK53" s="46">
        <f t="shared" si="8"/>
        <v>0</v>
      </c>
      <c r="BL53" s="46">
        <f t="shared" si="8"/>
        <v>0</v>
      </c>
      <c r="BM53" s="46">
        <f t="shared" si="8"/>
        <v>0</v>
      </c>
      <c r="BN53" s="46">
        <f t="shared" si="8"/>
        <v>0</v>
      </c>
      <c r="BO53" s="46">
        <f t="shared" si="8"/>
        <v>0</v>
      </c>
      <c r="BP53" s="46">
        <f t="shared" si="8"/>
        <v>0</v>
      </c>
      <c r="BQ53" s="46">
        <f t="shared" si="8"/>
        <v>0</v>
      </c>
      <c r="BR53" s="46">
        <f t="shared" si="8"/>
        <v>0</v>
      </c>
      <c r="BS53" s="46">
        <f t="shared" si="8"/>
        <v>0</v>
      </c>
      <c r="BT53" s="46">
        <f t="shared" si="8"/>
        <v>0</v>
      </c>
      <c r="BU53" s="46">
        <f t="shared" si="8"/>
        <v>0</v>
      </c>
      <c r="BV53" s="46">
        <f t="shared" si="8"/>
        <v>0</v>
      </c>
      <c r="BW53" s="46">
        <f t="shared" si="8"/>
        <v>0</v>
      </c>
      <c r="BX53" s="46">
        <f t="shared" si="8"/>
        <v>0</v>
      </c>
      <c r="BY53" s="46">
        <f t="shared" si="8"/>
        <v>0</v>
      </c>
      <c r="BZ53" s="46">
        <f t="shared" si="8"/>
        <v>0</v>
      </c>
      <c r="CA53" s="46">
        <f t="shared" si="8"/>
        <v>0</v>
      </c>
      <c r="CB53" s="46">
        <f t="shared" si="8"/>
        <v>0</v>
      </c>
      <c r="CC53" s="46">
        <f t="shared" si="8"/>
        <v>0</v>
      </c>
      <c r="CD53" s="46">
        <f t="shared" si="8"/>
        <v>0</v>
      </c>
      <c r="CE53" s="46">
        <f t="shared" si="8"/>
        <v>0</v>
      </c>
      <c r="CF53" s="46">
        <f t="shared" si="8"/>
        <v>0</v>
      </c>
      <c r="CG53" s="46">
        <f t="shared" si="8"/>
        <v>0</v>
      </c>
      <c r="CH53" s="46">
        <f t="shared" si="8"/>
        <v>0</v>
      </c>
      <c r="CI53" s="46">
        <f t="shared" si="5"/>
        <v>0</v>
      </c>
      <c r="CJ53" s="46">
        <f t="shared" si="5"/>
        <v>0</v>
      </c>
      <c r="CK53" s="46">
        <f t="shared" si="5"/>
        <v>0</v>
      </c>
      <c r="CL53" s="15"/>
    </row>
    <row r="54" spans="1:90" s="11" customFormat="1">
      <c r="B54" s="34" t="s">
        <v>4</v>
      </c>
      <c r="C54" s="37" t="s">
        <v>12</v>
      </c>
      <c r="D54" s="28"/>
      <c r="E54" s="46">
        <f>COUNTIF(E3:E49,"AL")</f>
        <v>0</v>
      </c>
      <c r="F54" s="46">
        <f t="shared" ref="F54:CK54" si="9">COUNTIF(F3:F49,"AL")</f>
        <v>0</v>
      </c>
      <c r="G54" s="46">
        <f t="shared" si="9"/>
        <v>1</v>
      </c>
      <c r="H54" s="46">
        <f t="shared" si="9"/>
        <v>0</v>
      </c>
      <c r="I54" s="46">
        <f t="shared" si="9"/>
        <v>0</v>
      </c>
      <c r="J54" s="46">
        <f t="shared" si="9"/>
        <v>0</v>
      </c>
      <c r="K54" s="46">
        <f t="shared" si="9"/>
        <v>0</v>
      </c>
      <c r="L54" s="46">
        <f t="shared" si="9"/>
        <v>0</v>
      </c>
      <c r="M54" s="46">
        <f t="shared" si="9"/>
        <v>0</v>
      </c>
      <c r="N54" s="46">
        <f t="shared" si="9"/>
        <v>0</v>
      </c>
      <c r="O54" s="46">
        <f t="shared" si="9"/>
        <v>0</v>
      </c>
      <c r="P54" s="46">
        <f t="shared" si="9"/>
        <v>0</v>
      </c>
      <c r="Q54" s="46">
        <f t="shared" si="9"/>
        <v>1</v>
      </c>
      <c r="R54" s="46">
        <f t="shared" si="9"/>
        <v>1</v>
      </c>
      <c r="S54" s="46">
        <f t="shared" si="9"/>
        <v>0</v>
      </c>
      <c r="T54" s="46">
        <f t="shared" si="9"/>
        <v>1</v>
      </c>
      <c r="U54" s="46">
        <f t="shared" si="9"/>
        <v>1</v>
      </c>
      <c r="V54" s="46">
        <f t="shared" si="9"/>
        <v>0</v>
      </c>
      <c r="W54" s="46">
        <f t="shared" si="9"/>
        <v>0</v>
      </c>
      <c r="X54" s="46">
        <f t="shared" si="9"/>
        <v>0</v>
      </c>
      <c r="Y54" s="46">
        <f t="shared" si="9"/>
        <v>0</v>
      </c>
      <c r="Z54" s="46">
        <f t="shared" si="9"/>
        <v>0</v>
      </c>
      <c r="AA54" s="46">
        <f t="shared" si="9"/>
        <v>0</v>
      </c>
      <c r="AB54" s="46">
        <f t="shared" ref="AB54:AM54" si="10">COUNTIF(AB3:AB49,"AL")</f>
        <v>0</v>
      </c>
      <c r="AC54" s="46">
        <f t="shared" si="10"/>
        <v>0</v>
      </c>
      <c r="AD54" s="46">
        <f t="shared" si="10"/>
        <v>0</v>
      </c>
      <c r="AE54" s="46">
        <f t="shared" si="10"/>
        <v>0</v>
      </c>
      <c r="AF54" s="46">
        <f t="shared" si="10"/>
        <v>0</v>
      </c>
      <c r="AG54" s="46">
        <f t="shared" si="10"/>
        <v>0</v>
      </c>
      <c r="AH54" s="46">
        <f t="shared" si="10"/>
        <v>0</v>
      </c>
      <c r="AI54" s="46">
        <f t="shared" si="10"/>
        <v>0</v>
      </c>
      <c r="AJ54" s="46">
        <f t="shared" si="10"/>
        <v>0</v>
      </c>
      <c r="AK54" s="46">
        <f t="shared" si="10"/>
        <v>0</v>
      </c>
      <c r="AL54" s="46">
        <f t="shared" si="10"/>
        <v>0</v>
      </c>
      <c r="AM54" s="46">
        <f t="shared" si="10"/>
        <v>0</v>
      </c>
      <c r="AN54" s="46">
        <f t="shared" ref="AN54:BG54" si="11">COUNTIF(AN3:AN49,"AL")</f>
        <v>0</v>
      </c>
      <c r="AO54" s="46">
        <f t="shared" si="11"/>
        <v>0</v>
      </c>
      <c r="AP54" s="46">
        <f t="shared" si="11"/>
        <v>0</v>
      </c>
      <c r="AQ54" s="46">
        <f t="shared" si="11"/>
        <v>0</v>
      </c>
      <c r="AR54" s="46">
        <f t="shared" si="11"/>
        <v>0</v>
      </c>
      <c r="AS54" s="46">
        <f t="shared" si="11"/>
        <v>0</v>
      </c>
      <c r="AT54" s="46">
        <f t="shared" si="11"/>
        <v>0</v>
      </c>
      <c r="AU54" s="46">
        <f t="shared" si="11"/>
        <v>0</v>
      </c>
      <c r="AV54" s="46">
        <f t="shared" si="11"/>
        <v>0</v>
      </c>
      <c r="AW54" s="46">
        <f t="shared" si="11"/>
        <v>0</v>
      </c>
      <c r="AX54" s="46">
        <f t="shared" si="11"/>
        <v>0</v>
      </c>
      <c r="AY54" s="46">
        <f t="shared" si="11"/>
        <v>0</v>
      </c>
      <c r="AZ54" s="46">
        <f t="shared" si="11"/>
        <v>0</v>
      </c>
      <c r="BA54" s="46">
        <f t="shared" si="11"/>
        <v>0</v>
      </c>
      <c r="BB54" s="46">
        <f t="shared" si="11"/>
        <v>0</v>
      </c>
      <c r="BC54" s="46">
        <f t="shared" si="11"/>
        <v>0</v>
      </c>
      <c r="BD54" s="46">
        <f t="shared" si="11"/>
        <v>0</v>
      </c>
      <c r="BE54" s="46">
        <f t="shared" si="11"/>
        <v>0</v>
      </c>
      <c r="BF54" s="46">
        <f t="shared" si="11"/>
        <v>0</v>
      </c>
      <c r="BG54" s="46">
        <f t="shared" si="11"/>
        <v>0</v>
      </c>
      <c r="BH54" s="46">
        <f t="shared" ref="BH54:CH54" si="12">COUNTIF(BH3:BH49,"AL")</f>
        <v>0</v>
      </c>
      <c r="BI54" s="46">
        <f t="shared" si="12"/>
        <v>0</v>
      </c>
      <c r="BJ54" s="46">
        <f t="shared" si="12"/>
        <v>0</v>
      </c>
      <c r="BK54" s="46">
        <f t="shared" si="12"/>
        <v>0</v>
      </c>
      <c r="BL54" s="46">
        <f t="shared" si="12"/>
        <v>0</v>
      </c>
      <c r="BM54" s="46">
        <f t="shared" si="12"/>
        <v>0</v>
      </c>
      <c r="BN54" s="46">
        <f t="shared" si="12"/>
        <v>0</v>
      </c>
      <c r="BO54" s="46">
        <f t="shared" si="12"/>
        <v>0</v>
      </c>
      <c r="BP54" s="46">
        <f t="shared" si="12"/>
        <v>0</v>
      </c>
      <c r="BQ54" s="46">
        <f t="shared" si="12"/>
        <v>0</v>
      </c>
      <c r="BR54" s="46">
        <f t="shared" si="12"/>
        <v>0</v>
      </c>
      <c r="BS54" s="46">
        <f t="shared" si="12"/>
        <v>0</v>
      </c>
      <c r="BT54" s="46">
        <f t="shared" si="12"/>
        <v>0</v>
      </c>
      <c r="BU54" s="46">
        <f t="shared" si="12"/>
        <v>0</v>
      </c>
      <c r="BV54" s="46">
        <f t="shared" si="12"/>
        <v>0</v>
      </c>
      <c r="BW54" s="46">
        <f t="shared" si="12"/>
        <v>0</v>
      </c>
      <c r="BX54" s="46">
        <f t="shared" si="12"/>
        <v>0</v>
      </c>
      <c r="BY54" s="46">
        <f t="shared" si="12"/>
        <v>0</v>
      </c>
      <c r="BZ54" s="46">
        <f t="shared" si="12"/>
        <v>0</v>
      </c>
      <c r="CA54" s="46">
        <f t="shared" si="12"/>
        <v>0</v>
      </c>
      <c r="CB54" s="46">
        <f t="shared" si="12"/>
        <v>0</v>
      </c>
      <c r="CC54" s="46">
        <f t="shared" si="12"/>
        <v>0</v>
      </c>
      <c r="CD54" s="46">
        <f t="shared" si="12"/>
        <v>0</v>
      </c>
      <c r="CE54" s="46">
        <f t="shared" si="12"/>
        <v>0</v>
      </c>
      <c r="CF54" s="46">
        <f t="shared" si="12"/>
        <v>0</v>
      </c>
      <c r="CG54" s="46">
        <f t="shared" si="12"/>
        <v>0</v>
      </c>
      <c r="CH54" s="46">
        <f t="shared" si="12"/>
        <v>0</v>
      </c>
      <c r="CI54" s="46">
        <f t="shared" si="9"/>
        <v>0</v>
      </c>
      <c r="CJ54" s="46">
        <f t="shared" si="9"/>
        <v>0</v>
      </c>
      <c r="CK54" s="46">
        <f t="shared" si="9"/>
        <v>0</v>
      </c>
      <c r="CL54" s="29" t="s">
        <v>7</v>
      </c>
    </row>
    <row r="55" spans="1:90" s="11" customFormat="1">
      <c r="B55" s="34" t="s">
        <v>5</v>
      </c>
      <c r="C55" s="37" t="s">
        <v>11</v>
      </c>
      <c r="D55" s="28"/>
      <c r="E55" s="30">
        <f>COUNTIF(E3:E49,"A")</f>
        <v>0</v>
      </c>
      <c r="F55" s="30">
        <f t="shared" ref="F55:CK55" si="13">COUNTIF(F3:F49,"A")</f>
        <v>1</v>
      </c>
      <c r="G55" s="30">
        <f t="shared" si="13"/>
        <v>1</v>
      </c>
      <c r="H55" s="30">
        <f t="shared" si="13"/>
        <v>2</v>
      </c>
      <c r="I55" s="30">
        <f t="shared" si="13"/>
        <v>1</v>
      </c>
      <c r="J55" s="30">
        <f t="shared" si="13"/>
        <v>1</v>
      </c>
      <c r="K55" s="30">
        <f t="shared" si="13"/>
        <v>0</v>
      </c>
      <c r="L55" s="30">
        <f t="shared" si="13"/>
        <v>0</v>
      </c>
      <c r="M55" s="30">
        <f t="shared" si="13"/>
        <v>0</v>
      </c>
      <c r="N55" s="30">
        <f t="shared" si="13"/>
        <v>0</v>
      </c>
      <c r="O55" s="30">
        <f t="shared" si="13"/>
        <v>0</v>
      </c>
      <c r="P55" s="30">
        <f t="shared" si="13"/>
        <v>0</v>
      </c>
      <c r="Q55" s="30">
        <f t="shared" si="13"/>
        <v>1</v>
      </c>
      <c r="R55" s="30">
        <f t="shared" si="13"/>
        <v>0</v>
      </c>
      <c r="S55" s="30">
        <f t="shared" si="13"/>
        <v>0</v>
      </c>
      <c r="T55" s="30">
        <f t="shared" si="13"/>
        <v>0</v>
      </c>
      <c r="U55" s="30">
        <f t="shared" si="13"/>
        <v>0</v>
      </c>
      <c r="V55" s="30">
        <f t="shared" si="13"/>
        <v>1</v>
      </c>
      <c r="W55" s="30">
        <f t="shared" si="13"/>
        <v>1</v>
      </c>
      <c r="X55" s="30">
        <f t="shared" si="13"/>
        <v>0</v>
      </c>
      <c r="Y55" s="30">
        <f t="shared" si="13"/>
        <v>0</v>
      </c>
      <c r="Z55" s="30">
        <f t="shared" si="13"/>
        <v>0</v>
      </c>
      <c r="AA55" s="30">
        <f t="shared" si="13"/>
        <v>0</v>
      </c>
      <c r="AB55" s="30">
        <f t="shared" ref="AB55:AM55" si="14">COUNTIF(AB3:AB49,"A")</f>
        <v>0</v>
      </c>
      <c r="AC55" s="30">
        <f t="shared" si="14"/>
        <v>0</v>
      </c>
      <c r="AD55" s="30">
        <f t="shared" si="14"/>
        <v>0</v>
      </c>
      <c r="AE55" s="30">
        <f t="shared" si="14"/>
        <v>0</v>
      </c>
      <c r="AF55" s="30">
        <f t="shared" si="14"/>
        <v>0</v>
      </c>
      <c r="AG55" s="30">
        <f t="shared" si="14"/>
        <v>0</v>
      </c>
      <c r="AH55" s="30">
        <f t="shared" si="14"/>
        <v>0</v>
      </c>
      <c r="AI55" s="30">
        <f t="shared" si="14"/>
        <v>0</v>
      </c>
      <c r="AJ55" s="30">
        <f t="shared" si="14"/>
        <v>0</v>
      </c>
      <c r="AK55" s="30">
        <f t="shared" si="14"/>
        <v>0</v>
      </c>
      <c r="AL55" s="30">
        <f t="shared" si="14"/>
        <v>0</v>
      </c>
      <c r="AM55" s="30">
        <f t="shared" si="14"/>
        <v>0</v>
      </c>
      <c r="AN55" s="30">
        <f t="shared" ref="AN55:BG55" si="15">COUNTIF(AN3:AN49,"A")</f>
        <v>0</v>
      </c>
      <c r="AO55" s="30">
        <f t="shared" si="15"/>
        <v>0</v>
      </c>
      <c r="AP55" s="30">
        <f t="shared" si="15"/>
        <v>0</v>
      </c>
      <c r="AQ55" s="30">
        <f t="shared" si="15"/>
        <v>0</v>
      </c>
      <c r="AR55" s="30">
        <f t="shared" si="15"/>
        <v>0</v>
      </c>
      <c r="AS55" s="30">
        <f t="shared" si="15"/>
        <v>0</v>
      </c>
      <c r="AT55" s="30">
        <f t="shared" si="15"/>
        <v>0</v>
      </c>
      <c r="AU55" s="30">
        <f t="shared" si="15"/>
        <v>0</v>
      </c>
      <c r="AV55" s="30">
        <f t="shared" si="15"/>
        <v>0</v>
      </c>
      <c r="AW55" s="30">
        <f t="shared" si="15"/>
        <v>0</v>
      </c>
      <c r="AX55" s="30">
        <f t="shared" si="15"/>
        <v>0</v>
      </c>
      <c r="AY55" s="30">
        <f t="shared" si="15"/>
        <v>0</v>
      </c>
      <c r="AZ55" s="30">
        <f t="shared" si="15"/>
        <v>0</v>
      </c>
      <c r="BA55" s="30">
        <f t="shared" si="15"/>
        <v>0</v>
      </c>
      <c r="BB55" s="30">
        <f t="shared" si="15"/>
        <v>0</v>
      </c>
      <c r="BC55" s="30">
        <f t="shared" si="15"/>
        <v>0</v>
      </c>
      <c r="BD55" s="30">
        <f t="shared" si="15"/>
        <v>0</v>
      </c>
      <c r="BE55" s="30">
        <f t="shared" si="15"/>
        <v>0</v>
      </c>
      <c r="BF55" s="30">
        <f t="shared" si="15"/>
        <v>0</v>
      </c>
      <c r="BG55" s="30">
        <f t="shared" si="15"/>
        <v>0</v>
      </c>
      <c r="BH55" s="30">
        <f t="shared" ref="BH55:CH55" si="16">COUNTIF(BH3:BH49,"A")</f>
        <v>0</v>
      </c>
      <c r="BI55" s="30">
        <f t="shared" si="16"/>
        <v>0</v>
      </c>
      <c r="BJ55" s="30">
        <f t="shared" si="16"/>
        <v>0</v>
      </c>
      <c r="BK55" s="30">
        <f t="shared" si="16"/>
        <v>0</v>
      </c>
      <c r="BL55" s="30">
        <f t="shared" si="16"/>
        <v>0</v>
      </c>
      <c r="BM55" s="30">
        <f t="shared" si="16"/>
        <v>0</v>
      </c>
      <c r="BN55" s="30">
        <f t="shared" si="16"/>
        <v>0</v>
      </c>
      <c r="BO55" s="30">
        <f t="shared" si="16"/>
        <v>0</v>
      </c>
      <c r="BP55" s="30">
        <f t="shared" si="16"/>
        <v>0</v>
      </c>
      <c r="BQ55" s="30">
        <f t="shared" si="16"/>
        <v>0</v>
      </c>
      <c r="BR55" s="30">
        <f t="shared" si="16"/>
        <v>0</v>
      </c>
      <c r="BS55" s="30">
        <f t="shared" si="16"/>
        <v>0</v>
      </c>
      <c r="BT55" s="30">
        <f t="shared" si="16"/>
        <v>0</v>
      </c>
      <c r="BU55" s="30">
        <f t="shared" si="16"/>
        <v>0</v>
      </c>
      <c r="BV55" s="30">
        <f t="shared" si="16"/>
        <v>0</v>
      </c>
      <c r="BW55" s="30">
        <f t="shared" si="16"/>
        <v>0</v>
      </c>
      <c r="BX55" s="30">
        <f t="shared" si="16"/>
        <v>0</v>
      </c>
      <c r="BY55" s="30">
        <f t="shared" si="16"/>
        <v>0</v>
      </c>
      <c r="BZ55" s="30">
        <f t="shared" si="16"/>
        <v>0</v>
      </c>
      <c r="CA55" s="30">
        <f t="shared" si="16"/>
        <v>0</v>
      </c>
      <c r="CB55" s="30">
        <f t="shared" si="16"/>
        <v>0</v>
      </c>
      <c r="CC55" s="30">
        <f t="shared" si="16"/>
        <v>0</v>
      </c>
      <c r="CD55" s="30">
        <f t="shared" si="16"/>
        <v>0</v>
      </c>
      <c r="CE55" s="30">
        <f t="shared" si="16"/>
        <v>0</v>
      </c>
      <c r="CF55" s="30">
        <f t="shared" si="16"/>
        <v>0</v>
      </c>
      <c r="CG55" s="30">
        <f t="shared" si="16"/>
        <v>0</v>
      </c>
      <c r="CH55" s="30">
        <f t="shared" si="16"/>
        <v>0</v>
      </c>
      <c r="CI55" s="30">
        <f t="shared" si="13"/>
        <v>0</v>
      </c>
      <c r="CJ55" s="30">
        <f t="shared" si="13"/>
        <v>0</v>
      </c>
      <c r="CK55" s="30">
        <f t="shared" si="13"/>
        <v>0</v>
      </c>
      <c r="CL55" s="31">
        <f>AVERAGE(CL3:CL49)</f>
        <v>0.98885511651469105</v>
      </c>
    </row>
    <row r="56" spans="1:90" s="11" customFormat="1">
      <c r="C56" s="27"/>
      <c r="CL56" s="32"/>
    </row>
    <row r="57" spans="1:90" ht="15.6">
      <c r="B57" s="52" t="s">
        <v>18</v>
      </c>
      <c r="C57" s="52"/>
      <c r="D57" s="52"/>
      <c r="E57" s="42">
        <v>1</v>
      </c>
      <c r="F57" s="42">
        <v>1</v>
      </c>
      <c r="G57" s="42">
        <v>1</v>
      </c>
      <c r="H57" s="42">
        <v>1</v>
      </c>
      <c r="I57" s="42">
        <v>1</v>
      </c>
      <c r="J57" s="42">
        <v>2</v>
      </c>
      <c r="K57" s="42">
        <v>2</v>
      </c>
      <c r="L57" s="42">
        <f t="shared" ref="L57:CK57" si="17">WEEKNUM(L2)</f>
        <v>37</v>
      </c>
      <c r="M57" s="42">
        <f t="shared" si="17"/>
        <v>37</v>
      </c>
      <c r="N57" s="42">
        <f t="shared" si="17"/>
        <v>37</v>
      </c>
      <c r="O57" s="42" t="e">
        <f t="shared" si="17"/>
        <v>#VALUE!</v>
      </c>
      <c r="P57" s="42">
        <f t="shared" si="17"/>
        <v>38</v>
      </c>
      <c r="Q57" s="42">
        <f t="shared" si="17"/>
        <v>38</v>
      </c>
      <c r="R57" s="42">
        <f t="shared" si="17"/>
        <v>38</v>
      </c>
      <c r="S57" s="42">
        <f t="shared" si="17"/>
        <v>38</v>
      </c>
      <c r="T57" s="42">
        <f t="shared" si="17"/>
        <v>39</v>
      </c>
      <c r="U57" s="42">
        <f t="shared" si="17"/>
        <v>39</v>
      </c>
      <c r="V57" s="42">
        <f t="shared" si="17"/>
        <v>39</v>
      </c>
      <c r="W57" s="42">
        <f t="shared" si="17"/>
        <v>39</v>
      </c>
      <c r="X57" s="42">
        <f t="shared" si="17"/>
        <v>39</v>
      </c>
      <c r="Y57" s="42">
        <f t="shared" si="17"/>
        <v>40</v>
      </c>
      <c r="Z57" s="42">
        <f t="shared" si="17"/>
        <v>10</v>
      </c>
      <c r="AA57" s="42">
        <f t="shared" si="17"/>
        <v>0</v>
      </c>
      <c r="AB57" s="42">
        <f t="shared" ref="AB57:AM57" si="18">WEEKNUM(AB2)</f>
        <v>0</v>
      </c>
      <c r="AC57" s="42">
        <f t="shared" si="18"/>
        <v>0</v>
      </c>
      <c r="AD57" s="42">
        <f t="shared" si="18"/>
        <v>0</v>
      </c>
      <c r="AE57" s="42">
        <f t="shared" si="18"/>
        <v>0</v>
      </c>
      <c r="AF57" s="42">
        <f t="shared" si="18"/>
        <v>0</v>
      </c>
      <c r="AG57" s="42">
        <f t="shared" si="18"/>
        <v>0</v>
      </c>
      <c r="AH57" s="42">
        <f t="shared" si="18"/>
        <v>0</v>
      </c>
      <c r="AI57" s="42">
        <f t="shared" si="18"/>
        <v>0</v>
      </c>
      <c r="AJ57" s="42">
        <f t="shared" si="18"/>
        <v>0</v>
      </c>
      <c r="AK57" s="42">
        <f t="shared" si="18"/>
        <v>0</v>
      </c>
      <c r="AL57" s="42">
        <f t="shared" si="18"/>
        <v>0</v>
      </c>
      <c r="AM57" s="42">
        <f t="shared" si="18"/>
        <v>0</v>
      </c>
      <c r="AN57" s="42">
        <f t="shared" ref="AN57:BG57" si="19">WEEKNUM(AN2)</f>
        <v>0</v>
      </c>
      <c r="AO57" s="42">
        <f t="shared" si="19"/>
        <v>0</v>
      </c>
      <c r="AP57" s="42">
        <f t="shared" si="19"/>
        <v>0</v>
      </c>
      <c r="AQ57" s="42">
        <f t="shared" si="19"/>
        <v>0</v>
      </c>
      <c r="AR57" s="42">
        <f t="shared" si="19"/>
        <v>0</v>
      </c>
      <c r="AS57" s="42">
        <f t="shared" si="19"/>
        <v>0</v>
      </c>
      <c r="AT57" s="42">
        <f t="shared" si="19"/>
        <v>0</v>
      </c>
      <c r="AU57" s="42">
        <f t="shared" si="19"/>
        <v>0</v>
      </c>
      <c r="AV57" s="42">
        <f t="shared" si="19"/>
        <v>0</v>
      </c>
      <c r="AW57" s="42">
        <f t="shared" si="19"/>
        <v>0</v>
      </c>
      <c r="AX57" s="42">
        <f t="shared" si="19"/>
        <v>0</v>
      </c>
      <c r="AY57" s="42">
        <f t="shared" si="19"/>
        <v>0</v>
      </c>
      <c r="AZ57" s="42">
        <f t="shared" si="19"/>
        <v>0</v>
      </c>
      <c r="BA57" s="42">
        <f t="shared" si="19"/>
        <v>0</v>
      </c>
      <c r="BB57" s="42">
        <f t="shared" si="19"/>
        <v>0</v>
      </c>
      <c r="BC57" s="42">
        <f t="shared" si="19"/>
        <v>0</v>
      </c>
      <c r="BD57" s="42">
        <f t="shared" si="19"/>
        <v>0</v>
      </c>
      <c r="BE57" s="42">
        <f t="shared" si="19"/>
        <v>0</v>
      </c>
      <c r="BF57" s="42">
        <f t="shared" si="19"/>
        <v>0</v>
      </c>
      <c r="BG57" s="42">
        <f t="shared" si="19"/>
        <v>0</v>
      </c>
      <c r="BH57" s="42">
        <f t="shared" ref="BH57:CH57" si="20">WEEKNUM(BH2)</f>
        <v>0</v>
      </c>
      <c r="BI57" s="42">
        <f t="shared" si="20"/>
        <v>0</v>
      </c>
      <c r="BJ57" s="42">
        <f t="shared" si="20"/>
        <v>0</v>
      </c>
      <c r="BK57" s="42">
        <f t="shared" si="20"/>
        <v>0</v>
      </c>
      <c r="BL57" s="42">
        <f t="shared" si="20"/>
        <v>0</v>
      </c>
      <c r="BM57" s="42">
        <f t="shared" si="20"/>
        <v>0</v>
      </c>
      <c r="BN57" s="42">
        <f t="shared" si="20"/>
        <v>0</v>
      </c>
      <c r="BO57" s="42">
        <f t="shared" si="20"/>
        <v>0</v>
      </c>
      <c r="BP57" s="42">
        <f t="shared" si="20"/>
        <v>0</v>
      </c>
      <c r="BQ57" s="42">
        <f t="shared" si="20"/>
        <v>0</v>
      </c>
      <c r="BR57" s="42">
        <f t="shared" si="20"/>
        <v>0</v>
      </c>
      <c r="BS57" s="42">
        <f t="shared" si="20"/>
        <v>0</v>
      </c>
      <c r="BT57" s="42">
        <f t="shared" si="20"/>
        <v>0</v>
      </c>
      <c r="BU57" s="42">
        <f t="shared" si="20"/>
        <v>0</v>
      </c>
      <c r="BV57" s="42">
        <f t="shared" si="20"/>
        <v>0</v>
      </c>
      <c r="BW57" s="42">
        <f t="shared" si="20"/>
        <v>0</v>
      </c>
      <c r="BX57" s="42">
        <f t="shared" si="20"/>
        <v>0</v>
      </c>
      <c r="BY57" s="42">
        <f t="shared" si="20"/>
        <v>0</v>
      </c>
      <c r="BZ57" s="42">
        <f t="shared" si="20"/>
        <v>0</v>
      </c>
      <c r="CA57" s="42">
        <f t="shared" si="20"/>
        <v>0</v>
      </c>
      <c r="CB57" s="42">
        <f t="shared" si="20"/>
        <v>0</v>
      </c>
      <c r="CC57" s="42">
        <f t="shared" si="20"/>
        <v>0</v>
      </c>
      <c r="CD57" s="42">
        <f t="shared" si="20"/>
        <v>0</v>
      </c>
      <c r="CE57" s="42">
        <f t="shared" si="20"/>
        <v>0</v>
      </c>
      <c r="CF57" s="42">
        <f t="shared" si="20"/>
        <v>0</v>
      </c>
      <c r="CG57" s="42">
        <f t="shared" si="20"/>
        <v>0</v>
      </c>
      <c r="CH57" s="42">
        <f t="shared" si="20"/>
        <v>0</v>
      </c>
      <c r="CI57" s="42">
        <f t="shared" si="17"/>
        <v>0</v>
      </c>
      <c r="CJ57" s="42">
        <f t="shared" si="17"/>
        <v>0</v>
      </c>
      <c r="CK57" s="42">
        <f t="shared" si="17"/>
        <v>0</v>
      </c>
    </row>
  </sheetData>
  <mergeCells count="2">
    <mergeCell ref="B57:D57"/>
    <mergeCell ref="A1:C1"/>
  </mergeCells>
  <phoneticPr fontId="20" type="noConversion"/>
  <conditionalFormatting sqref="D4:D10 D19:D49">
    <cfRule type="cellIs" dxfId="2" priority="1" stopIfTrue="1" operator="equal">
      <formula>"NR"</formula>
    </cfRule>
  </conditionalFormatting>
  <pageMargins left="0.75" right="0.75" top="1" bottom="1" header="0.51180555555555596" footer="0.51180555555555596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U58"/>
  <sheetViews>
    <sheetView tabSelected="1" zoomScale="60" zoomScaleNormal="60" workbookViewId="0">
      <selection activeCell="S8" sqref="S8"/>
    </sheetView>
  </sheetViews>
  <sheetFormatPr defaultColWidth="16.69140625" defaultRowHeight="13.2"/>
  <cols>
    <col min="1" max="1" width="3.69140625" style="11" bestFit="1" customWidth="1"/>
    <col min="2" max="2" width="11" style="11" bestFit="1" customWidth="1"/>
    <col min="3" max="3" width="10.23046875" style="27" bestFit="1" customWidth="1"/>
    <col min="4" max="4" width="10.3828125" style="11" bestFit="1" customWidth="1"/>
    <col min="5" max="5" width="6.23046875" style="11" hidden="1" customWidth="1"/>
    <col min="6" max="6" width="6.69140625" style="11" hidden="1" customWidth="1"/>
    <col min="7" max="7" width="5.765625" style="11" hidden="1" customWidth="1"/>
    <col min="8" max="8" width="6.23046875" style="11" hidden="1" customWidth="1"/>
    <col min="9" max="9" width="6" style="11" hidden="1" customWidth="1"/>
    <col min="10" max="10" width="5.3828125" style="11" hidden="1" customWidth="1"/>
    <col min="11" max="11" width="5.61328125" style="11" hidden="1" customWidth="1"/>
    <col min="12" max="12" width="5.3828125" style="11" hidden="1" customWidth="1"/>
    <col min="13" max="13" width="5.765625" style="11" hidden="1" customWidth="1"/>
    <col min="14" max="14" width="6" style="11" hidden="1" customWidth="1"/>
    <col min="15" max="15" width="6.4609375" style="11" hidden="1" customWidth="1"/>
    <col min="16" max="17" width="6" style="11" hidden="1" customWidth="1"/>
    <col min="18" max="18" width="6.4609375" style="11" customWidth="1"/>
    <col min="19" max="19" width="5.61328125" style="11" customWidth="1"/>
    <col min="20" max="20" width="6.23046875" style="11" customWidth="1"/>
    <col min="21" max="22" width="6" style="11" customWidth="1"/>
    <col min="23" max="29" width="6.07421875" style="11" customWidth="1"/>
    <col min="30" max="30" width="6.07421875" style="11" bestFit="1" customWidth="1"/>
    <col min="31" max="31" width="6.07421875" style="11" customWidth="1"/>
    <col min="32" max="32" width="6.07421875" style="11" bestFit="1" customWidth="1"/>
    <col min="33" max="33" width="5.765625" style="11" customWidth="1"/>
    <col min="34" max="34" width="6" style="11" customWidth="1"/>
    <col min="35" max="35" width="6.4609375" style="11" customWidth="1"/>
    <col min="36" max="37" width="6" style="11" customWidth="1"/>
    <col min="38" max="38" width="6.4609375" style="11" customWidth="1"/>
    <col min="39" max="39" width="5.61328125" style="11" customWidth="1"/>
    <col min="40" max="40" width="6.23046875" style="11" customWidth="1"/>
    <col min="41" max="42" width="6" style="11" customWidth="1"/>
    <col min="43" max="49" width="6.07421875" style="11" customWidth="1"/>
    <col min="50" max="50" width="6.07421875" style="11" bestFit="1" customWidth="1"/>
    <col min="51" max="51" width="6.07421875" style="11" customWidth="1"/>
    <col min="52" max="52" width="6.07421875" style="11" bestFit="1" customWidth="1"/>
    <col min="53" max="53" width="5.765625" style="11" customWidth="1"/>
    <col min="54" max="54" width="6" style="11" customWidth="1"/>
    <col min="55" max="55" width="6.4609375" style="11" customWidth="1"/>
    <col min="56" max="57" width="6" style="11" customWidth="1"/>
    <col min="58" max="58" width="6.4609375" style="11" customWidth="1"/>
    <col min="59" max="59" width="5.61328125" style="11" customWidth="1"/>
    <col min="60" max="60" width="6.23046875" style="11" customWidth="1"/>
    <col min="61" max="62" width="6" style="11" customWidth="1"/>
    <col min="63" max="63" width="5.765625" style="11" customWidth="1"/>
    <col min="64" max="64" width="6" style="11" customWidth="1"/>
    <col min="65" max="65" width="6.4609375" style="11" customWidth="1"/>
    <col min="66" max="67" width="6" style="11" customWidth="1"/>
    <col min="68" max="68" width="6.4609375" style="11" customWidth="1"/>
    <col min="69" max="69" width="5.61328125" style="11" customWidth="1"/>
    <col min="70" max="70" width="6.23046875" style="11" customWidth="1"/>
    <col min="71" max="72" width="6" style="11" customWidth="1"/>
    <col min="73" max="79" width="6.07421875" style="11" customWidth="1"/>
    <col min="80" max="80" width="6.07421875" style="11" bestFit="1" customWidth="1"/>
    <col min="81" max="81" width="6.07421875" style="11" customWidth="1"/>
    <col min="82" max="82" width="6.07421875" style="11" bestFit="1" customWidth="1"/>
    <col min="83" max="83" width="6.07421875" style="11" customWidth="1"/>
    <col min="84" max="84" width="6.07421875" style="11" bestFit="1" customWidth="1"/>
    <col min="85" max="85" width="6.07421875" style="11" customWidth="1"/>
    <col min="86" max="87" width="6.07421875" style="11" bestFit="1" customWidth="1"/>
    <col min="88" max="88" width="6.07421875" style="11" customWidth="1"/>
    <col min="89" max="89" width="6.07421875" style="11" bestFit="1" customWidth="1"/>
    <col min="90" max="90" width="14" style="32" bestFit="1" customWidth="1"/>
    <col min="91" max="333" width="16.69140625" style="11"/>
    <col min="334" max="16384" width="16.69140625" style="33"/>
  </cols>
  <sheetData>
    <row r="1" spans="1:333" s="4" customFormat="1" ht="17.399999999999999">
      <c r="A1" s="53" t="s">
        <v>19</v>
      </c>
      <c r="B1" s="53"/>
      <c r="C1" s="53"/>
      <c r="D1" s="38" t="s">
        <v>123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21</v>
      </c>
      <c r="K1" s="1" t="s">
        <v>21</v>
      </c>
      <c r="L1" s="1" t="s">
        <v>21</v>
      </c>
      <c r="M1" s="1" t="s">
        <v>21</v>
      </c>
      <c r="N1" s="1" t="s">
        <v>21</v>
      </c>
      <c r="O1" s="1" t="s">
        <v>21</v>
      </c>
      <c r="P1" s="1" t="s">
        <v>21</v>
      </c>
      <c r="Q1" s="1" t="s">
        <v>21</v>
      </c>
      <c r="R1" s="1" t="s">
        <v>241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</row>
    <row r="2" spans="1:333" s="11" customFormat="1">
      <c r="A2" s="6" t="s">
        <v>2</v>
      </c>
      <c r="B2" s="7" t="s">
        <v>1</v>
      </c>
      <c r="C2" s="8" t="s">
        <v>9</v>
      </c>
      <c r="D2" s="8" t="s">
        <v>0</v>
      </c>
      <c r="E2" s="9" t="s">
        <v>115</v>
      </c>
      <c r="F2" s="9" t="s">
        <v>117</v>
      </c>
      <c r="G2" s="9" t="s">
        <v>117</v>
      </c>
      <c r="H2" s="9" t="s">
        <v>117</v>
      </c>
      <c r="I2" s="9" t="s">
        <v>124</v>
      </c>
      <c r="J2" s="9" t="s">
        <v>119</v>
      </c>
      <c r="K2" s="9" t="s">
        <v>226</v>
      </c>
      <c r="L2" s="9" t="s">
        <v>227</v>
      </c>
      <c r="M2" s="9" t="s">
        <v>228</v>
      </c>
      <c r="N2" s="9" t="s">
        <v>229</v>
      </c>
      <c r="O2" s="9" t="s">
        <v>230</v>
      </c>
      <c r="P2" s="9" t="s">
        <v>230</v>
      </c>
      <c r="Q2" s="9" t="s">
        <v>231</v>
      </c>
      <c r="R2" s="9" t="s">
        <v>242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8</v>
      </c>
    </row>
    <row r="3" spans="1:333" s="11" customFormat="1" ht="17.399999999999999">
      <c r="A3" s="41">
        <v>1</v>
      </c>
      <c r="B3" s="43">
        <v>12018241690</v>
      </c>
      <c r="C3" s="43" t="s">
        <v>68</v>
      </c>
      <c r="D3" s="43" t="s">
        <v>172</v>
      </c>
      <c r="E3" s="14" t="s">
        <v>3</v>
      </c>
      <c r="F3" s="14" t="s">
        <v>3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4" t="s">
        <v>3</v>
      </c>
      <c r="M3" s="14" t="s">
        <v>3</v>
      </c>
      <c r="N3" s="14" t="s">
        <v>3</v>
      </c>
      <c r="O3" s="14" t="s">
        <v>3</v>
      </c>
      <c r="P3" s="14" t="s">
        <v>3</v>
      </c>
      <c r="Q3" s="14" t="s">
        <v>3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5">
        <f t="shared" ref="CL3:CL50" si="0">(COUNTIF(E3:CK3,"√") + COUNTIF(E3:CK3,"AL"))/COUNTA(E3:CK3)</f>
        <v>1</v>
      </c>
    </row>
    <row r="4" spans="1:333" s="11" customFormat="1" ht="17.399999999999999">
      <c r="A4" s="41">
        <v>2</v>
      </c>
      <c r="B4" s="43">
        <v>12018242201</v>
      </c>
      <c r="C4" s="43" t="s">
        <v>69</v>
      </c>
      <c r="D4" s="43" t="s">
        <v>173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3</v>
      </c>
      <c r="M4" s="14" t="s">
        <v>3</v>
      </c>
      <c r="N4" s="14" t="s">
        <v>3</v>
      </c>
      <c r="O4" s="14" t="s">
        <v>3</v>
      </c>
      <c r="P4" s="14" t="s">
        <v>3</v>
      </c>
      <c r="Q4" s="14" t="s">
        <v>3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5">
        <f t="shared" si="0"/>
        <v>1</v>
      </c>
    </row>
    <row r="5" spans="1:333" s="11" customFormat="1" ht="17.399999999999999">
      <c r="A5" s="41">
        <v>3</v>
      </c>
      <c r="B5" s="43">
        <v>12018242205</v>
      </c>
      <c r="C5" s="43" t="s">
        <v>70</v>
      </c>
      <c r="D5" s="43" t="s">
        <v>174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4" t="s">
        <v>3</v>
      </c>
      <c r="M5" s="14" t="s">
        <v>3</v>
      </c>
      <c r="N5" s="14" t="s">
        <v>3</v>
      </c>
      <c r="O5" s="14" t="s">
        <v>3</v>
      </c>
      <c r="P5" s="14" t="s">
        <v>3</v>
      </c>
      <c r="Q5" s="14" t="s">
        <v>3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5">
        <f t="shared" si="0"/>
        <v>1</v>
      </c>
    </row>
    <row r="6" spans="1:333" s="11" customFormat="1" ht="17.399999999999999">
      <c r="A6" s="41">
        <v>4</v>
      </c>
      <c r="B6" s="43">
        <v>12018242207</v>
      </c>
      <c r="C6" s="43" t="s">
        <v>71</v>
      </c>
      <c r="D6" s="43" t="s">
        <v>175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3</v>
      </c>
      <c r="M6" s="14" t="s">
        <v>3</v>
      </c>
      <c r="N6" s="14" t="s">
        <v>3</v>
      </c>
      <c r="O6" s="14" t="s">
        <v>3</v>
      </c>
      <c r="P6" s="14" t="s">
        <v>3</v>
      </c>
      <c r="Q6" s="14" t="s">
        <v>3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5">
        <f t="shared" si="0"/>
        <v>1</v>
      </c>
    </row>
    <row r="7" spans="1:333" s="11" customFormat="1" ht="17.399999999999999">
      <c r="A7" s="41">
        <v>5</v>
      </c>
      <c r="B7" s="43">
        <v>12018242208</v>
      </c>
      <c r="C7" s="43" t="s">
        <v>72</v>
      </c>
      <c r="D7" s="43" t="s">
        <v>176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4" t="s">
        <v>3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5">
        <f t="shared" si="0"/>
        <v>1</v>
      </c>
    </row>
    <row r="8" spans="1:333" s="11" customFormat="1" ht="17.399999999999999">
      <c r="A8" s="41">
        <v>6</v>
      </c>
      <c r="B8" s="43">
        <v>12018242217</v>
      </c>
      <c r="C8" s="43" t="s">
        <v>73</v>
      </c>
      <c r="D8" s="43" t="s">
        <v>177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J8" s="14" t="s">
        <v>3</v>
      </c>
      <c r="K8" s="14" t="s">
        <v>3</v>
      </c>
      <c r="L8" s="14" t="s">
        <v>3</v>
      </c>
      <c r="M8" s="14" t="s">
        <v>3</v>
      </c>
      <c r="N8" s="14" t="s">
        <v>3</v>
      </c>
      <c r="O8" s="14" t="s">
        <v>3</v>
      </c>
      <c r="P8" s="14" t="s">
        <v>3</v>
      </c>
      <c r="Q8" s="14" t="s">
        <v>3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5">
        <f t="shared" si="0"/>
        <v>1</v>
      </c>
    </row>
    <row r="9" spans="1:333" s="11" customFormat="1" ht="17.399999999999999">
      <c r="A9" s="41">
        <v>7</v>
      </c>
      <c r="B9" s="43">
        <v>12018242226</v>
      </c>
      <c r="C9" s="43" t="s">
        <v>74</v>
      </c>
      <c r="D9" s="43" t="s">
        <v>178</v>
      </c>
      <c r="E9" s="14" t="s">
        <v>3</v>
      </c>
      <c r="F9" s="14" t="s">
        <v>3</v>
      </c>
      <c r="G9" s="14" t="s">
        <v>3</v>
      </c>
      <c r="H9" s="14" t="s">
        <v>3</v>
      </c>
      <c r="I9" s="14" t="s">
        <v>3</v>
      </c>
      <c r="J9" s="14" t="s">
        <v>3</v>
      </c>
      <c r="K9" s="14" t="s">
        <v>3</v>
      </c>
      <c r="L9" s="14" t="s">
        <v>3</v>
      </c>
      <c r="M9" s="14" t="s">
        <v>3</v>
      </c>
      <c r="N9" s="14" t="s">
        <v>3</v>
      </c>
      <c r="O9" s="14" t="s">
        <v>3</v>
      </c>
      <c r="P9" s="14" t="s">
        <v>3</v>
      </c>
      <c r="Q9" s="14" t="s">
        <v>3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5">
        <f t="shared" si="0"/>
        <v>1</v>
      </c>
    </row>
    <row r="10" spans="1:333" s="11" customFormat="1" ht="17.399999999999999">
      <c r="A10" s="41">
        <v>8</v>
      </c>
      <c r="B10" s="43">
        <v>12018242231</v>
      </c>
      <c r="C10" s="43" t="s">
        <v>75</v>
      </c>
      <c r="D10" s="43" t="s">
        <v>179</v>
      </c>
      <c r="E10" s="14" t="s">
        <v>3</v>
      </c>
      <c r="F10" s="14" t="s">
        <v>3</v>
      </c>
      <c r="G10" s="14" t="s">
        <v>3</v>
      </c>
      <c r="H10" s="14" t="s">
        <v>3</v>
      </c>
      <c r="I10" s="14" t="s">
        <v>3</v>
      </c>
      <c r="J10" s="14" t="s">
        <v>3</v>
      </c>
      <c r="K10" s="14" t="s">
        <v>3</v>
      </c>
      <c r="L10" s="14" t="s">
        <v>3</v>
      </c>
      <c r="M10" s="14" t="s">
        <v>3</v>
      </c>
      <c r="N10" s="14" t="s">
        <v>3</v>
      </c>
      <c r="O10" s="14" t="s">
        <v>3</v>
      </c>
      <c r="P10" s="14" t="s">
        <v>3</v>
      </c>
      <c r="Q10" s="14" t="s">
        <v>3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5">
        <f t="shared" si="0"/>
        <v>1</v>
      </c>
    </row>
    <row r="11" spans="1:333" s="11" customFormat="1" ht="17.399999999999999">
      <c r="A11" s="41">
        <v>9</v>
      </c>
      <c r="B11" s="43">
        <v>12018242232</v>
      </c>
      <c r="C11" s="43" t="s">
        <v>76</v>
      </c>
      <c r="D11" s="43" t="s">
        <v>180</v>
      </c>
      <c r="E11" s="14" t="s">
        <v>3</v>
      </c>
      <c r="F11" s="14" t="s">
        <v>3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3</v>
      </c>
      <c r="M11" s="14" t="s">
        <v>3</v>
      </c>
      <c r="N11" s="14" t="s">
        <v>3</v>
      </c>
      <c r="O11" s="14" t="s">
        <v>3</v>
      </c>
      <c r="P11" s="14" t="s">
        <v>3</v>
      </c>
      <c r="Q11" s="14" t="s">
        <v>3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5">
        <f t="shared" si="0"/>
        <v>1</v>
      </c>
    </row>
    <row r="12" spans="1:333" s="11" customFormat="1" ht="17.399999999999999">
      <c r="A12" s="41">
        <v>10</v>
      </c>
      <c r="B12" s="43">
        <v>12018242246</v>
      </c>
      <c r="C12" s="43" t="s">
        <v>77</v>
      </c>
      <c r="D12" s="43" t="s">
        <v>181</v>
      </c>
      <c r="E12" s="14" t="s">
        <v>3</v>
      </c>
      <c r="F12" s="14" t="s">
        <v>3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3</v>
      </c>
      <c r="M12" s="14" t="s">
        <v>3</v>
      </c>
      <c r="N12" s="14" t="s">
        <v>3</v>
      </c>
      <c r="O12" s="14" t="s">
        <v>3</v>
      </c>
      <c r="P12" s="14" t="s">
        <v>3</v>
      </c>
      <c r="Q12" s="14" t="s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5">
        <f t="shared" si="0"/>
        <v>1</v>
      </c>
    </row>
    <row r="13" spans="1:333" s="11" customFormat="1" ht="17.399999999999999">
      <c r="A13" s="41">
        <v>11</v>
      </c>
      <c r="B13" s="43">
        <v>12018242249</v>
      </c>
      <c r="C13" s="43" t="s">
        <v>78</v>
      </c>
      <c r="D13" s="43" t="s">
        <v>182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</v>
      </c>
      <c r="M13" s="14" t="s">
        <v>3</v>
      </c>
      <c r="N13" s="14" t="s">
        <v>3</v>
      </c>
      <c r="O13" s="14" t="s">
        <v>3</v>
      </c>
      <c r="P13" s="14" t="s">
        <v>3</v>
      </c>
      <c r="Q13" s="14" t="s">
        <v>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5">
        <f t="shared" si="0"/>
        <v>1</v>
      </c>
    </row>
    <row r="14" spans="1:333" s="11" customFormat="1" ht="17.399999999999999">
      <c r="A14" s="41">
        <v>12</v>
      </c>
      <c r="B14" s="43">
        <v>12018242251</v>
      </c>
      <c r="C14" s="43" t="s">
        <v>79</v>
      </c>
      <c r="D14" s="43" t="s">
        <v>183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3</v>
      </c>
      <c r="M14" s="14" t="s">
        <v>3</v>
      </c>
      <c r="N14" s="14" t="s">
        <v>3</v>
      </c>
      <c r="O14" s="14" t="s">
        <v>3</v>
      </c>
      <c r="P14" s="14" t="s">
        <v>3</v>
      </c>
      <c r="Q14" s="14" t="s">
        <v>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5">
        <f t="shared" si="0"/>
        <v>1</v>
      </c>
    </row>
    <row r="15" spans="1:333" s="11" customFormat="1" ht="17.399999999999999">
      <c r="A15" s="41">
        <v>13</v>
      </c>
      <c r="B15" s="43">
        <v>12018242255</v>
      </c>
      <c r="C15" s="43" t="s">
        <v>80</v>
      </c>
      <c r="D15" s="43" t="s">
        <v>184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3</v>
      </c>
      <c r="J15" s="14" t="s">
        <v>3</v>
      </c>
      <c r="K15" s="14" t="s">
        <v>3</v>
      </c>
      <c r="L15" s="14" t="s">
        <v>3</v>
      </c>
      <c r="M15" s="14" t="s">
        <v>3</v>
      </c>
      <c r="N15" s="14" t="s">
        <v>3</v>
      </c>
      <c r="O15" s="14" t="s">
        <v>3</v>
      </c>
      <c r="P15" s="14" t="s">
        <v>3</v>
      </c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5">
        <f t="shared" si="0"/>
        <v>1</v>
      </c>
    </row>
    <row r="16" spans="1:333" s="11" customFormat="1" ht="17.399999999999999">
      <c r="A16" s="41">
        <v>14</v>
      </c>
      <c r="B16" s="43">
        <v>12018242256</v>
      </c>
      <c r="C16" s="43" t="s">
        <v>81</v>
      </c>
      <c r="D16" s="43" t="s">
        <v>185</v>
      </c>
      <c r="E16" s="14" t="s">
        <v>3</v>
      </c>
      <c r="F16" s="14" t="s">
        <v>3</v>
      </c>
      <c r="G16" s="14" t="s">
        <v>3</v>
      </c>
      <c r="H16" s="14" t="s">
        <v>3</v>
      </c>
      <c r="I16" s="14" t="s">
        <v>3</v>
      </c>
      <c r="J16" s="14" t="s">
        <v>3</v>
      </c>
      <c r="K16" s="14" t="s">
        <v>3</v>
      </c>
      <c r="L16" s="14" t="s">
        <v>3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5">
        <f t="shared" si="0"/>
        <v>1</v>
      </c>
    </row>
    <row r="17" spans="1:90" s="11" customFormat="1" ht="17.399999999999999">
      <c r="A17" s="41">
        <v>15</v>
      </c>
      <c r="B17" s="43">
        <v>12018242258</v>
      </c>
      <c r="C17" s="43" t="s">
        <v>82</v>
      </c>
      <c r="D17" s="43" t="s">
        <v>150</v>
      </c>
      <c r="E17" s="14" t="s">
        <v>3</v>
      </c>
      <c r="F17" s="14" t="s">
        <v>3</v>
      </c>
      <c r="G17" s="14" t="s">
        <v>3</v>
      </c>
      <c r="H17" s="14" t="s">
        <v>3</v>
      </c>
      <c r="I17" s="14" t="s">
        <v>3</v>
      </c>
      <c r="J17" s="14" t="s">
        <v>3</v>
      </c>
      <c r="K17" s="14" t="s">
        <v>3</v>
      </c>
      <c r="L17" s="14" t="s">
        <v>3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5">
        <f t="shared" si="0"/>
        <v>1</v>
      </c>
    </row>
    <row r="18" spans="1:90" s="11" customFormat="1" ht="17.399999999999999">
      <c r="A18" s="41">
        <v>16</v>
      </c>
      <c r="B18" s="43">
        <v>12018242260</v>
      </c>
      <c r="C18" s="43" t="s">
        <v>83</v>
      </c>
      <c r="D18" s="43" t="s">
        <v>186</v>
      </c>
      <c r="E18" s="14" t="s">
        <v>3</v>
      </c>
      <c r="F18" s="14" t="s">
        <v>3</v>
      </c>
      <c r="G18" s="14" t="s">
        <v>3</v>
      </c>
      <c r="H18" s="14" t="s">
        <v>3</v>
      </c>
      <c r="I18" s="14" t="s">
        <v>3</v>
      </c>
      <c r="J18" s="14" t="s">
        <v>3</v>
      </c>
      <c r="K18" s="14" t="s">
        <v>3</v>
      </c>
      <c r="L18" s="14" t="s">
        <v>3</v>
      </c>
      <c r="M18" s="14" t="s">
        <v>3</v>
      </c>
      <c r="N18" s="14" t="s">
        <v>3</v>
      </c>
      <c r="O18" s="14" t="s">
        <v>3</v>
      </c>
      <c r="P18" s="14" t="s">
        <v>3</v>
      </c>
      <c r="Q18" s="14" t="s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5">
        <f t="shared" si="0"/>
        <v>1</v>
      </c>
    </row>
    <row r="19" spans="1:90" s="11" customFormat="1" ht="17.399999999999999">
      <c r="A19" s="41">
        <v>17</v>
      </c>
      <c r="B19" s="43">
        <v>12018242263</v>
      </c>
      <c r="C19" s="43" t="s">
        <v>16</v>
      </c>
      <c r="D19" s="43" t="s">
        <v>187</v>
      </c>
      <c r="E19" s="14" t="s">
        <v>3</v>
      </c>
      <c r="F19" s="14" t="s">
        <v>3</v>
      </c>
      <c r="G19" s="14" t="s">
        <v>3</v>
      </c>
      <c r="H19" s="14" t="s">
        <v>3</v>
      </c>
      <c r="I19" s="14" t="s">
        <v>3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4" t="s">
        <v>3</v>
      </c>
      <c r="P19" s="14" t="s">
        <v>3</v>
      </c>
      <c r="Q19" s="14" t="s">
        <v>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5">
        <f t="shared" si="0"/>
        <v>1</v>
      </c>
    </row>
    <row r="20" spans="1:90" s="11" customFormat="1" ht="17.399999999999999">
      <c r="A20" s="41">
        <v>18</v>
      </c>
      <c r="B20" s="43">
        <v>12018242266</v>
      </c>
      <c r="C20" s="43" t="s">
        <v>84</v>
      </c>
      <c r="D20" s="43" t="s">
        <v>188</v>
      </c>
      <c r="E20" s="14" t="s">
        <v>3</v>
      </c>
      <c r="F20" s="14" t="s">
        <v>3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3</v>
      </c>
      <c r="L20" s="14" t="s">
        <v>3</v>
      </c>
      <c r="M20" s="14" t="s">
        <v>3</v>
      </c>
      <c r="N20" s="14" t="s">
        <v>3</v>
      </c>
      <c r="O20" s="14" t="s">
        <v>3</v>
      </c>
      <c r="P20" s="14" t="s">
        <v>3</v>
      </c>
      <c r="Q20" s="14" t="s">
        <v>3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5">
        <f t="shared" si="0"/>
        <v>1</v>
      </c>
    </row>
    <row r="21" spans="1:90" s="11" customFormat="1" ht="17.399999999999999">
      <c r="A21" s="41">
        <v>19</v>
      </c>
      <c r="B21" s="43">
        <v>12018242267</v>
      </c>
      <c r="C21" s="43" t="s">
        <v>85</v>
      </c>
      <c r="D21" s="43" t="s">
        <v>189</v>
      </c>
      <c r="E21" s="49" t="s">
        <v>122</v>
      </c>
      <c r="F21" s="14" t="s">
        <v>3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 t="s">
        <v>3</v>
      </c>
      <c r="M21" s="14" t="s">
        <v>3</v>
      </c>
      <c r="N21" s="14" t="s">
        <v>3</v>
      </c>
      <c r="O21" s="14" t="s">
        <v>3</v>
      </c>
      <c r="P21" s="14" t="s">
        <v>3</v>
      </c>
      <c r="Q21" s="14" t="s">
        <v>3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5">
        <f t="shared" si="0"/>
        <v>1</v>
      </c>
    </row>
    <row r="22" spans="1:90" s="11" customFormat="1" ht="17.399999999999999">
      <c r="A22" s="41">
        <v>20</v>
      </c>
      <c r="B22" s="43">
        <v>12018242271</v>
      </c>
      <c r="C22" s="43" t="s">
        <v>86</v>
      </c>
      <c r="D22" s="43" t="s">
        <v>190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  <c r="J22" s="14" t="s">
        <v>3</v>
      </c>
      <c r="K22" s="14" t="s">
        <v>3</v>
      </c>
      <c r="L22" s="14" t="s">
        <v>3</v>
      </c>
      <c r="M22" s="14" t="s">
        <v>3</v>
      </c>
      <c r="N22" s="14" t="s">
        <v>3</v>
      </c>
      <c r="O22" s="14" t="s">
        <v>3</v>
      </c>
      <c r="P22" s="14" t="s">
        <v>3</v>
      </c>
      <c r="Q22" s="14" t="s">
        <v>3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5">
        <f t="shared" si="0"/>
        <v>1</v>
      </c>
    </row>
    <row r="23" spans="1:90" s="11" customFormat="1" ht="17.399999999999999">
      <c r="A23" s="41">
        <v>21</v>
      </c>
      <c r="B23" s="43">
        <v>12018242277</v>
      </c>
      <c r="C23" s="43" t="s">
        <v>87</v>
      </c>
      <c r="D23" s="43" t="s">
        <v>191</v>
      </c>
      <c r="E23" s="14" t="s">
        <v>3</v>
      </c>
      <c r="F23" s="14" t="s">
        <v>3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3</v>
      </c>
      <c r="M23" s="14" t="s">
        <v>3</v>
      </c>
      <c r="N23" s="14" t="s">
        <v>3</v>
      </c>
      <c r="O23" s="14" t="s">
        <v>3</v>
      </c>
      <c r="P23" s="14" t="s">
        <v>3</v>
      </c>
      <c r="Q23" s="14" t="s">
        <v>3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5">
        <f t="shared" si="0"/>
        <v>1</v>
      </c>
    </row>
    <row r="24" spans="1:90" s="11" customFormat="1" ht="17.399999999999999">
      <c r="A24" s="41">
        <v>22</v>
      </c>
      <c r="B24" s="43">
        <v>12018242281</v>
      </c>
      <c r="C24" s="43" t="s">
        <v>88</v>
      </c>
      <c r="D24" s="43" t="s">
        <v>192</v>
      </c>
      <c r="E24" s="14" t="s">
        <v>3</v>
      </c>
      <c r="F24" s="14" t="s">
        <v>3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3</v>
      </c>
      <c r="L24" s="14" t="s">
        <v>3</v>
      </c>
      <c r="M24" s="14" t="s">
        <v>3</v>
      </c>
      <c r="N24" s="14" t="s">
        <v>3</v>
      </c>
      <c r="O24" s="14" t="s">
        <v>3</v>
      </c>
      <c r="P24" s="14" t="s">
        <v>3</v>
      </c>
      <c r="Q24" s="14" t="s">
        <v>3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5">
        <f t="shared" si="0"/>
        <v>1</v>
      </c>
    </row>
    <row r="25" spans="1:90" s="11" customFormat="1" ht="17.399999999999999">
      <c r="A25" s="41">
        <v>23</v>
      </c>
      <c r="B25" s="43">
        <v>12018242296</v>
      </c>
      <c r="C25" s="43" t="s">
        <v>89</v>
      </c>
      <c r="D25" s="43" t="s">
        <v>193</v>
      </c>
      <c r="E25" s="14" t="s">
        <v>3</v>
      </c>
      <c r="F25" s="14" t="s">
        <v>3</v>
      </c>
      <c r="G25" s="14" t="s">
        <v>3</v>
      </c>
      <c r="H25" s="14" t="s">
        <v>3</v>
      </c>
      <c r="I25" s="14" t="s">
        <v>3</v>
      </c>
      <c r="J25" s="14" t="s">
        <v>3</v>
      </c>
      <c r="K25" s="14" t="s">
        <v>3</v>
      </c>
      <c r="L25" s="14" t="s">
        <v>3</v>
      </c>
      <c r="M25" s="14" t="s">
        <v>3</v>
      </c>
      <c r="N25" s="14" t="s">
        <v>3</v>
      </c>
      <c r="O25" s="14" t="s">
        <v>3</v>
      </c>
      <c r="P25" s="14" t="s">
        <v>3</v>
      </c>
      <c r="Q25" s="14" t="s">
        <v>3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5">
        <f t="shared" si="0"/>
        <v>1</v>
      </c>
    </row>
    <row r="26" spans="1:90" s="11" customFormat="1" ht="17.399999999999999">
      <c r="A26" s="41">
        <v>24</v>
      </c>
      <c r="B26" s="43">
        <v>12018242297</v>
      </c>
      <c r="C26" s="43" t="s">
        <v>90</v>
      </c>
      <c r="D26" s="43" t="s">
        <v>194</v>
      </c>
      <c r="E26" s="14" t="s">
        <v>3</v>
      </c>
      <c r="F26" s="14" t="s">
        <v>3</v>
      </c>
      <c r="G26" s="14" t="s">
        <v>3</v>
      </c>
      <c r="H26" s="14" t="s">
        <v>3</v>
      </c>
      <c r="I26" s="14" t="s">
        <v>3</v>
      </c>
      <c r="J26" s="14" t="s">
        <v>3</v>
      </c>
      <c r="K26" s="14" t="s">
        <v>3</v>
      </c>
      <c r="L26" s="14" t="s">
        <v>3</v>
      </c>
      <c r="M26" s="14" t="s">
        <v>3</v>
      </c>
      <c r="N26" s="14" t="s">
        <v>3</v>
      </c>
      <c r="O26" s="14" t="s">
        <v>3</v>
      </c>
      <c r="P26" s="14" t="s">
        <v>3</v>
      </c>
      <c r="Q26" s="14" t="s">
        <v>3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5">
        <f t="shared" si="0"/>
        <v>1</v>
      </c>
    </row>
    <row r="27" spans="1:90" s="11" customFormat="1" ht="17.399999999999999">
      <c r="A27" s="41">
        <v>25</v>
      </c>
      <c r="B27" s="43">
        <v>12018242298</v>
      </c>
      <c r="C27" s="43" t="s">
        <v>91</v>
      </c>
      <c r="D27" s="43" t="s">
        <v>195</v>
      </c>
      <c r="E27" s="14" t="s">
        <v>3</v>
      </c>
      <c r="F27" s="14" t="s">
        <v>3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3</v>
      </c>
      <c r="N27" s="14" t="s">
        <v>3</v>
      </c>
      <c r="O27" s="14" t="s">
        <v>3</v>
      </c>
      <c r="P27" s="14" t="s">
        <v>3</v>
      </c>
      <c r="Q27" s="14" t="s">
        <v>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5">
        <f t="shared" si="0"/>
        <v>1</v>
      </c>
    </row>
    <row r="28" spans="1:90" s="11" customFormat="1" ht="17.399999999999999">
      <c r="A28" s="41">
        <v>26</v>
      </c>
      <c r="B28" s="43">
        <v>12018242313</v>
      </c>
      <c r="C28" s="43" t="s">
        <v>92</v>
      </c>
      <c r="D28" s="43" t="s">
        <v>136</v>
      </c>
      <c r="E28" s="14" t="s">
        <v>3</v>
      </c>
      <c r="F28" s="14" t="s">
        <v>3</v>
      </c>
      <c r="G28" s="14" t="s">
        <v>3</v>
      </c>
      <c r="H28" s="14" t="s">
        <v>3</v>
      </c>
      <c r="I28" s="14" t="s">
        <v>3</v>
      </c>
      <c r="J28" s="14" t="s">
        <v>3</v>
      </c>
      <c r="K28" s="14" t="s">
        <v>3</v>
      </c>
      <c r="L28" s="14" t="s">
        <v>3</v>
      </c>
      <c r="M28" s="14" t="s">
        <v>3</v>
      </c>
      <c r="N28" s="14" t="s">
        <v>3</v>
      </c>
      <c r="O28" s="14" t="s">
        <v>3</v>
      </c>
      <c r="P28" s="14" t="s">
        <v>3</v>
      </c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5">
        <f t="shared" si="0"/>
        <v>1</v>
      </c>
    </row>
    <row r="29" spans="1:90" s="11" customFormat="1" ht="17.399999999999999">
      <c r="A29" s="41">
        <v>27</v>
      </c>
      <c r="B29" s="43">
        <v>12018242323</v>
      </c>
      <c r="C29" s="43" t="s">
        <v>93</v>
      </c>
      <c r="D29" s="43" t="s">
        <v>196</v>
      </c>
      <c r="E29" s="14" t="s">
        <v>3</v>
      </c>
      <c r="F29" s="14" t="s">
        <v>3</v>
      </c>
      <c r="G29" s="14" t="s">
        <v>3</v>
      </c>
      <c r="H29" s="14" t="s">
        <v>3</v>
      </c>
      <c r="I29" s="14" t="s">
        <v>3</v>
      </c>
      <c r="J29" s="14" t="s">
        <v>3</v>
      </c>
      <c r="K29" s="14" t="s">
        <v>3</v>
      </c>
      <c r="L29" s="14" t="s">
        <v>3</v>
      </c>
      <c r="M29" s="14" t="s">
        <v>3</v>
      </c>
      <c r="N29" s="14" t="s">
        <v>3</v>
      </c>
      <c r="O29" s="14" t="s">
        <v>3</v>
      </c>
      <c r="P29" s="14" t="s">
        <v>3</v>
      </c>
      <c r="Q29" s="14" t="s">
        <v>3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5">
        <f t="shared" si="0"/>
        <v>1</v>
      </c>
    </row>
    <row r="30" spans="1:90" s="11" customFormat="1" ht="17.399999999999999">
      <c r="A30" s="41">
        <v>28</v>
      </c>
      <c r="B30" s="43">
        <v>12018242325</v>
      </c>
      <c r="C30" s="43" t="s">
        <v>94</v>
      </c>
      <c r="D30" s="43" t="s">
        <v>197</v>
      </c>
      <c r="E30" s="14" t="s">
        <v>3</v>
      </c>
      <c r="F30" s="14" t="s">
        <v>3</v>
      </c>
      <c r="G30" s="14" t="s">
        <v>3</v>
      </c>
      <c r="H30" s="14" t="s">
        <v>3</v>
      </c>
      <c r="I30" s="14" t="s">
        <v>3</v>
      </c>
      <c r="J30" s="14" t="s">
        <v>3</v>
      </c>
      <c r="K30" s="14" t="s">
        <v>3</v>
      </c>
      <c r="L30" s="14" t="s">
        <v>3</v>
      </c>
      <c r="M30" s="14" t="s">
        <v>3</v>
      </c>
      <c r="N30" s="14" t="s">
        <v>3</v>
      </c>
      <c r="O30" s="14" t="s">
        <v>3</v>
      </c>
      <c r="P30" s="14" t="s">
        <v>3</v>
      </c>
      <c r="Q30" s="14" t="s">
        <v>3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5">
        <f t="shared" si="0"/>
        <v>1</v>
      </c>
    </row>
    <row r="31" spans="1:90" s="11" customFormat="1" ht="17.399999999999999">
      <c r="A31" s="41">
        <v>29</v>
      </c>
      <c r="B31" s="43">
        <v>12018242328</v>
      </c>
      <c r="C31" s="43" t="s">
        <v>15</v>
      </c>
      <c r="D31" s="43" t="s">
        <v>198</v>
      </c>
      <c r="E31" s="14" t="s">
        <v>3</v>
      </c>
      <c r="F31" s="14" t="s">
        <v>3</v>
      </c>
      <c r="G31" s="14" t="s">
        <v>3</v>
      </c>
      <c r="H31" s="14" t="s">
        <v>3</v>
      </c>
      <c r="I31" s="14" t="s">
        <v>3</v>
      </c>
      <c r="J31" s="14" t="s">
        <v>3</v>
      </c>
      <c r="K31" s="14" t="s">
        <v>3</v>
      </c>
      <c r="L31" s="14" t="s">
        <v>3</v>
      </c>
      <c r="M31" s="14" t="s">
        <v>3</v>
      </c>
      <c r="N31" s="14" t="s">
        <v>3</v>
      </c>
      <c r="O31" s="14" t="s">
        <v>3</v>
      </c>
      <c r="P31" s="14" t="s">
        <v>3</v>
      </c>
      <c r="Q31" s="14" t="s">
        <v>3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5">
        <f t="shared" si="0"/>
        <v>1</v>
      </c>
    </row>
    <row r="32" spans="1:90" s="11" customFormat="1" ht="17.399999999999999">
      <c r="A32" s="41">
        <v>30</v>
      </c>
      <c r="B32" s="43">
        <v>12018242330</v>
      </c>
      <c r="C32" s="43" t="s">
        <v>95</v>
      </c>
      <c r="D32" s="43" t="s">
        <v>199</v>
      </c>
      <c r="E32" s="14" t="s">
        <v>3</v>
      </c>
      <c r="F32" s="14" t="s">
        <v>3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3</v>
      </c>
      <c r="M32" s="14" t="s">
        <v>3</v>
      </c>
      <c r="N32" s="14" t="s">
        <v>3</v>
      </c>
      <c r="O32" s="14" t="s">
        <v>3</v>
      </c>
      <c r="P32" s="14" t="s">
        <v>3</v>
      </c>
      <c r="Q32" s="14" t="s">
        <v>3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5">
        <f t="shared" si="0"/>
        <v>1</v>
      </c>
    </row>
    <row r="33" spans="1:90" s="11" customFormat="1" ht="17.399999999999999">
      <c r="A33" s="41">
        <v>31</v>
      </c>
      <c r="B33" s="43">
        <v>12018242333</v>
      </c>
      <c r="C33" s="43" t="s">
        <v>96</v>
      </c>
      <c r="D33" s="43" t="s">
        <v>200</v>
      </c>
      <c r="E33" s="14" t="s">
        <v>3</v>
      </c>
      <c r="F33" s="14" t="s">
        <v>3</v>
      </c>
      <c r="G33" s="14" t="s">
        <v>3</v>
      </c>
      <c r="H33" s="14" t="s">
        <v>3</v>
      </c>
      <c r="I33" s="14" t="s">
        <v>3</v>
      </c>
      <c r="J33" s="14" t="s">
        <v>3</v>
      </c>
      <c r="K33" s="14" t="s">
        <v>3</v>
      </c>
      <c r="L33" s="14" t="s">
        <v>3</v>
      </c>
      <c r="M33" s="14" t="s">
        <v>3</v>
      </c>
      <c r="N33" s="14" t="s">
        <v>3</v>
      </c>
      <c r="O33" s="14" t="s">
        <v>3</v>
      </c>
      <c r="P33" s="14" t="s">
        <v>3</v>
      </c>
      <c r="Q33" s="14" t="s">
        <v>3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5">
        <f t="shared" si="0"/>
        <v>1</v>
      </c>
    </row>
    <row r="34" spans="1:90" s="11" customFormat="1" ht="17.399999999999999">
      <c r="A34" s="41">
        <v>32</v>
      </c>
      <c r="B34" s="43">
        <v>12018242338</v>
      </c>
      <c r="C34" s="43" t="s">
        <v>97</v>
      </c>
      <c r="D34" s="43" t="s">
        <v>201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3</v>
      </c>
      <c r="L34" s="14" t="s">
        <v>3</v>
      </c>
      <c r="M34" s="14" t="s">
        <v>3</v>
      </c>
      <c r="N34" s="14" t="s">
        <v>3</v>
      </c>
      <c r="O34" s="14" t="s">
        <v>3</v>
      </c>
      <c r="P34" s="14" t="s">
        <v>3</v>
      </c>
      <c r="Q34" s="14" t="s">
        <v>3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5">
        <f t="shared" si="0"/>
        <v>1</v>
      </c>
    </row>
    <row r="35" spans="1:90" s="11" customFormat="1" ht="17.399999999999999">
      <c r="A35" s="41">
        <v>33</v>
      </c>
      <c r="B35" s="43">
        <v>12018242347</v>
      </c>
      <c r="C35" s="43" t="s">
        <v>98</v>
      </c>
      <c r="D35" s="43" t="s">
        <v>202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3</v>
      </c>
      <c r="J35" s="14" t="s">
        <v>3</v>
      </c>
      <c r="K35" s="14" t="s">
        <v>3</v>
      </c>
      <c r="L35" s="14" t="s">
        <v>3</v>
      </c>
      <c r="M35" s="14" t="s">
        <v>3</v>
      </c>
      <c r="N35" s="14" t="s">
        <v>3</v>
      </c>
      <c r="O35" s="14" t="s">
        <v>3</v>
      </c>
      <c r="P35" s="14" t="s">
        <v>3</v>
      </c>
      <c r="Q35" s="14" t="s">
        <v>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5">
        <f t="shared" si="0"/>
        <v>1</v>
      </c>
    </row>
    <row r="36" spans="1:90" s="11" customFormat="1" ht="17.399999999999999">
      <c r="A36" s="41">
        <v>34</v>
      </c>
      <c r="B36" s="43">
        <v>12018242348</v>
      </c>
      <c r="C36" s="43" t="s">
        <v>99</v>
      </c>
      <c r="D36" s="43" t="s">
        <v>203</v>
      </c>
      <c r="E36" s="14" t="s">
        <v>3</v>
      </c>
      <c r="F36" s="14" t="s">
        <v>3</v>
      </c>
      <c r="G36" s="14" t="s">
        <v>3</v>
      </c>
      <c r="H36" s="14" t="s">
        <v>3</v>
      </c>
      <c r="I36" s="14" t="s">
        <v>3</v>
      </c>
      <c r="J36" s="14" t="s">
        <v>3</v>
      </c>
      <c r="K36" s="14" t="s">
        <v>3</v>
      </c>
      <c r="L36" s="14" t="s">
        <v>3</v>
      </c>
      <c r="M36" s="14" t="s">
        <v>3</v>
      </c>
      <c r="N36" s="14" t="s">
        <v>3</v>
      </c>
      <c r="O36" s="14" t="s">
        <v>3</v>
      </c>
      <c r="P36" s="14" t="s">
        <v>3</v>
      </c>
      <c r="Q36" s="14" t="s">
        <v>3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5">
        <f t="shared" si="0"/>
        <v>1</v>
      </c>
    </row>
    <row r="37" spans="1:90" s="11" customFormat="1" ht="17.399999999999999">
      <c r="A37" s="41">
        <v>35</v>
      </c>
      <c r="B37" s="43">
        <v>12018242351</v>
      </c>
      <c r="C37" s="43" t="s">
        <v>100</v>
      </c>
      <c r="D37" s="43" t="s">
        <v>204</v>
      </c>
      <c r="E37" s="14" t="s">
        <v>3</v>
      </c>
      <c r="F37" s="14" t="s">
        <v>3</v>
      </c>
      <c r="G37" s="14" t="s">
        <v>3</v>
      </c>
      <c r="H37" s="14" t="s">
        <v>3</v>
      </c>
      <c r="I37" s="14" t="s">
        <v>3</v>
      </c>
      <c r="J37" s="14" t="s">
        <v>3</v>
      </c>
      <c r="K37" s="14" t="s">
        <v>3</v>
      </c>
      <c r="L37" s="14" t="s">
        <v>3</v>
      </c>
      <c r="M37" s="14" t="s">
        <v>3</v>
      </c>
      <c r="N37" s="14" t="s">
        <v>3</v>
      </c>
      <c r="O37" s="14" t="s">
        <v>3</v>
      </c>
      <c r="P37" s="14" t="s">
        <v>3</v>
      </c>
      <c r="Q37" s="14" t="s">
        <v>3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5">
        <f t="shared" si="0"/>
        <v>1</v>
      </c>
    </row>
    <row r="38" spans="1:90" s="11" customFormat="1" ht="17.399999999999999">
      <c r="A38" s="41">
        <v>36</v>
      </c>
      <c r="B38" s="43">
        <v>12018242360</v>
      </c>
      <c r="C38" s="43" t="s">
        <v>101</v>
      </c>
      <c r="D38" s="43" t="s">
        <v>144</v>
      </c>
      <c r="E38" s="14" t="s">
        <v>3</v>
      </c>
      <c r="F38" s="14" t="s">
        <v>3</v>
      </c>
      <c r="G38" s="14" t="s">
        <v>3</v>
      </c>
      <c r="H38" s="14" t="s">
        <v>3</v>
      </c>
      <c r="I38" s="14" t="s">
        <v>3</v>
      </c>
      <c r="J38" s="14" t="s">
        <v>3</v>
      </c>
      <c r="K38" s="14" t="s">
        <v>3</v>
      </c>
      <c r="L38" s="14" t="s">
        <v>3</v>
      </c>
      <c r="M38" s="14" t="s">
        <v>3</v>
      </c>
      <c r="N38" s="14" t="s">
        <v>3</v>
      </c>
      <c r="O38" s="14" t="s">
        <v>3</v>
      </c>
      <c r="P38" s="14" t="s">
        <v>3</v>
      </c>
      <c r="Q38" s="14" t="s">
        <v>3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5">
        <f t="shared" si="0"/>
        <v>1</v>
      </c>
    </row>
    <row r="39" spans="1:90" s="11" customFormat="1" ht="17.399999999999999">
      <c r="A39" s="41">
        <v>37</v>
      </c>
      <c r="B39" s="43">
        <v>12018242366</v>
      </c>
      <c r="C39" s="43" t="s">
        <v>102</v>
      </c>
      <c r="D39" s="43" t="s">
        <v>205</v>
      </c>
      <c r="E39" s="14" t="s">
        <v>3</v>
      </c>
      <c r="F39" s="14" t="s">
        <v>3</v>
      </c>
      <c r="G39" s="14" t="s">
        <v>3</v>
      </c>
      <c r="H39" s="14" t="s">
        <v>3</v>
      </c>
      <c r="I39" s="14" t="s">
        <v>3</v>
      </c>
      <c r="J39" s="14" t="s">
        <v>3</v>
      </c>
      <c r="K39" s="14" t="s">
        <v>3</v>
      </c>
      <c r="L39" s="14" t="s">
        <v>3</v>
      </c>
      <c r="M39" s="14" t="s">
        <v>3</v>
      </c>
      <c r="N39" s="14" t="s">
        <v>3</v>
      </c>
      <c r="O39" s="14" t="s">
        <v>3</v>
      </c>
      <c r="P39" s="14" t="s">
        <v>3</v>
      </c>
      <c r="Q39" s="14" t="s">
        <v>3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5">
        <f t="shared" si="0"/>
        <v>1</v>
      </c>
    </row>
    <row r="40" spans="1:90" s="11" customFormat="1" ht="17.399999999999999">
      <c r="A40" s="41">
        <v>38</v>
      </c>
      <c r="B40" s="43">
        <v>12018242375</v>
      </c>
      <c r="C40" s="43" t="s">
        <v>103</v>
      </c>
      <c r="D40" s="43" t="s">
        <v>206</v>
      </c>
      <c r="E40" s="14" t="s">
        <v>3</v>
      </c>
      <c r="F40" s="14" t="s">
        <v>3</v>
      </c>
      <c r="G40" s="14" t="s">
        <v>3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3</v>
      </c>
      <c r="M40" s="14" t="s">
        <v>3</v>
      </c>
      <c r="N40" s="14" t="s">
        <v>3</v>
      </c>
      <c r="O40" s="14" t="s">
        <v>3</v>
      </c>
      <c r="P40" s="14" t="s">
        <v>3</v>
      </c>
      <c r="Q40" s="14" t="s">
        <v>3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5">
        <f t="shared" si="0"/>
        <v>1</v>
      </c>
    </row>
    <row r="41" spans="1:90" s="11" customFormat="1" ht="17.399999999999999">
      <c r="A41" s="41">
        <v>39</v>
      </c>
      <c r="B41" s="43">
        <v>12018242377</v>
      </c>
      <c r="C41" s="43" t="s">
        <v>104</v>
      </c>
      <c r="D41" s="43" t="s">
        <v>207</v>
      </c>
      <c r="E41" s="14" t="s">
        <v>3</v>
      </c>
      <c r="F41" s="14" t="s">
        <v>3</v>
      </c>
      <c r="G41" s="14" t="s">
        <v>3</v>
      </c>
      <c r="H41" s="14" t="s">
        <v>3</v>
      </c>
      <c r="I41" s="14" t="s">
        <v>3</v>
      </c>
      <c r="J41" s="14" t="s">
        <v>3</v>
      </c>
      <c r="K41" s="14" t="s">
        <v>3</v>
      </c>
      <c r="L41" s="14" t="s">
        <v>3</v>
      </c>
      <c r="M41" s="14" t="s">
        <v>3</v>
      </c>
      <c r="N41" s="14" t="s">
        <v>3</v>
      </c>
      <c r="O41" s="14" t="s">
        <v>3</v>
      </c>
      <c r="P41" s="14" t="s">
        <v>3</v>
      </c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5">
        <f t="shared" si="0"/>
        <v>1</v>
      </c>
    </row>
    <row r="42" spans="1:90" s="11" customFormat="1" ht="17.399999999999999">
      <c r="A42" s="41">
        <v>40</v>
      </c>
      <c r="B42" s="43">
        <v>12018243351</v>
      </c>
      <c r="C42" s="43" t="s">
        <v>105</v>
      </c>
      <c r="D42" s="43" t="s">
        <v>208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</v>
      </c>
      <c r="M42" s="14" t="s">
        <v>3</v>
      </c>
      <c r="N42" s="14" t="s">
        <v>3</v>
      </c>
      <c r="O42" s="14" t="s">
        <v>3</v>
      </c>
      <c r="P42" s="14" t="s">
        <v>3</v>
      </c>
      <c r="Q42" s="14" t="s">
        <v>3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5">
        <f t="shared" si="0"/>
        <v>1</v>
      </c>
    </row>
    <row r="43" spans="1:90" s="11" customFormat="1" ht="17.399999999999999">
      <c r="A43" s="41">
        <v>41</v>
      </c>
      <c r="B43" s="43">
        <v>12018243476</v>
      </c>
      <c r="C43" s="43" t="s">
        <v>106</v>
      </c>
      <c r="D43" s="43" t="s">
        <v>209</v>
      </c>
      <c r="E43" s="14" t="s">
        <v>3</v>
      </c>
      <c r="F43" s="14" t="s">
        <v>3</v>
      </c>
      <c r="G43" s="14" t="s">
        <v>3</v>
      </c>
      <c r="H43" s="14" t="s">
        <v>3</v>
      </c>
      <c r="I43" s="14" t="s">
        <v>3</v>
      </c>
      <c r="J43" s="14" t="s">
        <v>3</v>
      </c>
      <c r="K43" s="14" t="s">
        <v>3</v>
      </c>
      <c r="L43" s="14" t="s">
        <v>3</v>
      </c>
      <c r="M43" s="14" t="s">
        <v>3</v>
      </c>
      <c r="N43" s="14" t="s">
        <v>3</v>
      </c>
      <c r="O43" s="14" t="s">
        <v>3</v>
      </c>
      <c r="P43" s="14" t="s">
        <v>3</v>
      </c>
      <c r="Q43" s="14" t="s">
        <v>3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5">
        <f t="shared" si="0"/>
        <v>1</v>
      </c>
    </row>
    <row r="44" spans="1:90" s="11" customFormat="1" ht="17.399999999999999">
      <c r="A44" s="41">
        <v>42</v>
      </c>
      <c r="B44" s="43">
        <v>12018243578</v>
      </c>
      <c r="C44" s="43" t="s">
        <v>107</v>
      </c>
      <c r="D44" s="43" t="s">
        <v>210</v>
      </c>
      <c r="E44" s="14" t="s">
        <v>3</v>
      </c>
      <c r="F44" s="14" t="s">
        <v>3</v>
      </c>
      <c r="G44" s="14" t="s">
        <v>3</v>
      </c>
      <c r="H44" s="14" t="s">
        <v>3</v>
      </c>
      <c r="I44" s="14" t="s">
        <v>3</v>
      </c>
      <c r="J44" s="14" t="s">
        <v>3</v>
      </c>
      <c r="K44" s="14" t="s">
        <v>3</v>
      </c>
      <c r="L44" s="14" t="s">
        <v>3</v>
      </c>
      <c r="M44" s="14" t="s">
        <v>3</v>
      </c>
      <c r="N44" s="14" t="s">
        <v>3</v>
      </c>
      <c r="O44" s="14" t="s">
        <v>3</v>
      </c>
      <c r="P44" s="14" t="s">
        <v>3</v>
      </c>
      <c r="Q44" s="14" t="s">
        <v>3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5">
        <f t="shared" si="0"/>
        <v>1</v>
      </c>
    </row>
    <row r="45" spans="1:90" s="11" customFormat="1" ht="17.399999999999999">
      <c r="A45" s="41">
        <v>43</v>
      </c>
      <c r="B45" s="43">
        <v>12018243864</v>
      </c>
      <c r="C45" s="43" t="s">
        <v>108</v>
      </c>
      <c r="D45" s="43" t="s">
        <v>211</v>
      </c>
      <c r="E45" s="14" t="s">
        <v>3</v>
      </c>
      <c r="F45" s="14" t="s">
        <v>3</v>
      </c>
      <c r="G45" s="14" t="s">
        <v>3</v>
      </c>
      <c r="H45" s="14" t="s">
        <v>3</v>
      </c>
      <c r="I45" s="14" t="s">
        <v>3</v>
      </c>
      <c r="J45" s="14" t="s">
        <v>3</v>
      </c>
      <c r="K45" s="14" t="s">
        <v>3</v>
      </c>
      <c r="L45" s="14" t="s">
        <v>3</v>
      </c>
      <c r="M45" s="14" t="s">
        <v>3</v>
      </c>
      <c r="N45" s="14" t="s">
        <v>3</v>
      </c>
      <c r="O45" s="14" t="s">
        <v>3</v>
      </c>
      <c r="P45" s="14" t="s">
        <v>3</v>
      </c>
      <c r="Q45" s="14" t="s">
        <v>3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5">
        <f t="shared" si="0"/>
        <v>1</v>
      </c>
    </row>
    <row r="46" spans="1:90" s="11" customFormat="1" ht="17.399999999999999">
      <c r="A46" s="41">
        <v>44</v>
      </c>
      <c r="B46" s="43">
        <v>12018244410</v>
      </c>
      <c r="C46" s="43" t="s">
        <v>109</v>
      </c>
      <c r="D46" s="43" t="s">
        <v>212</v>
      </c>
      <c r="E46" s="14" t="s">
        <v>3</v>
      </c>
      <c r="F46" s="14" t="s">
        <v>3</v>
      </c>
      <c r="G46" s="14" t="s">
        <v>3</v>
      </c>
      <c r="H46" s="14" t="s">
        <v>3</v>
      </c>
      <c r="I46" s="14" t="s">
        <v>3</v>
      </c>
      <c r="J46" s="14" t="s">
        <v>3</v>
      </c>
      <c r="K46" s="14" t="s">
        <v>3</v>
      </c>
      <c r="L46" s="14" t="s">
        <v>3</v>
      </c>
      <c r="M46" s="14" t="s">
        <v>3</v>
      </c>
      <c r="N46" s="14" t="s">
        <v>3</v>
      </c>
      <c r="O46" s="14" t="s">
        <v>3</v>
      </c>
      <c r="P46" s="14" t="s">
        <v>3</v>
      </c>
      <c r="Q46" s="14" t="s">
        <v>3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>
        <f t="shared" si="0"/>
        <v>1</v>
      </c>
    </row>
    <row r="47" spans="1:90" s="11" customFormat="1" ht="17.399999999999999">
      <c r="A47" s="41">
        <v>45</v>
      </c>
      <c r="B47" s="43">
        <v>12018247887</v>
      </c>
      <c r="C47" s="43" t="s">
        <v>110</v>
      </c>
      <c r="D47" s="43" t="s">
        <v>145</v>
      </c>
      <c r="E47" s="14" t="s">
        <v>3</v>
      </c>
      <c r="F47" s="14" t="s">
        <v>3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3</v>
      </c>
      <c r="L47" s="14" t="s">
        <v>3</v>
      </c>
      <c r="M47" s="14" t="s">
        <v>3</v>
      </c>
      <c r="N47" s="14" t="s">
        <v>3</v>
      </c>
      <c r="O47" s="14" t="s">
        <v>3</v>
      </c>
      <c r="P47" s="14" t="s">
        <v>3</v>
      </c>
      <c r="Q47" s="14" t="s">
        <v>3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5">
        <f t="shared" si="0"/>
        <v>1</v>
      </c>
    </row>
    <row r="48" spans="1:90" s="11" customFormat="1" ht="17.399999999999999">
      <c r="A48" s="41">
        <v>46</v>
      </c>
      <c r="B48" s="43">
        <v>12018247890</v>
      </c>
      <c r="C48" s="43" t="s">
        <v>111</v>
      </c>
      <c r="D48" s="43" t="s">
        <v>213</v>
      </c>
      <c r="E48" s="14" t="s">
        <v>3</v>
      </c>
      <c r="F48" s="14" t="s">
        <v>3</v>
      </c>
      <c r="G48" s="14" t="s">
        <v>3</v>
      </c>
      <c r="H48" s="14" t="s">
        <v>3</v>
      </c>
      <c r="I48" s="14" t="s">
        <v>3</v>
      </c>
      <c r="J48" s="14" t="s">
        <v>3</v>
      </c>
      <c r="K48" s="14" t="s">
        <v>3</v>
      </c>
      <c r="L48" s="14" t="s">
        <v>3</v>
      </c>
      <c r="M48" s="14" t="s">
        <v>3</v>
      </c>
      <c r="N48" s="14" t="s">
        <v>3</v>
      </c>
      <c r="O48" s="14" t="s">
        <v>3</v>
      </c>
      <c r="P48" s="14" t="s">
        <v>3</v>
      </c>
      <c r="Q48" s="14" t="s">
        <v>3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5">
        <f t="shared" si="0"/>
        <v>1</v>
      </c>
    </row>
    <row r="49" spans="1:90" s="11" customFormat="1" ht="17.399999999999999">
      <c r="A49" s="41">
        <v>47</v>
      </c>
      <c r="B49" s="43">
        <v>12018250064</v>
      </c>
      <c r="C49" s="43" t="s">
        <v>112</v>
      </c>
      <c r="D49" s="43" t="s">
        <v>114</v>
      </c>
      <c r="E49" s="14" t="s">
        <v>3</v>
      </c>
      <c r="F49" s="14" t="s">
        <v>3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3</v>
      </c>
      <c r="M49" s="14" t="s">
        <v>3</v>
      </c>
      <c r="N49" s="14" t="s">
        <v>3</v>
      </c>
      <c r="O49" s="14" t="s">
        <v>3</v>
      </c>
      <c r="P49" s="14" t="s">
        <v>3</v>
      </c>
      <c r="Q49" s="14" t="s">
        <v>3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5">
        <f t="shared" si="0"/>
        <v>1</v>
      </c>
    </row>
    <row r="50" spans="1:90" s="11" customFormat="1" ht="17.399999999999999">
      <c r="A50" s="41">
        <v>48</v>
      </c>
      <c r="B50" s="43">
        <v>12015242813</v>
      </c>
      <c r="C50" s="43" t="s">
        <v>125</v>
      </c>
      <c r="D50" s="43" t="s">
        <v>126</v>
      </c>
      <c r="E50" s="14" t="s">
        <v>3</v>
      </c>
      <c r="F50" s="14" t="s">
        <v>3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 t="s">
        <v>3</v>
      </c>
      <c r="BL50" s="14" t="s">
        <v>3</v>
      </c>
      <c r="BM50" s="14" t="s">
        <v>3</v>
      </c>
      <c r="BN50" s="14" t="s">
        <v>3</v>
      </c>
      <c r="BO50" s="14" t="s">
        <v>3</v>
      </c>
      <c r="BP50" s="14" t="s">
        <v>3</v>
      </c>
      <c r="BQ50" s="14" t="s">
        <v>3</v>
      </c>
      <c r="BR50" s="14" t="s">
        <v>3</v>
      </c>
      <c r="BS50" s="14" t="s">
        <v>3</v>
      </c>
      <c r="BT50" s="14" t="s">
        <v>3</v>
      </c>
      <c r="BU50" s="14" t="s">
        <v>3</v>
      </c>
      <c r="BV50" s="14" t="s">
        <v>3</v>
      </c>
      <c r="BW50" s="14" t="s">
        <v>3</v>
      </c>
      <c r="BX50" s="14" t="s">
        <v>3</v>
      </c>
      <c r="BY50" s="14" t="s">
        <v>3</v>
      </c>
      <c r="BZ50" s="14" t="s">
        <v>3</v>
      </c>
      <c r="CA50" s="14" t="s">
        <v>3</v>
      </c>
      <c r="CB50" s="14" t="s">
        <v>3</v>
      </c>
      <c r="CC50" s="14" t="s">
        <v>3</v>
      </c>
      <c r="CD50" s="14" t="s">
        <v>3</v>
      </c>
      <c r="CE50" s="14" t="s">
        <v>3</v>
      </c>
      <c r="CF50" s="14" t="s">
        <v>3</v>
      </c>
      <c r="CG50" s="14" t="s">
        <v>3</v>
      </c>
      <c r="CH50" s="14" t="s">
        <v>3</v>
      </c>
      <c r="CI50" s="14" t="s">
        <v>3</v>
      </c>
      <c r="CJ50" s="14" t="s">
        <v>3</v>
      </c>
      <c r="CK50" s="14" t="s">
        <v>3</v>
      </c>
      <c r="CL50" s="15">
        <f t="shared" si="0"/>
        <v>1</v>
      </c>
    </row>
    <row r="51" spans="1:90" s="11" customFormat="1">
      <c r="A51" s="40"/>
      <c r="B51" s="17"/>
      <c r="C51" s="18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1"/>
    </row>
    <row r="52" spans="1:90" s="11" customFormat="1">
      <c r="B52" s="22"/>
      <c r="C52" s="23"/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6"/>
    </row>
    <row r="53" spans="1:90" s="11" customFormat="1">
      <c r="B53" s="35" t="s">
        <v>13</v>
      </c>
      <c r="C53" s="36" t="s">
        <v>14</v>
      </c>
      <c r="D53" s="28"/>
      <c r="E53" s="45">
        <f>(COUNTIF(E3:E49,"√") + COUNTIF(E3:E49,"AL"))/47</f>
        <v>1</v>
      </c>
      <c r="F53" s="45">
        <f t="shared" ref="F53:CK53" si="1">(COUNTIF(F3:F49,"√") + COUNTIF(F3:F49,"AL"))/47</f>
        <v>1</v>
      </c>
      <c r="G53" s="45">
        <f t="shared" si="1"/>
        <v>1</v>
      </c>
      <c r="H53" s="45">
        <f t="shared" si="1"/>
        <v>1</v>
      </c>
      <c r="I53" s="45">
        <f t="shared" si="1"/>
        <v>1</v>
      </c>
      <c r="J53" s="45">
        <f t="shared" si="1"/>
        <v>1</v>
      </c>
      <c r="K53" s="45">
        <f t="shared" si="1"/>
        <v>1</v>
      </c>
      <c r="L53" s="45">
        <f t="shared" si="1"/>
        <v>1</v>
      </c>
      <c r="M53" s="45">
        <f t="shared" si="1"/>
        <v>1</v>
      </c>
      <c r="N53" s="45">
        <f t="shared" si="1"/>
        <v>1</v>
      </c>
      <c r="O53" s="45">
        <f t="shared" si="1"/>
        <v>1</v>
      </c>
      <c r="P53" s="45">
        <f t="shared" si="1"/>
        <v>1</v>
      </c>
      <c r="Q53" s="45">
        <f t="shared" si="1"/>
        <v>1</v>
      </c>
      <c r="R53" s="45">
        <f t="shared" si="1"/>
        <v>0</v>
      </c>
      <c r="S53" s="45">
        <f t="shared" si="1"/>
        <v>0</v>
      </c>
      <c r="T53" s="45">
        <f t="shared" si="1"/>
        <v>0</v>
      </c>
      <c r="U53" s="45">
        <f t="shared" si="1"/>
        <v>0</v>
      </c>
      <c r="V53" s="45">
        <f t="shared" si="1"/>
        <v>0</v>
      </c>
      <c r="W53" s="45">
        <f t="shared" si="1"/>
        <v>0</v>
      </c>
      <c r="X53" s="45">
        <f t="shared" si="1"/>
        <v>0</v>
      </c>
      <c r="Y53" s="45">
        <f t="shared" si="1"/>
        <v>0</v>
      </c>
      <c r="Z53" s="45">
        <f t="shared" si="1"/>
        <v>0</v>
      </c>
      <c r="AA53" s="45">
        <f t="shared" si="1"/>
        <v>0</v>
      </c>
      <c r="AB53" s="45">
        <f t="shared" si="1"/>
        <v>0</v>
      </c>
      <c r="AC53" s="45">
        <f t="shared" si="1"/>
        <v>0</v>
      </c>
      <c r="AD53" s="45">
        <f t="shared" si="1"/>
        <v>0</v>
      </c>
      <c r="AE53" s="45">
        <f t="shared" si="1"/>
        <v>0</v>
      </c>
      <c r="AF53" s="45">
        <f t="shared" si="1"/>
        <v>0</v>
      </c>
      <c r="AG53" s="45">
        <f t="shared" ref="AG53:AZ53" si="2">(COUNTIF(AG3:AG49,"√") + COUNTIF(AG3:AG49,"AL"))/47</f>
        <v>0</v>
      </c>
      <c r="AH53" s="45">
        <f t="shared" si="2"/>
        <v>0</v>
      </c>
      <c r="AI53" s="45">
        <f t="shared" si="2"/>
        <v>0</v>
      </c>
      <c r="AJ53" s="45">
        <f t="shared" si="2"/>
        <v>0</v>
      </c>
      <c r="AK53" s="45">
        <f t="shared" si="2"/>
        <v>0</v>
      </c>
      <c r="AL53" s="45">
        <f t="shared" si="2"/>
        <v>0</v>
      </c>
      <c r="AM53" s="45">
        <f t="shared" si="2"/>
        <v>0</v>
      </c>
      <c r="AN53" s="45">
        <f t="shared" si="2"/>
        <v>0</v>
      </c>
      <c r="AO53" s="45">
        <f t="shared" si="2"/>
        <v>0</v>
      </c>
      <c r="AP53" s="45">
        <f t="shared" si="2"/>
        <v>0</v>
      </c>
      <c r="AQ53" s="45">
        <f t="shared" si="2"/>
        <v>0</v>
      </c>
      <c r="AR53" s="45">
        <f t="shared" si="2"/>
        <v>0</v>
      </c>
      <c r="AS53" s="45">
        <f t="shared" si="2"/>
        <v>0</v>
      </c>
      <c r="AT53" s="45">
        <f t="shared" si="2"/>
        <v>0</v>
      </c>
      <c r="AU53" s="45">
        <f t="shared" si="2"/>
        <v>0</v>
      </c>
      <c r="AV53" s="45">
        <f t="shared" si="2"/>
        <v>0</v>
      </c>
      <c r="AW53" s="45">
        <f t="shared" si="2"/>
        <v>0</v>
      </c>
      <c r="AX53" s="45">
        <f t="shared" si="2"/>
        <v>0</v>
      </c>
      <c r="AY53" s="45">
        <f t="shared" si="2"/>
        <v>0</v>
      </c>
      <c r="AZ53" s="45">
        <f t="shared" si="2"/>
        <v>0</v>
      </c>
      <c r="BA53" s="45">
        <f t="shared" ref="BA53:CD53" si="3">(COUNTIF(BA3:BA49,"√") + COUNTIF(BA3:BA49,"AL"))/47</f>
        <v>0</v>
      </c>
      <c r="BB53" s="45">
        <f t="shared" si="3"/>
        <v>0</v>
      </c>
      <c r="BC53" s="45">
        <f t="shared" si="3"/>
        <v>0</v>
      </c>
      <c r="BD53" s="45">
        <f t="shared" si="3"/>
        <v>0</v>
      </c>
      <c r="BE53" s="45">
        <f t="shared" si="3"/>
        <v>0</v>
      </c>
      <c r="BF53" s="45">
        <f t="shared" si="3"/>
        <v>0</v>
      </c>
      <c r="BG53" s="45">
        <f t="shared" si="3"/>
        <v>0</v>
      </c>
      <c r="BH53" s="45">
        <f t="shared" si="3"/>
        <v>0</v>
      </c>
      <c r="BI53" s="45">
        <f t="shared" si="3"/>
        <v>0</v>
      </c>
      <c r="BJ53" s="45">
        <f t="shared" si="3"/>
        <v>0</v>
      </c>
      <c r="BK53" s="45">
        <f t="shared" ref="BK53:BT53" si="4">(COUNTIF(BK3:BK49,"√") + COUNTIF(BK3:BK49,"AL"))/47</f>
        <v>0</v>
      </c>
      <c r="BL53" s="45">
        <f t="shared" si="4"/>
        <v>0</v>
      </c>
      <c r="BM53" s="45">
        <f t="shared" si="4"/>
        <v>0</v>
      </c>
      <c r="BN53" s="45">
        <f t="shared" si="4"/>
        <v>0</v>
      </c>
      <c r="BO53" s="45">
        <f t="shared" si="4"/>
        <v>0</v>
      </c>
      <c r="BP53" s="45">
        <f t="shared" si="4"/>
        <v>0</v>
      </c>
      <c r="BQ53" s="45">
        <f t="shared" si="4"/>
        <v>0</v>
      </c>
      <c r="BR53" s="45">
        <f t="shared" si="4"/>
        <v>0</v>
      </c>
      <c r="BS53" s="45">
        <f t="shared" si="4"/>
        <v>0</v>
      </c>
      <c r="BT53" s="45">
        <f t="shared" si="4"/>
        <v>0</v>
      </c>
      <c r="BU53" s="45">
        <f t="shared" si="3"/>
        <v>0</v>
      </c>
      <c r="BV53" s="45">
        <f t="shared" si="3"/>
        <v>0</v>
      </c>
      <c r="BW53" s="45">
        <f t="shared" si="3"/>
        <v>0</v>
      </c>
      <c r="BX53" s="45">
        <f t="shared" si="3"/>
        <v>0</v>
      </c>
      <c r="BY53" s="45">
        <f t="shared" si="3"/>
        <v>0</v>
      </c>
      <c r="BZ53" s="45">
        <f t="shared" si="3"/>
        <v>0</v>
      </c>
      <c r="CA53" s="45">
        <f t="shared" si="3"/>
        <v>0</v>
      </c>
      <c r="CB53" s="45">
        <f t="shared" si="3"/>
        <v>0</v>
      </c>
      <c r="CC53" s="45">
        <f t="shared" si="3"/>
        <v>0</v>
      </c>
      <c r="CD53" s="45">
        <f t="shared" si="3"/>
        <v>0</v>
      </c>
      <c r="CE53" s="45">
        <f t="shared" si="1"/>
        <v>0</v>
      </c>
      <c r="CF53" s="45">
        <f t="shared" si="1"/>
        <v>0</v>
      </c>
      <c r="CG53" s="45">
        <f t="shared" si="1"/>
        <v>0</v>
      </c>
      <c r="CH53" s="45">
        <f t="shared" si="1"/>
        <v>0</v>
      </c>
      <c r="CI53" s="45">
        <f t="shared" ref="CI53" si="5">(COUNTIF(CI3:CI49,"√") + COUNTIF(CI3:CI49,"AL"))/47</f>
        <v>0</v>
      </c>
      <c r="CJ53" s="45">
        <f t="shared" si="1"/>
        <v>0</v>
      </c>
      <c r="CK53" s="45">
        <f t="shared" si="1"/>
        <v>0</v>
      </c>
      <c r="CL53" s="15" t="s">
        <v>6</v>
      </c>
    </row>
    <row r="54" spans="1:90" s="11" customFormat="1">
      <c r="B54" s="34" t="s">
        <v>3</v>
      </c>
      <c r="C54" s="37" t="s">
        <v>10</v>
      </c>
      <c r="D54" s="28"/>
      <c r="E54" s="46">
        <f>COUNTIF(E3:E49,"√")+COUNTIF(E3:E49,"L")</f>
        <v>46</v>
      </c>
      <c r="F54" s="46">
        <f t="shared" ref="F54:CK54" si="6">COUNTIF(F3:F49,"√")+COUNTIF(F3:F49,"L")</f>
        <v>47</v>
      </c>
      <c r="G54" s="46">
        <f t="shared" si="6"/>
        <v>47</v>
      </c>
      <c r="H54" s="46">
        <f t="shared" si="6"/>
        <v>47</v>
      </c>
      <c r="I54" s="46">
        <f t="shared" si="6"/>
        <v>47</v>
      </c>
      <c r="J54" s="46">
        <f t="shared" si="6"/>
        <v>47</v>
      </c>
      <c r="K54" s="46">
        <f t="shared" si="6"/>
        <v>47</v>
      </c>
      <c r="L54" s="46">
        <f t="shared" si="6"/>
        <v>47</v>
      </c>
      <c r="M54" s="46">
        <f t="shared" si="6"/>
        <v>47</v>
      </c>
      <c r="N54" s="46">
        <f t="shared" si="6"/>
        <v>47</v>
      </c>
      <c r="O54" s="46">
        <f t="shared" si="6"/>
        <v>47</v>
      </c>
      <c r="P54" s="46">
        <f t="shared" si="6"/>
        <v>47</v>
      </c>
      <c r="Q54" s="46">
        <f t="shared" si="6"/>
        <v>47</v>
      </c>
      <c r="R54" s="46">
        <f t="shared" si="6"/>
        <v>0</v>
      </c>
      <c r="S54" s="46">
        <f t="shared" si="6"/>
        <v>0</v>
      </c>
      <c r="T54" s="46">
        <f t="shared" si="6"/>
        <v>0</v>
      </c>
      <c r="U54" s="46">
        <f t="shared" si="6"/>
        <v>0</v>
      </c>
      <c r="V54" s="46">
        <f t="shared" si="6"/>
        <v>0</v>
      </c>
      <c r="W54" s="46">
        <f t="shared" si="6"/>
        <v>0</v>
      </c>
      <c r="X54" s="46">
        <f t="shared" si="6"/>
        <v>0</v>
      </c>
      <c r="Y54" s="46">
        <f t="shared" si="6"/>
        <v>0</v>
      </c>
      <c r="Z54" s="46">
        <f t="shared" si="6"/>
        <v>0</v>
      </c>
      <c r="AA54" s="46">
        <f t="shared" si="6"/>
        <v>0</v>
      </c>
      <c r="AB54" s="46">
        <f t="shared" si="6"/>
        <v>0</v>
      </c>
      <c r="AC54" s="46">
        <f t="shared" si="6"/>
        <v>0</v>
      </c>
      <c r="AD54" s="46">
        <f t="shared" si="6"/>
        <v>0</v>
      </c>
      <c r="AE54" s="46">
        <f t="shared" si="6"/>
        <v>0</v>
      </c>
      <c r="AF54" s="46">
        <f t="shared" si="6"/>
        <v>0</v>
      </c>
      <c r="AG54" s="46">
        <f t="shared" ref="AG54:AZ54" si="7">COUNTIF(AG3:AG49,"√")+COUNTIF(AG3:AG49,"L")</f>
        <v>0</v>
      </c>
      <c r="AH54" s="46">
        <f t="shared" si="7"/>
        <v>0</v>
      </c>
      <c r="AI54" s="46">
        <f t="shared" si="7"/>
        <v>0</v>
      </c>
      <c r="AJ54" s="46">
        <f t="shared" si="7"/>
        <v>0</v>
      </c>
      <c r="AK54" s="46">
        <f t="shared" si="7"/>
        <v>0</v>
      </c>
      <c r="AL54" s="46">
        <f t="shared" si="7"/>
        <v>0</v>
      </c>
      <c r="AM54" s="46">
        <f t="shared" si="7"/>
        <v>0</v>
      </c>
      <c r="AN54" s="46">
        <f t="shared" si="7"/>
        <v>0</v>
      </c>
      <c r="AO54" s="46">
        <f t="shared" si="7"/>
        <v>0</v>
      </c>
      <c r="AP54" s="46">
        <f t="shared" si="7"/>
        <v>0</v>
      </c>
      <c r="AQ54" s="46">
        <f t="shared" si="7"/>
        <v>0</v>
      </c>
      <c r="AR54" s="46">
        <f t="shared" si="7"/>
        <v>0</v>
      </c>
      <c r="AS54" s="46">
        <f t="shared" si="7"/>
        <v>0</v>
      </c>
      <c r="AT54" s="46">
        <f t="shared" si="7"/>
        <v>0</v>
      </c>
      <c r="AU54" s="46">
        <f t="shared" si="7"/>
        <v>0</v>
      </c>
      <c r="AV54" s="46">
        <f t="shared" si="7"/>
        <v>0</v>
      </c>
      <c r="AW54" s="46">
        <f t="shared" si="7"/>
        <v>0</v>
      </c>
      <c r="AX54" s="46">
        <f t="shared" si="7"/>
        <v>0</v>
      </c>
      <c r="AY54" s="46">
        <f t="shared" si="7"/>
        <v>0</v>
      </c>
      <c r="AZ54" s="46">
        <f t="shared" si="7"/>
        <v>0</v>
      </c>
      <c r="BA54" s="46">
        <f t="shared" ref="BA54:CD54" si="8">COUNTIF(BA3:BA49,"√")+COUNTIF(BA3:BA49,"L")</f>
        <v>0</v>
      </c>
      <c r="BB54" s="46">
        <f t="shared" si="8"/>
        <v>0</v>
      </c>
      <c r="BC54" s="46">
        <f t="shared" si="8"/>
        <v>0</v>
      </c>
      <c r="BD54" s="46">
        <f t="shared" si="8"/>
        <v>0</v>
      </c>
      <c r="BE54" s="46">
        <f t="shared" si="8"/>
        <v>0</v>
      </c>
      <c r="BF54" s="46">
        <f t="shared" si="8"/>
        <v>0</v>
      </c>
      <c r="BG54" s="46">
        <f t="shared" si="8"/>
        <v>0</v>
      </c>
      <c r="BH54" s="46">
        <f t="shared" si="8"/>
        <v>0</v>
      </c>
      <c r="BI54" s="46">
        <f t="shared" si="8"/>
        <v>0</v>
      </c>
      <c r="BJ54" s="46">
        <f t="shared" si="8"/>
        <v>0</v>
      </c>
      <c r="BK54" s="46">
        <f t="shared" ref="BK54:BT54" si="9">COUNTIF(BK3:BK49,"√")+COUNTIF(BK3:BK49,"L")</f>
        <v>0</v>
      </c>
      <c r="BL54" s="46">
        <f t="shared" si="9"/>
        <v>0</v>
      </c>
      <c r="BM54" s="46">
        <f t="shared" si="9"/>
        <v>0</v>
      </c>
      <c r="BN54" s="46">
        <f t="shared" si="9"/>
        <v>0</v>
      </c>
      <c r="BO54" s="46">
        <f t="shared" si="9"/>
        <v>0</v>
      </c>
      <c r="BP54" s="46">
        <f t="shared" si="9"/>
        <v>0</v>
      </c>
      <c r="BQ54" s="46">
        <f t="shared" si="9"/>
        <v>0</v>
      </c>
      <c r="BR54" s="46">
        <f t="shared" si="9"/>
        <v>0</v>
      </c>
      <c r="BS54" s="46">
        <f t="shared" si="9"/>
        <v>0</v>
      </c>
      <c r="BT54" s="46">
        <f t="shared" si="9"/>
        <v>0</v>
      </c>
      <c r="BU54" s="46">
        <f t="shared" si="8"/>
        <v>0</v>
      </c>
      <c r="BV54" s="46">
        <f t="shared" si="8"/>
        <v>0</v>
      </c>
      <c r="BW54" s="46">
        <f t="shared" si="8"/>
        <v>0</v>
      </c>
      <c r="BX54" s="46">
        <f t="shared" si="8"/>
        <v>0</v>
      </c>
      <c r="BY54" s="46">
        <f t="shared" si="8"/>
        <v>0</v>
      </c>
      <c r="BZ54" s="46">
        <f t="shared" si="8"/>
        <v>0</v>
      </c>
      <c r="CA54" s="46">
        <f t="shared" si="8"/>
        <v>0</v>
      </c>
      <c r="CB54" s="46">
        <f t="shared" si="8"/>
        <v>0</v>
      </c>
      <c r="CC54" s="46">
        <f t="shared" si="8"/>
        <v>0</v>
      </c>
      <c r="CD54" s="46">
        <f t="shared" si="8"/>
        <v>0</v>
      </c>
      <c r="CE54" s="46">
        <f t="shared" si="6"/>
        <v>0</v>
      </c>
      <c r="CF54" s="46">
        <f t="shared" si="6"/>
        <v>0</v>
      </c>
      <c r="CG54" s="46">
        <f t="shared" si="6"/>
        <v>0</v>
      </c>
      <c r="CH54" s="46">
        <f t="shared" si="6"/>
        <v>0</v>
      </c>
      <c r="CI54" s="46">
        <f t="shared" ref="CI54" si="10">COUNTIF(CI3:CI49,"√")+COUNTIF(CI3:CI49,"L")</f>
        <v>0</v>
      </c>
      <c r="CJ54" s="46">
        <f t="shared" si="6"/>
        <v>0</v>
      </c>
      <c r="CK54" s="46">
        <f t="shared" si="6"/>
        <v>0</v>
      </c>
      <c r="CL54" s="15"/>
    </row>
    <row r="55" spans="1:90" s="11" customFormat="1">
      <c r="B55" s="34" t="s">
        <v>4</v>
      </c>
      <c r="C55" s="37" t="s">
        <v>12</v>
      </c>
      <c r="D55" s="28"/>
      <c r="E55" s="46">
        <f>COUNTIF(E3:E49,"AL")</f>
        <v>1</v>
      </c>
      <c r="F55" s="46">
        <f t="shared" ref="F55:CK55" si="11">COUNTIF(F3:F49,"AL")</f>
        <v>0</v>
      </c>
      <c r="G55" s="46">
        <f t="shared" si="11"/>
        <v>0</v>
      </c>
      <c r="H55" s="46">
        <f t="shared" si="11"/>
        <v>0</v>
      </c>
      <c r="I55" s="46">
        <f t="shared" si="11"/>
        <v>0</v>
      </c>
      <c r="J55" s="46">
        <f t="shared" si="11"/>
        <v>0</v>
      </c>
      <c r="K55" s="46">
        <f t="shared" si="11"/>
        <v>0</v>
      </c>
      <c r="L55" s="46">
        <f t="shared" si="11"/>
        <v>0</v>
      </c>
      <c r="M55" s="46">
        <f t="shared" si="11"/>
        <v>0</v>
      </c>
      <c r="N55" s="46">
        <f t="shared" si="11"/>
        <v>0</v>
      </c>
      <c r="O55" s="46">
        <f t="shared" si="11"/>
        <v>0</v>
      </c>
      <c r="P55" s="46">
        <f t="shared" si="11"/>
        <v>0</v>
      </c>
      <c r="Q55" s="46">
        <f t="shared" si="11"/>
        <v>0</v>
      </c>
      <c r="R55" s="46">
        <f t="shared" si="11"/>
        <v>0</v>
      </c>
      <c r="S55" s="46">
        <f t="shared" si="11"/>
        <v>0</v>
      </c>
      <c r="T55" s="46">
        <f t="shared" si="11"/>
        <v>0</v>
      </c>
      <c r="U55" s="46">
        <f t="shared" si="11"/>
        <v>0</v>
      </c>
      <c r="V55" s="46">
        <f t="shared" si="11"/>
        <v>0</v>
      </c>
      <c r="W55" s="46">
        <f t="shared" si="11"/>
        <v>0</v>
      </c>
      <c r="X55" s="46">
        <f t="shared" si="11"/>
        <v>0</v>
      </c>
      <c r="Y55" s="46">
        <f t="shared" si="11"/>
        <v>0</v>
      </c>
      <c r="Z55" s="46">
        <f t="shared" si="11"/>
        <v>0</v>
      </c>
      <c r="AA55" s="46">
        <f t="shared" si="11"/>
        <v>0</v>
      </c>
      <c r="AB55" s="46">
        <f t="shared" si="11"/>
        <v>0</v>
      </c>
      <c r="AC55" s="46">
        <f t="shared" si="11"/>
        <v>0</v>
      </c>
      <c r="AD55" s="46">
        <f t="shared" si="11"/>
        <v>0</v>
      </c>
      <c r="AE55" s="46">
        <f t="shared" si="11"/>
        <v>0</v>
      </c>
      <c r="AF55" s="46">
        <f t="shared" si="11"/>
        <v>0</v>
      </c>
      <c r="AG55" s="46">
        <f t="shared" ref="AG55:AZ55" si="12">COUNTIF(AG3:AG49,"AL")</f>
        <v>0</v>
      </c>
      <c r="AH55" s="46">
        <f t="shared" si="12"/>
        <v>0</v>
      </c>
      <c r="AI55" s="46">
        <f t="shared" si="12"/>
        <v>0</v>
      </c>
      <c r="AJ55" s="46">
        <f t="shared" si="12"/>
        <v>0</v>
      </c>
      <c r="AK55" s="46">
        <f t="shared" si="12"/>
        <v>0</v>
      </c>
      <c r="AL55" s="46">
        <f t="shared" si="12"/>
        <v>0</v>
      </c>
      <c r="AM55" s="46">
        <f t="shared" si="12"/>
        <v>0</v>
      </c>
      <c r="AN55" s="46">
        <f t="shared" si="12"/>
        <v>0</v>
      </c>
      <c r="AO55" s="46">
        <f t="shared" si="12"/>
        <v>0</v>
      </c>
      <c r="AP55" s="46">
        <f t="shared" si="12"/>
        <v>0</v>
      </c>
      <c r="AQ55" s="46">
        <f t="shared" si="12"/>
        <v>0</v>
      </c>
      <c r="AR55" s="46">
        <f t="shared" si="12"/>
        <v>0</v>
      </c>
      <c r="AS55" s="46">
        <f t="shared" si="12"/>
        <v>0</v>
      </c>
      <c r="AT55" s="46">
        <f t="shared" si="12"/>
        <v>0</v>
      </c>
      <c r="AU55" s="46">
        <f t="shared" si="12"/>
        <v>0</v>
      </c>
      <c r="AV55" s="46">
        <f t="shared" si="12"/>
        <v>0</v>
      </c>
      <c r="AW55" s="46">
        <f t="shared" si="12"/>
        <v>0</v>
      </c>
      <c r="AX55" s="46">
        <f t="shared" si="12"/>
        <v>0</v>
      </c>
      <c r="AY55" s="46">
        <f t="shared" si="12"/>
        <v>0</v>
      </c>
      <c r="AZ55" s="46">
        <f t="shared" si="12"/>
        <v>0</v>
      </c>
      <c r="BA55" s="46">
        <f t="shared" ref="BA55:CD55" si="13">COUNTIF(BA3:BA49,"AL")</f>
        <v>0</v>
      </c>
      <c r="BB55" s="46">
        <f t="shared" si="13"/>
        <v>0</v>
      </c>
      <c r="BC55" s="46">
        <f t="shared" si="13"/>
        <v>0</v>
      </c>
      <c r="BD55" s="46">
        <f t="shared" si="13"/>
        <v>0</v>
      </c>
      <c r="BE55" s="46">
        <f t="shared" si="13"/>
        <v>0</v>
      </c>
      <c r="BF55" s="46">
        <f t="shared" si="13"/>
        <v>0</v>
      </c>
      <c r="BG55" s="46">
        <f t="shared" si="13"/>
        <v>0</v>
      </c>
      <c r="BH55" s="46">
        <f t="shared" si="13"/>
        <v>0</v>
      </c>
      <c r="BI55" s="46">
        <f t="shared" si="13"/>
        <v>0</v>
      </c>
      <c r="BJ55" s="46">
        <f t="shared" si="13"/>
        <v>0</v>
      </c>
      <c r="BK55" s="46">
        <f t="shared" ref="BK55:BT55" si="14">COUNTIF(BK3:BK49,"AL")</f>
        <v>0</v>
      </c>
      <c r="BL55" s="46">
        <f t="shared" si="14"/>
        <v>0</v>
      </c>
      <c r="BM55" s="46">
        <f t="shared" si="14"/>
        <v>0</v>
      </c>
      <c r="BN55" s="46">
        <f t="shared" si="14"/>
        <v>0</v>
      </c>
      <c r="BO55" s="46">
        <f t="shared" si="14"/>
        <v>0</v>
      </c>
      <c r="BP55" s="46">
        <f t="shared" si="14"/>
        <v>0</v>
      </c>
      <c r="BQ55" s="46">
        <f t="shared" si="14"/>
        <v>0</v>
      </c>
      <c r="BR55" s="46">
        <f t="shared" si="14"/>
        <v>0</v>
      </c>
      <c r="BS55" s="46">
        <f t="shared" si="14"/>
        <v>0</v>
      </c>
      <c r="BT55" s="46">
        <f t="shared" si="14"/>
        <v>0</v>
      </c>
      <c r="BU55" s="46">
        <f t="shared" si="13"/>
        <v>0</v>
      </c>
      <c r="BV55" s="46">
        <f t="shared" si="13"/>
        <v>0</v>
      </c>
      <c r="BW55" s="46">
        <f t="shared" si="13"/>
        <v>0</v>
      </c>
      <c r="BX55" s="46">
        <f t="shared" si="13"/>
        <v>0</v>
      </c>
      <c r="BY55" s="46">
        <f t="shared" si="13"/>
        <v>0</v>
      </c>
      <c r="BZ55" s="46">
        <f t="shared" si="13"/>
        <v>0</v>
      </c>
      <c r="CA55" s="46">
        <f t="shared" si="13"/>
        <v>0</v>
      </c>
      <c r="CB55" s="46">
        <f t="shared" si="13"/>
        <v>0</v>
      </c>
      <c r="CC55" s="46">
        <f t="shared" si="13"/>
        <v>0</v>
      </c>
      <c r="CD55" s="46">
        <f t="shared" si="13"/>
        <v>0</v>
      </c>
      <c r="CE55" s="46">
        <f t="shared" si="11"/>
        <v>0</v>
      </c>
      <c r="CF55" s="46">
        <f t="shared" si="11"/>
        <v>0</v>
      </c>
      <c r="CG55" s="46">
        <f t="shared" si="11"/>
        <v>0</v>
      </c>
      <c r="CH55" s="46">
        <f t="shared" si="11"/>
        <v>0</v>
      </c>
      <c r="CI55" s="46">
        <f t="shared" ref="CI55" si="15">COUNTIF(CI3:CI49,"AL")</f>
        <v>0</v>
      </c>
      <c r="CJ55" s="46">
        <f t="shared" si="11"/>
        <v>0</v>
      </c>
      <c r="CK55" s="46">
        <f t="shared" si="11"/>
        <v>0</v>
      </c>
      <c r="CL55" s="29" t="s">
        <v>7</v>
      </c>
    </row>
    <row r="56" spans="1:90" s="11" customFormat="1">
      <c r="B56" s="34" t="s">
        <v>5</v>
      </c>
      <c r="C56" s="37" t="s">
        <v>11</v>
      </c>
      <c r="D56" s="28"/>
      <c r="E56" s="30">
        <f>COUNTIF(E3:E49,"A")</f>
        <v>0</v>
      </c>
      <c r="F56" s="30">
        <f t="shared" ref="F56:CK56" si="16">COUNTIF(F3:F49,"A")</f>
        <v>0</v>
      </c>
      <c r="G56" s="30">
        <f t="shared" si="16"/>
        <v>0</v>
      </c>
      <c r="H56" s="30">
        <f t="shared" si="16"/>
        <v>0</v>
      </c>
      <c r="I56" s="30">
        <f t="shared" si="16"/>
        <v>0</v>
      </c>
      <c r="J56" s="30">
        <f t="shared" si="16"/>
        <v>0</v>
      </c>
      <c r="K56" s="30">
        <f t="shared" si="16"/>
        <v>0</v>
      </c>
      <c r="L56" s="30">
        <f t="shared" si="16"/>
        <v>0</v>
      </c>
      <c r="M56" s="30">
        <f t="shared" si="16"/>
        <v>0</v>
      </c>
      <c r="N56" s="30">
        <f t="shared" si="16"/>
        <v>0</v>
      </c>
      <c r="O56" s="30">
        <f t="shared" si="16"/>
        <v>0</v>
      </c>
      <c r="P56" s="30">
        <f t="shared" si="16"/>
        <v>0</v>
      </c>
      <c r="Q56" s="30">
        <f t="shared" si="16"/>
        <v>0</v>
      </c>
      <c r="R56" s="30">
        <f t="shared" si="16"/>
        <v>0</v>
      </c>
      <c r="S56" s="30">
        <f t="shared" si="16"/>
        <v>0</v>
      </c>
      <c r="T56" s="30">
        <f t="shared" si="16"/>
        <v>0</v>
      </c>
      <c r="U56" s="30">
        <f t="shared" si="16"/>
        <v>0</v>
      </c>
      <c r="V56" s="30">
        <f t="shared" si="16"/>
        <v>0</v>
      </c>
      <c r="W56" s="30">
        <f t="shared" si="16"/>
        <v>0</v>
      </c>
      <c r="X56" s="30">
        <f t="shared" si="16"/>
        <v>0</v>
      </c>
      <c r="Y56" s="30">
        <f t="shared" si="16"/>
        <v>0</v>
      </c>
      <c r="Z56" s="30">
        <f t="shared" si="16"/>
        <v>0</v>
      </c>
      <c r="AA56" s="30">
        <f t="shared" si="16"/>
        <v>0</v>
      </c>
      <c r="AB56" s="30">
        <f t="shared" si="16"/>
        <v>0</v>
      </c>
      <c r="AC56" s="30">
        <f t="shared" si="16"/>
        <v>0</v>
      </c>
      <c r="AD56" s="30">
        <f t="shared" si="16"/>
        <v>0</v>
      </c>
      <c r="AE56" s="30">
        <f t="shared" si="16"/>
        <v>0</v>
      </c>
      <c r="AF56" s="30">
        <f t="shared" si="16"/>
        <v>0</v>
      </c>
      <c r="AG56" s="30">
        <f t="shared" ref="AG56:AZ56" si="17">COUNTIF(AG3:AG49,"A")</f>
        <v>0</v>
      </c>
      <c r="AH56" s="30">
        <f t="shared" si="17"/>
        <v>0</v>
      </c>
      <c r="AI56" s="30">
        <f t="shared" si="17"/>
        <v>0</v>
      </c>
      <c r="AJ56" s="30">
        <f t="shared" si="17"/>
        <v>0</v>
      </c>
      <c r="AK56" s="30">
        <f t="shared" si="17"/>
        <v>0</v>
      </c>
      <c r="AL56" s="30">
        <f t="shared" si="17"/>
        <v>0</v>
      </c>
      <c r="AM56" s="30">
        <f t="shared" si="17"/>
        <v>0</v>
      </c>
      <c r="AN56" s="30">
        <f t="shared" si="17"/>
        <v>0</v>
      </c>
      <c r="AO56" s="30">
        <f t="shared" si="17"/>
        <v>0</v>
      </c>
      <c r="AP56" s="30">
        <f t="shared" si="17"/>
        <v>0</v>
      </c>
      <c r="AQ56" s="30">
        <f t="shared" si="17"/>
        <v>0</v>
      </c>
      <c r="AR56" s="30">
        <f t="shared" si="17"/>
        <v>0</v>
      </c>
      <c r="AS56" s="30">
        <f t="shared" si="17"/>
        <v>0</v>
      </c>
      <c r="AT56" s="30">
        <f t="shared" si="17"/>
        <v>0</v>
      </c>
      <c r="AU56" s="30">
        <f t="shared" si="17"/>
        <v>0</v>
      </c>
      <c r="AV56" s="30">
        <f t="shared" si="17"/>
        <v>0</v>
      </c>
      <c r="AW56" s="30">
        <f t="shared" si="17"/>
        <v>0</v>
      </c>
      <c r="AX56" s="30">
        <f t="shared" si="17"/>
        <v>0</v>
      </c>
      <c r="AY56" s="30">
        <f t="shared" si="17"/>
        <v>0</v>
      </c>
      <c r="AZ56" s="30">
        <f t="shared" si="17"/>
        <v>0</v>
      </c>
      <c r="BA56" s="30">
        <f t="shared" ref="BA56:CD56" si="18">COUNTIF(BA3:BA49,"A")</f>
        <v>0</v>
      </c>
      <c r="BB56" s="30">
        <f t="shared" si="18"/>
        <v>0</v>
      </c>
      <c r="BC56" s="30">
        <f t="shared" si="18"/>
        <v>0</v>
      </c>
      <c r="BD56" s="30">
        <f t="shared" si="18"/>
        <v>0</v>
      </c>
      <c r="BE56" s="30">
        <f t="shared" si="18"/>
        <v>0</v>
      </c>
      <c r="BF56" s="30">
        <f t="shared" si="18"/>
        <v>0</v>
      </c>
      <c r="BG56" s="30">
        <f t="shared" si="18"/>
        <v>0</v>
      </c>
      <c r="BH56" s="30">
        <f t="shared" si="18"/>
        <v>0</v>
      </c>
      <c r="BI56" s="30">
        <f t="shared" si="18"/>
        <v>0</v>
      </c>
      <c r="BJ56" s="30">
        <f t="shared" si="18"/>
        <v>0</v>
      </c>
      <c r="BK56" s="30">
        <f t="shared" ref="BK56:BT56" si="19">COUNTIF(BK3:BK49,"A")</f>
        <v>0</v>
      </c>
      <c r="BL56" s="30">
        <f t="shared" si="19"/>
        <v>0</v>
      </c>
      <c r="BM56" s="30">
        <f t="shared" si="19"/>
        <v>0</v>
      </c>
      <c r="BN56" s="30">
        <f t="shared" si="19"/>
        <v>0</v>
      </c>
      <c r="BO56" s="30">
        <f t="shared" si="19"/>
        <v>0</v>
      </c>
      <c r="BP56" s="30">
        <f t="shared" si="19"/>
        <v>0</v>
      </c>
      <c r="BQ56" s="30">
        <f t="shared" si="19"/>
        <v>0</v>
      </c>
      <c r="BR56" s="30">
        <f t="shared" si="19"/>
        <v>0</v>
      </c>
      <c r="BS56" s="30">
        <f t="shared" si="19"/>
        <v>0</v>
      </c>
      <c r="BT56" s="30">
        <f t="shared" si="19"/>
        <v>0</v>
      </c>
      <c r="BU56" s="30">
        <f t="shared" si="18"/>
        <v>0</v>
      </c>
      <c r="BV56" s="30">
        <f t="shared" si="18"/>
        <v>0</v>
      </c>
      <c r="BW56" s="30">
        <f t="shared" si="18"/>
        <v>0</v>
      </c>
      <c r="BX56" s="30">
        <f t="shared" si="18"/>
        <v>0</v>
      </c>
      <c r="BY56" s="30">
        <f t="shared" si="18"/>
        <v>0</v>
      </c>
      <c r="BZ56" s="30">
        <f t="shared" si="18"/>
        <v>0</v>
      </c>
      <c r="CA56" s="30">
        <f t="shared" si="18"/>
        <v>0</v>
      </c>
      <c r="CB56" s="30">
        <f t="shared" si="18"/>
        <v>0</v>
      </c>
      <c r="CC56" s="30">
        <f t="shared" si="18"/>
        <v>0</v>
      </c>
      <c r="CD56" s="30">
        <f t="shared" si="18"/>
        <v>0</v>
      </c>
      <c r="CE56" s="30">
        <f t="shared" si="16"/>
        <v>0</v>
      </c>
      <c r="CF56" s="30">
        <f t="shared" si="16"/>
        <v>0</v>
      </c>
      <c r="CG56" s="30">
        <f t="shared" si="16"/>
        <v>0</v>
      </c>
      <c r="CH56" s="30">
        <f t="shared" si="16"/>
        <v>0</v>
      </c>
      <c r="CI56" s="30">
        <f t="shared" ref="CI56" si="20">COUNTIF(CI3:CI49,"A")</f>
        <v>0</v>
      </c>
      <c r="CJ56" s="30">
        <f t="shared" si="16"/>
        <v>0</v>
      </c>
      <c r="CK56" s="30">
        <f t="shared" si="16"/>
        <v>0</v>
      </c>
      <c r="CL56" s="31">
        <f>AVERAGE(CL3:CL43)</f>
        <v>1</v>
      </c>
    </row>
    <row r="57" spans="1:90" s="11" customFormat="1">
      <c r="C57" s="27"/>
      <c r="CL57" s="32"/>
    </row>
    <row r="58" spans="1:90" s="11" customFormat="1" ht="15.6">
      <c r="B58" s="52" t="s">
        <v>18</v>
      </c>
      <c r="C58" s="52"/>
      <c r="D58" s="52"/>
      <c r="E58" s="42">
        <v>1</v>
      </c>
      <c r="F58" s="42">
        <v>1</v>
      </c>
      <c r="G58" s="42">
        <v>1</v>
      </c>
      <c r="H58" s="42">
        <v>1</v>
      </c>
      <c r="I58" s="42">
        <v>2</v>
      </c>
      <c r="J58" s="42">
        <v>2</v>
      </c>
      <c r="K58" s="42">
        <f t="shared" ref="K58:CK58" si="21">WEEKNUM(K2)</f>
        <v>37</v>
      </c>
      <c r="L58" s="42">
        <f t="shared" si="21"/>
        <v>37</v>
      </c>
      <c r="M58" s="42">
        <f t="shared" si="21"/>
        <v>38</v>
      </c>
      <c r="N58" s="42">
        <f t="shared" si="21"/>
        <v>38</v>
      </c>
      <c r="O58" s="42">
        <f t="shared" si="21"/>
        <v>38</v>
      </c>
      <c r="P58" s="42">
        <f t="shared" si="21"/>
        <v>38</v>
      </c>
      <c r="Q58" s="42">
        <f t="shared" si="21"/>
        <v>39</v>
      </c>
      <c r="R58" s="42">
        <f t="shared" si="21"/>
        <v>10</v>
      </c>
      <c r="S58" s="42">
        <f t="shared" si="21"/>
        <v>0</v>
      </c>
      <c r="T58" s="42">
        <f t="shared" si="21"/>
        <v>0</v>
      </c>
      <c r="U58" s="42">
        <f t="shared" si="21"/>
        <v>0</v>
      </c>
      <c r="V58" s="42">
        <f t="shared" si="21"/>
        <v>0</v>
      </c>
      <c r="W58" s="42">
        <f t="shared" si="21"/>
        <v>0</v>
      </c>
      <c r="X58" s="42">
        <f t="shared" si="21"/>
        <v>0</v>
      </c>
      <c r="Y58" s="42">
        <f t="shared" si="21"/>
        <v>0</v>
      </c>
      <c r="Z58" s="42">
        <f t="shared" si="21"/>
        <v>0</v>
      </c>
      <c r="AA58" s="42">
        <f t="shared" si="21"/>
        <v>0</v>
      </c>
      <c r="AB58" s="42">
        <f t="shared" si="21"/>
        <v>0</v>
      </c>
      <c r="AC58" s="42">
        <f t="shared" si="21"/>
        <v>0</v>
      </c>
      <c r="AD58" s="42">
        <f t="shared" si="21"/>
        <v>0</v>
      </c>
      <c r="AE58" s="42">
        <f t="shared" si="21"/>
        <v>0</v>
      </c>
      <c r="AF58" s="42">
        <f t="shared" si="21"/>
        <v>0</v>
      </c>
      <c r="AG58" s="42">
        <f t="shared" ref="AG58:AZ58" si="22">WEEKNUM(AG2)</f>
        <v>0</v>
      </c>
      <c r="AH58" s="42">
        <f t="shared" si="22"/>
        <v>0</v>
      </c>
      <c r="AI58" s="42">
        <f t="shared" si="22"/>
        <v>0</v>
      </c>
      <c r="AJ58" s="42">
        <f t="shared" si="22"/>
        <v>0</v>
      </c>
      <c r="AK58" s="42">
        <f t="shared" si="22"/>
        <v>0</v>
      </c>
      <c r="AL58" s="42">
        <f t="shared" si="22"/>
        <v>0</v>
      </c>
      <c r="AM58" s="42">
        <f t="shared" si="22"/>
        <v>0</v>
      </c>
      <c r="AN58" s="42">
        <f t="shared" si="22"/>
        <v>0</v>
      </c>
      <c r="AO58" s="42">
        <f t="shared" si="22"/>
        <v>0</v>
      </c>
      <c r="AP58" s="42">
        <f t="shared" si="22"/>
        <v>0</v>
      </c>
      <c r="AQ58" s="42">
        <f t="shared" si="22"/>
        <v>0</v>
      </c>
      <c r="AR58" s="42">
        <f t="shared" si="22"/>
        <v>0</v>
      </c>
      <c r="AS58" s="42">
        <f t="shared" si="22"/>
        <v>0</v>
      </c>
      <c r="AT58" s="42">
        <f t="shared" si="22"/>
        <v>0</v>
      </c>
      <c r="AU58" s="42">
        <f t="shared" si="22"/>
        <v>0</v>
      </c>
      <c r="AV58" s="42">
        <f t="shared" si="22"/>
        <v>0</v>
      </c>
      <c r="AW58" s="42">
        <f t="shared" si="22"/>
        <v>0</v>
      </c>
      <c r="AX58" s="42">
        <f t="shared" si="22"/>
        <v>0</v>
      </c>
      <c r="AY58" s="42">
        <f t="shared" si="22"/>
        <v>0</v>
      </c>
      <c r="AZ58" s="42">
        <f t="shared" si="22"/>
        <v>0</v>
      </c>
      <c r="BA58" s="42">
        <f t="shared" ref="BA58:CD58" si="23">WEEKNUM(BA2)</f>
        <v>0</v>
      </c>
      <c r="BB58" s="42">
        <f t="shared" si="23"/>
        <v>0</v>
      </c>
      <c r="BC58" s="42">
        <f t="shared" si="23"/>
        <v>0</v>
      </c>
      <c r="BD58" s="42">
        <f t="shared" si="23"/>
        <v>0</v>
      </c>
      <c r="BE58" s="42">
        <f t="shared" si="23"/>
        <v>0</v>
      </c>
      <c r="BF58" s="42">
        <f t="shared" si="23"/>
        <v>0</v>
      </c>
      <c r="BG58" s="42">
        <f t="shared" si="23"/>
        <v>0</v>
      </c>
      <c r="BH58" s="42">
        <f t="shared" si="23"/>
        <v>0</v>
      </c>
      <c r="BI58" s="42">
        <f t="shared" si="23"/>
        <v>0</v>
      </c>
      <c r="BJ58" s="42">
        <f t="shared" si="23"/>
        <v>0</v>
      </c>
      <c r="BK58" s="42">
        <f t="shared" ref="BK58:BT58" si="24">WEEKNUM(BK2)</f>
        <v>0</v>
      </c>
      <c r="BL58" s="42">
        <f t="shared" si="24"/>
        <v>0</v>
      </c>
      <c r="BM58" s="42">
        <f t="shared" si="24"/>
        <v>0</v>
      </c>
      <c r="BN58" s="42">
        <f t="shared" si="24"/>
        <v>0</v>
      </c>
      <c r="BO58" s="42">
        <f t="shared" si="24"/>
        <v>0</v>
      </c>
      <c r="BP58" s="42">
        <f t="shared" si="24"/>
        <v>0</v>
      </c>
      <c r="BQ58" s="42">
        <f t="shared" si="24"/>
        <v>0</v>
      </c>
      <c r="BR58" s="42">
        <f t="shared" si="24"/>
        <v>0</v>
      </c>
      <c r="BS58" s="42">
        <f t="shared" si="24"/>
        <v>0</v>
      </c>
      <c r="BT58" s="42">
        <f t="shared" si="24"/>
        <v>0</v>
      </c>
      <c r="BU58" s="42">
        <f t="shared" si="23"/>
        <v>0</v>
      </c>
      <c r="BV58" s="42">
        <f t="shared" si="23"/>
        <v>0</v>
      </c>
      <c r="BW58" s="42">
        <f t="shared" si="23"/>
        <v>0</v>
      </c>
      <c r="BX58" s="42">
        <f t="shared" si="23"/>
        <v>0</v>
      </c>
      <c r="BY58" s="42">
        <f t="shared" si="23"/>
        <v>0</v>
      </c>
      <c r="BZ58" s="42">
        <f t="shared" si="23"/>
        <v>0</v>
      </c>
      <c r="CA58" s="42">
        <f t="shared" si="23"/>
        <v>0</v>
      </c>
      <c r="CB58" s="42">
        <f t="shared" si="23"/>
        <v>0</v>
      </c>
      <c r="CC58" s="42">
        <f t="shared" si="23"/>
        <v>0</v>
      </c>
      <c r="CD58" s="42">
        <f t="shared" si="23"/>
        <v>0</v>
      </c>
      <c r="CE58" s="42">
        <f t="shared" si="21"/>
        <v>0</v>
      </c>
      <c r="CF58" s="42">
        <f t="shared" si="21"/>
        <v>0</v>
      </c>
      <c r="CG58" s="42">
        <f t="shared" si="21"/>
        <v>0</v>
      </c>
      <c r="CH58" s="42">
        <f t="shared" si="21"/>
        <v>0</v>
      </c>
      <c r="CI58" s="42">
        <f t="shared" ref="CI58" si="25">WEEKNUM(CI2)</f>
        <v>0</v>
      </c>
      <c r="CJ58" s="42">
        <f t="shared" si="21"/>
        <v>0</v>
      </c>
      <c r="CK58" s="42">
        <f t="shared" si="21"/>
        <v>0</v>
      </c>
      <c r="CL58" s="32"/>
    </row>
  </sheetData>
  <mergeCells count="2">
    <mergeCell ref="B58:D58"/>
    <mergeCell ref="A1:C1"/>
  </mergeCells>
  <phoneticPr fontId="20" type="noConversion"/>
  <conditionalFormatting sqref="D4:D10 D19:D49">
    <cfRule type="cellIs" dxfId="1" priority="2" stopIfTrue="1" operator="equal">
      <formula>"NR"</formula>
    </cfRule>
  </conditionalFormatting>
  <conditionalFormatting sqref="D50">
    <cfRule type="cellIs" dxfId="0" priority="1" stopIfTrue="1" operator="equal">
      <formula>"NR"</formula>
    </cfRule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CS1</vt:lpstr>
      <vt:lpstr>CS2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Nitesh Singh</cp:lastModifiedBy>
  <dcterms:created xsi:type="dcterms:W3CDTF">2015-03-22T04:45:14Z</dcterms:created>
  <dcterms:modified xsi:type="dcterms:W3CDTF">2021-03-15T03:33:57Z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9a73c32b-65e6-418a-b65d-cc4f7beb280c</vt:lpwstr>
  </property>
</Properties>
</file>