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1_Rakhi\Ningxia\OfficeWork\Attendance\Attendance_2019-2020\Attendance_ZH_Update\"/>
    </mc:Choice>
  </mc:AlternateContent>
  <bookViews>
    <workbookView xWindow="-108" yWindow="-108" windowWidth="23256" windowHeight="12576" firstSheet="4" activeTab="4"/>
  </bookViews>
  <sheets>
    <sheet name="CC_1" sheetId="8" r:id="rId1"/>
    <sheet name="CC_2" sheetId="18" r:id="rId2"/>
    <sheet name="CC_3" sheetId="16" r:id="rId3"/>
    <sheet name="NIIT_1" sheetId="17" r:id="rId4"/>
    <sheet name="NIIT_2" sheetId="19" r:id="rId5"/>
  </sheets>
  <definedNames>
    <definedName name="_xlnm._FilterDatabase" localSheetId="0" hidden="1">CC_1!$A$2:$BC$2</definedName>
    <definedName name="_xlnm._FilterDatabase" localSheetId="2" hidden="1">CC_3!$A$2:$XEX$2</definedName>
    <definedName name="_xlnm._FilterDatabase" localSheetId="3" hidden="1">NIIT_1!$A$2:$XEV$2</definedName>
  </definedNames>
  <calcPr calcId="1629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Z41" i="16" l="1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E47" i="16"/>
  <c r="E46" i="16"/>
  <c r="E45" i="16"/>
  <c r="E44" i="16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AJ46" i="8"/>
  <c r="AK46" i="8"/>
  <c r="AL46" i="8"/>
  <c r="AM46" i="8"/>
  <c r="AN46" i="8"/>
  <c r="AO46" i="8"/>
  <c r="AP46" i="8"/>
  <c r="AQ46" i="8"/>
  <c r="AR46" i="8"/>
  <c r="AS46" i="8"/>
  <c r="AT46" i="8"/>
  <c r="AU46" i="8"/>
  <c r="AV46" i="8"/>
  <c r="AW46" i="8"/>
  <c r="AX46" i="8"/>
  <c r="AY46" i="8"/>
  <c r="AZ46" i="8"/>
  <c r="BA46" i="8"/>
  <c r="BB46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J47" i="8"/>
  <c r="AK47" i="8"/>
  <c r="AL47" i="8"/>
  <c r="AM47" i="8"/>
  <c r="AN47" i="8"/>
  <c r="AO47" i="8"/>
  <c r="AP47" i="8"/>
  <c r="AQ47" i="8"/>
  <c r="AR47" i="8"/>
  <c r="AS47" i="8"/>
  <c r="AT47" i="8"/>
  <c r="AU47" i="8"/>
  <c r="AV47" i="8"/>
  <c r="AW47" i="8"/>
  <c r="AX47" i="8"/>
  <c r="AY47" i="8"/>
  <c r="AZ47" i="8"/>
  <c r="BA47" i="8"/>
  <c r="BB47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AJ48" i="8"/>
  <c r="AK48" i="8"/>
  <c r="AL48" i="8"/>
  <c r="AM48" i="8"/>
  <c r="AN48" i="8"/>
  <c r="AO48" i="8"/>
  <c r="AP48" i="8"/>
  <c r="AQ48" i="8"/>
  <c r="AR48" i="8"/>
  <c r="AS48" i="8"/>
  <c r="AT48" i="8"/>
  <c r="AU48" i="8"/>
  <c r="AV48" i="8"/>
  <c r="AW48" i="8"/>
  <c r="AX48" i="8"/>
  <c r="AY48" i="8"/>
  <c r="AZ48" i="8"/>
  <c r="BA48" i="8"/>
  <c r="BB48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AJ49" i="8"/>
  <c r="AK49" i="8"/>
  <c r="AL49" i="8"/>
  <c r="AM49" i="8"/>
  <c r="AN49" i="8"/>
  <c r="AO49" i="8"/>
  <c r="AP49" i="8"/>
  <c r="AQ49" i="8"/>
  <c r="AR49" i="8"/>
  <c r="AS49" i="8"/>
  <c r="AT49" i="8"/>
  <c r="AU49" i="8"/>
  <c r="AV49" i="8"/>
  <c r="AW49" i="8"/>
  <c r="AX49" i="8"/>
  <c r="AY49" i="8"/>
  <c r="AZ49" i="8"/>
  <c r="BA49" i="8"/>
  <c r="BB49" i="8"/>
  <c r="E49" i="8"/>
  <c r="E48" i="8"/>
  <c r="E47" i="8"/>
  <c r="E46" i="8"/>
  <c r="AH44" i="19"/>
  <c r="AG44" i="19"/>
  <c r="AF44" i="19"/>
  <c r="AH43" i="19"/>
  <c r="AG43" i="19"/>
  <c r="AF43" i="19"/>
  <c r="AH42" i="19"/>
  <c r="AG42" i="19"/>
  <c r="AF42" i="19"/>
  <c r="AH41" i="19"/>
  <c r="AG41" i="19"/>
  <c r="AF41" i="19"/>
  <c r="BA44" i="19"/>
  <c r="AZ44" i="19"/>
  <c r="AY44" i="19"/>
  <c r="AX44" i="19"/>
  <c r="AW44" i="19"/>
  <c r="AV44" i="19"/>
  <c r="AU44" i="19"/>
  <c r="AT44" i="19"/>
  <c r="AS44" i="19"/>
  <c r="AR44" i="19"/>
  <c r="AQ44" i="19"/>
  <c r="AP44" i="19"/>
  <c r="AO44" i="19"/>
  <c r="AN44" i="19"/>
  <c r="AM44" i="19"/>
  <c r="AL44" i="19"/>
  <c r="AK44" i="19"/>
  <c r="AJ44" i="19"/>
  <c r="AI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BA43" i="19"/>
  <c r="AZ43" i="19"/>
  <c r="AY43" i="19"/>
  <c r="AX43" i="19"/>
  <c r="AW43" i="19"/>
  <c r="AV43" i="19"/>
  <c r="AU43" i="19"/>
  <c r="AT43" i="19"/>
  <c r="AS43" i="19"/>
  <c r="AR43" i="19"/>
  <c r="AQ43" i="19"/>
  <c r="AP43" i="19"/>
  <c r="AO43" i="19"/>
  <c r="AN43" i="19"/>
  <c r="AM43" i="19"/>
  <c r="AL43" i="19"/>
  <c r="AK43" i="19"/>
  <c r="AJ43" i="19"/>
  <c r="AI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BA42" i="19"/>
  <c r="AZ42" i="19"/>
  <c r="AY42" i="19"/>
  <c r="AX42" i="19"/>
  <c r="AW42" i="19"/>
  <c r="AV42" i="19"/>
  <c r="AU42" i="19"/>
  <c r="AT42" i="19"/>
  <c r="AS42" i="19"/>
  <c r="AR42" i="19"/>
  <c r="AQ42" i="19"/>
  <c r="AP42" i="19"/>
  <c r="AO42" i="19"/>
  <c r="AN42" i="19"/>
  <c r="AM42" i="19"/>
  <c r="AL42" i="19"/>
  <c r="AK42" i="19"/>
  <c r="AJ42" i="19"/>
  <c r="AI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BA41" i="19"/>
  <c r="AZ41" i="19"/>
  <c r="AY41" i="19"/>
  <c r="AX41" i="19"/>
  <c r="AW41" i="19"/>
  <c r="AV41" i="19"/>
  <c r="AU41" i="19"/>
  <c r="AT41" i="19"/>
  <c r="AS41" i="19"/>
  <c r="AR41" i="19"/>
  <c r="AQ41" i="19"/>
  <c r="AP41" i="19"/>
  <c r="AO41" i="19"/>
  <c r="AN41" i="19"/>
  <c r="AM41" i="19"/>
  <c r="AL41" i="19"/>
  <c r="AK41" i="19"/>
  <c r="AJ41" i="19"/>
  <c r="AI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BB38" i="19"/>
  <c r="BB37" i="19"/>
  <c r="BB36" i="19"/>
  <c r="BB35" i="19"/>
  <c r="BB34" i="19"/>
  <c r="BB33" i="19"/>
  <c r="BB32" i="19"/>
  <c r="BB31" i="19"/>
  <c r="BB30" i="19"/>
  <c r="BB29" i="19"/>
  <c r="BB28" i="19"/>
  <c r="BB27" i="19"/>
  <c r="BB26" i="19"/>
  <c r="BB25" i="19"/>
  <c r="BB24" i="19"/>
  <c r="BB23" i="19"/>
  <c r="BB22" i="19"/>
  <c r="BB21" i="19"/>
  <c r="BB20" i="19"/>
  <c r="BB19" i="19"/>
  <c r="BB18" i="19"/>
  <c r="BB17" i="19"/>
  <c r="BB16" i="19"/>
  <c r="BB15" i="19"/>
  <c r="BB14" i="19"/>
  <c r="BB13" i="19"/>
  <c r="BB12" i="19"/>
  <c r="BB11" i="19"/>
  <c r="BB10" i="19"/>
  <c r="BB9" i="19"/>
  <c r="BB8" i="19"/>
  <c r="BB7" i="19"/>
  <c r="BB6" i="19"/>
  <c r="BB5" i="19"/>
  <c r="BB4" i="19"/>
  <c r="BB3" i="19"/>
  <c r="BB44" i="19"/>
  <c r="AY45" i="18"/>
  <c r="AX45" i="18"/>
  <c r="AW45" i="18"/>
  <c r="AV45" i="18"/>
  <c r="AU45" i="18"/>
  <c r="AT45" i="18"/>
  <c r="AS45" i="18"/>
  <c r="AR45" i="18"/>
  <c r="AQ45" i="18"/>
  <c r="AP45" i="18"/>
  <c r="AO45" i="18"/>
  <c r="AN45" i="18"/>
  <c r="AM45" i="18"/>
  <c r="AL45" i="18"/>
  <c r="AK45" i="18"/>
  <c r="AJ45" i="18"/>
  <c r="AI45" i="18"/>
  <c r="AH45" i="18"/>
  <c r="AG45" i="18"/>
  <c r="AF45" i="18"/>
  <c r="AE45" i="18"/>
  <c r="AD45" i="18"/>
  <c r="AC45" i="18"/>
  <c r="AB45" i="18"/>
  <c r="AA45" i="18"/>
  <c r="Z45" i="18"/>
  <c r="Y45" i="18"/>
  <c r="X45" i="18"/>
  <c r="W45" i="18"/>
  <c r="V45" i="18"/>
  <c r="U45" i="18"/>
  <c r="T45" i="18"/>
  <c r="S45" i="18"/>
  <c r="R45" i="18"/>
  <c r="Q45" i="18"/>
  <c r="P45" i="18"/>
  <c r="O45" i="18"/>
  <c r="N45" i="18"/>
  <c r="M45" i="18"/>
  <c r="L45" i="18"/>
  <c r="K45" i="18"/>
  <c r="J45" i="18"/>
  <c r="I45" i="18"/>
  <c r="H45" i="18"/>
  <c r="G45" i="18"/>
  <c r="F45" i="18"/>
  <c r="E45" i="18"/>
  <c r="AY44" i="18"/>
  <c r="AX44" i="18"/>
  <c r="AW44" i="18"/>
  <c r="AV44" i="18"/>
  <c r="AU44" i="18"/>
  <c r="AT44" i="18"/>
  <c r="AS44" i="18"/>
  <c r="AR44" i="18"/>
  <c r="AQ44" i="18"/>
  <c r="AP44" i="18"/>
  <c r="AO44" i="18"/>
  <c r="AN44" i="18"/>
  <c r="AM44" i="18"/>
  <c r="AL44" i="18"/>
  <c r="AK44" i="18"/>
  <c r="AJ44" i="18"/>
  <c r="AI44" i="18"/>
  <c r="AH44" i="18"/>
  <c r="AG44" i="18"/>
  <c r="AF44" i="18"/>
  <c r="AE44" i="18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K44" i="18"/>
  <c r="J44" i="18"/>
  <c r="I44" i="18"/>
  <c r="H44" i="18"/>
  <c r="G44" i="18"/>
  <c r="F44" i="18"/>
  <c r="E44" i="18"/>
  <c r="AY43" i="18"/>
  <c r="AX43" i="18"/>
  <c r="AW43" i="18"/>
  <c r="AV43" i="18"/>
  <c r="AU43" i="18"/>
  <c r="AT43" i="18"/>
  <c r="AS43" i="18"/>
  <c r="AR43" i="18"/>
  <c r="AQ43" i="18"/>
  <c r="AP43" i="18"/>
  <c r="AO43" i="18"/>
  <c r="AN43" i="18"/>
  <c r="AM43" i="18"/>
  <c r="AL43" i="18"/>
  <c r="AK43" i="18"/>
  <c r="AJ43" i="18"/>
  <c r="AI43" i="18"/>
  <c r="AH43" i="18"/>
  <c r="AG43" i="18"/>
  <c r="AF43" i="18"/>
  <c r="AE43" i="18"/>
  <c r="AD43" i="18"/>
  <c r="AC43" i="18"/>
  <c r="AB43" i="18"/>
  <c r="AA43" i="18"/>
  <c r="Z43" i="18"/>
  <c r="Y43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G43" i="18"/>
  <c r="F43" i="18"/>
  <c r="E43" i="18"/>
  <c r="AY42" i="18"/>
  <c r="AX42" i="18"/>
  <c r="AW42" i="18"/>
  <c r="AV42" i="18"/>
  <c r="AU42" i="18"/>
  <c r="AT42" i="18"/>
  <c r="AS42" i="18"/>
  <c r="AR42" i="18"/>
  <c r="AQ42" i="18"/>
  <c r="AP42" i="18"/>
  <c r="AO42" i="18"/>
  <c r="AN42" i="18"/>
  <c r="AM42" i="18"/>
  <c r="AL42" i="18"/>
  <c r="AK42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E42" i="18"/>
  <c r="AZ39" i="18"/>
  <c r="AZ38" i="18"/>
  <c r="AZ37" i="18"/>
  <c r="AZ36" i="18"/>
  <c r="AZ35" i="18"/>
  <c r="AZ34" i="18"/>
  <c r="AZ33" i="18"/>
  <c r="AZ32" i="18"/>
  <c r="AZ31" i="18"/>
  <c r="AZ30" i="18"/>
  <c r="AZ29" i="18"/>
  <c r="AZ28" i="18"/>
  <c r="AZ27" i="18"/>
  <c r="AZ26" i="18"/>
  <c r="AZ25" i="18"/>
  <c r="AZ24" i="18"/>
  <c r="AZ23" i="18"/>
  <c r="AZ22" i="18"/>
  <c r="AZ21" i="18"/>
  <c r="AZ20" i="18"/>
  <c r="AZ19" i="18"/>
  <c r="AZ18" i="18"/>
  <c r="AZ17" i="18"/>
  <c r="AZ16" i="18"/>
  <c r="AZ15" i="18"/>
  <c r="AZ14" i="18"/>
  <c r="AZ13" i="18"/>
  <c r="AZ12" i="18"/>
  <c r="AZ11" i="18"/>
  <c r="AZ10" i="18"/>
  <c r="AZ9" i="18"/>
  <c r="AZ8" i="18"/>
  <c r="AZ7" i="18"/>
  <c r="AZ6" i="18"/>
  <c r="AZ5" i="18"/>
  <c r="AZ4" i="18"/>
  <c r="AZ3" i="18"/>
  <c r="AZ45" i="18"/>
  <c r="F41" i="17"/>
  <c r="G41" i="17"/>
  <c r="H41" i="17"/>
  <c r="I41" i="17"/>
  <c r="J41" i="17"/>
  <c r="K41" i="17"/>
  <c r="L41" i="17"/>
  <c r="M41" i="17"/>
  <c r="N41" i="17"/>
  <c r="O41" i="17"/>
  <c r="P41" i="17"/>
  <c r="Q41" i="17"/>
  <c r="R41" i="17"/>
  <c r="S41" i="17"/>
  <c r="T41" i="17"/>
  <c r="U41" i="17"/>
  <c r="V41" i="17"/>
  <c r="W41" i="17"/>
  <c r="X41" i="17"/>
  <c r="Y41" i="17"/>
  <c r="Z41" i="17"/>
  <c r="AA41" i="17"/>
  <c r="AB41" i="17"/>
  <c r="AC41" i="17"/>
  <c r="AD41" i="17"/>
  <c r="AE41" i="17"/>
  <c r="AF41" i="17"/>
  <c r="AG41" i="17"/>
  <c r="AH41" i="17"/>
  <c r="AI41" i="17"/>
  <c r="AJ41" i="17"/>
  <c r="AK41" i="17"/>
  <c r="AL41" i="17"/>
  <c r="AM41" i="17"/>
  <c r="AN41" i="17"/>
  <c r="AO41" i="17"/>
  <c r="AP41" i="17"/>
  <c r="AQ41" i="17"/>
  <c r="AR41" i="17"/>
  <c r="AS41" i="17"/>
  <c r="AT41" i="17"/>
  <c r="AU41" i="17"/>
  <c r="AV41" i="17"/>
  <c r="AW41" i="17"/>
  <c r="AX41" i="17"/>
  <c r="AY41" i="17"/>
  <c r="AZ41" i="17"/>
  <c r="BA41" i="17"/>
  <c r="F42" i="17"/>
  <c r="G42" i="17"/>
  <c r="H42" i="17"/>
  <c r="I42" i="17"/>
  <c r="J42" i="17"/>
  <c r="K42" i="17"/>
  <c r="L42" i="17"/>
  <c r="M42" i="17"/>
  <c r="N42" i="17"/>
  <c r="O42" i="17"/>
  <c r="P42" i="17"/>
  <c r="Q42" i="17"/>
  <c r="R42" i="17"/>
  <c r="S42" i="17"/>
  <c r="T42" i="17"/>
  <c r="U42" i="17"/>
  <c r="V42" i="17"/>
  <c r="W42" i="17"/>
  <c r="X42" i="17"/>
  <c r="Y42" i="17"/>
  <c r="Z42" i="17"/>
  <c r="AA42" i="17"/>
  <c r="AB42" i="17"/>
  <c r="AC42" i="17"/>
  <c r="AD42" i="17"/>
  <c r="AE42" i="17"/>
  <c r="AF42" i="17"/>
  <c r="AG42" i="17"/>
  <c r="AH42" i="17"/>
  <c r="AI42" i="17"/>
  <c r="AJ42" i="17"/>
  <c r="AK42" i="17"/>
  <c r="AL42" i="17"/>
  <c r="AM42" i="17"/>
  <c r="AN42" i="17"/>
  <c r="AO42" i="17"/>
  <c r="AP42" i="17"/>
  <c r="AQ42" i="17"/>
  <c r="AR42" i="17"/>
  <c r="AS42" i="17"/>
  <c r="AT42" i="17"/>
  <c r="AU42" i="17"/>
  <c r="AV42" i="17"/>
  <c r="AW42" i="17"/>
  <c r="AX42" i="17"/>
  <c r="AY42" i="17"/>
  <c r="AZ42" i="17"/>
  <c r="BA42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V43" i="17"/>
  <c r="W43" i="17"/>
  <c r="X43" i="17"/>
  <c r="Y43" i="17"/>
  <c r="Z43" i="17"/>
  <c r="AA43" i="17"/>
  <c r="AB43" i="17"/>
  <c r="AC43" i="17"/>
  <c r="AD43" i="17"/>
  <c r="AE43" i="17"/>
  <c r="AF43" i="17"/>
  <c r="AG43" i="17"/>
  <c r="AH43" i="17"/>
  <c r="AI43" i="17"/>
  <c r="AJ43" i="17"/>
  <c r="AK43" i="17"/>
  <c r="AL43" i="17"/>
  <c r="AM43" i="17"/>
  <c r="AN43" i="17"/>
  <c r="AO43" i="17"/>
  <c r="AP43" i="17"/>
  <c r="AQ43" i="17"/>
  <c r="AR43" i="17"/>
  <c r="AS43" i="17"/>
  <c r="AT43" i="17"/>
  <c r="AU43" i="17"/>
  <c r="AV43" i="17"/>
  <c r="AW43" i="17"/>
  <c r="AX43" i="17"/>
  <c r="AY43" i="17"/>
  <c r="AZ43" i="17"/>
  <c r="BA43" i="17"/>
  <c r="F44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T44" i="17"/>
  <c r="U44" i="17"/>
  <c r="V44" i="17"/>
  <c r="W44" i="17"/>
  <c r="X44" i="17"/>
  <c r="Y44" i="17"/>
  <c r="Z44" i="17"/>
  <c r="AA44" i="17"/>
  <c r="AB44" i="17"/>
  <c r="AC44" i="17"/>
  <c r="AD44" i="17"/>
  <c r="AE44" i="17"/>
  <c r="AF44" i="17"/>
  <c r="AG44" i="17"/>
  <c r="AH44" i="17"/>
  <c r="AI44" i="17"/>
  <c r="AJ44" i="17"/>
  <c r="AK44" i="17"/>
  <c r="AL44" i="17"/>
  <c r="AM44" i="17"/>
  <c r="AN44" i="17"/>
  <c r="AO44" i="17"/>
  <c r="AP44" i="17"/>
  <c r="AQ44" i="17"/>
  <c r="AR44" i="17"/>
  <c r="AS44" i="17"/>
  <c r="AT44" i="17"/>
  <c r="AU44" i="17"/>
  <c r="AV44" i="17"/>
  <c r="AW44" i="17"/>
  <c r="AX44" i="17"/>
  <c r="AY44" i="17"/>
  <c r="AZ44" i="17"/>
  <c r="BA44" i="17"/>
  <c r="E44" i="17"/>
  <c r="E43" i="17"/>
  <c r="E42" i="17"/>
  <c r="E41" i="17"/>
  <c r="BB35" i="17"/>
  <c r="BB36" i="17"/>
  <c r="BB37" i="17"/>
  <c r="BB38" i="17"/>
  <c r="AZ39" i="16"/>
  <c r="AZ40" i="16"/>
  <c r="BC7" i="8"/>
  <c r="BC3" i="8"/>
  <c r="BC4" i="8"/>
  <c r="BC5" i="8"/>
  <c r="BC6" i="8"/>
  <c r="BB34" i="17"/>
  <c r="BB33" i="17"/>
  <c r="BB32" i="17"/>
  <c r="BB31" i="17"/>
  <c r="BB30" i="17"/>
  <c r="BB29" i="17"/>
  <c r="BB28" i="17"/>
  <c r="BB27" i="17"/>
  <c r="BB26" i="17"/>
  <c r="BB25" i="17"/>
  <c r="BB24" i="17"/>
  <c r="BB23" i="17"/>
  <c r="BB22" i="17"/>
  <c r="BB21" i="17"/>
  <c r="BB20" i="17"/>
  <c r="BB19" i="17"/>
  <c r="BB18" i="17"/>
  <c r="BB17" i="17"/>
  <c r="BB16" i="17"/>
  <c r="BB15" i="17"/>
  <c r="BB14" i="17"/>
  <c r="BB13" i="17"/>
  <c r="BB12" i="17"/>
  <c r="BB11" i="17"/>
  <c r="BB10" i="17"/>
  <c r="BB9" i="17"/>
  <c r="BB8" i="17"/>
  <c r="BB7" i="17"/>
  <c r="BB6" i="17"/>
  <c r="BB5" i="17"/>
  <c r="BB4" i="17"/>
  <c r="BB3" i="17"/>
  <c r="AZ38" i="16"/>
  <c r="AZ37" i="16"/>
  <c r="AZ36" i="16"/>
  <c r="AZ35" i="16"/>
  <c r="AZ34" i="16"/>
  <c r="AZ33" i="16"/>
  <c r="AZ32" i="16"/>
  <c r="AZ31" i="16"/>
  <c r="AZ30" i="16"/>
  <c r="AZ29" i="16"/>
  <c r="AZ28" i="16"/>
  <c r="AZ27" i="16"/>
  <c r="AZ26" i="16"/>
  <c r="AZ25" i="16"/>
  <c r="AZ24" i="16"/>
  <c r="AZ23" i="16"/>
  <c r="AZ22" i="16"/>
  <c r="AZ21" i="16"/>
  <c r="AZ20" i="16"/>
  <c r="AZ19" i="16"/>
  <c r="AZ18" i="16"/>
  <c r="AZ17" i="16"/>
  <c r="AZ16" i="16"/>
  <c r="AZ15" i="16"/>
  <c r="AZ14" i="16"/>
  <c r="AZ13" i="16"/>
  <c r="AZ12" i="16"/>
  <c r="AZ11" i="16"/>
  <c r="AZ10" i="16"/>
  <c r="AZ9" i="16"/>
  <c r="AZ8" i="16"/>
  <c r="AZ7" i="16"/>
  <c r="AZ6" i="16"/>
  <c r="AZ5" i="16"/>
  <c r="AZ4" i="16"/>
  <c r="AZ3" i="16"/>
  <c r="BC42" i="8"/>
  <c r="BC41" i="8"/>
  <c r="BC40" i="8"/>
  <c r="BC39" i="8"/>
  <c r="BC38" i="8"/>
  <c r="BC37" i="8"/>
  <c r="BC36" i="8"/>
  <c r="BC35" i="8"/>
  <c r="BC34" i="8"/>
  <c r="BC33" i="8"/>
  <c r="BC32" i="8"/>
  <c r="BC31" i="8"/>
  <c r="BC30" i="8"/>
  <c r="BC29" i="8"/>
  <c r="BC28" i="8"/>
  <c r="BC27" i="8"/>
  <c r="BC26" i="8"/>
  <c r="BC25" i="8"/>
  <c r="BC24" i="8"/>
  <c r="BC23" i="8"/>
  <c r="BC22" i="8"/>
  <c r="BC21" i="8"/>
  <c r="BC20" i="8"/>
  <c r="BC19" i="8"/>
  <c r="BC18" i="8"/>
  <c r="BC17" i="8"/>
  <c r="BC16" i="8"/>
  <c r="BC15" i="8"/>
  <c r="BC14" i="8"/>
  <c r="BC13" i="8"/>
  <c r="BC12" i="8"/>
  <c r="BC11" i="8"/>
  <c r="BC10" i="8"/>
  <c r="BC9" i="8"/>
  <c r="BC8" i="8"/>
  <c r="BC49" i="8"/>
  <c r="AZ47" i="16"/>
  <c r="BB44" i="17"/>
</calcChain>
</file>

<file path=xl/comments1.xml><?xml version="1.0" encoding="utf-8"?>
<comments xmlns="http://schemas.openxmlformats.org/spreadsheetml/2006/main">
  <authors>
    <author>Sucharita Kundu</author>
  </authors>
  <commentList>
    <comment ref="D43" authorId="0" shapeId="0">
      <text>
        <r>
          <rPr>
            <b/>
            <sz val="9"/>
            <color indexed="81"/>
            <rFont val="Tahoma"/>
            <family val="2"/>
          </rPr>
          <t>Sucharita Kundu:</t>
        </r>
        <r>
          <rPr>
            <sz val="9"/>
            <color indexed="81"/>
            <rFont val="Tahoma"/>
            <family val="2"/>
          </rPr>
          <t xml:space="preserve">
Downgrade (2017)
</t>
        </r>
      </text>
    </comment>
  </commentList>
</comments>
</file>

<file path=xl/comments2.xml><?xml version="1.0" encoding="utf-8"?>
<comments xmlns="http://schemas.openxmlformats.org/spreadsheetml/2006/main">
  <authors>
    <author>Sucharita Kundu</author>
  </authors>
  <commentList>
    <comment ref="D28" authorId="0" shapeId="0">
      <text>
        <r>
          <rPr>
            <b/>
            <sz val="9"/>
            <color indexed="81"/>
            <rFont val="Tahoma"/>
            <family val="2"/>
          </rPr>
          <t>Sucharita Kundu:</t>
        </r>
        <r>
          <rPr>
            <sz val="9"/>
            <color indexed="81"/>
            <rFont val="Tahoma"/>
            <family val="2"/>
          </rPr>
          <t xml:space="preserve">
Downgrade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</rPr>
          <t>Sucharita Kundu:</t>
        </r>
        <r>
          <rPr>
            <sz val="9"/>
            <color indexed="81"/>
            <rFont val="Tahoma"/>
            <family val="2"/>
          </rPr>
          <t xml:space="preserve">
Downgrade (2017)</t>
        </r>
      </text>
    </comment>
  </commentList>
</comments>
</file>

<file path=xl/comments3.xml><?xml version="1.0" encoding="utf-8"?>
<comments xmlns="http://schemas.openxmlformats.org/spreadsheetml/2006/main">
  <authors>
    <author>Sucharita Kundu</author>
  </authors>
  <commentList>
    <comment ref="N19" authorId="0" shapeId="0">
      <text>
        <r>
          <rPr>
            <b/>
            <sz val="9"/>
            <color indexed="81"/>
            <rFont val="Tahoma"/>
            <family val="2"/>
          </rPr>
          <t>Sucharita Kundu:</t>
        </r>
        <r>
          <rPr>
            <sz val="9"/>
            <color indexed="81"/>
            <rFont val="Tahoma"/>
            <family val="2"/>
          </rPr>
          <t xml:space="preserve">
Late</t>
        </r>
      </text>
    </comment>
  </commentList>
</comments>
</file>

<file path=xl/sharedStrings.xml><?xml version="1.0" encoding="utf-8"?>
<sst xmlns="http://schemas.openxmlformats.org/spreadsheetml/2006/main" count="9294" uniqueCount="556">
  <si>
    <t>CC 1 - Attendance</t>
  </si>
  <si>
    <t>Syed</t>
  </si>
  <si>
    <t>09月</t>
  </si>
  <si>
    <t>10月</t>
  </si>
  <si>
    <t>11月</t>
  </si>
  <si>
    <t>11月</t>
    <phoneticPr fontId="20" type="noConversion"/>
  </si>
  <si>
    <t>12月</t>
  </si>
  <si>
    <t>SrNo</t>
  </si>
  <si>
    <t>Student No</t>
  </si>
  <si>
    <t>Name (Chinese)</t>
  </si>
  <si>
    <t>English Name</t>
  </si>
  <si>
    <t>09/04</t>
  </si>
  <si>
    <t>09/05</t>
  </si>
  <si>
    <t>09/06</t>
  </si>
  <si>
    <t>09/11</t>
  </si>
  <si>
    <t>09/12</t>
  </si>
  <si>
    <t>09/18</t>
  </si>
  <si>
    <t>09/19</t>
  </si>
  <si>
    <t>09/20</t>
  </si>
  <si>
    <t>09/25</t>
  </si>
  <si>
    <t>09/26</t>
  </si>
  <si>
    <t>09/27</t>
  </si>
  <si>
    <t>09/29</t>
  </si>
  <si>
    <t>10/09</t>
  </si>
  <si>
    <t>10/10</t>
  </si>
  <si>
    <t>10/11</t>
  </si>
  <si>
    <t>10/16</t>
  </si>
  <si>
    <t>10/17</t>
  </si>
  <si>
    <t>10/18</t>
  </si>
  <si>
    <t>10/23</t>
  </si>
  <si>
    <t>10/24</t>
  </si>
  <si>
    <t>10/25</t>
  </si>
  <si>
    <t>10/30</t>
  </si>
  <si>
    <t>10/31</t>
  </si>
  <si>
    <t>11/01</t>
  </si>
  <si>
    <t>11/06</t>
  </si>
  <si>
    <t>11/07</t>
  </si>
  <si>
    <t>11/08</t>
  </si>
  <si>
    <t>11/13</t>
  </si>
  <si>
    <t>11/14</t>
  </si>
  <si>
    <t>11/15</t>
  </si>
  <si>
    <t>11/20</t>
  </si>
  <si>
    <t>11/21</t>
  </si>
  <si>
    <t>11/22</t>
  </si>
  <si>
    <t>11/27</t>
  </si>
  <si>
    <t>11/28</t>
  </si>
  <si>
    <t>11/29</t>
  </si>
  <si>
    <t>12/02</t>
  </si>
  <si>
    <t>12/03</t>
  </si>
  <si>
    <t>12/04</t>
  </si>
  <si>
    <t>12/11</t>
  </si>
  <si>
    <t>12/12</t>
  </si>
  <si>
    <t>12/13</t>
  </si>
  <si>
    <t>12/18</t>
  </si>
  <si>
    <t>12/19</t>
  </si>
  <si>
    <t>12/20</t>
  </si>
  <si>
    <t>Attendance Summary</t>
  </si>
  <si>
    <t xml:space="preserve"> 马洋</t>
    <phoneticPr fontId="0" type="noConversion"/>
  </si>
  <si>
    <t>Carrol</t>
  </si>
  <si>
    <t>√</t>
  </si>
  <si>
    <t>AL</t>
  </si>
  <si>
    <t>A</t>
  </si>
  <si>
    <t xml:space="preserve"> 苏庆</t>
    <phoneticPr fontId="0" type="noConversion"/>
  </si>
  <si>
    <t>Luella</t>
  </si>
  <si>
    <t xml:space="preserve"> 朱文华</t>
    <phoneticPr fontId="0" type="noConversion"/>
  </si>
  <si>
    <t>Wesley</t>
  </si>
  <si>
    <t xml:space="preserve"> 何龙坤</t>
    <phoneticPr fontId="0" type="noConversion"/>
  </si>
  <si>
    <t>Hart</t>
    <phoneticPr fontId="0" type="noConversion"/>
  </si>
  <si>
    <t xml:space="preserve"> 何文亮</t>
    <phoneticPr fontId="0" type="noConversion"/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</si>
  <si>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</si>
  <si>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</si>
  <si>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</si>
  <si>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</si>
  <si>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</si>
  <si>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</si>
  <si>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</si>
  <si>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</si>
  <si>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</si>
  <si>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</si>
  <si>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</si>
  <si>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</si>
  <si>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</si>
  <si>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</si>
  <si>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</si>
  <si>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</si>
  <si>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</si>
  <si>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</si>
  <si>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</si>
  <si>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</si>
  <si>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</si>
  <si>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</si>
  <si>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</si>
  <si>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</si>
  <si>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</si>
  <si>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</si>
  <si>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</si>
  <si>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</si>
  <si>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</si>
  <si>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</si>
  <si>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</si>
  <si>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</si>
  <si>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</si>
  <si>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</si>
  <si>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</si>
  <si>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</si>
  <si>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</si>
  <si>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</si>
  <si>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</si>
  <si>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</si>
  <si>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</si>
  <si>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</si>
  <si>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</si>
  <si>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</si>
  <si>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</si>
  <si>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</si>
  <si>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</si>
  <si>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</si>
  <si>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</si>
  <si>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</si>
  <si>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</si>
  <si>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</si>
  <si>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</si>
  <si>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</si>
  <si>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</si>
  <si>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</si>
  <si>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</si>
  <si>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</si>
  <si>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</si>
  <si>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</si>
  <si>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</si>
  <si>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</si>
  <si>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</si>
  <si>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</si>
  <si>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</si>
  <si>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</si>
  <si>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</si>
  <si>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</si>
  <si>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</si>
  <si>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</si>
  <si>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</si>
  <si>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田嘉喜</t>
  </si>
  <si>
    <t>Dream</t>
    <phoneticPr fontId="20" type="noConversion"/>
  </si>
  <si>
    <t>Legend</t>
  </si>
  <si>
    <t>Meaning</t>
  </si>
  <si>
    <t xml:space="preserve"> </t>
  </si>
  <si>
    <t>Present</t>
  </si>
  <si>
    <t>Asked For Leave</t>
  </si>
  <si>
    <t>Semester Average</t>
  </si>
  <si>
    <t>Absent</t>
  </si>
  <si>
    <t>CC 2 - Attendance</t>
  </si>
  <si>
    <t>Syed</t>
    <phoneticPr fontId="20" type="noConversion"/>
  </si>
  <si>
    <t>10月</t>
    <phoneticPr fontId="20" type="noConversion"/>
  </si>
  <si>
    <t>10/17</t>
    <phoneticPr fontId="20" type="noConversion"/>
  </si>
  <si>
    <t>10/24</t>
    <phoneticPr fontId="20" type="noConversion"/>
  </si>
  <si>
    <t>11/07</t>
    <phoneticPr fontId="20" type="noConversion"/>
  </si>
  <si>
    <t>11/14</t>
    <phoneticPr fontId="20" type="noConversion"/>
  </si>
  <si>
    <t>11/25</t>
  </si>
  <si>
    <t>12/05</t>
  </si>
  <si>
    <t>12/09</t>
  </si>
  <si>
    <t>12/16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</si>
  <si>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</si>
  <si>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</si>
  <si>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</si>
  <si>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</si>
  <si>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</si>
  <si>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</si>
  <si>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</si>
  <si>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</si>
  <si>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</si>
  <si>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</si>
  <si>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</si>
  <si>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</si>
  <si>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</si>
  <si>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</si>
  <si>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</si>
  <si>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</si>
  <si>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</si>
  <si>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</si>
  <si>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</si>
  <si>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</si>
  <si>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</si>
  <si>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</si>
  <si>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</si>
  <si>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</si>
  <si>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</si>
  <si>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</si>
  <si>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</si>
  <si>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</si>
  <si>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</si>
  <si>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</si>
  <si>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</si>
  <si>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</si>
  <si>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</si>
  <si>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</si>
  <si>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</si>
  <si>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</si>
  <si>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</si>
  <si>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</si>
  <si>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</si>
  <si>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</si>
  <si>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</si>
  <si>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</si>
  <si>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</si>
  <si>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</si>
  <si>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</si>
  <si>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</si>
  <si>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</si>
  <si>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</si>
  <si>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</si>
  <si>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</si>
  <si>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</si>
  <si>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</si>
  <si>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</si>
  <si>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</si>
  <si>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</si>
  <si>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</si>
  <si>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</si>
  <si>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</si>
  <si>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</si>
  <si>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</si>
  <si>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</si>
  <si>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</si>
  <si>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</si>
  <si>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</si>
  <si>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</si>
  <si>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</si>
  <si>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</si>
  <si>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</si>
  <si>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</si>
  <si>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</si>
  <si>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</si>
  <si>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</si>
  <si>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</si>
  <si>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</si>
  <si>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</si>
  <si>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</si>
  <si>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</si>
  <si>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</si>
  <si>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</si>
  <si>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</si>
  <si>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</si>
  <si>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</si>
  <si>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</si>
  <si>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</si>
  <si>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</si>
  <si>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</si>
  <si>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</si>
  <si>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</si>
  <si>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</si>
  <si>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</si>
  <si>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</si>
  <si>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</si>
  <si>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</si>
  <si>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</si>
  <si>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</si>
  <si>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</si>
  <si>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</si>
  <si>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</si>
  <si>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</si>
  <si>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</si>
  <si>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</si>
  <si>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</si>
  <si>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</si>
  <si>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</si>
  <si>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</si>
  <si>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</si>
  <si>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</si>
  <si>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</si>
  <si>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</si>
  <si>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CC 3 - Attendance</t>
  </si>
  <si>
    <t>09/02</t>
  </si>
  <si>
    <t>09/09</t>
  </si>
  <si>
    <t>09/16</t>
  </si>
  <si>
    <t>09/23</t>
  </si>
  <si>
    <t>09/30</t>
  </si>
  <si>
    <t>10/12</t>
  </si>
  <si>
    <t>10/14</t>
  </si>
  <si>
    <t>10/21</t>
  </si>
  <si>
    <t>10/26</t>
  </si>
  <si>
    <t>10/28</t>
  </si>
  <si>
    <t>11/04</t>
  </si>
  <si>
    <t>11/11</t>
  </si>
  <si>
    <t>11/18</t>
  </si>
  <si>
    <t>12/5</t>
  </si>
  <si>
    <t>12/06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</si>
  <si>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</si>
  <si>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</si>
  <si>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</si>
  <si>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</si>
  <si>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</si>
  <si>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</si>
  <si>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</si>
  <si>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</si>
  <si>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</si>
  <si>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</si>
  <si>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</si>
  <si>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</si>
  <si>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</si>
  <si>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</si>
  <si>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</si>
  <si>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</si>
  <si>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</si>
  <si>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</si>
  <si>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</si>
  <si>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</si>
  <si>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</si>
  <si>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</si>
  <si>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</si>
  <si>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</si>
  <si>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</si>
  <si>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</si>
  <si>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</si>
  <si>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</si>
  <si>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</si>
  <si>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</si>
  <si>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</si>
  <si>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</si>
  <si>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</si>
  <si>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</si>
  <si>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</si>
  <si>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</si>
  <si>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</si>
  <si>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</si>
  <si>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</si>
  <si>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</si>
  <si>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</si>
  <si>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</si>
  <si>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</si>
  <si>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</si>
  <si>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</si>
  <si>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</si>
  <si>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</si>
  <si>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</si>
  <si>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虎鹏</t>
  </si>
  <si>
    <t>Sunny</t>
  </si>
  <si>
    <t>田进虎</t>
  </si>
  <si>
    <t>卢柱</t>
  </si>
  <si>
    <t>Kobe</t>
  </si>
  <si>
    <t>姬委</t>
  </si>
  <si>
    <t>Jameson</t>
  </si>
  <si>
    <t>张盼凤</t>
  </si>
  <si>
    <t>Maria</t>
  </si>
  <si>
    <t>陈芮</t>
  </si>
  <si>
    <t>Selina</t>
  </si>
  <si>
    <t>樊启启</t>
  </si>
  <si>
    <t>Jayden</t>
  </si>
  <si>
    <t>于静龙</t>
  </si>
  <si>
    <t>Young</t>
  </si>
  <si>
    <t>王荣霞</t>
  </si>
  <si>
    <t>高万富</t>
  </si>
  <si>
    <t>Adam</t>
  </si>
  <si>
    <t>庞卓</t>
  </si>
  <si>
    <t>Katy</t>
  </si>
  <si>
    <t xml:space="preserve"> 虎小贵</t>
    <phoneticPr fontId="0" type="noConversion"/>
  </si>
  <si>
    <t>Bron</t>
  </si>
  <si>
    <t xml:space="preserve"> 王巍</t>
    <phoneticPr fontId="0" type="noConversion"/>
  </si>
  <si>
    <t>胡雄川</t>
  </si>
  <si>
    <t>Evans</t>
  </si>
  <si>
    <t>NIIT1 - Attendance</t>
  </si>
  <si>
    <t>09/03</t>
  </si>
  <si>
    <t>09/10</t>
  </si>
  <si>
    <t>09/17</t>
  </si>
  <si>
    <t>09/24</t>
  </si>
  <si>
    <t>10/08</t>
  </si>
  <si>
    <t>10/15</t>
  </si>
  <si>
    <t>10/22</t>
  </si>
  <si>
    <t>10/29</t>
  </si>
  <si>
    <t>11/05</t>
  </si>
  <si>
    <t>11/12</t>
  </si>
  <si>
    <t>11/19</t>
  </si>
  <si>
    <t>11/26</t>
  </si>
  <si>
    <t>12/10</t>
  </si>
  <si>
    <t>12/17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</si>
  <si>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</si>
  <si>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</si>
  <si>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</si>
  <si>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</si>
  <si>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</si>
  <si>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</si>
  <si>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</si>
  <si>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</si>
  <si>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</si>
  <si>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</si>
  <si>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</si>
  <si>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</si>
  <si>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</si>
  <si>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</si>
  <si>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</si>
  <si>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</si>
  <si>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</si>
  <si>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</si>
  <si>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</si>
  <si>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</si>
  <si>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</si>
  <si>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</si>
  <si>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</si>
  <si>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</si>
  <si>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</si>
  <si>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</si>
  <si>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</si>
  <si>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</si>
  <si>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</si>
  <si>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</si>
  <si>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</si>
  <si>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</si>
  <si>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</si>
  <si>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</si>
  <si>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</si>
  <si>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</si>
  <si>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</si>
  <si>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</si>
  <si>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</si>
  <si>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</si>
  <si>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</si>
  <si>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</si>
  <si>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</si>
  <si>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</si>
  <si>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</si>
  <si>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</si>
  <si>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</si>
  <si>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</si>
  <si>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</si>
  <si>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</si>
  <si>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</si>
  <si>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</si>
  <si>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</si>
  <si>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</si>
  <si>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</si>
  <si>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</si>
  <si>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</si>
  <si>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</si>
  <si>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</si>
  <si>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</si>
  <si>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  <phoneticPr fontId="0" type="noConversion"/>
  </si>
  <si>
    <t>Mia</t>
    <phoneticPr fontId="0" type="noConversion"/>
  </si>
  <si>
    <t>王萍</t>
    <phoneticPr fontId="0" type="noConversion"/>
  </si>
  <si>
    <t xml:space="preserve"> 王炳刚</t>
    <phoneticPr fontId="0" type="noConversion"/>
  </si>
  <si>
    <t>WZZ</t>
  </si>
  <si>
    <t xml:space="preserve"> 柴潇凤</t>
    <phoneticPr fontId="0" type="noConversion"/>
  </si>
  <si>
    <t>Tina</t>
  </si>
  <si>
    <t>NIIT2 - Attendance</t>
  </si>
  <si>
    <t>Neha</t>
    <phoneticPr fontId="20" type="noConversion"/>
  </si>
  <si>
    <t>09月</t>
    <phoneticPr fontId="20" type="noConversion"/>
  </si>
  <si>
    <t>03/09</t>
  </si>
  <si>
    <t>04/09</t>
  </si>
  <si>
    <t>05/09</t>
  </si>
  <si>
    <t>11/09</t>
  </si>
  <si>
    <t>17/09</t>
  </si>
  <si>
    <t>18/09</t>
  </si>
  <si>
    <t>19/09</t>
  </si>
  <si>
    <t>24/09</t>
  </si>
  <si>
    <t>25/09</t>
  </si>
  <si>
    <t>26/09</t>
  </si>
  <si>
    <t>08/10</t>
  </si>
  <si>
    <t>11/ 12</t>
  </si>
  <si>
    <t>11/ 13</t>
  </si>
  <si>
    <t>11/ 14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</si>
  <si>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</si>
  <si>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</si>
  <si>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</si>
  <si>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</si>
  <si>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</si>
  <si>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</si>
  <si>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</si>
  <si>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</si>
  <si>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</si>
  <si>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</si>
  <si>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</si>
  <si>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</si>
  <si>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</si>
  <si>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</si>
  <si>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</si>
  <si>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</si>
  <si>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</si>
  <si>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</si>
  <si>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</si>
  <si>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</si>
  <si>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</si>
  <si>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</si>
  <si>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</si>
  <si>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</si>
  <si>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</si>
  <si>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</si>
  <si>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</si>
  <si>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</si>
  <si>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</si>
  <si>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</si>
  <si>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</si>
  <si>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</si>
  <si>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</si>
  <si>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</si>
  <si>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</si>
  <si>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</si>
  <si>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</si>
  <si>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</si>
  <si>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</si>
  <si>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</si>
  <si>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</si>
  <si>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</si>
  <si>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</si>
  <si>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</si>
  <si>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</si>
  <si>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</si>
  <si>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</si>
  <si>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</si>
  <si>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</si>
  <si>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</si>
  <si>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</si>
  <si>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</si>
  <si>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</si>
  <si>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</si>
  <si>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</si>
  <si>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</si>
  <si>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</si>
  <si>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</si>
  <si>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</si>
  <si>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</si>
  <si>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</si>
  <si>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</si>
  <si>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</si>
  <si>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</si>
  <si>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</si>
  <si>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</si>
  <si>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</si>
  <si>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</si>
  <si>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</si>
  <si>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</si>
  <si>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</si>
  <si>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</si>
  <si>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</si>
  <si>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</si>
  <si>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</si>
  <si>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</si>
  <si>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</si>
  <si>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</si>
  <si>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</si>
  <si>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</si>
  <si>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</si>
  <si>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</si>
  <si>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</si>
  <si>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</si>
  <si>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</si>
  <si>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</si>
  <si>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</si>
  <si>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</si>
  <si>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</si>
  <si>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</si>
  <si>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</si>
  <si>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  <phoneticPr fontId="0" type="noConversion"/>
  </si>
  <si>
    <t xml:space="preserve"> Sam</t>
    <phoneticPr fontId="0" type="noConversion"/>
  </si>
  <si>
    <t>马智慧</t>
    <phoneticPr fontId="0" type="noConversion"/>
  </si>
  <si>
    <t>Alan</t>
    <phoneticPr fontId="21" type="noConversion"/>
  </si>
  <si>
    <t>王启宏</t>
    <phoneticPr fontId="0" type="noConversion"/>
  </si>
  <si>
    <t xml:space="preserve"> Charles</t>
    <phoneticPr fontId="21" type="noConversion"/>
  </si>
  <si>
    <t xml:space="preserve"> 安继奎</t>
    <phoneticPr fontId="0" type="noConversion"/>
  </si>
  <si>
    <t xml:space="preserve"> Johnson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</si>
</sst>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color indexed="8"/>
      <name val="Verdana"/>
    </font>
    <font>
      <sz val="11"/>
      <color theme="1"/>
      <name val="Helvetica"/>
      <family val="2"/>
      <scheme val="minor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theme="1"/>
      <name val="Helvetica"/>
      <family val="3"/>
      <charset val="134"/>
      <scheme val="minor"/>
    </font>
    <font>
      <sz val="11"/>
      <color theme="1"/>
      <name val="Helvetica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Verdana"/>
      <family val="2"/>
    </font>
    <font>
      <sz val="11"/>
      <name val="微软雅黑 Light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64"/>
      <name val="微软雅黑 Light"/>
      <family val="2"/>
      <charset val="134"/>
    </font>
    <font>
      <sz val="11"/>
      <color indexed="8"/>
      <name val="微软雅黑 Light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3">
    <xf numFmtId="0" fontId="0" fillId="0" borderId="0" applyNumberFormat="0" applyFill="0" applyBorder="0" applyProtection="0">
      <alignment vertical="top" wrapText="1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7" fillId="0" borderId="0" applyBorder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</cellStyleXfs>
  <cellXfs count="71">
    <xf numFmtId="0" fontId="0" fillId="0" borderId="0" xfId="0" applyFont="1" applyAlignment="1">
      <alignment vertical="top" wrapText="1"/>
    </xf>
    <xf numFmtId="0" fontId="4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wrapText="1"/>
    </xf>
    <xf numFmtId="0" fontId="3" fillId="0" borderId="0" xfId="2" applyFont="1" applyFill="1" applyBorder="1" applyAlignment="1"/>
    <xf numFmtId="0" fontId="5" fillId="0" borderId="0" xfId="2" applyFont="1" applyFill="1" applyBorder="1" applyAlignment="1">
      <alignment vertical="center"/>
    </xf>
    <xf numFmtId="0" fontId="5" fillId="0" borderId="0" xfId="2" applyFont="1">
      <alignment vertical="center"/>
    </xf>
    <xf numFmtId="0" fontId="6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49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4" applyNumberFormat="1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3" fillId="5" borderId="1" xfId="5" applyFont="1" applyFill="1" applyBorder="1" applyAlignment="1">
      <alignment horizontal="left" vertical="center"/>
    </xf>
    <xf numFmtId="0" fontId="13" fillId="5" borderId="1" xfId="5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wrapText="1"/>
    </xf>
    <xf numFmtId="9" fontId="9" fillId="0" borderId="1" xfId="2" applyNumberFormat="1" applyFont="1" applyFill="1" applyBorder="1" applyAlignment="1">
      <alignment horizontal="center" vertical="center"/>
    </xf>
    <xf numFmtId="0" fontId="8" fillId="5" borderId="1" xfId="2" applyFont="1" applyFill="1" applyBorder="1" applyAlignment="1">
      <alignment horizontal="center" vertical="center"/>
    </xf>
    <xf numFmtId="9" fontId="8" fillId="6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3" fillId="0" borderId="0" xfId="2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8" fillId="2" borderId="1" xfId="2" applyFont="1" applyFill="1" applyBorder="1" applyAlignment="1">
      <alignment horizontal="left"/>
    </xf>
    <xf numFmtId="0" fontId="15" fillId="0" borderId="1" xfId="0" applyFont="1" applyBorder="1" applyAlignment="1">
      <alignment horizontal="center" vertical="center"/>
    </xf>
    <xf numFmtId="0" fontId="8" fillId="0" borderId="0" xfId="2" applyFont="1" applyFill="1" applyBorder="1" applyAlignment="1">
      <alignment horizontal="center"/>
    </xf>
    <xf numFmtId="0" fontId="15" fillId="0" borderId="1" xfId="0" applyNumberFormat="1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3" fillId="0" borderId="0" xfId="2" applyFont="1" applyAlignment="1">
      <alignment wrapText="1"/>
    </xf>
    <xf numFmtId="0" fontId="3" fillId="0" borderId="0" xfId="2" applyFont="1" applyAlignment="1"/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Alignment="1"/>
    <xf numFmtId="0" fontId="8" fillId="0" borderId="2" xfId="2" applyFont="1" applyBorder="1" applyAlignment="1">
      <alignment horizontal="center"/>
    </xf>
    <xf numFmtId="0" fontId="22" fillId="8" borderId="1" xfId="0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 wrapText="1"/>
    </xf>
    <xf numFmtId="0" fontId="8" fillId="0" borderId="5" xfId="2" applyFont="1" applyBorder="1" applyAlignment="1">
      <alignment horizontal="center"/>
    </xf>
    <xf numFmtId="0" fontId="7" fillId="5" borderId="1" xfId="4" applyFont="1" applyFill="1" applyBorder="1" applyAlignment="1">
      <alignment horizontal="center" wrapText="1"/>
    </xf>
    <xf numFmtId="0" fontId="8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8" fillId="2" borderId="1" xfId="2" applyFont="1" applyFill="1" applyBorder="1" applyAlignment="1">
      <alignment horizontal="center"/>
    </xf>
    <xf numFmtId="0" fontId="8" fillId="2" borderId="1" xfId="2" applyFont="1" applyFill="1" applyBorder="1" applyAlignment="1">
      <alignment wrapText="1"/>
    </xf>
    <xf numFmtId="0" fontId="9" fillId="0" borderId="0" xfId="2" applyFont="1" applyAlignment="1">
      <alignment horizontal="center" vertical="center" wrapText="1"/>
    </xf>
    <xf numFmtId="9" fontId="9" fillId="0" borderId="1" xfId="2" applyNumberFormat="1" applyFont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8" fillId="7" borderId="1" xfId="2" applyFont="1" applyFill="1" applyBorder="1" applyAlignment="1">
      <alignment wrapText="1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Border="1" applyAlignment="1">
      <alignment horizontal="center" vertical="center" wrapText="1"/>
    </xf>
    <xf numFmtId="0" fontId="8" fillId="0" borderId="0" xfId="2" applyFont="1" applyAlignment="1">
      <alignment horizontal="center"/>
    </xf>
    <xf numFmtId="0" fontId="6" fillId="0" borderId="0" xfId="2" applyFont="1" applyAlignment="1">
      <alignment wrapText="1"/>
    </xf>
    <xf numFmtId="0" fontId="14" fillId="0" borderId="0" xfId="2" applyFont="1">
      <alignment vertical="center"/>
    </xf>
    <xf numFmtId="0" fontId="15" fillId="2" borderId="1" xfId="0" applyFont="1" applyFill="1" applyBorder="1" applyAlignment="1">
      <alignment vertical="center"/>
    </xf>
    <xf numFmtId="1" fontId="25" fillId="0" borderId="1" xfId="7" applyNumberFormat="1" applyFont="1" applyBorder="1" applyAlignment="1">
      <alignment horizontal="center" vertical="center"/>
    </xf>
    <xf numFmtId="1" fontId="25" fillId="0" borderId="1" xfId="7" applyNumberFormat="1" applyFont="1" applyBorder="1" applyAlignment="1">
      <alignment horizontal="left" vertical="center"/>
    </xf>
    <xf numFmtId="1" fontId="15" fillId="2" borderId="1" xfId="6" applyNumberFormat="1" applyFont="1" applyFill="1" applyBorder="1" applyAlignment="1">
      <alignment horizontal="left" vertical="center"/>
    </xf>
    <xf numFmtId="0" fontId="26" fillId="2" borderId="1" xfId="7" applyFont="1" applyFill="1" applyBorder="1">
      <alignment vertical="center"/>
    </xf>
    <xf numFmtId="0" fontId="9" fillId="4" borderId="6" xfId="2" applyFont="1" applyFill="1" applyBorder="1" applyAlignment="1">
      <alignment horizontal="center" vertical="center"/>
    </xf>
    <xf numFmtId="0" fontId="9" fillId="4" borderId="7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7" borderId="1" xfId="2" applyFont="1" applyFill="1" applyBorder="1" applyAlignment="1">
      <alignment vertical="center" wrapText="1"/>
    </xf>
    <xf numFmtId="0" fontId="3" fillId="0" borderId="3" xfId="2" applyFont="1" applyFill="1" applyBorder="1" applyAlignment="1">
      <alignment horizontal="left" vertical="center"/>
    </xf>
    <xf numFmtId="0" fontId="3" fillId="0" borderId="3" xfId="2" applyFont="1" applyBorder="1" applyAlignment="1">
      <alignment horizontal="left" vertical="center"/>
    </xf>
  </cellXfs>
  <cellStyles count="13">
    <cellStyle name="Hyperlink" xfId="5" builtinId="8"/>
    <cellStyle name="Normal" xfId="0" builtinId="0"/>
    <cellStyle name="Normal 2" xfId="1"/>
    <cellStyle name="Normal 3" xfId="2"/>
    <cellStyle name="常规 10" xfId="8"/>
    <cellStyle name="常规 16 3" xfId="4"/>
    <cellStyle name="常规 2 3 2" xfId="12"/>
    <cellStyle name="常规 3" xfId="6"/>
    <cellStyle name="常规 4" xfId="7"/>
    <cellStyle name="常规 4 4" xfId="10"/>
    <cellStyle name="常规 8" xfId="9"/>
    <cellStyle name="常规 9" xfId="11"/>
    <cellStyle name="常规_March" xfId="3"/>
  </cellStyles>
  <dxfs count="11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A50"/>
  <sheetViews>
    <sheetView topLeftCell="T1" zoomScale="40" zoomScaleNormal="40" workbookViewId="0">
      <selection activeCell="AK3" sqref="AK3"/>
    </sheetView>
  </sheetViews>
  <sheetFormatPr defaultColWidth="16.69921875" defaultRowHeight="13.15"/>
  <cols>
    <col min="1" max="1" width="4.09765625" style="10" bestFit="1" customWidth="1"/>
    <col min="2" max="2" width="10.69921875" style="31" bestFit="1" customWidth="1"/>
    <col min="3" max="3" width="10.69921875" style="21" bestFit="1" customWidth="1"/>
    <col min="4" max="4" width="10.09765625" style="10" customWidth="1"/>
    <col min="5" max="54" width="6.69921875" style="10" customWidth="1"/>
    <col min="55" max="55" width="14" style="25" bestFit="1" customWidth="1"/>
    <col min="56" max="298" width="16.69921875" style="10"/>
    <col min="299" max="16384" width="16.69921875" style="26"/>
  </cols>
  <sheetData>
    <row r="1" spans="1:16381" s="5" customFormat="1" ht="17.45">
      <c r="A1" s="69" t="s">
        <v>0</v>
      </c>
      <c r="B1" s="69"/>
      <c r="C1" s="69"/>
      <c r="D1" s="27" t="s">
        <v>1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4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5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5</v>
      </c>
      <c r="AO1" s="1" t="s">
        <v>6</v>
      </c>
      <c r="AP1" s="1" t="s">
        <v>6</v>
      </c>
      <c r="AQ1" s="1" t="s">
        <v>6</v>
      </c>
      <c r="AR1" s="1" t="s">
        <v>6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6</v>
      </c>
      <c r="AX1" s="1"/>
      <c r="AY1" s="1"/>
      <c r="AZ1" s="1"/>
      <c r="BA1" s="1"/>
      <c r="BB1" s="1"/>
      <c r="BC1" s="2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</row>
    <row r="2" spans="1:16381" s="10" customFormat="1" ht="28.5">
      <c r="A2" s="6" t="s">
        <v>7</v>
      </c>
      <c r="B2" s="7" t="s">
        <v>8</v>
      </c>
      <c r="C2" s="8" t="s">
        <v>9</v>
      </c>
      <c r="D2" s="8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9" t="s">
        <v>18</v>
      </c>
      <c r="M2" s="9" t="s">
        <v>19</v>
      </c>
      <c r="N2" s="9" t="s">
        <v>20</v>
      </c>
      <c r="O2" s="9" t="s">
        <v>21</v>
      </c>
      <c r="P2" s="9" t="s">
        <v>22</v>
      </c>
      <c r="Q2" s="9" t="s">
        <v>23</v>
      </c>
      <c r="R2" s="9" t="s">
        <v>24</v>
      </c>
      <c r="S2" s="9" t="s">
        <v>25</v>
      </c>
      <c r="T2" s="9" t="s">
        <v>26</v>
      </c>
      <c r="U2" s="9" t="s">
        <v>27</v>
      </c>
      <c r="V2" s="9" t="s">
        <v>28</v>
      </c>
      <c r="W2" s="9" t="s">
        <v>29</v>
      </c>
      <c r="X2" s="9" t="s">
        <v>30</v>
      </c>
      <c r="Y2" s="9" t="s">
        <v>31</v>
      </c>
      <c r="Z2" s="9" t="s">
        <v>32</v>
      </c>
      <c r="AA2" s="9" t="s">
        <v>33</v>
      </c>
      <c r="AB2" s="9" t="s">
        <v>34</v>
      </c>
      <c r="AC2" s="9" t="s">
        <v>35</v>
      </c>
      <c r="AD2" s="9" t="s">
        <v>36</v>
      </c>
      <c r="AE2" s="9" t="s">
        <v>37</v>
      </c>
      <c r="AF2" s="9" t="s">
        <v>38</v>
      </c>
      <c r="AG2" s="9" t="s">
        <v>39</v>
      </c>
      <c r="AH2" s="9" t="s">
        <v>40</v>
      </c>
      <c r="AI2" s="9" t="s">
        <v>41</v>
      </c>
      <c r="AJ2" s="9" t="s">
        <v>42</v>
      </c>
      <c r="AK2" s="9" t="s">
        <v>43</v>
      </c>
      <c r="AL2" s="9" t="s">
        <v>44</v>
      </c>
      <c r="AM2" s="9" t="s">
        <v>45</v>
      </c>
      <c r="AN2" s="9" t="s">
        <v>46</v>
      </c>
      <c r="AO2" s="9" t="s">
        <v>47</v>
      </c>
      <c r="AP2" s="9" t="s">
        <v>48</v>
      </c>
      <c r="AQ2" s="9" t="s">
        <v>49</v>
      </c>
      <c r="AR2" s="9" t="s">
        <v>50</v>
      </c>
      <c r="AS2" s="9" t="s">
        <v>51</v>
      </c>
      <c r="AT2" s="9" t="s">
        <v>52</v>
      </c>
      <c r="AU2" s="9" t="s">
        <v>53</v>
      </c>
      <c r="AV2" s="9" t="s">
        <v>54</v>
      </c>
      <c r="AW2" s="9" t="s">
        <v>55</v>
      </c>
      <c r="AX2" s="9"/>
      <c r="AY2" s="9"/>
      <c r="AZ2" s="9"/>
      <c r="BA2" s="9"/>
      <c r="BB2" s="9"/>
      <c r="BC2" s="37" t="s">
        <v>56</v>
      </c>
    </row>
    <row r="3" spans="1:16381" s="10" customFormat="1" ht="15.6">
      <c r="A3" s="11">
        <v>1</v>
      </c>
      <c r="B3" s="30">
        <v>12018245753</v>
      </c>
      <c r="C3" s="28" t="s">
        <v>57</v>
      </c>
      <c r="D3" s="28" t="s">
        <v>58</v>
      </c>
      <c r="E3" s="12" t="s">
        <v>59</v>
      </c>
      <c r="F3" s="12" t="s">
        <v>59</v>
      </c>
      <c r="G3" s="12" t="s">
        <v>59</v>
      </c>
      <c r="H3" s="12" t="s">
        <v>59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59</v>
      </c>
      <c r="N3" s="12" t="s">
        <v>59</v>
      </c>
      <c r="O3" s="12" t="s">
        <v>59</v>
      </c>
      <c r="P3" s="12" t="s">
        <v>60</v>
      </c>
      <c r="Q3" s="12" t="s">
        <v>59</v>
      </c>
      <c r="R3" s="12" t="s">
        <v>59</v>
      </c>
      <c r="S3" s="12" t="s">
        <v>59</v>
      </c>
      <c r="T3" s="12" t="s">
        <v>59</v>
      </c>
      <c r="U3" s="12" t="s">
        <v>59</v>
      </c>
      <c r="V3" s="12" t="s">
        <v>59</v>
      </c>
      <c r="W3" s="12" t="s">
        <v>59</v>
      </c>
      <c r="X3" s="12" t="s">
        <v>59</v>
      </c>
      <c r="Y3" s="12" t="s">
        <v>59</v>
      </c>
      <c r="Z3" s="12" t="s">
        <v>59</v>
      </c>
      <c r="AA3" s="12" t="s">
        <v>59</v>
      </c>
      <c r="AB3" s="12" t="s">
        <v>59</v>
      </c>
      <c r="AC3" s="12" t="s">
        <v>59</v>
      </c>
      <c r="AD3" s="12" t="s">
        <v>59</v>
      </c>
      <c r="AE3" s="12" t="s">
        <v>59</v>
      </c>
      <c r="AF3" s="12" t="s">
        <v>59</v>
      </c>
      <c r="AG3" s="12" t="s">
        <v>59</v>
      </c>
      <c r="AH3" s="12" t="s">
        <v>59</v>
      </c>
      <c r="AI3" s="12" t="s">
        <v>59</v>
      </c>
      <c r="AJ3" s="12" t="s">
        <v>59</v>
      </c>
      <c r="AK3" s="12" t="s">
        <v>61</v>
      </c>
      <c r="AL3" s="12" t="s">
        <v>59</v>
      </c>
      <c r="AM3" s="12" t="s">
        <v>59</v>
      </c>
      <c r="AN3" s="12" t="s">
        <v>59</v>
      </c>
      <c r="AO3" s="12" t="s">
        <v>59</v>
      </c>
      <c r="AP3" s="12" t="s">
        <v>59</v>
      </c>
      <c r="AQ3" s="12" t="s">
        <v>59</v>
      </c>
      <c r="AR3" s="12" t="s">
        <v>59</v>
      </c>
      <c r="AS3" s="12" t="s">
        <v>59</v>
      </c>
      <c r="AT3" s="12" t="s">
        <v>59</v>
      </c>
      <c r="AU3" s="12" t="s">
        <v>59</v>
      </c>
      <c r="AV3" s="12" t="s">
        <v>59</v>
      </c>
      <c r="AW3" s="12" t="s">
        <v>59</v>
      </c>
      <c r="AX3" s="12"/>
      <c r="AY3" s="12"/>
      <c r="AZ3" s="12"/>
      <c r="BA3" s="12"/>
      <c r="BB3" s="12"/>
      <c r="BC3" s="13">
        <f t="shared" ref="BC3:BC42" si="0">(COUNTIF(E3:BB3,"√") + COUNTIF(E3:BB3,"AL"))/COUNTA(E3:BB3)</f>
        <v>0.97777777777777775</v>
      </c>
    </row>
    <row r="4" spans="1:16381" s="10" customFormat="1" ht="15.6">
      <c r="A4" s="11">
        <v>2</v>
      </c>
      <c r="B4" s="30">
        <v>12018245759</v>
      </c>
      <c r="C4" s="28" t="s">
        <v>62</v>
      </c>
      <c r="D4" s="28" t="s">
        <v>63</v>
      </c>
      <c r="E4" s="12" t="s">
        <v>59</v>
      </c>
      <c r="F4" s="12" t="s">
        <v>59</v>
      </c>
      <c r="G4" s="12" t="s">
        <v>59</v>
      </c>
      <c r="H4" s="12" t="s">
        <v>59</v>
      </c>
      <c r="I4" s="12" t="s">
        <v>59</v>
      </c>
      <c r="J4" s="12" t="s">
        <v>59</v>
      </c>
      <c r="K4" s="12" t="s">
        <v>59</v>
      </c>
      <c r="L4" s="12" t="s">
        <v>59</v>
      </c>
      <c r="M4" s="12" t="s">
        <v>59</v>
      </c>
      <c r="N4" s="12" t="s">
        <v>59</v>
      </c>
      <c r="O4" s="12" t="s">
        <v>59</v>
      </c>
      <c r="P4" s="12" t="s">
        <v>59</v>
      </c>
      <c r="Q4" s="12" t="s">
        <v>59</v>
      </c>
      <c r="R4" s="12" t="s">
        <v>59</v>
      </c>
      <c r="S4" s="12" t="s">
        <v>59</v>
      </c>
      <c r="T4" s="12" t="s">
        <v>59</v>
      </c>
      <c r="U4" s="12" t="s">
        <v>59</v>
      </c>
      <c r="V4" s="12" t="s">
        <v>59</v>
      </c>
      <c r="W4" s="12" t="s">
        <v>59</v>
      </c>
      <c r="X4" s="12" t="s">
        <v>59</v>
      </c>
      <c r="Y4" s="12" t="s">
        <v>59</v>
      </c>
      <c r="Z4" s="12" t="s">
        <v>59</v>
      </c>
      <c r="AA4" s="12" t="s">
        <v>59</v>
      </c>
      <c r="AB4" s="12" t="s">
        <v>59</v>
      </c>
      <c r="AC4" s="12" t="s">
        <v>59</v>
      </c>
      <c r="AD4" s="12" t="s">
        <v>59</v>
      </c>
      <c r="AE4" s="12" t="s">
        <v>59</v>
      </c>
      <c r="AF4" s="12" t="s">
        <v>59</v>
      </c>
      <c r="AG4" s="12" t="s">
        <v>59</v>
      </c>
      <c r="AH4" s="12" t="s">
        <v>59</v>
      </c>
      <c r="AI4" s="12" t="s">
        <v>59</v>
      </c>
      <c r="AJ4" s="12" t="s">
        <v>59</v>
      </c>
      <c r="AK4" s="12" t="s">
        <v>59</v>
      </c>
      <c r="AL4" s="12" t="s">
        <v>59</v>
      </c>
      <c r="AM4" s="12" t="s">
        <v>59</v>
      </c>
      <c r="AN4" s="12" t="s">
        <v>59</v>
      </c>
      <c r="AO4" s="12" t="s">
        <v>59</v>
      </c>
      <c r="AP4" s="12" t="s">
        <v>59</v>
      </c>
      <c r="AQ4" s="12" t="s">
        <v>59</v>
      </c>
      <c r="AR4" s="12" t="s">
        <v>59</v>
      </c>
      <c r="AS4" s="12" t="s">
        <v>59</v>
      </c>
      <c r="AT4" s="12" t="s">
        <v>59</v>
      </c>
      <c r="AU4" s="12" t="s">
        <v>59</v>
      </c>
      <c r="AV4" s="12" t="s">
        <v>59</v>
      </c>
      <c r="AW4" s="12" t="s">
        <v>59</v>
      </c>
      <c r="AX4" s="12"/>
      <c r="AY4" s="12"/>
      <c r="AZ4" s="12"/>
      <c r="BA4" s="12"/>
      <c r="BB4" s="12"/>
      <c r="BC4" s="13">
        <f t="shared" si="0"/>
        <v>1</v>
      </c>
    </row>
    <row r="5" spans="1:16381" s="10" customFormat="1" ht="15.6">
      <c r="A5" s="11">
        <v>3</v>
      </c>
      <c r="B5" s="30">
        <v>12018245772</v>
      </c>
      <c r="C5" s="28" t="s">
        <v>64</v>
      </c>
      <c r="D5" s="28" t="s">
        <v>65</v>
      </c>
      <c r="E5" s="12" t="s">
        <v>59</v>
      </c>
      <c r="F5" s="12" t="s">
        <v>59</v>
      </c>
      <c r="G5" s="12" t="s">
        <v>59</v>
      </c>
      <c r="H5" s="12" t="s">
        <v>59</v>
      </c>
      <c r="I5" s="12" t="s">
        <v>59</v>
      </c>
      <c r="J5" s="12" t="s">
        <v>59</v>
      </c>
      <c r="K5" s="12" t="s">
        <v>59</v>
      </c>
      <c r="L5" s="12" t="s">
        <v>59</v>
      </c>
      <c r="M5" s="12" t="s">
        <v>59</v>
      </c>
      <c r="N5" s="12" t="s">
        <v>59</v>
      </c>
      <c r="O5" s="12" t="s">
        <v>59</v>
      </c>
      <c r="P5" s="12" t="s">
        <v>59</v>
      </c>
      <c r="Q5" s="12" t="s">
        <v>59</v>
      </c>
      <c r="R5" s="12" t="s">
        <v>59</v>
      </c>
      <c r="S5" s="12" t="s">
        <v>59</v>
      </c>
      <c r="T5" s="12" t="s">
        <v>59</v>
      </c>
      <c r="U5" s="12" t="s">
        <v>59</v>
      </c>
      <c r="V5" s="12" t="s">
        <v>59</v>
      </c>
      <c r="W5" s="12" t="s">
        <v>59</v>
      </c>
      <c r="X5" s="12" t="s">
        <v>59</v>
      </c>
      <c r="Y5" s="12" t="s">
        <v>59</v>
      </c>
      <c r="Z5" s="12" t="s">
        <v>59</v>
      </c>
      <c r="AA5" s="12" t="s">
        <v>59</v>
      </c>
      <c r="AB5" s="12" t="s">
        <v>59</v>
      </c>
      <c r="AC5" s="12" t="s">
        <v>59</v>
      </c>
      <c r="AD5" s="12" t="s">
        <v>59</v>
      </c>
      <c r="AE5" s="12" t="s">
        <v>59</v>
      </c>
      <c r="AF5" s="12" t="s">
        <v>59</v>
      </c>
      <c r="AG5" s="12" t="s">
        <v>59</v>
      </c>
      <c r="AH5" s="12" t="s">
        <v>59</v>
      </c>
      <c r="AI5" s="12" t="s">
        <v>59</v>
      </c>
      <c r="AJ5" s="12" t="s">
        <v>59</v>
      </c>
      <c r="AK5" s="12" t="s">
        <v>59</v>
      </c>
      <c r="AL5" s="12" t="s">
        <v>59</v>
      </c>
      <c r="AM5" s="12" t="s">
        <v>59</v>
      </c>
      <c r="AN5" s="12" t="s">
        <v>59</v>
      </c>
      <c r="AO5" s="12" t="s">
        <v>59</v>
      </c>
      <c r="AP5" s="12" t="s">
        <v>59</v>
      </c>
      <c r="AQ5" s="12" t="s">
        <v>59</v>
      </c>
      <c r="AR5" s="12" t="s">
        <v>59</v>
      </c>
      <c r="AS5" s="12" t="s">
        <v>59</v>
      </c>
      <c r="AT5" s="12" t="s">
        <v>59</v>
      </c>
      <c r="AU5" s="12" t="s">
        <v>59</v>
      </c>
      <c r="AV5" s="12" t="s">
        <v>59</v>
      </c>
      <c r="AW5" s="12" t="s">
        <v>59</v>
      </c>
      <c r="AX5" s="12"/>
      <c r="AY5" s="12"/>
      <c r="AZ5" s="12"/>
      <c r="BA5" s="12"/>
      <c r="BB5" s="12"/>
      <c r="BC5" s="13">
        <f t="shared" si="0"/>
        <v>1</v>
      </c>
    </row>
    <row r="6" spans="1:16381" s="10" customFormat="1" ht="15.6">
      <c r="A6" s="11">
        <v>4</v>
      </c>
      <c r="B6" s="30">
        <v>12018245785</v>
      </c>
      <c r="C6" s="28" t="s">
        <v>66</v>
      </c>
      <c r="D6" s="28" t="s">
        <v>67</v>
      </c>
      <c r="E6" s="12" t="s">
        <v>59</v>
      </c>
      <c r="F6" s="12" t="s">
        <v>59</v>
      </c>
      <c r="G6" s="12" t="s">
        <v>59</v>
      </c>
      <c r="H6" s="12" t="s">
        <v>59</v>
      </c>
      <c r="I6" s="12" t="s">
        <v>59</v>
      </c>
      <c r="J6" s="12" t="s">
        <v>59</v>
      </c>
      <c r="K6" s="12" t="s">
        <v>59</v>
      </c>
      <c r="L6" s="12" t="s">
        <v>59</v>
      </c>
      <c r="M6" s="12" t="s">
        <v>59</v>
      </c>
      <c r="N6" s="12" t="s">
        <v>59</v>
      </c>
      <c r="O6" s="12" t="s">
        <v>59</v>
      </c>
      <c r="P6" s="12" t="s">
        <v>59</v>
      </c>
      <c r="Q6" s="12" t="s">
        <v>59</v>
      </c>
      <c r="R6" s="12" t="s">
        <v>59</v>
      </c>
      <c r="S6" s="12" t="s">
        <v>59</v>
      </c>
      <c r="T6" s="12" t="s">
        <v>59</v>
      </c>
      <c r="U6" s="12" t="s">
        <v>59</v>
      </c>
      <c r="V6" s="12" t="s">
        <v>59</v>
      </c>
      <c r="W6" s="12" t="s">
        <v>59</v>
      </c>
      <c r="X6" s="12" t="s">
        <v>59</v>
      </c>
      <c r="Y6" s="12" t="s">
        <v>59</v>
      </c>
      <c r="Z6" s="12" t="s">
        <v>59</v>
      </c>
      <c r="AA6" s="12" t="s">
        <v>59</v>
      </c>
      <c r="AB6" s="12" t="s">
        <v>59</v>
      </c>
      <c r="AC6" s="12" t="s">
        <v>59</v>
      </c>
      <c r="AD6" s="12" t="s">
        <v>59</v>
      </c>
      <c r="AE6" s="12" t="s">
        <v>59</v>
      </c>
      <c r="AF6" s="12" t="s">
        <v>59</v>
      </c>
      <c r="AG6" s="12" t="s">
        <v>59</v>
      </c>
      <c r="AH6" s="12" t="s">
        <v>59</v>
      </c>
      <c r="AI6" s="12" t="s">
        <v>59</v>
      </c>
      <c r="AJ6" s="12" t="s">
        <v>59</v>
      </c>
      <c r="AK6" s="12" t="s">
        <v>59</v>
      </c>
      <c r="AL6" s="12" t="s">
        <v>59</v>
      </c>
      <c r="AM6" s="12" t="s">
        <v>59</v>
      </c>
      <c r="AN6" s="12" t="s">
        <v>59</v>
      </c>
      <c r="AO6" s="12" t="s">
        <v>59</v>
      </c>
      <c r="AP6" s="12" t="s">
        <v>59</v>
      </c>
      <c r="AQ6" s="12" t="s">
        <v>59</v>
      </c>
      <c r="AR6" s="12" t="s">
        <v>59</v>
      </c>
      <c r="AS6" s="12" t="s">
        <v>59</v>
      </c>
      <c r="AT6" s="12" t="s">
        <v>59</v>
      </c>
      <c r="AU6" s="12" t="s">
        <v>59</v>
      </c>
      <c r="AV6" s="12" t="s">
        <v>59</v>
      </c>
      <c r="AW6" s="12" t="s">
        <v>59</v>
      </c>
      <c r="AX6" s="12"/>
      <c r="AY6" s="12"/>
      <c r="AZ6" s="12"/>
      <c r="BA6" s="12"/>
      <c r="BB6" s="12"/>
      <c r="BC6" s="13">
        <f t="shared" si="0"/>
        <v>1</v>
      </c>
    </row>
    <row r="7" spans="1:16381" s="10" customFormat="1" ht="15.6">
      <c r="A7" s="11">
        <v>5</v>
      </c>
      <c r="B7" s="30">
        <v>12018245851</v>
      </c>
      <c r="C7" s="28" t="s">
        <v>68</v>
      </c>
      <c r="D7" s="28" t="s">
        <v>69</v>
      </c>
      <c r="E7" s="12" t="s">
        <v>59</v>
      </c>
      <c r="F7" s="12" t="s">
        <v>59</v>
      </c>
      <c r="G7" s="12" t="s">
        <v>59</v>
      </c>
      <c r="H7" s="12" t="s">
        <v>59</v>
      </c>
      <c r="I7" s="12" t="s">
        <v>59</v>
      </c>
      <c r="J7" s="12" t="s">
        <v>59</v>
      </c>
      <c r="K7" s="12" t="s">
        <v>59</v>
      </c>
      <c r="L7" s="12" t="s">
        <v>59</v>
      </c>
      <c r="M7" s="12" t="s">
        <v>59</v>
      </c>
      <c r="N7" s="12" t="s">
        <v>59</v>
      </c>
      <c r="O7" s="12" t="s">
        <v>59</v>
      </c>
      <c r="P7" s="12" t="s">
        <v>59</v>
      </c>
      <c r="Q7" s="12" t="s">
        <v>59</v>
      </c>
      <c r="R7" s="12" t="s">
        <v>59</v>
      </c>
      <c r="S7" s="12" t="s">
        <v>59</v>
      </c>
      <c r="T7" s="12" t="s">
        <v>59</v>
      </c>
      <c r="U7" s="12" t="s">
        <v>59</v>
      </c>
      <c r="V7" s="12" t="s">
        <v>59</v>
      </c>
      <c r="W7" s="12" t="s">
        <v>59</v>
      </c>
      <c r="X7" s="12" t="s">
        <v>59</v>
      </c>
      <c r="Y7" s="12" t="s">
        <v>59</v>
      </c>
      <c r="Z7" s="12" t="s">
        <v>59</v>
      </c>
      <c r="AA7" s="12" t="s">
        <v>59</v>
      </c>
      <c r="AB7" s="12" t="s">
        <v>59</v>
      </c>
      <c r="AC7" s="12" t="s">
        <v>59</v>
      </c>
      <c r="AD7" s="12" t="s">
        <v>59</v>
      </c>
      <c r="AE7" s="12" t="s">
        <v>59</v>
      </c>
      <c r="AF7" s="12" t="s">
        <v>59</v>
      </c>
      <c r="AG7" s="12" t="s">
        <v>59</v>
      </c>
      <c r="AH7" s="12" t="s">
        <v>59</v>
      </c>
      <c r="AI7" s="12" t="s">
        <v>59</v>
      </c>
      <c r="AJ7" s="12" t="s">
        <v>59</v>
      </c>
      <c r="AK7" s="12" t="s">
        <v>59</v>
      </c>
      <c r="AL7" s="12" t="s">
        <v>59</v>
      </c>
      <c r="AM7" s="12" t="s">
        <v>59</v>
      </c>
      <c r="AN7" s="12" t="s">
        <v>59</v>
      </c>
      <c r="AO7" s="12" t="s">
        <v>59</v>
      </c>
      <c r="AP7" s="12" t="s">
        <v>59</v>
      </c>
      <c r="AQ7" s="12" t="s">
        <v>59</v>
      </c>
      <c r="AR7" s="12" t="s">
        <v>59</v>
      </c>
      <c r="AS7" s="12" t="s">
        <v>59</v>
      </c>
      <c r="AT7" s="12" t="s">
        <v>59</v>
      </c>
      <c r="AU7" s="12" t="s">
        <v>59</v>
      </c>
      <c r="AV7" s="12" t="s">
        <v>59</v>
      </c>
      <c r="AW7" s="12" t="s">
        <v>59</v>
      </c>
      <c r="AX7" s="12"/>
      <c r="AY7" s="12"/>
      <c r="AZ7" s="12"/>
      <c r="BA7" s="12"/>
      <c r="BB7" s="12"/>
      <c r="BC7" s="13">
        <f t="shared" si="0"/>
        <v>1</v>
      </c>
    </row>
    <row r="8" spans="1:16381" s="10" customFormat="1" ht="15.6">
      <c r="A8" s="11">
        <v>6</v>
      </c>
      <c r="B8" s="32">
        <v>12018246051</v>
      </c>
      <c r="C8" s="28" t="s">
        <v>70</v>
      </c>
      <c r="D8" s="28" t="s">
        <v>71</v>
      </c>
      <c r="E8" s="12" t="s">
        <v>59</v>
      </c>
      <c r="F8" s="12" t="s">
        <v>59</v>
      </c>
      <c r="G8" s="12" t="s">
        <v>59</v>
      </c>
      <c r="H8" s="12" t="s">
        <v>59</v>
      </c>
      <c r="I8" s="12" t="s">
        <v>59</v>
      </c>
      <c r="J8" s="12" t="s">
        <v>59</v>
      </c>
      <c r="K8" s="12" t="s">
        <v>59</v>
      </c>
      <c r="L8" s="12" t="s">
        <v>59</v>
      </c>
      <c r="M8" s="12" t="s">
        <v>59</v>
      </c>
      <c r="N8" s="12" t="s">
        <v>59</v>
      </c>
      <c r="O8" s="12" t="s">
        <v>59</v>
      </c>
      <c r="P8" s="12" t="s">
        <v>59</v>
      </c>
      <c r="Q8" s="12" t="s">
        <v>59</v>
      </c>
      <c r="R8" s="12" t="s">
        <v>59</v>
      </c>
      <c r="S8" s="12" t="s">
        <v>59</v>
      </c>
      <c r="T8" s="12" t="s">
        <v>59</v>
      </c>
      <c r="U8" s="12" t="s">
        <v>59</v>
      </c>
      <c r="V8" s="12" t="s">
        <v>59</v>
      </c>
      <c r="W8" s="12" t="s">
        <v>59</v>
      </c>
      <c r="X8" s="12" t="s">
        <v>59</v>
      </c>
      <c r="Y8" s="12" t="s">
        <v>59</v>
      </c>
      <c r="Z8" s="12" t="s">
        <v>59</v>
      </c>
      <c r="AA8" s="12" t="s">
        <v>59</v>
      </c>
      <c r="AB8" s="12" t="s">
        <v>59</v>
      </c>
      <c r="AC8" s="12" t="s">
        <v>59</v>
      </c>
      <c r="AD8" s="12" t="s">
        <v>59</v>
      </c>
      <c r="AE8" s="12" t="s">
        <v>59</v>
      </c>
      <c r="AF8" s="12" t="s">
        <v>59</v>
      </c>
      <c r="AG8" s="12" t="s">
        <v>59</v>
      </c>
      <c r="AH8" s="12" t="s">
        <v>59</v>
      </c>
      <c r="AI8" s="12" t="s">
        <v>59</v>
      </c>
      <c r="AJ8" s="12" t="s">
        <v>59</v>
      </c>
      <c r="AK8" s="12" t="s">
        <v>59</v>
      </c>
      <c r="AL8" s="12" t="s">
        <v>59</v>
      </c>
      <c r="AM8" s="12" t="s">
        <v>59</v>
      </c>
      <c r="AN8" s="12" t="s">
        <v>59</v>
      </c>
      <c r="AO8" s="12" t="s">
        <v>59</v>
      </c>
      <c r="AP8" s="12" t="s">
        <v>59</v>
      </c>
      <c r="AQ8" s="12" t="s">
        <v>59</v>
      </c>
      <c r="AR8" s="12" t="s">
        <v>59</v>
      </c>
      <c r="AS8" s="12" t="s">
        <v>59</v>
      </c>
      <c r="AT8" s="12" t="s">
        <v>59</v>
      </c>
      <c r="AU8" s="12" t="s">
        <v>59</v>
      </c>
      <c r="AV8" s="12" t="s">
        <v>59</v>
      </c>
      <c r="AW8" s="12" t="s">
        <v>59</v>
      </c>
      <c r="AX8" s="12"/>
      <c r="AY8" s="12"/>
      <c r="AZ8" s="12"/>
      <c r="BA8" s="12"/>
      <c r="BB8" s="12"/>
      <c r="BC8" s="13">
        <f t="shared" si="0"/>
        <v>1</v>
      </c>
    </row>
    <row r="9" spans="1:16381" s="10" customFormat="1" ht="15.6">
      <c r="A9" s="11">
        <v>7</v>
      </c>
      <c r="B9" s="32">
        <v>12018246053</v>
      </c>
      <c r="C9" s="28" t="s">
        <v>72</v>
      </c>
      <c r="D9" s="28" t="s">
        <v>73</v>
      </c>
      <c r="E9" s="12" t="s">
        <v>59</v>
      </c>
      <c r="F9" s="12" t="s">
        <v>59</v>
      </c>
      <c r="G9" s="12" t="s">
        <v>59</v>
      </c>
      <c r="H9" s="12" t="s">
        <v>59</v>
      </c>
      <c r="I9" s="12" t="s">
        <v>59</v>
      </c>
      <c r="J9" s="12" t="s">
        <v>59</v>
      </c>
      <c r="K9" s="12" t="s">
        <v>59</v>
      </c>
      <c r="L9" s="12" t="s">
        <v>59</v>
      </c>
      <c r="M9" s="12" t="s">
        <v>59</v>
      </c>
      <c r="N9" s="12" t="s">
        <v>59</v>
      </c>
      <c r="O9" s="12" t="s">
        <v>59</v>
      </c>
      <c r="P9" s="12" t="s">
        <v>59</v>
      </c>
      <c r="Q9" s="12" t="s">
        <v>59</v>
      </c>
      <c r="R9" s="12" t="s">
        <v>59</v>
      </c>
      <c r="S9" s="12" t="s">
        <v>59</v>
      </c>
      <c r="T9" s="12" t="s">
        <v>59</v>
      </c>
      <c r="U9" s="12" t="s">
        <v>59</v>
      </c>
      <c r="V9" s="12" t="s">
        <v>59</v>
      </c>
      <c r="W9" s="12" t="s">
        <v>59</v>
      </c>
      <c r="X9" s="12" t="s">
        <v>59</v>
      </c>
      <c r="Y9" s="12" t="s">
        <v>59</v>
      </c>
      <c r="Z9" s="12" t="s">
        <v>59</v>
      </c>
      <c r="AA9" s="12" t="s">
        <v>59</v>
      </c>
      <c r="AB9" s="12" t="s">
        <v>59</v>
      </c>
      <c r="AC9" s="12" t="s">
        <v>59</v>
      </c>
      <c r="AD9" s="12" t="s">
        <v>59</v>
      </c>
      <c r="AE9" s="12" t="s">
        <v>59</v>
      </c>
      <c r="AF9" s="12" t="s">
        <v>59</v>
      </c>
      <c r="AG9" s="12" t="s">
        <v>59</v>
      </c>
      <c r="AH9" s="12" t="s">
        <v>59</v>
      </c>
      <c r="AI9" s="12" t="s">
        <v>59</v>
      </c>
      <c r="AJ9" s="12" t="s">
        <v>59</v>
      </c>
      <c r="AK9" s="12" t="s">
        <v>59</v>
      </c>
      <c r="AL9" s="12" t="s">
        <v>59</v>
      </c>
      <c r="AM9" s="12" t="s">
        <v>59</v>
      </c>
      <c r="AN9" s="12" t="s">
        <v>59</v>
      </c>
      <c r="AO9" s="12" t="s">
        <v>59</v>
      </c>
      <c r="AP9" s="12" t="s">
        <v>59</v>
      </c>
      <c r="AQ9" s="12" t="s">
        <v>59</v>
      </c>
      <c r="AR9" s="12" t="s">
        <v>59</v>
      </c>
      <c r="AS9" s="12" t="s">
        <v>59</v>
      </c>
      <c r="AT9" s="12" t="s">
        <v>59</v>
      </c>
      <c r="AU9" s="12" t="s">
        <v>59</v>
      </c>
      <c r="AV9" s="12" t="s">
        <v>59</v>
      </c>
      <c r="AW9" s="12" t="s">
        <v>59</v>
      </c>
      <c r="AX9" s="12"/>
      <c r="AY9" s="12"/>
      <c r="AZ9" s="12"/>
      <c r="BA9" s="12"/>
      <c r="BB9" s="12"/>
      <c r="BC9" s="13">
        <f t="shared" si="0"/>
        <v>1</v>
      </c>
    </row>
    <row r="10" spans="1:16381" s="10" customFormat="1" ht="15.6">
      <c r="A10" s="11">
        <v>8</v>
      </c>
      <c r="B10" s="32">
        <v>12018246054</v>
      </c>
      <c r="C10" s="28" t="s">
        <v>74</v>
      </c>
      <c r="D10" s="28" t="s">
        <v>75</v>
      </c>
      <c r="E10" s="12" t="s">
        <v>59</v>
      </c>
      <c r="F10" s="12" t="s">
        <v>59</v>
      </c>
      <c r="G10" s="12" t="s">
        <v>59</v>
      </c>
      <c r="H10" s="12" t="s">
        <v>59</v>
      </c>
      <c r="I10" s="12" t="s">
        <v>59</v>
      </c>
      <c r="J10" s="12" t="s">
        <v>59</v>
      </c>
      <c r="K10" s="12" t="s">
        <v>59</v>
      </c>
      <c r="L10" s="12" t="s">
        <v>59</v>
      </c>
      <c r="M10" s="12" t="s">
        <v>59</v>
      </c>
      <c r="N10" s="12" t="s">
        <v>59</v>
      </c>
      <c r="O10" s="12" t="s">
        <v>59</v>
      </c>
      <c r="P10" s="12" t="s">
        <v>59</v>
      </c>
      <c r="Q10" s="12" t="s">
        <v>59</v>
      </c>
      <c r="R10" s="12" t="s">
        <v>59</v>
      </c>
      <c r="S10" s="12" t="s">
        <v>59</v>
      </c>
      <c r="T10" s="12" t="s">
        <v>59</v>
      </c>
      <c r="U10" s="12" t="s">
        <v>59</v>
      </c>
      <c r="V10" s="12" t="s">
        <v>59</v>
      </c>
      <c r="W10" s="12" t="s">
        <v>59</v>
      </c>
      <c r="X10" s="12" t="s">
        <v>59</v>
      </c>
      <c r="Y10" s="12" t="s">
        <v>59</v>
      </c>
      <c r="Z10" s="12" t="s">
        <v>59</v>
      </c>
      <c r="AA10" s="12" t="s">
        <v>59</v>
      </c>
      <c r="AB10" s="12" t="s">
        <v>59</v>
      </c>
      <c r="AC10" s="12" t="s">
        <v>59</v>
      </c>
      <c r="AD10" s="12" t="s">
        <v>59</v>
      </c>
      <c r="AE10" s="12" t="s">
        <v>59</v>
      </c>
      <c r="AF10" s="12" t="s">
        <v>59</v>
      </c>
      <c r="AG10" s="12" t="s">
        <v>59</v>
      </c>
      <c r="AH10" s="12" t="s">
        <v>59</v>
      </c>
      <c r="AI10" s="12" t="s">
        <v>59</v>
      </c>
      <c r="AJ10" s="12" t="s">
        <v>59</v>
      </c>
      <c r="AK10" s="12" t="s">
        <v>59</v>
      </c>
      <c r="AL10" s="12" t="s">
        <v>59</v>
      </c>
      <c r="AM10" s="12" t="s">
        <v>59</v>
      </c>
      <c r="AN10" s="12" t="s">
        <v>59</v>
      </c>
      <c r="AO10" s="12" t="s">
        <v>59</v>
      </c>
      <c r="AP10" s="12" t="s">
        <v>59</v>
      </c>
      <c r="AQ10" s="12" t="s">
        <v>59</v>
      </c>
      <c r="AR10" s="12" t="s">
        <v>59</v>
      </c>
      <c r="AS10" s="12" t="s">
        <v>59</v>
      </c>
      <c r="AT10" s="12" t="s">
        <v>59</v>
      </c>
      <c r="AU10" s="12" t="s">
        <v>59</v>
      </c>
      <c r="AV10" s="12" t="s">
        <v>59</v>
      </c>
      <c r="AW10" s="12" t="s">
        <v>59</v>
      </c>
      <c r="AX10" s="12"/>
      <c r="AY10" s="12"/>
      <c r="AZ10" s="12"/>
      <c r="BA10" s="12"/>
      <c r="BB10" s="12"/>
      <c r="BC10" s="13">
        <f t="shared" si="0"/>
        <v>1</v>
      </c>
    </row>
    <row r="11" spans="1:16381" s="10" customFormat="1" ht="15.6">
      <c r="A11" s="11">
        <v>9</v>
      </c>
      <c r="B11" s="32">
        <v>12018246059</v>
      </c>
      <c r="C11" s="28" t="s">
        <v>76</v>
      </c>
      <c r="D11" s="28" t="s">
        <v>77</v>
      </c>
      <c r="E11" s="12" t="s">
        <v>59</v>
      </c>
      <c r="F11" s="12" t="s">
        <v>59</v>
      </c>
      <c r="G11" s="12" t="s">
        <v>59</v>
      </c>
      <c r="H11" s="12" t="s">
        <v>59</v>
      </c>
      <c r="I11" s="12" t="s">
        <v>59</v>
      </c>
      <c r="J11" s="12" t="s">
        <v>59</v>
      </c>
      <c r="K11" s="12" t="s">
        <v>59</v>
      </c>
      <c r="L11" s="12" t="s">
        <v>59</v>
      </c>
      <c r="M11" s="12" t="s">
        <v>59</v>
      </c>
      <c r="N11" s="12" t="s">
        <v>59</v>
      </c>
      <c r="O11" s="12" t="s">
        <v>59</v>
      </c>
      <c r="P11" s="12" t="s">
        <v>59</v>
      </c>
      <c r="Q11" s="12" t="s">
        <v>59</v>
      </c>
      <c r="R11" s="12" t="s">
        <v>59</v>
      </c>
      <c r="S11" s="12" t="s">
        <v>59</v>
      </c>
      <c r="T11" s="12" t="s">
        <v>59</v>
      </c>
      <c r="U11" s="12" t="s">
        <v>59</v>
      </c>
      <c r="V11" s="12" t="s">
        <v>59</v>
      </c>
      <c r="W11" s="12" t="s">
        <v>59</v>
      </c>
      <c r="X11" s="12" t="s">
        <v>59</v>
      </c>
      <c r="Y11" s="12" t="s">
        <v>59</v>
      </c>
      <c r="Z11" s="12" t="s">
        <v>59</v>
      </c>
      <c r="AA11" s="12" t="s">
        <v>59</v>
      </c>
      <c r="AB11" s="12" t="s">
        <v>59</v>
      </c>
      <c r="AC11" s="12" t="s">
        <v>59</v>
      </c>
      <c r="AD11" s="12" t="s">
        <v>59</v>
      </c>
      <c r="AE11" s="12" t="s">
        <v>59</v>
      </c>
      <c r="AF11" s="12" t="s">
        <v>59</v>
      </c>
      <c r="AG11" s="12" t="s">
        <v>59</v>
      </c>
      <c r="AH11" s="12" t="s">
        <v>59</v>
      </c>
      <c r="AI11" s="12" t="s">
        <v>59</v>
      </c>
      <c r="AJ11" s="12" t="s">
        <v>59</v>
      </c>
      <c r="AK11" s="12" t="s">
        <v>59</v>
      </c>
      <c r="AL11" s="12" t="s">
        <v>59</v>
      </c>
      <c r="AM11" s="12" t="s">
        <v>59</v>
      </c>
      <c r="AN11" s="12" t="s">
        <v>59</v>
      </c>
      <c r="AO11" s="12" t="s">
        <v>59</v>
      </c>
      <c r="AP11" s="12" t="s">
        <v>59</v>
      </c>
      <c r="AQ11" s="12" t="s">
        <v>59</v>
      </c>
      <c r="AR11" s="12" t="s">
        <v>59</v>
      </c>
      <c r="AS11" s="12" t="s">
        <v>59</v>
      </c>
      <c r="AT11" s="12" t="s">
        <v>59</v>
      </c>
      <c r="AU11" s="12" t="s">
        <v>59</v>
      </c>
      <c r="AV11" s="12" t="s">
        <v>59</v>
      </c>
      <c r="AW11" s="12" t="s">
        <v>59</v>
      </c>
      <c r="AX11" s="12"/>
      <c r="AY11" s="12"/>
      <c r="AZ11" s="12"/>
      <c r="BA11" s="12"/>
      <c r="BB11" s="12"/>
      <c r="BC11" s="13">
        <f t="shared" si="0"/>
        <v>1</v>
      </c>
    </row>
    <row r="12" spans="1:16381" s="10" customFormat="1" ht="15.6">
      <c r="A12" s="11">
        <v>10</v>
      </c>
      <c r="B12" s="32">
        <v>12018246063</v>
      </c>
      <c r="C12" s="28" t="s">
        <v>78</v>
      </c>
      <c r="D12" s="28" t="s">
        <v>79</v>
      </c>
      <c r="E12" s="12" t="s">
        <v>59</v>
      </c>
      <c r="F12" s="12" t="s">
        <v>59</v>
      </c>
      <c r="G12" s="12" t="s">
        <v>59</v>
      </c>
      <c r="H12" s="12" t="s">
        <v>59</v>
      </c>
      <c r="I12" s="12" t="s">
        <v>59</v>
      </c>
      <c r="J12" s="12" t="s">
        <v>59</v>
      </c>
      <c r="K12" s="12" t="s">
        <v>59</v>
      </c>
      <c r="L12" s="12" t="s">
        <v>59</v>
      </c>
      <c r="M12" s="12" t="s">
        <v>59</v>
      </c>
      <c r="N12" s="12" t="s">
        <v>59</v>
      </c>
      <c r="O12" s="12" t="s">
        <v>59</v>
      </c>
      <c r="P12" s="12" t="s">
        <v>59</v>
      </c>
      <c r="Q12" s="12" t="s">
        <v>59</v>
      </c>
      <c r="R12" s="12" t="s">
        <v>59</v>
      </c>
      <c r="S12" s="12" t="s">
        <v>59</v>
      </c>
      <c r="T12" s="12" t="s">
        <v>59</v>
      </c>
      <c r="U12" s="12" t="s">
        <v>59</v>
      </c>
      <c r="V12" s="12" t="s">
        <v>59</v>
      </c>
      <c r="W12" s="12" t="s">
        <v>59</v>
      </c>
      <c r="X12" s="12" t="s">
        <v>59</v>
      </c>
      <c r="Y12" s="12" t="s">
        <v>59</v>
      </c>
      <c r="Z12" s="12" t="s">
        <v>59</v>
      </c>
      <c r="AA12" s="12" t="s">
        <v>59</v>
      </c>
      <c r="AB12" s="12" t="s">
        <v>59</v>
      </c>
      <c r="AC12" s="12" t="s">
        <v>59</v>
      </c>
      <c r="AD12" s="12" t="s">
        <v>59</v>
      </c>
      <c r="AE12" s="12" t="s">
        <v>59</v>
      </c>
      <c r="AF12" s="12" t="s">
        <v>59</v>
      </c>
      <c r="AG12" s="12" t="s">
        <v>59</v>
      </c>
      <c r="AH12" s="12" t="s">
        <v>59</v>
      </c>
      <c r="AI12" s="12" t="s">
        <v>59</v>
      </c>
      <c r="AJ12" s="12" t="s">
        <v>59</v>
      </c>
      <c r="AK12" s="12" t="s">
        <v>59</v>
      </c>
      <c r="AL12" s="12" t="s">
        <v>59</v>
      </c>
      <c r="AM12" s="12" t="s">
        <v>59</v>
      </c>
      <c r="AN12" s="12" t="s">
        <v>59</v>
      </c>
      <c r="AO12" s="12" t="s">
        <v>59</v>
      </c>
      <c r="AP12" s="12" t="s">
        <v>59</v>
      </c>
      <c r="AQ12" s="12" t="s">
        <v>59</v>
      </c>
      <c r="AR12" s="12" t="s">
        <v>59</v>
      </c>
      <c r="AS12" s="12" t="s">
        <v>59</v>
      </c>
      <c r="AT12" s="12" t="s">
        <v>59</v>
      </c>
      <c r="AU12" s="12" t="s">
        <v>59</v>
      </c>
      <c r="AV12" s="12" t="s">
        <v>59</v>
      </c>
      <c r="AW12" s="12" t="s">
        <v>59</v>
      </c>
      <c r="AX12" s="12"/>
      <c r="AY12" s="12"/>
      <c r="AZ12" s="12"/>
      <c r="BA12" s="12"/>
      <c r="BB12" s="12"/>
      <c r="BC12" s="13">
        <f t="shared" si="0"/>
        <v>1</v>
      </c>
    </row>
    <row r="13" spans="1:16381" s="10" customFormat="1" ht="15.6">
      <c r="A13" s="11">
        <v>11</v>
      </c>
      <c r="B13" s="32">
        <v>12018246070</v>
      </c>
      <c r="C13" s="28" t="s">
        <v>80</v>
      </c>
      <c r="D13" s="28" t="s">
        <v>81</v>
      </c>
      <c r="E13" s="12" t="s">
        <v>59</v>
      </c>
      <c r="F13" s="12" t="s">
        <v>59</v>
      </c>
      <c r="G13" s="12" t="s">
        <v>59</v>
      </c>
      <c r="H13" s="12" t="s">
        <v>59</v>
      </c>
      <c r="I13" s="12" t="s">
        <v>59</v>
      </c>
      <c r="J13" s="12" t="s">
        <v>59</v>
      </c>
      <c r="K13" s="12" t="s">
        <v>59</v>
      </c>
      <c r="L13" s="12" t="s">
        <v>59</v>
      </c>
      <c r="M13" s="12" t="s">
        <v>59</v>
      </c>
      <c r="N13" s="12" t="s">
        <v>59</v>
      </c>
      <c r="O13" s="12" t="s">
        <v>59</v>
      </c>
      <c r="P13" s="12" t="s">
        <v>59</v>
      </c>
      <c r="Q13" s="12" t="s">
        <v>59</v>
      </c>
      <c r="R13" s="12" t="s">
        <v>59</v>
      </c>
      <c r="S13" s="12" t="s">
        <v>59</v>
      </c>
      <c r="T13" s="12" t="s">
        <v>59</v>
      </c>
      <c r="U13" s="12" t="s">
        <v>59</v>
      </c>
      <c r="V13" s="12" t="s">
        <v>59</v>
      </c>
      <c r="W13" s="12" t="s">
        <v>59</v>
      </c>
      <c r="X13" s="12" t="s">
        <v>59</v>
      </c>
      <c r="Y13" s="12" t="s">
        <v>59</v>
      </c>
      <c r="Z13" s="12" t="s">
        <v>59</v>
      </c>
      <c r="AA13" s="12" t="s">
        <v>59</v>
      </c>
      <c r="AB13" s="12" t="s">
        <v>59</v>
      </c>
      <c r="AC13" s="12" t="s">
        <v>59</v>
      </c>
      <c r="AD13" s="12" t="s">
        <v>59</v>
      </c>
      <c r="AE13" s="12" t="s">
        <v>59</v>
      </c>
      <c r="AF13" s="12" t="s">
        <v>61</v>
      </c>
      <c r="AG13" s="12" t="s">
        <v>59</v>
      </c>
      <c r="AH13" s="12" t="s">
        <v>59</v>
      </c>
      <c r="AI13" s="12" t="s">
        <v>59</v>
      </c>
      <c r="AJ13" s="12" t="s">
        <v>59</v>
      </c>
      <c r="AK13" s="12" t="s">
        <v>59</v>
      </c>
      <c r="AL13" s="12" t="s">
        <v>59</v>
      </c>
      <c r="AM13" s="12" t="s">
        <v>59</v>
      </c>
      <c r="AN13" s="12" t="s">
        <v>59</v>
      </c>
      <c r="AO13" s="12" t="s">
        <v>59</v>
      </c>
      <c r="AP13" s="12" t="s">
        <v>59</v>
      </c>
      <c r="AQ13" s="12" t="s">
        <v>59</v>
      </c>
      <c r="AR13" s="12" t="s">
        <v>59</v>
      </c>
      <c r="AS13" s="12" t="s">
        <v>59</v>
      </c>
      <c r="AT13" s="12" t="s">
        <v>59</v>
      </c>
      <c r="AU13" s="12" t="s">
        <v>59</v>
      </c>
      <c r="AV13" s="12" t="s">
        <v>59</v>
      </c>
      <c r="AW13" s="12" t="s">
        <v>59</v>
      </c>
      <c r="AX13" s="12"/>
      <c r="AY13" s="12"/>
      <c r="AZ13" s="12"/>
      <c r="BA13" s="12"/>
      <c r="BB13" s="12"/>
      <c r="BC13" s="13">
        <f t="shared" si="0"/>
        <v>0.97777777777777775</v>
      </c>
    </row>
    <row r="14" spans="1:16381" s="10" customFormat="1" ht="15.6">
      <c r="A14" s="11">
        <v>12</v>
      </c>
      <c r="B14" s="32">
        <v>12018246079</v>
      </c>
      <c r="C14" s="28" t="s">
        <v>82</v>
      </c>
      <c r="D14" s="28" t="s">
        <v>83</v>
      </c>
      <c r="E14" s="12" t="s">
        <v>59</v>
      </c>
      <c r="F14" s="12" t="s">
        <v>59</v>
      </c>
      <c r="G14" s="12" t="s">
        <v>59</v>
      </c>
      <c r="H14" s="12" t="s">
        <v>59</v>
      </c>
      <c r="I14" s="12" t="s">
        <v>59</v>
      </c>
      <c r="J14" s="12" t="s">
        <v>59</v>
      </c>
      <c r="K14" s="12" t="s">
        <v>59</v>
      </c>
      <c r="L14" s="12" t="s">
        <v>59</v>
      </c>
      <c r="M14" s="12" t="s">
        <v>59</v>
      </c>
      <c r="N14" s="12" t="s">
        <v>59</v>
      </c>
      <c r="O14" s="12" t="s">
        <v>59</v>
      </c>
      <c r="P14" s="12" t="s">
        <v>59</v>
      </c>
      <c r="Q14" s="12" t="s">
        <v>59</v>
      </c>
      <c r="R14" s="12" t="s">
        <v>59</v>
      </c>
      <c r="S14" s="12" t="s">
        <v>59</v>
      </c>
      <c r="T14" s="12" t="s">
        <v>59</v>
      </c>
      <c r="U14" s="12" t="s">
        <v>59</v>
      </c>
      <c r="V14" s="12" t="s">
        <v>59</v>
      </c>
      <c r="W14" s="12" t="s">
        <v>59</v>
      </c>
      <c r="X14" s="12" t="s">
        <v>59</v>
      </c>
      <c r="Y14" s="12" t="s">
        <v>59</v>
      </c>
      <c r="Z14" s="12" t="s">
        <v>59</v>
      </c>
      <c r="AA14" s="12" t="s">
        <v>59</v>
      </c>
      <c r="AB14" s="12" t="s">
        <v>59</v>
      </c>
      <c r="AC14" s="12" t="s">
        <v>59</v>
      </c>
      <c r="AD14" s="12" t="s">
        <v>59</v>
      </c>
      <c r="AE14" s="12" t="s">
        <v>59</v>
      </c>
      <c r="AF14" s="12" t="s">
        <v>59</v>
      </c>
      <c r="AG14" s="12" t="s">
        <v>59</v>
      </c>
      <c r="AH14" s="12" t="s">
        <v>59</v>
      </c>
      <c r="AI14" s="12" t="s">
        <v>59</v>
      </c>
      <c r="AJ14" s="12" t="s">
        <v>59</v>
      </c>
      <c r="AK14" s="12" t="s">
        <v>59</v>
      </c>
      <c r="AL14" s="12" t="s">
        <v>59</v>
      </c>
      <c r="AM14" s="12" t="s">
        <v>59</v>
      </c>
      <c r="AN14" s="12" t="s">
        <v>59</v>
      </c>
      <c r="AO14" s="12" t="s">
        <v>59</v>
      </c>
      <c r="AP14" s="12" t="s">
        <v>59</v>
      </c>
      <c r="AQ14" s="12" t="s">
        <v>59</v>
      </c>
      <c r="AR14" s="12" t="s">
        <v>59</v>
      </c>
      <c r="AS14" s="12" t="s">
        <v>59</v>
      </c>
      <c r="AT14" s="12" t="s">
        <v>59</v>
      </c>
      <c r="AU14" s="12" t="s">
        <v>59</v>
      </c>
      <c r="AV14" s="12" t="s">
        <v>59</v>
      </c>
      <c r="AW14" s="12" t="s">
        <v>59</v>
      </c>
      <c r="AX14" s="12"/>
      <c r="AY14" s="12"/>
      <c r="AZ14" s="12"/>
      <c r="BA14" s="12"/>
      <c r="BB14" s="12"/>
      <c r="BC14" s="13">
        <f t="shared" si="0"/>
        <v>1</v>
      </c>
    </row>
    <row r="15" spans="1:16381" s="10" customFormat="1" ht="15.6">
      <c r="A15" s="11">
        <v>13</v>
      </c>
      <c r="B15" s="32">
        <v>12018246082</v>
      </c>
      <c r="C15" s="28" t="s">
        <v>84</v>
      </c>
      <c r="D15" s="28" t="s">
        <v>85</v>
      </c>
      <c r="E15" s="12" t="s">
        <v>59</v>
      </c>
      <c r="F15" s="12" t="s">
        <v>60</v>
      </c>
      <c r="G15" s="12" t="s">
        <v>59</v>
      </c>
      <c r="H15" s="12" t="s">
        <v>59</v>
      </c>
      <c r="I15" s="12" t="s">
        <v>59</v>
      </c>
      <c r="J15" s="12" t="s">
        <v>59</v>
      </c>
      <c r="K15" s="12" t="s">
        <v>59</v>
      </c>
      <c r="L15" s="12" t="s">
        <v>59</v>
      </c>
      <c r="M15" s="12" t="s">
        <v>59</v>
      </c>
      <c r="N15" s="12" t="s">
        <v>59</v>
      </c>
      <c r="O15" s="12" t="s">
        <v>59</v>
      </c>
      <c r="P15" s="12" t="s">
        <v>59</v>
      </c>
      <c r="Q15" s="12" t="s">
        <v>59</v>
      </c>
      <c r="R15" s="12" t="s">
        <v>59</v>
      </c>
      <c r="S15" s="12" t="s">
        <v>59</v>
      </c>
      <c r="T15" s="12" t="s">
        <v>59</v>
      </c>
      <c r="U15" s="12" t="s">
        <v>59</v>
      </c>
      <c r="V15" s="12" t="s">
        <v>59</v>
      </c>
      <c r="W15" s="12" t="s">
        <v>59</v>
      </c>
      <c r="X15" s="12" t="s">
        <v>59</v>
      </c>
      <c r="Y15" s="12" t="s">
        <v>59</v>
      </c>
      <c r="Z15" s="12" t="s">
        <v>59</v>
      </c>
      <c r="AA15" s="12" t="s">
        <v>59</v>
      </c>
      <c r="AB15" s="12" t="s">
        <v>59</v>
      </c>
      <c r="AC15" s="12" t="s">
        <v>59</v>
      </c>
      <c r="AD15" s="12" t="s">
        <v>59</v>
      </c>
      <c r="AE15" s="12" t="s">
        <v>59</v>
      </c>
      <c r="AF15" s="12" t="s">
        <v>61</v>
      </c>
      <c r="AG15" s="12" t="s">
        <v>59</v>
      </c>
      <c r="AH15" s="12" t="s">
        <v>59</v>
      </c>
      <c r="AI15" s="12" t="s">
        <v>59</v>
      </c>
      <c r="AJ15" s="12" t="s">
        <v>59</v>
      </c>
      <c r="AK15" s="12" t="s">
        <v>59</v>
      </c>
      <c r="AL15" s="12" t="s">
        <v>59</v>
      </c>
      <c r="AM15" s="12" t="s">
        <v>59</v>
      </c>
      <c r="AN15" s="12" t="s">
        <v>59</v>
      </c>
      <c r="AO15" s="12" t="s">
        <v>59</v>
      </c>
      <c r="AP15" s="12" t="s">
        <v>59</v>
      </c>
      <c r="AQ15" s="12" t="s">
        <v>59</v>
      </c>
      <c r="AR15" s="12" t="s">
        <v>59</v>
      </c>
      <c r="AS15" s="12" t="s">
        <v>59</v>
      </c>
      <c r="AT15" s="12" t="s">
        <v>59</v>
      </c>
      <c r="AU15" s="12" t="s">
        <v>59</v>
      </c>
      <c r="AV15" s="12" t="s">
        <v>59</v>
      </c>
      <c r="AW15" s="12" t="s">
        <v>59</v>
      </c>
      <c r="AX15" s="12"/>
      <c r="AY15" s="12"/>
      <c r="AZ15" s="12"/>
      <c r="BA15" s="12"/>
      <c r="BB15" s="12"/>
      <c r="BC15" s="13">
        <f t="shared" si="0"/>
        <v>0.97777777777777775</v>
      </c>
    </row>
    <row r="16" spans="1:16381" s="10" customFormat="1" ht="15.6">
      <c r="A16" s="11">
        <v>14</v>
      </c>
      <c r="B16" s="32">
        <v>12018246084</v>
      </c>
      <c r="C16" s="28" t="s">
        <v>86</v>
      </c>
      <c r="D16" s="28" t="s">
        <v>87</v>
      </c>
      <c r="E16" s="12" t="s">
        <v>59</v>
      </c>
      <c r="F16" s="12" t="s">
        <v>59</v>
      </c>
      <c r="G16" s="12" t="s">
        <v>59</v>
      </c>
      <c r="H16" s="12" t="s">
        <v>59</v>
      </c>
      <c r="I16" s="12" t="s">
        <v>59</v>
      </c>
      <c r="J16" s="12" t="s">
        <v>59</v>
      </c>
      <c r="K16" s="12" t="s">
        <v>59</v>
      </c>
      <c r="L16" s="12" t="s">
        <v>59</v>
      </c>
      <c r="M16" s="12" t="s">
        <v>59</v>
      </c>
      <c r="N16" s="12" t="s">
        <v>59</v>
      </c>
      <c r="O16" s="12" t="s">
        <v>59</v>
      </c>
      <c r="P16" s="12" t="s">
        <v>59</v>
      </c>
      <c r="Q16" s="12" t="s">
        <v>59</v>
      </c>
      <c r="R16" s="12" t="s">
        <v>59</v>
      </c>
      <c r="S16" s="12" t="s">
        <v>59</v>
      </c>
      <c r="T16" s="12" t="s">
        <v>59</v>
      </c>
      <c r="U16" s="12" t="s">
        <v>59</v>
      </c>
      <c r="V16" s="12" t="s">
        <v>59</v>
      </c>
      <c r="W16" s="12" t="s">
        <v>59</v>
      </c>
      <c r="X16" s="12" t="s">
        <v>59</v>
      </c>
      <c r="Y16" s="12" t="s">
        <v>59</v>
      </c>
      <c r="Z16" s="12" t="s">
        <v>59</v>
      </c>
      <c r="AA16" s="12" t="s">
        <v>59</v>
      </c>
      <c r="AB16" s="12" t="s">
        <v>59</v>
      </c>
      <c r="AC16" s="12" t="s">
        <v>59</v>
      </c>
      <c r="AD16" s="12" t="s">
        <v>59</v>
      </c>
      <c r="AE16" s="12" t="s">
        <v>59</v>
      </c>
      <c r="AF16" s="12" t="s">
        <v>59</v>
      </c>
      <c r="AG16" s="12" t="s">
        <v>59</v>
      </c>
      <c r="AH16" s="12" t="s">
        <v>59</v>
      </c>
      <c r="AI16" s="12" t="s">
        <v>59</v>
      </c>
      <c r="AJ16" s="12" t="s">
        <v>59</v>
      </c>
      <c r="AK16" s="12" t="s">
        <v>59</v>
      </c>
      <c r="AL16" s="12" t="s">
        <v>59</v>
      </c>
      <c r="AM16" s="12" t="s">
        <v>59</v>
      </c>
      <c r="AN16" s="12" t="s">
        <v>59</v>
      </c>
      <c r="AO16" s="12" t="s">
        <v>59</v>
      </c>
      <c r="AP16" s="12" t="s">
        <v>59</v>
      </c>
      <c r="AQ16" s="12" t="s">
        <v>59</v>
      </c>
      <c r="AR16" s="12" t="s">
        <v>59</v>
      </c>
      <c r="AS16" s="12" t="s">
        <v>59</v>
      </c>
      <c r="AT16" s="12" t="s">
        <v>59</v>
      </c>
      <c r="AU16" s="12" t="s">
        <v>59</v>
      </c>
      <c r="AV16" s="12" t="s">
        <v>59</v>
      </c>
      <c r="AW16" s="12" t="s">
        <v>59</v>
      </c>
      <c r="AX16" s="12"/>
      <c r="AY16" s="12"/>
      <c r="AZ16" s="12"/>
      <c r="BA16" s="12"/>
      <c r="BB16" s="12"/>
      <c r="BC16" s="13">
        <f t="shared" si="0"/>
        <v>1</v>
      </c>
    </row>
    <row r="17" spans="1:55" s="10" customFormat="1" ht="15.6">
      <c r="A17" s="11">
        <v>15</v>
      </c>
      <c r="B17" s="32">
        <v>12018246091</v>
      </c>
      <c r="C17" s="28" t="s">
        <v>88</v>
      </c>
      <c r="D17" s="28" t="s">
        <v>89</v>
      </c>
      <c r="E17" s="12" t="s">
        <v>59</v>
      </c>
      <c r="F17" s="12" t="s">
        <v>59</v>
      </c>
      <c r="G17" s="12" t="s">
        <v>59</v>
      </c>
      <c r="H17" s="12" t="s">
        <v>59</v>
      </c>
      <c r="I17" s="12" t="s">
        <v>59</v>
      </c>
      <c r="J17" s="12" t="s">
        <v>59</v>
      </c>
      <c r="K17" s="12" t="s">
        <v>59</v>
      </c>
      <c r="L17" s="12" t="s">
        <v>59</v>
      </c>
      <c r="M17" s="12" t="s">
        <v>59</v>
      </c>
      <c r="N17" s="12" t="s">
        <v>59</v>
      </c>
      <c r="O17" s="12" t="s">
        <v>59</v>
      </c>
      <c r="P17" s="12" t="s">
        <v>59</v>
      </c>
      <c r="Q17" s="12" t="s">
        <v>59</v>
      </c>
      <c r="R17" s="12" t="s">
        <v>59</v>
      </c>
      <c r="S17" s="12" t="s">
        <v>59</v>
      </c>
      <c r="T17" s="12" t="s">
        <v>59</v>
      </c>
      <c r="U17" s="12" t="s">
        <v>59</v>
      </c>
      <c r="V17" s="12" t="s">
        <v>59</v>
      </c>
      <c r="W17" s="12" t="s">
        <v>59</v>
      </c>
      <c r="X17" s="12" t="s">
        <v>59</v>
      </c>
      <c r="Y17" s="12" t="s">
        <v>59</v>
      </c>
      <c r="Z17" s="12" t="s">
        <v>59</v>
      </c>
      <c r="AA17" s="12" t="s">
        <v>59</v>
      </c>
      <c r="AB17" s="12" t="s">
        <v>59</v>
      </c>
      <c r="AC17" s="12" t="s">
        <v>59</v>
      </c>
      <c r="AD17" s="12" t="s">
        <v>59</v>
      </c>
      <c r="AE17" s="12" t="s">
        <v>59</v>
      </c>
      <c r="AF17" s="12" t="s">
        <v>59</v>
      </c>
      <c r="AG17" s="12" t="s">
        <v>59</v>
      </c>
      <c r="AH17" s="12" t="s">
        <v>59</v>
      </c>
      <c r="AI17" s="12" t="s">
        <v>59</v>
      </c>
      <c r="AJ17" s="12" t="s">
        <v>59</v>
      </c>
      <c r="AK17" s="12" t="s">
        <v>59</v>
      </c>
      <c r="AL17" s="12" t="s">
        <v>59</v>
      </c>
      <c r="AM17" s="12" t="s">
        <v>59</v>
      </c>
      <c r="AN17" s="12" t="s">
        <v>59</v>
      </c>
      <c r="AO17" s="12" t="s">
        <v>59</v>
      </c>
      <c r="AP17" s="12" t="s">
        <v>59</v>
      </c>
      <c r="AQ17" s="12" t="s">
        <v>59</v>
      </c>
      <c r="AR17" s="12" t="s">
        <v>59</v>
      </c>
      <c r="AS17" s="12" t="s">
        <v>59</v>
      </c>
      <c r="AT17" s="12" t="s">
        <v>59</v>
      </c>
      <c r="AU17" s="12" t="s">
        <v>59</v>
      </c>
      <c r="AV17" s="12" t="s">
        <v>59</v>
      </c>
      <c r="AW17" s="12" t="s">
        <v>59</v>
      </c>
      <c r="AX17" s="12"/>
      <c r="AY17" s="12"/>
      <c r="AZ17" s="12"/>
      <c r="BA17" s="12"/>
      <c r="BB17" s="12"/>
      <c r="BC17" s="13">
        <f t="shared" si="0"/>
        <v>1</v>
      </c>
    </row>
    <row r="18" spans="1:55" s="10" customFormat="1" ht="15.6">
      <c r="A18" s="11">
        <v>16</v>
      </c>
      <c r="B18" s="32">
        <v>12018246094</v>
      </c>
      <c r="C18" s="28" t="s">
        <v>90</v>
      </c>
      <c r="D18" s="28" t="s">
        <v>91</v>
      </c>
      <c r="E18" s="12" t="s">
        <v>59</v>
      </c>
      <c r="F18" s="12" t="s">
        <v>59</v>
      </c>
      <c r="G18" s="12" t="s">
        <v>59</v>
      </c>
      <c r="H18" s="12" t="s">
        <v>59</v>
      </c>
      <c r="I18" s="12" t="s">
        <v>59</v>
      </c>
      <c r="J18" s="12" t="s">
        <v>59</v>
      </c>
      <c r="K18" s="12" t="s">
        <v>59</v>
      </c>
      <c r="L18" s="12" t="s">
        <v>59</v>
      </c>
      <c r="M18" s="12" t="s">
        <v>59</v>
      </c>
      <c r="N18" s="12" t="s">
        <v>59</v>
      </c>
      <c r="O18" s="12" t="s">
        <v>59</v>
      </c>
      <c r="P18" s="12" t="s">
        <v>59</v>
      </c>
      <c r="Q18" s="12" t="s">
        <v>59</v>
      </c>
      <c r="R18" s="12" t="s">
        <v>59</v>
      </c>
      <c r="S18" s="12" t="s">
        <v>59</v>
      </c>
      <c r="T18" s="12" t="s">
        <v>59</v>
      </c>
      <c r="U18" s="12" t="s">
        <v>59</v>
      </c>
      <c r="V18" s="12" t="s">
        <v>59</v>
      </c>
      <c r="W18" s="12" t="s">
        <v>59</v>
      </c>
      <c r="X18" s="12" t="s">
        <v>59</v>
      </c>
      <c r="Y18" s="12" t="s">
        <v>59</v>
      </c>
      <c r="Z18" s="12" t="s">
        <v>59</v>
      </c>
      <c r="AA18" s="12" t="s">
        <v>59</v>
      </c>
      <c r="AB18" s="12" t="s">
        <v>59</v>
      </c>
      <c r="AC18" s="12" t="s">
        <v>59</v>
      </c>
      <c r="AD18" s="12" t="s">
        <v>59</v>
      </c>
      <c r="AE18" s="12" t="s">
        <v>59</v>
      </c>
      <c r="AF18" s="12" t="s">
        <v>59</v>
      </c>
      <c r="AG18" s="12" t="s">
        <v>59</v>
      </c>
      <c r="AH18" s="12" t="s">
        <v>59</v>
      </c>
      <c r="AI18" s="12" t="s">
        <v>59</v>
      </c>
      <c r="AJ18" s="12" t="s">
        <v>59</v>
      </c>
      <c r="AK18" s="12" t="s">
        <v>59</v>
      </c>
      <c r="AL18" s="12" t="s">
        <v>59</v>
      </c>
      <c r="AM18" s="12" t="s">
        <v>59</v>
      </c>
      <c r="AN18" s="12" t="s">
        <v>59</v>
      </c>
      <c r="AO18" s="12" t="s">
        <v>59</v>
      </c>
      <c r="AP18" s="12" t="s">
        <v>59</v>
      </c>
      <c r="AQ18" s="12" t="s">
        <v>59</v>
      </c>
      <c r="AR18" s="12" t="s">
        <v>59</v>
      </c>
      <c r="AS18" s="12" t="s">
        <v>59</v>
      </c>
      <c r="AT18" s="12" t="s">
        <v>59</v>
      </c>
      <c r="AU18" s="12" t="s">
        <v>59</v>
      </c>
      <c r="AV18" s="12" t="s">
        <v>59</v>
      </c>
      <c r="AW18" s="12" t="s">
        <v>59</v>
      </c>
      <c r="AX18" s="12"/>
      <c r="AY18" s="12"/>
      <c r="AZ18" s="12"/>
      <c r="BA18" s="12"/>
      <c r="BB18" s="12"/>
      <c r="BC18" s="13">
        <f t="shared" si="0"/>
        <v>1</v>
      </c>
    </row>
    <row r="19" spans="1:55" s="10" customFormat="1" ht="15.6">
      <c r="A19" s="11">
        <v>17</v>
      </c>
      <c r="B19" s="32">
        <v>12018246098</v>
      </c>
      <c r="C19" s="28" t="s">
        <v>92</v>
      </c>
      <c r="D19" s="28" t="s">
        <v>93</v>
      </c>
      <c r="E19" s="12" t="s">
        <v>59</v>
      </c>
      <c r="F19" s="12" t="s">
        <v>59</v>
      </c>
      <c r="G19" s="12" t="s">
        <v>59</v>
      </c>
      <c r="H19" s="12" t="s">
        <v>59</v>
      </c>
      <c r="I19" s="12" t="s">
        <v>59</v>
      </c>
      <c r="J19" s="12" t="s">
        <v>59</v>
      </c>
      <c r="K19" s="12" t="s">
        <v>59</v>
      </c>
      <c r="L19" s="12" t="s">
        <v>59</v>
      </c>
      <c r="M19" s="12" t="s">
        <v>59</v>
      </c>
      <c r="N19" s="12" t="s">
        <v>59</v>
      </c>
      <c r="O19" s="12" t="s">
        <v>59</v>
      </c>
      <c r="P19" s="12" t="s">
        <v>59</v>
      </c>
      <c r="Q19" s="12" t="s">
        <v>59</v>
      </c>
      <c r="R19" s="12" t="s">
        <v>59</v>
      </c>
      <c r="S19" s="12" t="s">
        <v>59</v>
      </c>
      <c r="T19" s="12" t="s">
        <v>59</v>
      </c>
      <c r="U19" s="12" t="s">
        <v>59</v>
      </c>
      <c r="V19" s="12" t="s">
        <v>59</v>
      </c>
      <c r="W19" s="12" t="s">
        <v>59</v>
      </c>
      <c r="X19" s="12" t="s">
        <v>59</v>
      </c>
      <c r="Y19" s="12" t="s">
        <v>59</v>
      </c>
      <c r="Z19" s="12" t="s">
        <v>59</v>
      </c>
      <c r="AA19" s="12" t="s">
        <v>59</v>
      </c>
      <c r="AB19" s="12" t="s">
        <v>59</v>
      </c>
      <c r="AC19" s="12" t="s">
        <v>59</v>
      </c>
      <c r="AD19" s="12" t="s">
        <v>59</v>
      </c>
      <c r="AE19" s="12" t="s">
        <v>59</v>
      </c>
      <c r="AF19" s="12" t="s">
        <v>59</v>
      </c>
      <c r="AG19" s="12" t="s">
        <v>59</v>
      </c>
      <c r="AH19" s="12" t="s">
        <v>59</v>
      </c>
      <c r="AI19" s="12" t="s">
        <v>59</v>
      </c>
      <c r="AJ19" s="12" t="s">
        <v>59</v>
      </c>
      <c r="AK19" s="12" t="s">
        <v>59</v>
      </c>
      <c r="AL19" s="12" t="s">
        <v>59</v>
      </c>
      <c r="AM19" s="12" t="s">
        <v>59</v>
      </c>
      <c r="AN19" s="12" t="s">
        <v>59</v>
      </c>
      <c r="AO19" s="12" t="s">
        <v>59</v>
      </c>
      <c r="AP19" s="12" t="s">
        <v>59</v>
      </c>
      <c r="AQ19" s="12" t="s">
        <v>59</v>
      </c>
      <c r="AR19" s="12" t="s">
        <v>59</v>
      </c>
      <c r="AS19" s="12" t="s">
        <v>59</v>
      </c>
      <c r="AT19" s="12" t="s">
        <v>59</v>
      </c>
      <c r="AU19" s="12" t="s">
        <v>59</v>
      </c>
      <c r="AV19" s="12" t="s">
        <v>59</v>
      </c>
      <c r="AW19" s="12" t="s">
        <v>59</v>
      </c>
      <c r="AX19" s="12"/>
      <c r="AY19" s="12"/>
      <c r="AZ19" s="12"/>
      <c r="BA19" s="12"/>
      <c r="BB19" s="12"/>
      <c r="BC19" s="13">
        <f t="shared" si="0"/>
        <v>1</v>
      </c>
    </row>
    <row r="20" spans="1:55" s="10" customFormat="1" ht="15.6">
      <c r="A20" s="11">
        <v>18</v>
      </c>
      <c r="B20" s="32">
        <v>12018246102</v>
      </c>
      <c r="C20" s="28" t="s">
        <v>94</v>
      </c>
      <c r="D20" s="28" t="s">
        <v>95</v>
      </c>
      <c r="E20" s="12" t="s">
        <v>59</v>
      </c>
      <c r="F20" s="12" t="s">
        <v>59</v>
      </c>
      <c r="G20" s="12" t="s">
        <v>59</v>
      </c>
      <c r="H20" s="12" t="s">
        <v>59</v>
      </c>
      <c r="I20" s="12" t="s">
        <v>59</v>
      </c>
      <c r="J20" s="12" t="s">
        <v>59</v>
      </c>
      <c r="K20" s="12" t="s">
        <v>59</v>
      </c>
      <c r="L20" s="12" t="s">
        <v>59</v>
      </c>
      <c r="M20" s="12" t="s">
        <v>59</v>
      </c>
      <c r="N20" s="12" t="s">
        <v>59</v>
      </c>
      <c r="O20" s="12" t="s">
        <v>59</v>
      </c>
      <c r="P20" s="12" t="s">
        <v>59</v>
      </c>
      <c r="Q20" s="12" t="s">
        <v>59</v>
      </c>
      <c r="R20" s="12" t="s">
        <v>59</v>
      </c>
      <c r="S20" s="12" t="s">
        <v>59</v>
      </c>
      <c r="T20" s="12" t="s">
        <v>59</v>
      </c>
      <c r="U20" s="12" t="s">
        <v>59</v>
      </c>
      <c r="V20" s="12" t="s">
        <v>59</v>
      </c>
      <c r="W20" s="12" t="s">
        <v>59</v>
      </c>
      <c r="X20" s="12" t="s">
        <v>59</v>
      </c>
      <c r="Y20" s="12" t="s">
        <v>59</v>
      </c>
      <c r="Z20" s="12" t="s">
        <v>59</v>
      </c>
      <c r="AA20" s="12" t="s">
        <v>59</v>
      </c>
      <c r="AB20" s="12" t="s">
        <v>59</v>
      </c>
      <c r="AC20" s="12" t="s">
        <v>59</v>
      </c>
      <c r="AD20" s="12" t="s">
        <v>59</v>
      </c>
      <c r="AE20" s="12" t="s">
        <v>59</v>
      </c>
      <c r="AF20" s="12" t="s">
        <v>59</v>
      </c>
      <c r="AG20" s="12" t="s">
        <v>59</v>
      </c>
      <c r="AH20" s="12" t="s">
        <v>59</v>
      </c>
      <c r="AI20" s="12" t="s">
        <v>59</v>
      </c>
      <c r="AJ20" s="12" t="s">
        <v>59</v>
      </c>
      <c r="AK20" s="12" t="s">
        <v>59</v>
      </c>
      <c r="AL20" s="12" t="s">
        <v>59</v>
      </c>
      <c r="AM20" s="12" t="s">
        <v>59</v>
      </c>
      <c r="AN20" s="12" t="s">
        <v>59</v>
      </c>
      <c r="AO20" s="12" t="s">
        <v>59</v>
      </c>
      <c r="AP20" s="12" t="s">
        <v>59</v>
      </c>
      <c r="AQ20" s="12" t="s">
        <v>59</v>
      </c>
      <c r="AR20" s="12" t="s">
        <v>59</v>
      </c>
      <c r="AS20" s="12" t="s">
        <v>59</v>
      </c>
      <c r="AT20" s="12" t="s">
        <v>59</v>
      </c>
      <c r="AU20" s="12" t="s">
        <v>59</v>
      </c>
      <c r="AV20" s="12" t="s">
        <v>59</v>
      </c>
      <c r="AW20" s="12" t="s">
        <v>59</v>
      </c>
      <c r="AX20" s="12"/>
      <c r="AY20" s="12"/>
      <c r="AZ20" s="12"/>
      <c r="BA20" s="12"/>
      <c r="BB20" s="12"/>
      <c r="BC20" s="13">
        <f t="shared" si="0"/>
        <v>1</v>
      </c>
    </row>
    <row r="21" spans="1:55" s="10" customFormat="1" ht="15.6">
      <c r="A21" s="11">
        <v>19</v>
      </c>
      <c r="B21" s="32">
        <v>12018246103</v>
      </c>
      <c r="C21" s="28" t="s">
        <v>96</v>
      </c>
      <c r="D21" s="28" t="s">
        <v>97</v>
      </c>
      <c r="E21" s="12" t="s">
        <v>59</v>
      </c>
      <c r="F21" s="12" t="s">
        <v>59</v>
      </c>
      <c r="G21" s="12" t="s">
        <v>59</v>
      </c>
      <c r="H21" s="12" t="s">
        <v>59</v>
      </c>
      <c r="I21" s="12" t="s">
        <v>59</v>
      </c>
      <c r="J21" s="12" t="s">
        <v>59</v>
      </c>
      <c r="K21" s="12" t="s">
        <v>59</v>
      </c>
      <c r="L21" s="12" t="s">
        <v>59</v>
      </c>
      <c r="M21" s="12" t="s">
        <v>59</v>
      </c>
      <c r="N21" s="12" t="s">
        <v>59</v>
      </c>
      <c r="O21" s="12" t="s">
        <v>59</v>
      </c>
      <c r="P21" s="12" t="s">
        <v>59</v>
      </c>
      <c r="Q21" s="12" t="s">
        <v>59</v>
      </c>
      <c r="R21" s="12" t="s">
        <v>59</v>
      </c>
      <c r="S21" s="12" t="s">
        <v>59</v>
      </c>
      <c r="T21" s="12" t="s">
        <v>59</v>
      </c>
      <c r="U21" s="12" t="s">
        <v>59</v>
      </c>
      <c r="V21" s="12" t="s">
        <v>59</v>
      </c>
      <c r="W21" s="12" t="s">
        <v>59</v>
      </c>
      <c r="X21" s="12" t="s">
        <v>59</v>
      </c>
      <c r="Y21" s="12" t="s">
        <v>59</v>
      </c>
      <c r="Z21" s="12" t="s">
        <v>59</v>
      </c>
      <c r="AA21" s="12" t="s">
        <v>59</v>
      </c>
      <c r="AB21" s="12" t="s">
        <v>59</v>
      </c>
      <c r="AC21" s="12" t="s">
        <v>59</v>
      </c>
      <c r="AD21" s="12" t="s">
        <v>59</v>
      </c>
      <c r="AE21" s="12" t="s">
        <v>59</v>
      </c>
      <c r="AF21" s="12" t="s">
        <v>59</v>
      </c>
      <c r="AG21" s="12" t="s">
        <v>59</v>
      </c>
      <c r="AH21" s="12" t="s">
        <v>59</v>
      </c>
      <c r="AI21" s="12" t="s">
        <v>59</v>
      </c>
      <c r="AJ21" s="12" t="s">
        <v>59</v>
      </c>
      <c r="AK21" s="12" t="s">
        <v>59</v>
      </c>
      <c r="AL21" s="12" t="s">
        <v>59</v>
      </c>
      <c r="AM21" s="12" t="s">
        <v>59</v>
      </c>
      <c r="AN21" s="12" t="s">
        <v>59</v>
      </c>
      <c r="AO21" s="12" t="s">
        <v>59</v>
      </c>
      <c r="AP21" s="12" t="s">
        <v>59</v>
      </c>
      <c r="AQ21" s="12" t="s">
        <v>59</v>
      </c>
      <c r="AR21" s="12" t="s">
        <v>59</v>
      </c>
      <c r="AS21" s="12" t="s">
        <v>59</v>
      </c>
      <c r="AT21" s="12" t="s">
        <v>59</v>
      </c>
      <c r="AU21" s="12" t="s">
        <v>59</v>
      </c>
      <c r="AV21" s="12" t="s">
        <v>59</v>
      </c>
      <c r="AW21" s="12" t="s">
        <v>59</v>
      </c>
      <c r="AX21" s="12"/>
      <c r="AY21" s="12"/>
      <c r="AZ21" s="12"/>
      <c r="BA21" s="12"/>
      <c r="BB21" s="12"/>
      <c r="BC21" s="13">
        <f t="shared" si="0"/>
        <v>1</v>
      </c>
    </row>
    <row r="22" spans="1:55" s="10" customFormat="1" ht="15.6">
      <c r="A22" s="11">
        <v>20</v>
      </c>
      <c r="B22" s="32">
        <v>12018246106</v>
      </c>
      <c r="C22" s="28" t="s">
        <v>98</v>
      </c>
      <c r="D22" s="28" t="s">
        <v>99</v>
      </c>
      <c r="E22" s="12" t="s">
        <v>59</v>
      </c>
      <c r="F22" s="12" t="s">
        <v>59</v>
      </c>
      <c r="G22" s="12" t="s">
        <v>59</v>
      </c>
      <c r="H22" s="12" t="s">
        <v>59</v>
      </c>
      <c r="I22" s="12" t="s">
        <v>59</v>
      </c>
      <c r="J22" s="12" t="s">
        <v>59</v>
      </c>
      <c r="K22" s="12" t="s">
        <v>59</v>
      </c>
      <c r="L22" s="12" t="s">
        <v>59</v>
      </c>
      <c r="M22" s="12" t="s">
        <v>59</v>
      </c>
      <c r="N22" s="12" t="s">
        <v>59</v>
      </c>
      <c r="O22" s="12" t="s">
        <v>60</v>
      </c>
      <c r="P22" s="12" t="s">
        <v>60</v>
      </c>
      <c r="Q22" s="12" t="s">
        <v>59</v>
      </c>
      <c r="R22" s="12" t="s">
        <v>59</v>
      </c>
      <c r="S22" s="12" t="s">
        <v>59</v>
      </c>
      <c r="T22" s="12" t="s">
        <v>59</v>
      </c>
      <c r="U22" s="12" t="s">
        <v>59</v>
      </c>
      <c r="V22" s="12" t="s">
        <v>59</v>
      </c>
      <c r="W22" s="12" t="s">
        <v>59</v>
      </c>
      <c r="X22" s="12" t="s">
        <v>59</v>
      </c>
      <c r="Y22" s="12" t="s">
        <v>59</v>
      </c>
      <c r="Z22" s="12" t="s">
        <v>59</v>
      </c>
      <c r="AA22" s="12" t="s">
        <v>59</v>
      </c>
      <c r="AB22" s="12" t="s">
        <v>59</v>
      </c>
      <c r="AC22" s="12" t="s">
        <v>59</v>
      </c>
      <c r="AD22" s="12" t="s">
        <v>59</v>
      </c>
      <c r="AE22" s="12" t="s">
        <v>59</v>
      </c>
      <c r="AF22" s="12" t="s">
        <v>59</v>
      </c>
      <c r="AG22" s="12" t="s">
        <v>59</v>
      </c>
      <c r="AH22" s="12" t="s">
        <v>59</v>
      </c>
      <c r="AI22" s="12" t="s">
        <v>59</v>
      </c>
      <c r="AJ22" s="12" t="s">
        <v>59</v>
      </c>
      <c r="AK22" s="12" t="s">
        <v>59</v>
      </c>
      <c r="AL22" s="12" t="s">
        <v>59</v>
      </c>
      <c r="AM22" s="12" t="s">
        <v>59</v>
      </c>
      <c r="AN22" s="12" t="s">
        <v>59</v>
      </c>
      <c r="AO22" s="12" t="s">
        <v>59</v>
      </c>
      <c r="AP22" s="12" t="s">
        <v>59</v>
      </c>
      <c r="AQ22" s="12" t="s">
        <v>59</v>
      </c>
      <c r="AR22" s="12" t="s">
        <v>59</v>
      </c>
      <c r="AS22" s="12" t="s">
        <v>59</v>
      </c>
      <c r="AT22" s="12" t="s">
        <v>59</v>
      </c>
      <c r="AU22" s="12" t="s">
        <v>59</v>
      </c>
      <c r="AV22" s="12" t="s">
        <v>59</v>
      </c>
      <c r="AW22" s="12" t="s">
        <v>59</v>
      </c>
      <c r="AX22" s="12"/>
      <c r="AY22" s="12"/>
      <c r="AZ22" s="12"/>
      <c r="BA22" s="12"/>
      <c r="BB22" s="12"/>
      <c r="BC22" s="13">
        <f t="shared" si="0"/>
        <v>1</v>
      </c>
    </row>
    <row r="23" spans="1:55" s="10" customFormat="1" ht="15.6">
      <c r="A23" s="11">
        <v>21</v>
      </c>
      <c r="B23" s="32">
        <v>12018246109</v>
      </c>
      <c r="C23" s="28" t="s">
        <v>100</v>
      </c>
      <c r="D23" s="28" t="s">
        <v>101</v>
      </c>
      <c r="E23" s="12" t="s">
        <v>59</v>
      </c>
      <c r="F23" s="12" t="s">
        <v>59</v>
      </c>
      <c r="G23" s="12" t="s">
        <v>59</v>
      </c>
      <c r="H23" s="12" t="s">
        <v>59</v>
      </c>
      <c r="I23" s="12" t="s">
        <v>59</v>
      </c>
      <c r="J23" s="12" t="s">
        <v>59</v>
      </c>
      <c r="K23" s="12" t="s">
        <v>59</v>
      </c>
      <c r="L23" s="12" t="s">
        <v>59</v>
      </c>
      <c r="M23" s="12" t="s">
        <v>59</v>
      </c>
      <c r="N23" s="12" t="s">
        <v>59</v>
      </c>
      <c r="O23" s="12" t="s">
        <v>59</v>
      </c>
      <c r="P23" s="12" t="s">
        <v>59</v>
      </c>
      <c r="Q23" s="12" t="s">
        <v>59</v>
      </c>
      <c r="R23" s="12" t="s">
        <v>59</v>
      </c>
      <c r="S23" s="12" t="s">
        <v>59</v>
      </c>
      <c r="T23" s="12" t="s">
        <v>59</v>
      </c>
      <c r="U23" s="12" t="s">
        <v>59</v>
      </c>
      <c r="V23" s="12" t="s">
        <v>59</v>
      </c>
      <c r="W23" s="12" t="s">
        <v>59</v>
      </c>
      <c r="X23" s="12" t="s">
        <v>59</v>
      </c>
      <c r="Y23" s="12" t="s">
        <v>59</v>
      </c>
      <c r="Z23" s="12" t="s">
        <v>59</v>
      </c>
      <c r="AA23" s="12" t="s">
        <v>59</v>
      </c>
      <c r="AB23" s="12" t="s">
        <v>59</v>
      </c>
      <c r="AC23" s="12" t="s">
        <v>59</v>
      </c>
      <c r="AD23" s="12" t="s">
        <v>59</v>
      </c>
      <c r="AE23" s="12" t="s">
        <v>59</v>
      </c>
      <c r="AF23" s="12" t="s">
        <v>59</v>
      </c>
      <c r="AG23" s="12" t="s">
        <v>59</v>
      </c>
      <c r="AH23" s="12" t="s">
        <v>59</v>
      </c>
      <c r="AI23" s="12" t="s">
        <v>59</v>
      </c>
      <c r="AJ23" s="12" t="s">
        <v>59</v>
      </c>
      <c r="AK23" s="12" t="s">
        <v>59</v>
      </c>
      <c r="AL23" s="12" t="s">
        <v>59</v>
      </c>
      <c r="AM23" s="12" t="s">
        <v>59</v>
      </c>
      <c r="AN23" s="12" t="s">
        <v>59</v>
      </c>
      <c r="AO23" s="12" t="s">
        <v>59</v>
      </c>
      <c r="AP23" s="12" t="s">
        <v>59</v>
      </c>
      <c r="AQ23" s="12" t="s">
        <v>59</v>
      </c>
      <c r="AR23" s="12" t="s">
        <v>59</v>
      </c>
      <c r="AS23" s="12" t="s">
        <v>59</v>
      </c>
      <c r="AT23" s="12" t="s">
        <v>59</v>
      </c>
      <c r="AU23" s="12" t="s">
        <v>59</v>
      </c>
      <c r="AV23" s="12" t="s">
        <v>59</v>
      </c>
      <c r="AW23" s="12" t="s">
        <v>59</v>
      </c>
      <c r="AX23" s="12"/>
      <c r="AY23" s="12"/>
      <c r="AZ23" s="12"/>
      <c r="BA23" s="12"/>
      <c r="BB23" s="12"/>
      <c r="BC23" s="13">
        <f t="shared" si="0"/>
        <v>1</v>
      </c>
    </row>
    <row r="24" spans="1:55" s="10" customFormat="1" ht="15.6">
      <c r="A24" s="11">
        <v>22</v>
      </c>
      <c r="B24" s="32">
        <v>12018246110</v>
      </c>
      <c r="C24" s="28" t="s">
        <v>102</v>
      </c>
      <c r="D24" s="28" t="s">
        <v>103</v>
      </c>
      <c r="E24" s="12" t="s">
        <v>59</v>
      </c>
      <c r="F24" s="12" t="s">
        <v>59</v>
      </c>
      <c r="G24" s="12" t="s">
        <v>59</v>
      </c>
      <c r="H24" s="12" t="s">
        <v>59</v>
      </c>
      <c r="I24" s="12" t="s">
        <v>59</v>
      </c>
      <c r="J24" s="12" t="s">
        <v>59</v>
      </c>
      <c r="K24" s="12" t="s">
        <v>59</v>
      </c>
      <c r="L24" s="12" t="s">
        <v>59</v>
      </c>
      <c r="M24" s="12" t="s">
        <v>59</v>
      </c>
      <c r="N24" s="12" t="s">
        <v>59</v>
      </c>
      <c r="O24" s="12" t="s">
        <v>59</v>
      </c>
      <c r="P24" s="12" t="s">
        <v>59</v>
      </c>
      <c r="Q24" s="12" t="s">
        <v>59</v>
      </c>
      <c r="R24" s="12" t="s">
        <v>59</v>
      </c>
      <c r="S24" s="12" t="s">
        <v>59</v>
      </c>
      <c r="T24" s="12" t="s">
        <v>61</v>
      </c>
      <c r="U24" s="12" t="s">
        <v>61</v>
      </c>
      <c r="V24" s="12" t="s">
        <v>59</v>
      </c>
      <c r="W24" s="12" t="s">
        <v>59</v>
      </c>
      <c r="X24" s="12" t="s">
        <v>59</v>
      </c>
      <c r="Y24" s="12" t="s">
        <v>59</v>
      </c>
      <c r="Z24" s="12" t="s">
        <v>59</v>
      </c>
      <c r="AA24" s="12" t="s">
        <v>59</v>
      </c>
      <c r="AB24" s="12" t="s">
        <v>59</v>
      </c>
      <c r="AC24" s="12" t="s">
        <v>59</v>
      </c>
      <c r="AD24" s="12" t="s">
        <v>59</v>
      </c>
      <c r="AE24" s="12" t="s">
        <v>59</v>
      </c>
      <c r="AF24" s="12" t="s">
        <v>59</v>
      </c>
      <c r="AG24" s="12" t="s">
        <v>59</v>
      </c>
      <c r="AH24" s="12" t="s">
        <v>59</v>
      </c>
      <c r="AI24" s="12" t="s">
        <v>59</v>
      </c>
      <c r="AJ24" s="12" t="s">
        <v>59</v>
      </c>
      <c r="AK24" s="12" t="s">
        <v>59</v>
      </c>
      <c r="AL24" s="12" t="s">
        <v>59</v>
      </c>
      <c r="AM24" s="12" t="s">
        <v>59</v>
      </c>
      <c r="AN24" s="12" t="s">
        <v>59</v>
      </c>
      <c r="AO24" s="12" t="s">
        <v>59</v>
      </c>
      <c r="AP24" s="12" t="s">
        <v>59</v>
      </c>
      <c r="AQ24" s="12" t="s">
        <v>59</v>
      </c>
      <c r="AR24" s="12" t="s">
        <v>59</v>
      </c>
      <c r="AS24" s="12" t="s">
        <v>59</v>
      </c>
      <c r="AT24" s="12" t="s">
        <v>59</v>
      </c>
      <c r="AU24" s="12" t="s">
        <v>59</v>
      </c>
      <c r="AV24" s="12" t="s">
        <v>59</v>
      </c>
      <c r="AW24" s="12" t="s">
        <v>59</v>
      </c>
      <c r="AX24" s="12"/>
      <c r="AY24" s="12"/>
      <c r="AZ24" s="12"/>
      <c r="BA24" s="12"/>
      <c r="BB24" s="12"/>
      <c r="BC24" s="13">
        <f t="shared" si="0"/>
        <v>0.9555555555555556</v>
      </c>
    </row>
    <row r="25" spans="1:55" s="10" customFormat="1" ht="15.6">
      <c r="A25" s="11">
        <v>23</v>
      </c>
      <c r="B25" s="32">
        <v>12018246112</v>
      </c>
      <c r="C25" s="28" t="s">
        <v>104</v>
      </c>
      <c r="D25" s="28" t="s">
        <v>105</v>
      </c>
      <c r="E25" s="12" t="s">
        <v>59</v>
      </c>
      <c r="F25" s="12" t="s">
        <v>59</v>
      </c>
      <c r="G25" s="12" t="s">
        <v>59</v>
      </c>
      <c r="H25" s="12" t="s">
        <v>59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59</v>
      </c>
      <c r="P25" s="12" t="s">
        <v>59</v>
      </c>
      <c r="Q25" s="12" t="s">
        <v>59</v>
      </c>
      <c r="R25" s="12" t="s">
        <v>59</v>
      </c>
      <c r="S25" s="12" t="s">
        <v>59</v>
      </c>
      <c r="T25" s="12" t="s">
        <v>59</v>
      </c>
      <c r="U25" s="12" t="s">
        <v>59</v>
      </c>
      <c r="V25" s="12" t="s">
        <v>59</v>
      </c>
      <c r="W25" s="12" t="s">
        <v>59</v>
      </c>
      <c r="X25" s="12" t="s">
        <v>59</v>
      </c>
      <c r="Y25" s="12" t="s">
        <v>59</v>
      </c>
      <c r="Z25" s="12" t="s">
        <v>59</v>
      </c>
      <c r="AA25" s="12" t="s">
        <v>59</v>
      </c>
      <c r="AB25" s="12" t="s">
        <v>59</v>
      </c>
      <c r="AC25" s="12" t="s">
        <v>59</v>
      </c>
      <c r="AD25" s="12" t="s">
        <v>59</v>
      </c>
      <c r="AE25" s="12" t="s">
        <v>59</v>
      </c>
      <c r="AF25" s="12" t="s">
        <v>59</v>
      </c>
      <c r="AG25" s="12" t="s">
        <v>59</v>
      </c>
      <c r="AH25" s="12" t="s">
        <v>59</v>
      </c>
      <c r="AI25" s="12" t="s">
        <v>59</v>
      </c>
      <c r="AJ25" s="12" t="s">
        <v>59</v>
      </c>
      <c r="AK25" s="12" t="s">
        <v>59</v>
      </c>
      <c r="AL25" s="12" t="s">
        <v>59</v>
      </c>
      <c r="AM25" s="12" t="s">
        <v>59</v>
      </c>
      <c r="AN25" s="12" t="s">
        <v>59</v>
      </c>
      <c r="AO25" s="12" t="s">
        <v>59</v>
      </c>
      <c r="AP25" s="12" t="s">
        <v>59</v>
      </c>
      <c r="AQ25" s="12" t="s">
        <v>59</v>
      </c>
      <c r="AR25" s="12" t="s">
        <v>59</v>
      </c>
      <c r="AS25" s="12" t="s">
        <v>59</v>
      </c>
      <c r="AT25" s="12" t="s">
        <v>59</v>
      </c>
      <c r="AU25" s="12" t="s">
        <v>59</v>
      </c>
      <c r="AV25" s="12" t="s">
        <v>59</v>
      </c>
      <c r="AW25" s="12" t="s">
        <v>59</v>
      </c>
      <c r="AX25" s="12"/>
      <c r="AY25" s="12"/>
      <c r="AZ25" s="12"/>
      <c r="BA25" s="12"/>
      <c r="BB25" s="12"/>
      <c r="BC25" s="13">
        <f t="shared" si="0"/>
        <v>1</v>
      </c>
    </row>
    <row r="26" spans="1:55" s="10" customFormat="1" ht="15.6">
      <c r="A26" s="11">
        <v>24</v>
      </c>
      <c r="B26" s="32">
        <v>12018246115</v>
      </c>
      <c r="C26" s="28" t="s">
        <v>106</v>
      </c>
      <c r="D26" s="28" t="s">
        <v>107</v>
      </c>
      <c r="E26" s="12" t="s">
        <v>59</v>
      </c>
      <c r="F26" s="12" t="s">
        <v>60</v>
      </c>
      <c r="G26" s="12" t="s">
        <v>59</v>
      </c>
      <c r="H26" s="12" t="s">
        <v>59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59</v>
      </c>
      <c r="P26" s="12" t="s">
        <v>59</v>
      </c>
      <c r="Q26" s="12" t="s">
        <v>59</v>
      </c>
      <c r="R26" s="12" t="s">
        <v>59</v>
      </c>
      <c r="S26" s="12" t="s">
        <v>59</v>
      </c>
      <c r="T26" s="12" t="s">
        <v>59</v>
      </c>
      <c r="U26" s="12" t="s">
        <v>59</v>
      </c>
      <c r="V26" s="12" t="s">
        <v>59</v>
      </c>
      <c r="W26" s="12" t="s">
        <v>59</v>
      </c>
      <c r="X26" s="12" t="s">
        <v>59</v>
      </c>
      <c r="Y26" s="12" t="s">
        <v>59</v>
      </c>
      <c r="Z26" s="12" t="s">
        <v>59</v>
      </c>
      <c r="AA26" s="12" t="s">
        <v>59</v>
      </c>
      <c r="AB26" s="12" t="s">
        <v>59</v>
      </c>
      <c r="AC26" s="12" t="s">
        <v>59</v>
      </c>
      <c r="AD26" s="12" t="s">
        <v>59</v>
      </c>
      <c r="AE26" s="12" t="s">
        <v>59</v>
      </c>
      <c r="AF26" s="12" t="s">
        <v>59</v>
      </c>
      <c r="AG26" s="12" t="s">
        <v>59</v>
      </c>
      <c r="AH26" s="12" t="s">
        <v>59</v>
      </c>
      <c r="AI26" s="12" t="s">
        <v>59</v>
      </c>
      <c r="AJ26" s="12" t="s">
        <v>59</v>
      </c>
      <c r="AK26" s="12" t="s">
        <v>59</v>
      </c>
      <c r="AL26" s="12" t="s">
        <v>59</v>
      </c>
      <c r="AM26" s="12" t="s">
        <v>59</v>
      </c>
      <c r="AN26" s="12" t="s">
        <v>59</v>
      </c>
      <c r="AO26" s="12" t="s">
        <v>59</v>
      </c>
      <c r="AP26" s="12" t="s">
        <v>59</v>
      </c>
      <c r="AQ26" s="12" t="s">
        <v>59</v>
      </c>
      <c r="AR26" s="12" t="s">
        <v>59</v>
      </c>
      <c r="AS26" s="12" t="s">
        <v>59</v>
      </c>
      <c r="AT26" s="12" t="s">
        <v>59</v>
      </c>
      <c r="AU26" s="12" t="s">
        <v>59</v>
      </c>
      <c r="AV26" s="12" t="s">
        <v>59</v>
      </c>
      <c r="AW26" s="12" t="s">
        <v>59</v>
      </c>
      <c r="AX26" s="12"/>
      <c r="AY26" s="12"/>
      <c r="AZ26" s="12"/>
      <c r="BA26" s="12"/>
      <c r="BB26" s="12"/>
      <c r="BC26" s="13">
        <f t="shared" si="0"/>
        <v>1</v>
      </c>
    </row>
    <row r="27" spans="1:55" s="10" customFormat="1" ht="15.6">
      <c r="A27" s="11">
        <v>25</v>
      </c>
      <c r="B27" s="32">
        <v>12018246121</v>
      </c>
      <c r="C27" s="28" t="s">
        <v>108</v>
      </c>
      <c r="D27" s="28" t="s">
        <v>109</v>
      </c>
      <c r="E27" s="12" t="s">
        <v>59</v>
      </c>
      <c r="F27" s="12" t="s">
        <v>59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12" t="s">
        <v>59</v>
      </c>
      <c r="R27" s="12" t="s">
        <v>59</v>
      </c>
      <c r="S27" s="12" t="s">
        <v>59</v>
      </c>
      <c r="T27" s="12" t="s">
        <v>59</v>
      </c>
      <c r="U27" s="12" t="s">
        <v>59</v>
      </c>
      <c r="V27" s="12" t="s">
        <v>59</v>
      </c>
      <c r="W27" s="12" t="s">
        <v>59</v>
      </c>
      <c r="X27" s="12" t="s">
        <v>59</v>
      </c>
      <c r="Y27" s="12" t="s">
        <v>59</v>
      </c>
      <c r="Z27" s="12" t="s">
        <v>59</v>
      </c>
      <c r="AA27" s="12" t="s">
        <v>59</v>
      </c>
      <c r="AB27" s="12" t="s">
        <v>59</v>
      </c>
      <c r="AC27" s="12" t="s">
        <v>59</v>
      </c>
      <c r="AD27" s="12" t="s">
        <v>59</v>
      </c>
      <c r="AE27" s="12" t="s">
        <v>59</v>
      </c>
      <c r="AF27" s="12" t="s">
        <v>59</v>
      </c>
      <c r="AG27" s="12" t="s">
        <v>59</v>
      </c>
      <c r="AH27" s="12" t="s">
        <v>59</v>
      </c>
      <c r="AI27" s="12" t="s">
        <v>59</v>
      </c>
      <c r="AJ27" s="12" t="s">
        <v>59</v>
      </c>
      <c r="AK27" s="12" t="s">
        <v>59</v>
      </c>
      <c r="AL27" s="12" t="s">
        <v>59</v>
      </c>
      <c r="AM27" s="12" t="s">
        <v>59</v>
      </c>
      <c r="AN27" s="12" t="s">
        <v>59</v>
      </c>
      <c r="AO27" s="12" t="s">
        <v>59</v>
      </c>
      <c r="AP27" s="12" t="s">
        <v>59</v>
      </c>
      <c r="AQ27" s="12" t="s">
        <v>59</v>
      </c>
      <c r="AR27" s="12" t="s">
        <v>59</v>
      </c>
      <c r="AS27" s="12" t="s">
        <v>59</v>
      </c>
      <c r="AT27" s="12" t="s">
        <v>59</v>
      </c>
      <c r="AU27" s="12" t="s">
        <v>59</v>
      </c>
      <c r="AV27" s="12" t="s">
        <v>59</v>
      </c>
      <c r="AW27" s="12" t="s">
        <v>59</v>
      </c>
      <c r="AX27" s="12"/>
      <c r="AY27" s="12"/>
      <c r="AZ27" s="12"/>
      <c r="BA27" s="12"/>
      <c r="BB27" s="12"/>
      <c r="BC27" s="13">
        <f t="shared" si="0"/>
        <v>1</v>
      </c>
    </row>
    <row r="28" spans="1:55" s="10" customFormat="1" ht="15.6">
      <c r="A28" s="11">
        <v>26</v>
      </c>
      <c r="B28" s="32">
        <v>12018246124</v>
      </c>
      <c r="C28" s="28" t="s">
        <v>110</v>
      </c>
      <c r="D28" s="28" t="s">
        <v>111</v>
      </c>
      <c r="E28" s="12" t="s">
        <v>59</v>
      </c>
      <c r="F28" s="12" t="s">
        <v>60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12" t="s">
        <v>59</v>
      </c>
      <c r="R28" s="12" t="s">
        <v>59</v>
      </c>
      <c r="S28" s="12" t="s">
        <v>59</v>
      </c>
      <c r="T28" s="12" t="s">
        <v>59</v>
      </c>
      <c r="U28" s="12" t="s">
        <v>59</v>
      </c>
      <c r="V28" s="12" t="s">
        <v>59</v>
      </c>
      <c r="W28" s="12" t="s">
        <v>59</v>
      </c>
      <c r="X28" s="12" t="s">
        <v>59</v>
      </c>
      <c r="Y28" s="12" t="s">
        <v>59</v>
      </c>
      <c r="Z28" s="12" t="s">
        <v>59</v>
      </c>
      <c r="AA28" s="12" t="s">
        <v>59</v>
      </c>
      <c r="AB28" s="12" t="s">
        <v>59</v>
      </c>
      <c r="AC28" s="12" t="s">
        <v>59</v>
      </c>
      <c r="AD28" s="12" t="s">
        <v>59</v>
      </c>
      <c r="AE28" s="12" t="s">
        <v>59</v>
      </c>
      <c r="AF28" s="12" t="s">
        <v>59</v>
      </c>
      <c r="AG28" s="12" t="s">
        <v>59</v>
      </c>
      <c r="AH28" s="12" t="s">
        <v>59</v>
      </c>
      <c r="AI28" s="12" t="s">
        <v>61</v>
      </c>
      <c r="AJ28" s="12" t="s">
        <v>59</v>
      </c>
      <c r="AK28" s="12" t="s">
        <v>59</v>
      </c>
      <c r="AL28" s="12" t="s">
        <v>59</v>
      </c>
      <c r="AM28" s="12" t="s">
        <v>59</v>
      </c>
      <c r="AN28" s="12" t="s">
        <v>59</v>
      </c>
      <c r="AO28" s="12" t="s">
        <v>59</v>
      </c>
      <c r="AP28" s="12" t="s">
        <v>59</v>
      </c>
      <c r="AQ28" s="12" t="s">
        <v>59</v>
      </c>
      <c r="AR28" s="12" t="s">
        <v>59</v>
      </c>
      <c r="AS28" s="12" t="s">
        <v>59</v>
      </c>
      <c r="AT28" s="12" t="s">
        <v>59</v>
      </c>
      <c r="AU28" s="12" t="s">
        <v>59</v>
      </c>
      <c r="AV28" s="12" t="s">
        <v>59</v>
      </c>
      <c r="AW28" s="12" t="s">
        <v>59</v>
      </c>
      <c r="AX28" s="12"/>
      <c r="AY28" s="12"/>
      <c r="AZ28" s="12"/>
      <c r="BA28" s="12"/>
      <c r="BB28" s="12"/>
      <c r="BC28" s="13">
        <f t="shared" si="0"/>
        <v>0.97777777777777775</v>
      </c>
    </row>
    <row r="29" spans="1:55" s="10" customFormat="1" ht="15.6">
      <c r="A29" s="11">
        <v>27</v>
      </c>
      <c r="B29" s="32">
        <v>12018246125</v>
      </c>
      <c r="C29" s="28" t="s">
        <v>112</v>
      </c>
      <c r="D29" s="28" t="s">
        <v>113</v>
      </c>
      <c r="E29" s="12" t="s">
        <v>59</v>
      </c>
      <c r="F29" s="12" t="s">
        <v>59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12" t="s">
        <v>59</v>
      </c>
      <c r="R29" s="12" t="s">
        <v>59</v>
      </c>
      <c r="S29" s="12" t="s">
        <v>59</v>
      </c>
      <c r="T29" s="12" t="s">
        <v>59</v>
      </c>
      <c r="U29" s="12" t="s">
        <v>59</v>
      </c>
      <c r="V29" s="12" t="s">
        <v>59</v>
      </c>
      <c r="W29" s="12" t="s">
        <v>59</v>
      </c>
      <c r="X29" s="12" t="s">
        <v>59</v>
      </c>
      <c r="Y29" s="12" t="s">
        <v>59</v>
      </c>
      <c r="Z29" s="12" t="s">
        <v>59</v>
      </c>
      <c r="AA29" s="12" t="s">
        <v>59</v>
      </c>
      <c r="AB29" s="12" t="s">
        <v>59</v>
      </c>
      <c r="AC29" s="12" t="s">
        <v>59</v>
      </c>
      <c r="AD29" s="12" t="s">
        <v>59</v>
      </c>
      <c r="AE29" s="12" t="s">
        <v>59</v>
      </c>
      <c r="AF29" s="12" t="s">
        <v>59</v>
      </c>
      <c r="AG29" s="12" t="s">
        <v>59</v>
      </c>
      <c r="AH29" s="12" t="s">
        <v>59</v>
      </c>
      <c r="AI29" s="12" t="s">
        <v>59</v>
      </c>
      <c r="AJ29" s="12" t="s">
        <v>59</v>
      </c>
      <c r="AK29" s="12" t="s">
        <v>59</v>
      </c>
      <c r="AL29" s="12" t="s">
        <v>59</v>
      </c>
      <c r="AM29" s="12" t="s">
        <v>59</v>
      </c>
      <c r="AN29" s="12" t="s">
        <v>59</v>
      </c>
      <c r="AO29" s="12" t="s">
        <v>59</v>
      </c>
      <c r="AP29" s="12" t="s">
        <v>59</v>
      </c>
      <c r="AQ29" s="12" t="s">
        <v>59</v>
      </c>
      <c r="AR29" s="12" t="s">
        <v>59</v>
      </c>
      <c r="AS29" s="12" t="s">
        <v>59</v>
      </c>
      <c r="AT29" s="12" t="s">
        <v>59</v>
      </c>
      <c r="AU29" s="12" t="s">
        <v>59</v>
      </c>
      <c r="AV29" s="12" t="s">
        <v>59</v>
      </c>
      <c r="AW29" s="12" t="s">
        <v>59</v>
      </c>
      <c r="AX29" s="12"/>
      <c r="AY29" s="12"/>
      <c r="AZ29" s="12"/>
      <c r="BA29" s="12"/>
      <c r="BB29" s="12"/>
      <c r="BC29" s="13">
        <f t="shared" si="0"/>
        <v>1</v>
      </c>
    </row>
    <row r="30" spans="1:55" s="10" customFormat="1" ht="15.6">
      <c r="A30" s="11">
        <v>28</v>
      </c>
      <c r="B30" s="32">
        <v>12018246127</v>
      </c>
      <c r="C30" s="28" t="s">
        <v>114</v>
      </c>
      <c r="D30" s="28" t="s">
        <v>115</v>
      </c>
      <c r="E30" s="12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12" t="s">
        <v>59</v>
      </c>
      <c r="R30" s="12" t="s">
        <v>59</v>
      </c>
      <c r="S30" s="12" t="s">
        <v>59</v>
      </c>
      <c r="T30" s="12" t="s">
        <v>59</v>
      </c>
      <c r="U30" s="12" t="s">
        <v>59</v>
      </c>
      <c r="V30" s="12" t="s">
        <v>59</v>
      </c>
      <c r="W30" s="12" t="s">
        <v>59</v>
      </c>
      <c r="X30" s="12" t="s">
        <v>59</v>
      </c>
      <c r="Y30" s="12" t="s">
        <v>59</v>
      </c>
      <c r="Z30" s="12" t="s">
        <v>59</v>
      </c>
      <c r="AA30" s="12" t="s">
        <v>59</v>
      </c>
      <c r="AB30" s="12" t="s">
        <v>59</v>
      </c>
      <c r="AC30" s="12" t="s">
        <v>59</v>
      </c>
      <c r="AD30" s="12" t="s">
        <v>59</v>
      </c>
      <c r="AE30" s="12" t="s">
        <v>59</v>
      </c>
      <c r="AF30" s="12" t="s">
        <v>59</v>
      </c>
      <c r="AG30" s="12" t="s">
        <v>59</v>
      </c>
      <c r="AH30" s="12" t="s">
        <v>59</v>
      </c>
      <c r="AI30" s="12" t="s">
        <v>59</v>
      </c>
      <c r="AJ30" s="12" t="s">
        <v>59</v>
      </c>
      <c r="AK30" s="12" t="s">
        <v>59</v>
      </c>
      <c r="AL30" s="12" t="s">
        <v>59</v>
      </c>
      <c r="AM30" s="12" t="s">
        <v>59</v>
      </c>
      <c r="AN30" s="12" t="s">
        <v>59</v>
      </c>
      <c r="AO30" s="12" t="s">
        <v>59</v>
      </c>
      <c r="AP30" s="12" t="s">
        <v>59</v>
      </c>
      <c r="AQ30" s="12" t="s">
        <v>59</v>
      </c>
      <c r="AR30" s="12" t="s">
        <v>59</v>
      </c>
      <c r="AS30" s="12" t="s">
        <v>59</v>
      </c>
      <c r="AT30" s="12" t="s">
        <v>59</v>
      </c>
      <c r="AU30" s="12" t="s">
        <v>59</v>
      </c>
      <c r="AV30" s="12" t="s">
        <v>59</v>
      </c>
      <c r="AW30" s="12" t="s">
        <v>59</v>
      </c>
      <c r="AX30" s="12"/>
      <c r="AY30" s="12"/>
      <c r="AZ30" s="12"/>
      <c r="BA30" s="12"/>
      <c r="BB30" s="12"/>
      <c r="BC30" s="13">
        <f t="shared" si="0"/>
        <v>1</v>
      </c>
    </row>
    <row r="31" spans="1:55" s="10" customFormat="1" ht="15.6">
      <c r="A31" s="11">
        <v>29</v>
      </c>
      <c r="B31" s="32">
        <v>12018246129</v>
      </c>
      <c r="C31" s="28" t="s">
        <v>116</v>
      </c>
      <c r="D31" s="28" t="s">
        <v>117</v>
      </c>
      <c r="E31" s="12" t="s">
        <v>59</v>
      </c>
      <c r="F31" s="12" t="s">
        <v>59</v>
      </c>
      <c r="G31" s="12" t="s">
        <v>59</v>
      </c>
      <c r="H31" s="12" t="s">
        <v>59</v>
      </c>
      <c r="I31" s="12" t="s">
        <v>59</v>
      </c>
      <c r="J31" s="12" t="s">
        <v>59</v>
      </c>
      <c r="K31" s="12" t="s">
        <v>59</v>
      </c>
      <c r="L31" s="12" t="s">
        <v>59</v>
      </c>
      <c r="M31" s="12" t="s">
        <v>59</v>
      </c>
      <c r="N31" s="12" t="s">
        <v>59</v>
      </c>
      <c r="O31" s="12" t="s">
        <v>59</v>
      </c>
      <c r="P31" s="12" t="s">
        <v>59</v>
      </c>
      <c r="Q31" s="12" t="s">
        <v>59</v>
      </c>
      <c r="R31" s="12" t="s">
        <v>59</v>
      </c>
      <c r="S31" s="12" t="s">
        <v>59</v>
      </c>
      <c r="T31" s="12" t="s">
        <v>59</v>
      </c>
      <c r="U31" s="12" t="s">
        <v>59</v>
      </c>
      <c r="V31" s="12" t="s">
        <v>59</v>
      </c>
      <c r="W31" s="12" t="s">
        <v>59</v>
      </c>
      <c r="X31" s="12" t="s">
        <v>59</v>
      </c>
      <c r="Y31" s="12" t="s">
        <v>59</v>
      </c>
      <c r="Z31" s="12" t="s">
        <v>59</v>
      </c>
      <c r="AA31" s="12" t="s">
        <v>59</v>
      </c>
      <c r="AB31" s="12" t="s">
        <v>59</v>
      </c>
      <c r="AC31" s="12" t="s">
        <v>59</v>
      </c>
      <c r="AD31" s="12" t="s">
        <v>59</v>
      </c>
      <c r="AE31" s="12" t="s">
        <v>59</v>
      </c>
      <c r="AF31" s="12" t="s">
        <v>59</v>
      </c>
      <c r="AG31" s="12" t="s">
        <v>59</v>
      </c>
      <c r="AH31" s="12" t="s">
        <v>59</v>
      </c>
      <c r="AI31" s="12" t="s">
        <v>59</v>
      </c>
      <c r="AJ31" s="12" t="s">
        <v>59</v>
      </c>
      <c r="AK31" s="12" t="s">
        <v>59</v>
      </c>
      <c r="AL31" s="12" t="s">
        <v>59</v>
      </c>
      <c r="AM31" s="12" t="s">
        <v>59</v>
      </c>
      <c r="AN31" s="12" t="s">
        <v>59</v>
      </c>
      <c r="AO31" s="12" t="s">
        <v>59</v>
      </c>
      <c r="AP31" s="12" t="s">
        <v>59</v>
      </c>
      <c r="AQ31" s="12" t="s">
        <v>59</v>
      </c>
      <c r="AR31" s="12" t="s">
        <v>59</v>
      </c>
      <c r="AS31" s="12" t="s">
        <v>59</v>
      </c>
      <c r="AT31" s="12" t="s">
        <v>59</v>
      </c>
      <c r="AU31" s="12" t="s">
        <v>59</v>
      </c>
      <c r="AV31" s="12" t="s">
        <v>59</v>
      </c>
      <c r="AW31" s="12" t="s">
        <v>59</v>
      </c>
      <c r="AX31" s="12"/>
      <c r="AY31" s="12"/>
      <c r="AZ31" s="12"/>
      <c r="BA31" s="12"/>
      <c r="BB31" s="12"/>
      <c r="BC31" s="13">
        <f t="shared" si="0"/>
        <v>1</v>
      </c>
    </row>
    <row r="32" spans="1:55" s="10" customFormat="1" ht="15.6">
      <c r="A32" s="11">
        <v>30</v>
      </c>
      <c r="B32" s="32">
        <v>12018246135</v>
      </c>
      <c r="C32" s="28" t="s">
        <v>118</v>
      </c>
      <c r="D32" s="28" t="s">
        <v>119</v>
      </c>
      <c r="E32" s="12" t="s">
        <v>59</v>
      </c>
      <c r="F32" s="12" t="s">
        <v>59</v>
      </c>
      <c r="G32" s="12" t="s">
        <v>59</v>
      </c>
      <c r="H32" s="12" t="s">
        <v>59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59</v>
      </c>
      <c r="N32" s="12" t="s">
        <v>59</v>
      </c>
      <c r="O32" s="12" t="s">
        <v>59</v>
      </c>
      <c r="P32" s="12" t="s">
        <v>59</v>
      </c>
      <c r="Q32" s="12" t="s">
        <v>59</v>
      </c>
      <c r="R32" s="12" t="s">
        <v>59</v>
      </c>
      <c r="S32" s="12" t="s">
        <v>59</v>
      </c>
      <c r="T32" s="12" t="s">
        <v>59</v>
      </c>
      <c r="U32" s="12" t="s">
        <v>59</v>
      </c>
      <c r="V32" s="12" t="s">
        <v>59</v>
      </c>
      <c r="W32" s="12" t="s">
        <v>59</v>
      </c>
      <c r="X32" s="12" t="s">
        <v>59</v>
      </c>
      <c r="Y32" s="12" t="s">
        <v>59</v>
      </c>
      <c r="Z32" s="12" t="s">
        <v>59</v>
      </c>
      <c r="AA32" s="12" t="s">
        <v>59</v>
      </c>
      <c r="AB32" s="12" t="s">
        <v>59</v>
      </c>
      <c r="AC32" s="12" t="s">
        <v>59</v>
      </c>
      <c r="AD32" s="12" t="s">
        <v>59</v>
      </c>
      <c r="AE32" s="12" t="s">
        <v>59</v>
      </c>
      <c r="AF32" s="12" t="s">
        <v>59</v>
      </c>
      <c r="AG32" s="12" t="s">
        <v>59</v>
      </c>
      <c r="AH32" s="12" t="s">
        <v>59</v>
      </c>
      <c r="AI32" s="12" t="s">
        <v>59</v>
      </c>
      <c r="AJ32" s="12" t="s">
        <v>59</v>
      </c>
      <c r="AK32" s="12" t="s">
        <v>59</v>
      </c>
      <c r="AL32" s="12" t="s">
        <v>59</v>
      </c>
      <c r="AM32" s="12" t="s">
        <v>59</v>
      </c>
      <c r="AN32" s="12" t="s">
        <v>59</v>
      </c>
      <c r="AO32" s="12" t="s">
        <v>59</v>
      </c>
      <c r="AP32" s="12" t="s">
        <v>59</v>
      </c>
      <c r="AQ32" s="12" t="s">
        <v>59</v>
      </c>
      <c r="AR32" s="12" t="s">
        <v>59</v>
      </c>
      <c r="AS32" s="12" t="s">
        <v>59</v>
      </c>
      <c r="AT32" s="12" t="s">
        <v>59</v>
      </c>
      <c r="AU32" s="12" t="s">
        <v>59</v>
      </c>
      <c r="AV32" s="12" t="s">
        <v>59</v>
      </c>
      <c r="AW32" s="12" t="s">
        <v>59</v>
      </c>
      <c r="AX32" s="12"/>
      <c r="AY32" s="12"/>
      <c r="AZ32" s="12"/>
      <c r="BA32" s="12"/>
      <c r="BB32" s="12"/>
      <c r="BC32" s="13">
        <f t="shared" si="0"/>
        <v>1</v>
      </c>
    </row>
    <row r="33" spans="1:55" s="10" customFormat="1" ht="15.6">
      <c r="A33" s="11">
        <v>31</v>
      </c>
      <c r="B33" s="32">
        <v>12018246136</v>
      </c>
      <c r="C33" s="28" t="s">
        <v>120</v>
      </c>
      <c r="D33" s="28" t="s">
        <v>121</v>
      </c>
      <c r="E33" s="12" t="s">
        <v>59</v>
      </c>
      <c r="F33" s="12" t="s">
        <v>59</v>
      </c>
      <c r="G33" s="12" t="s">
        <v>59</v>
      </c>
      <c r="H33" s="12" t="s">
        <v>59</v>
      </c>
      <c r="I33" s="12" t="s">
        <v>59</v>
      </c>
      <c r="J33" s="12" t="s">
        <v>59</v>
      </c>
      <c r="K33" s="12" t="s">
        <v>59</v>
      </c>
      <c r="L33" s="12" t="s">
        <v>59</v>
      </c>
      <c r="M33" s="12" t="s">
        <v>59</v>
      </c>
      <c r="N33" s="12" t="s">
        <v>59</v>
      </c>
      <c r="O33" s="12" t="s">
        <v>59</v>
      </c>
      <c r="P33" s="12" t="s">
        <v>59</v>
      </c>
      <c r="Q33" s="12" t="s">
        <v>59</v>
      </c>
      <c r="R33" s="12" t="s">
        <v>59</v>
      </c>
      <c r="S33" s="12" t="s">
        <v>59</v>
      </c>
      <c r="T33" s="12" t="s">
        <v>59</v>
      </c>
      <c r="U33" s="12" t="s">
        <v>59</v>
      </c>
      <c r="V33" s="12" t="s">
        <v>59</v>
      </c>
      <c r="W33" s="12" t="s">
        <v>59</v>
      </c>
      <c r="X33" s="12" t="s">
        <v>59</v>
      </c>
      <c r="Y33" s="12" t="s">
        <v>59</v>
      </c>
      <c r="Z33" s="12" t="s">
        <v>59</v>
      </c>
      <c r="AA33" s="12" t="s">
        <v>59</v>
      </c>
      <c r="AB33" s="12" t="s">
        <v>59</v>
      </c>
      <c r="AC33" s="12" t="s">
        <v>59</v>
      </c>
      <c r="AD33" s="12" t="s">
        <v>59</v>
      </c>
      <c r="AE33" s="12" t="s">
        <v>59</v>
      </c>
      <c r="AF33" s="12" t="s">
        <v>59</v>
      </c>
      <c r="AG33" s="12" t="s">
        <v>59</v>
      </c>
      <c r="AH33" s="12" t="s">
        <v>59</v>
      </c>
      <c r="AI33" s="12" t="s">
        <v>59</v>
      </c>
      <c r="AJ33" s="12" t="s">
        <v>59</v>
      </c>
      <c r="AK33" s="12" t="s">
        <v>59</v>
      </c>
      <c r="AL33" s="12" t="s">
        <v>59</v>
      </c>
      <c r="AM33" s="12" t="s">
        <v>59</v>
      </c>
      <c r="AN33" s="12" t="s">
        <v>59</v>
      </c>
      <c r="AO33" s="12" t="s">
        <v>59</v>
      </c>
      <c r="AP33" s="12" t="s">
        <v>59</v>
      </c>
      <c r="AQ33" s="12" t="s">
        <v>59</v>
      </c>
      <c r="AR33" s="12" t="s">
        <v>59</v>
      </c>
      <c r="AS33" s="12" t="s">
        <v>59</v>
      </c>
      <c r="AT33" s="12" t="s">
        <v>59</v>
      </c>
      <c r="AU33" s="12" t="s">
        <v>59</v>
      </c>
      <c r="AV33" s="12" t="s">
        <v>59</v>
      </c>
      <c r="AW33" s="12" t="s">
        <v>59</v>
      </c>
      <c r="AX33" s="12"/>
      <c r="AY33" s="12"/>
      <c r="AZ33" s="12"/>
      <c r="BA33" s="12"/>
      <c r="BB33" s="12"/>
      <c r="BC33" s="13">
        <f t="shared" si="0"/>
        <v>1</v>
      </c>
    </row>
    <row r="34" spans="1:55" s="10" customFormat="1" ht="15.6">
      <c r="A34" s="11">
        <v>32</v>
      </c>
      <c r="B34" s="32">
        <v>12018246137</v>
      </c>
      <c r="C34" s="28" t="s">
        <v>122</v>
      </c>
      <c r="D34" s="28" t="s">
        <v>123</v>
      </c>
      <c r="E34" s="12" t="s">
        <v>59</v>
      </c>
      <c r="F34" s="12" t="s">
        <v>59</v>
      </c>
      <c r="G34" s="12" t="s">
        <v>59</v>
      </c>
      <c r="H34" s="12" t="s">
        <v>59</v>
      </c>
      <c r="I34" s="12" t="s">
        <v>59</v>
      </c>
      <c r="J34" s="12" t="s">
        <v>59</v>
      </c>
      <c r="K34" s="12" t="s">
        <v>59</v>
      </c>
      <c r="L34" s="12" t="s">
        <v>59</v>
      </c>
      <c r="M34" s="12" t="s">
        <v>59</v>
      </c>
      <c r="N34" s="12" t="s">
        <v>59</v>
      </c>
      <c r="O34" s="12" t="s">
        <v>59</v>
      </c>
      <c r="P34" s="12" t="s">
        <v>59</v>
      </c>
      <c r="Q34" s="12" t="s">
        <v>59</v>
      </c>
      <c r="R34" s="12" t="s">
        <v>59</v>
      </c>
      <c r="S34" s="12" t="s">
        <v>59</v>
      </c>
      <c r="T34" s="12" t="s">
        <v>59</v>
      </c>
      <c r="U34" s="12" t="s">
        <v>59</v>
      </c>
      <c r="V34" s="12" t="s">
        <v>59</v>
      </c>
      <c r="W34" s="12" t="s">
        <v>59</v>
      </c>
      <c r="X34" s="12" t="s">
        <v>59</v>
      </c>
      <c r="Y34" s="12" t="s">
        <v>59</v>
      </c>
      <c r="Z34" s="12" t="s">
        <v>59</v>
      </c>
      <c r="AA34" s="12" t="s">
        <v>59</v>
      </c>
      <c r="AB34" s="12" t="s">
        <v>59</v>
      </c>
      <c r="AC34" s="12" t="s">
        <v>59</v>
      </c>
      <c r="AD34" s="12" t="s">
        <v>59</v>
      </c>
      <c r="AE34" s="12" t="s">
        <v>59</v>
      </c>
      <c r="AF34" s="12" t="s">
        <v>59</v>
      </c>
      <c r="AG34" s="12" t="s">
        <v>59</v>
      </c>
      <c r="AH34" s="12" t="s">
        <v>59</v>
      </c>
      <c r="AI34" s="12" t="s">
        <v>59</v>
      </c>
      <c r="AJ34" s="12" t="s">
        <v>59</v>
      </c>
      <c r="AK34" s="12" t="s">
        <v>59</v>
      </c>
      <c r="AL34" s="12" t="s">
        <v>59</v>
      </c>
      <c r="AM34" s="12" t="s">
        <v>59</v>
      </c>
      <c r="AN34" s="12" t="s">
        <v>59</v>
      </c>
      <c r="AO34" s="12" t="s">
        <v>59</v>
      </c>
      <c r="AP34" s="12" t="s">
        <v>59</v>
      </c>
      <c r="AQ34" s="12" t="s">
        <v>59</v>
      </c>
      <c r="AR34" s="12" t="s">
        <v>59</v>
      </c>
      <c r="AS34" s="12" t="s">
        <v>59</v>
      </c>
      <c r="AT34" s="12" t="s">
        <v>59</v>
      </c>
      <c r="AU34" s="12" t="s">
        <v>59</v>
      </c>
      <c r="AV34" s="12" t="s">
        <v>59</v>
      </c>
      <c r="AW34" s="12" t="s">
        <v>59</v>
      </c>
      <c r="AX34" s="12"/>
      <c r="AY34" s="12"/>
      <c r="AZ34" s="12"/>
      <c r="BA34" s="12"/>
      <c r="BB34" s="12"/>
      <c r="BC34" s="13">
        <f t="shared" si="0"/>
        <v>1</v>
      </c>
    </row>
    <row r="35" spans="1:55" s="10" customFormat="1" ht="15.6">
      <c r="A35" s="11">
        <v>33</v>
      </c>
      <c r="B35" s="32">
        <v>12018246140</v>
      </c>
      <c r="C35" s="28" t="s">
        <v>124</v>
      </c>
      <c r="D35" s="28" t="s">
        <v>125</v>
      </c>
      <c r="E35" s="12" t="s">
        <v>59</v>
      </c>
      <c r="F35" s="12" t="s">
        <v>59</v>
      </c>
      <c r="G35" s="12" t="s">
        <v>59</v>
      </c>
      <c r="H35" s="12" t="s">
        <v>59</v>
      </c>
      <c r="I35" s="12" t="s">
        <v>59</v>
      </c>
      <c r="J35" s="12" t="s">
        <v>59</v>
      </c>
      <c r="K35" s="12" t="s">
        <v>59</v>
      </c>
      <c r="L35" s="12" t="s">
        <v>59</v>
      </c>
      <c r="M35" s="12" t="s">
        <v>59</v>
      </c>
      <c r="N35" s="12" t="s">
        <v>59</v>
      </c>
      <c r="O35" s="12" t="s">
        <v>59</v>
      </c>
      <c r="P35" s="12" t="s">
        <v>59</v>
      </c>
      <c r="Q35" s="12" t="s">
        <v>59</v>
      </c>
      <c r="R35" s="12" t="s">
        <v>59</v>
      </c>
      <c r="S35" s="12" t="s">
        <v>59</v>
      </c>
      <c r="T35" s="12" t="s">
        <v>59</v>
      </c>
      <c r="U35" s="12" t="s">
        <v>59</v>
      </c>
      <c r="V35" s="12" t="s">
        <v>59</v>
      </c>
      <c r="W35" s="12" t="s">
        <v>59</v>
      </c>
      <c r="X35" s="12" t="s">
        <v>60</v>
      </c>
      <c r="Y35" s="12" t="s">
        <v>60</v>
      </c>
      <c r="Z35" s="12" t="s">
        <v>59</v>
      </c>
      <c r="AA35" s="12" t="s">
        <v>59</v>
      </c>
      <c r="AB35" s="12" t="s">
        <v>59</v>
      </c>
      <c r="AC35" s="12" t="s">
        <v>59</v>
      </c>
      <c r="AD35" s="12" t="s">
        <v>59</v>
      </c>
      <c r="AE35" s="12" t="s">
        <v>59</v>
      </c>
      <c r="AF35" s="12" t="s">
        <v>59</v>
      </c>
      <c r="AG35" s="12" t="s">
        <v>59</v>
      </c>
      <c r="AH35" s="12" t="s">
        <v>59</v>
      </c>
      <c r="AI35" s="12" t="s">
        <v>59</v>
      </c>
      <c r="AJ35" s="12" t="s">
        <v>59</v>
      </c>
      <c r="AK35" s="12" t="s">
        <v>59</v>
      </c>
      <c r="AL35" s="12" t="s">
        <v>59</v>
      </c>
      <c r="AM35" s="12" t="s">
        <v>59</v>
      </c>
      <c r="AN35" s="12" t="s">
        <v>59</v>
      </c>
      <c r="AO35" s="12" t="s">
        <v>59</v>
      </c>
      <c r="AP35" s="12" t="s">
        <v>59</v>
      </c>
      <c r="AQ35" s="12" t="s">
        <v>61</v>
      </c>
      <c r="AR35" s="12" t="s">
        <v>59</v>
      </c>
      <c r="AS35" s="12" t="s">
        <v>59</v>
      </c>
      <c r="AT35" s="12" t="s">
        <v>59</v>
      </c>
      <c r="AU35" s="12" t="s">
        <v>59</v>
      </c>
      <c r="AV35" s="12" t="s">
        <v>59</v>
      </c>
      <c r="AW35" s="12" t="s">
        <v>59</v>
      </c>
      <c r="AX35" s="12"/>
      <c r="AY35" s="12"/>
      <c r="AZ35" s="12"/>
      <c r="BA35" s="12"/>
      <c r="BB35" s="12"/>
      <c r="BC35" s="13">
        <f t="shared" si="0"/>
        <v>0.97777777777777775</v>
      </c>
    </row>
    <row r="36" spans="1:55" s="10" customFormat="1" ht="15.6">
      <c r="A36" s="11">
        <v>34</v>
      </c>
      <c r="B36" s="32">
        <v>12018246142</v>
      </c>
      <c r="C36" s="28" t="s">
        <v>126</v>
      </c>
      <c r="D36" s="28" t="s">
        <v>127</v>
      </c>
      <c r="E36" s="12" t="s">
        <v>59</v>
      </c>
      <c r="F36" s="12" t="s">
        <v>59</v>
      </c>
      <c r="G36" s="12" t="s">
        <v>59</v>
      </c>
      <c r="H36" s="12" t="s">
        <v>59</v>
      </c>
      <c r="I36" s="12" t="s">
        <v>59</v>
      </c>
      <c r="J36" s="12" t="s">
        <v>59</v>
      </c>
      <c r="K36" s="12" t="s">
        <v>59</v>
      </c>
      <c r="L36" s="12" t="s">
        <v>59</v>
      </c>
      <c r="M36" s="12" t="s">
        <v>59</v>
      </c>
      <c r="N36" s="12" t="s">
        <v>59</v>
      </c>
      <c r="O36" s="12" t="s">
        <v>59</v>
      </c>
      <c r="P36" s="12" t="s">
        <v>59</v>
      </c>
      <c r="Q36" s="12" t="s">
        <v>59</v>
      </c>
      <c r="R36" s="12" t="s">
        <v>59</v>
      </c>
      <c r="S36" s="12" t="s">
        <v>59</v>
      </c>
      <c r="T36" s="12" t="s">
        <v>59</v>
      </c>
      <c r="U36" s="12" t="s">
        <v>59</v>
      </c>
      <c r="V36" s="12" t="s">
        <v>59</v>
      </c>
      <c r="W36" s="12" t="s">
        <v>59</v>
      </c>
      <c r="X36" s="12" t="s">
        <v>59</v>
      </c>
      <c r="Y36" s="12" t="s">
        <v>59</v>
      </c>
      <c r="Z36" s="12" t="s">
        <v>59</v>
      </c>
      <c r="AA36" s="12" t="s">
        <v>59</v>
      </c>
      <c r="AB36" s="12" t="s">
        <v>59</v>
      </c>
      <c r="AC36" s="12" t="s">
        <v>59</v>
      </c>
      <c r="AD36" s="12" t="s">
        <v>59</v>
      </c>
      <c r="AE36" s="12" t="s">
        <v>59</v>
      </c>
      <c r="AF36" s="12" t="s">
        <v>59</v>
      </c>
      <c r="AG36" s="12" t="s">
        <v>59</v>
      </c>
      <c r="AH36" s="12" t="s">
        <v>59</v>
      </c>
      <c r="AI36" s="12" t="s">
        <v>59</v>
      </c>
      <c r="AJ36" s="12" t="s">
        <v>59</v>
      </c>
      <c r="AK36" s="12" t="s">
        <v>59</v>
      </c>
      <c r="AL36" s="12" t="s">
        <v>59</v>
      </c>
      <c r="AM36" s="12" t="s">
        <v>59</v>
      </c>
      <c r="AN36" s="12" t="s">
        <v>59</v>
      </c>
      <c r="AO36" s="12" t="s">
        <v>59</v>
      </c>
      <c r="AP36" s="12" t="s">
        <v>59</v>
      </c>
      <c r="AQ36" s="12" t="s">
        <v>59</v>
      </c>
      <c r="AR36" s="12" t="s">
        <v>59</v>
      </c>
      <c r="AS36" s="12" t="s">
        <v>59</v>
      </c>
      <c r="AT36" s="12" t="s">
        <v>59</v>
      </c>
      <c r="AU36" s="12" t="s">
        <v>59</v>
      </c>
      <c r="AV36" s="12" t="s">
        <v>59</v>
      </c>
      <c r="AW36" s="12" t="s">
        <v>59</v>
      </c>
      <c r="AX36" s="12"/>
      <c r="AY36" s="12"/>
      <c r="AZ36" s="12"/>
      <c r="BA36" s="12"/>
      <c r="BB36" s="12"/>
      <c r="BC36" s="13">
        <f t="shared" si="0"/>
        <v>1</v>
      </c>
    </row>
    <row r="37" spans="1:55" s="10" customFormat="1" ht="15.6">
      <c r="A37" s="11">
        <v>35</v>
      </c>
      <c r="B37" s="32">
        <v>12018246150</v>
      </c>
      <c r="C37" s="28" t="s">
        <v>128</v>
      </c>
      <c r="D37" s="28" t="s">
        <v>129</v>
      </c>
      <c r="E37" s="12" t="s">
        <v>59</v>
      </c>
      <c r="F37" s="12" t="s">
        <v>59</v>
      </c>
      <c r="G37" s="12" t="s">
        <v>59</v>
      </c>
      <c r="H37" s="12" t="s">
        <v>59</v>
      </c>
      <c r="I37" s="12" t="s">
        <v>59</v>
      </c>
      <c r="J37" s="12" t="s">
        <v>59</v>
      </c>
      <c r="K37" s="12" t="s">
        <v>59</v>
      </c>
      <c r="L37" s="12" t="s">
        <v>59</v>
      </c>
      <c r="M37" s="12" t="s">
        <v>59</v>
      </c>
      <c r="N37" s="12" t="s">
        <v>59</v>
      </c>
      <c r="O37" s="12" t="s">
        <v>59</v>
      </c>
      <c r="P37" s="12" t="s">
        <v>59</v>
      </c>
      <c r="Q37" s="12" t="s">
        <v>59</v>
      </c>
      <c r="R37" s="12" t="s">
        <v>59</v>
      </c>
      <c r="S37" s="12" t="s">
        <v>59</v>
      </c>
      <c r="T37" s="12" t="s">
        <v>59</v>
      </c>
      <c r="U37" s="12" t="s">
        <v>60</v>
      </c>
      <c r="V37" s="12" t="s">
        <v>59</v>
      </c>
      <c r="W37" s="12" t="s">
        <v>59</v>
      </c>
      <c r="X37" s="12" t="s">
        <v>59</v>
      </c>
      <c r="Y37" s="12" t="s">
        <v>59</v>
      </c>
      <c r="Z37" s="12" t="s">
        <v>59</v>
      </c>
      <c r="AA37" s="12" t="s">
        <v>59</v>
      </c>
      <c r="AB37" s="12" t="s">
        <v>59</v>
      </c>
      <c r="AC37" s="12" t="s">
        <v>59</v>
      </c>
      <c r="AD37" s="12" t="s">
        <v>59</v>
      </c>
      <c r="AE37" s="12" t="s">
        <v>59</v>
      </c>
      <c r="AF37" s="12" t="s">
        <v>59</v>
      </c>
      <c r="AG37" s="12" t="s">
        <v>59</v>
      </c>
      <c r="AH37" s="12" t="s">
        <v>59</v>
      </c>
      <c r="AI37" s="12" t="s">
        <v>59</v>
      </c>
      <c r="AJ37" s="12" t="s">
        <v>59</v>
      </c>
      <c r="AK37" s="12" t="s">
        <v>59</v>
      </c>
      <c r="AL37" s="12" t="s">
        <v>59</v>
      </c>
      <c r="AM37" s="12" t="s">
        <v>59</v>
      </c>
      <c r="AN37" s="12" t="s">
        <v>59</v>
      </c>
      <c r="AO37" s="12" t="s">
        <v>59</v>
      </c>
      <c r="AP37" s="12" t="s">
        <v>59</v>
      </c>
      <c r="AQ37" s="12" t="s">
        <v>59</v>
      </c>
      <c r="AR37" s="12" t="s">
        <v>59</v>
      </c>
      <c r="AS37" s="12" t="s">
        <v>59</v>
      </c>
      <c r="AT37" s="12" t="s">
        <v>59</v>
      </c>
      <c r="AU37" s="12" t="s">
        <v>59</v>
      </c>
      <c r="AV37" s="12" t="s">
        <v>59</v>
      </c>
      <c r="AW37" s="12" t="s">
        <v>59</v>
      </c>
      <c r="AX37" s="12"/>
      <c r="AY37" s="12"/>
      <c r="AZ37" s="12"/>
      <c r="BA37" s="12"/>
      <c r="BB37" s="12"/>
      <c r="BC37" s="13">
        <f t="shared" si="0"/>
        <v>1</v>
      </c>
    </row>
    <row r="38" spans="1:55" s="10" customFormat="1" ht="15.6">
      <c r="A38" s="11">
        <v>36</v>
      </c>
      <c r="B38" s="32">
        <v>12018246159</v>
      </c>
      <c r="C38" s="28" t="s">
        <v>130</v>
      </c>
      <c r="D38" s="28" t="s">
        <v>131</v>
      </c>
      <c r="E38" s="12" t="s">
        <v>59</v>
      </c>
      <c r="F38" s="12" t="s">
        <v>59</v>
      </c>
      <c r="G38" s="12" t="s">
        <v>59</v>
      </c>
      <c r="H38" s="12" t="s">
        <v>59</v>
      </c>
      <c r="I38" s="12" t="s">
        <v>59</v>
      </c>
      <c r="J38" s="12" t="s">
        <v>59</v>
      </c>
      <c r="K38" s="12" t="s">
        <v>59</v>
      </c>
      <c r="L38" s="12" t="s">
        <v>59</v>
      </c>
      <c r="M38" s="12" t="s">
        <v>59</v>
      </c>
      <c r="N38" s="12" t="s">
        <v>59</v>
      </c>
      <c r="O38" s="12" t="s">
        <v>59</v>
      </c>
      <c r="P38" s="12" t="s">
        <v>59</v>
      </c>
      <c r="Q38" s="12" t="s">
        <v>59</v>
      </c>
      <c r="R38" s="12" t="s">
        <v>59</v>
      </c>
      <c r="S38" s="12" t="s">
        <v>59</v>
      </c>
      <c r="T38" s="12" t="s">
        <v>59</v>
      </c>
      <c r="U38" s="12" t="s">
        <v>59</v>
      </c>
      <c r="V38" s="12" t="s">
        <v>59</v>
      </c>
      <c r="W38" s="12" t="s">
        <v>59</v>
      </c>
      <c r="X38" s="12" t="s">
        <v>59</v>
      </c>
      <c r="Y38" s="12" t="s">
        <v>59</v>
      </c>
      <c r="Z38" s="12" t="s">
        <v>59</v>
      </c>
      <c r="AA38" s="12" t="s">
        <v>59</v>
      </c>
      <c r="AB38" s="12" t="s">
        <v>59</v>
      </c>
      <c r="AC38" s="12" t="s">
        <v>59</v>
      </c>
      <c r="AD38" s="12" t="s">
        <v>59</v>
      </c>
      <c r="AE38" s="12" t="s">
        <v>59</v>
      </c>
      <c r="AF38" s="12" t="s">
        <v>59</v>
      </c>
      <c r="AG38" s="12" t="s">
        <v>59</v>
      </c>
      <c r="AH38" s="12" t="s">
        <v>59</v>
      </c>
      <c r="AI38" s="12" t="s">
        <v>59</v>
      </c>
      <c r="AJ38" s="12" t="s">
        <v>59</v>
      </c>
      <c r="AK38" s="12" t="s">
        <v>59</v>
      </c>
      <c r="AL38" s="12" t="s">
        <v>59</v>
      </c>
      <c r="AM38" s="12" t="s">
        <v>59</v>
      </c>
      <c r="AN38" s="12" t="s">
        <v>59</v>
      </c>
      <c r="AO38" s="12" t="s">
        <v>59</v>
      </c>
      <c r="AP38" s="12" t="s">
        <v>59</v>
      </c>
      <c r="AQ38" s="12" t="s">
        <v>59</v>
      </c>
      <c r="AR38" s="12" t="s">
        <v>59</v>
      </c>
      <c r="AS38" s="12" t="s">
        <v>59</v>
      </c>
      <c r="AT38" s="12" t="s">
        <v>59</v>
      </c>
      <c r="AU38" s="12" t="s">
        <v>59</v>
      </c>
      <c r="AV38" s="12" t="s">
        <v>59</v>
      </c>
      <c r="AW38" s="12" t="s">
        <v>59</v>
      </c>
      <c r="AX38" s="12"/>
      <c r="AY38" s="12"/>
      <c r="AZ38" s="12"/>
      <c r="BA38" s="12"/>
      <c r="BB38" s="12"/>
      <c r="BC38" s="13">
        <f t="shared" si="0"/>
        <v>1</v>
      </c>
    </row>
    <row r="39" spans="1:55" s="10" customFormat="1" ht="15.6">
      <c r="A39" s="11">
        <v>37</v>
      </c>
      <c r="B39" s="32">
        <v>12018246160</v>
      </c>
      <c r="C39" s="28" t="s">
        <v>132</v>
      </c>
      <c r="D39" s="28" t="s">
        <v>133</v>
      </c>
      <c r="E39" s="12" t="s">
        <v>59</v>
      </c>
      <c r="F39" s="12" t="s">
        <v>59</v>
      </c>
      <c r="G39" s="12" t="s">
        <v>59</v>
      </c>
      <c r="H39" s="12" t="s">
        <v>59</v>
      </c>
      <c r="I39" s="12" t="s">
        <v>59</v>
      </c>
      <c r="J39" s="12" t="s">
        <v>59</v>
      </c>
      <c r="K39" s="12" t="s">
        <v>59</v>
      </c>
      <c r="L39" s="12" t="s">
        <v>59</v>
      </c>
      <c r="M39" s="12" t="s">
        <v>59</v>
      </c>
      <c r="N39" s="12" t="s">
        <v>59</v>
      </c>
      <c r="O39" s="12" t="s">
        <v>59</v>
      </c>
      <c r="P39" s="12" t="s">
        <v>59</v>
      </c>
      <c r="Q39" s="12" t="s">
        <v>59</v>
      </c>
      <c r="R39" s="12" t="s">
        <v>59</v>
      </c>
      <c r="S39" s="12" t="s">
        <v>59</v>
      </c>
      <c r="T39" s="12" t="s">
        <v>59</v>
      </c>
      <c r="U39" s="12" t="s">
        <v>59</v>
      </c>
      <c r="V39" s="12" t="s">
        <v>59</v>
      </c>
      <c r="W39" s="12" t="s">
        <v>59</v>
      </c>
      <c r="X39" s="12" t="s">
        <v>59</v>
      </c>
      <c r="Y39" s="12" t="s">
        <v>59</v>
      </c>
      <c r="Z39" s="12" t="s">
        <v>59</v>
      </c>
      <c r="AA39" s="12" t="s">
        <v>59</v>
      </c>
      <c r="AB39" s="12" t="s">
        <v>59</v>
      </c>
      <c r="AC39" s="12" t="s">
        <v>59</v>
      </c>
      <c r="AD39" s="12" t="s">
        <v>59</v>
      </c>
      <c r="AE39" s="12" t="s">
        <v>59</v>
      </c>
      <c r="AF39" s="12" t="s">
        <v>59</v>
      </c>
      <c r="AG39" s="12" t="s">
        <v>59</v>
      </c>
      <c r="AH39" s="12" t="s">
        <v>59</v>
      </c>
      <c r="AI39" s="12" t="s">
        <v>59</v>
      </c>
      <c r="AJ39" s="12" t="s">
        <v>59</v>
      </c>
      <c r="AK39" s="12" t="s">
        <v>59</v>
      </c>
      <c r="AL39" s="12" t="s">
        <v>59</v>
      </c>
      <c r="AM39" s="12" t="s">
        <v>59</v>
      </c>
      <c r="AN39" s="12" t="s">
        <v>59</v>
      </c>
      <c r="AO39" s="12" t="s">
        <v>59</v>
      </c>
      <c r="AP39" s="12" t="s">
        <v>59</v>
      </c>
      <c r="AQ39" s="12" t="s">
        <v>59</v>
      </c>
      <c r="AR39" s="12" t="s">
        <v>59</v>
      </c>
      <c r="AS39" s="12" t="s">
        <v>59</v>
      </c>
      <c r="AT39" s="12" t="s">
        <v>59</v>
      </c>
      <c r="AU39" s="12" t="s">
        <v>59</v>
      </c>
      <c r="AV39" s="12" t="s">
        <v>59</v>
      </c>
      <c r="AW39" s="12" t="s">
        <v>59</v>
      </c>
      <c r="AX39" s="12"/>
      <c r="AY39" s="12"/>
      <c r="AZ39" s="12"/>
      <c r="BA39" s="12"/>
      <c r="BB39" s="12"/>
      <c r="BC39" s="13">
        <f t="shared" si="0"/>
        <v>1</v>
      </c>
    </row>
    <row r="40" spans="1:55" s="10" customFormat="1" ht="15.6">
      <c r="A40" s="11">
        <v>38</v>
      </c>
      <c r="B40" s="32">
        <v>12018246164</v>
      </c>
      <c r="C40" s="28" t="s">
        <v>134</v>
      </c>
      <c r="D40" s="28" t="s">
        <v>135</v>
      </c>
      <c r="E40" s="12" t="s">
        <v>59</v>
      </c>
      <c r="F40" s="12" t="s">
        <v>59</v>
      </c>
      <c r="G40" s="12" t="s">
        <v>59</v>
      </c>
      <c r="H40" s="12" t="s">
        <v>59</v>
      </c>
      <c r="I40" s="12" t="s">
        <v>59</v>
      </c>
      <c r="J40" s="12" t="s">
        <v>59</v>
      </c>
      <c r="K40" s="12" t="s">
        <v>59</v>
      </c>
      <c r="L40" s="12" t="s">
        <v>59</v>
      </c>
      <c r="M40" s="12" t="s">
        <v>59</v>
      </c>
      <c r="N40" s="12" t="s">
        <v>59</v>
      </c>
      <c r="O40" s="12" t="s">
        <v>59</v>
      </c>
      <c r="P40" s="12" t="s">
        <v>59</v>
      </c>
      <c r="Q40" s="12" t="s">
        <v>59</v>
      </c>
      <c r="R40" s="12" t="s">
        <v>59</v>
      </c>
      <c r="S40" s="12" t="s">
        <v>59</v>
      </c>
      <c r="T40" s="12" t="s">
        <v>59</v>
      </c>
      <c r="U40" s="12" t="s">
        <v>59</v>
      </c>
      <c r="V40" s="12" t="s">
        <v>59</v>
      </c>
      <c r="W40" s="12" t="s">
        <v>59</v>
      </c>
      <c r="X40" s="12" t="s">
        <v>59</v>
      </c>
      <c r="Y40" s="12" t="s">
        <v>59</v>
      </c>
      <c r="Z40" s="12" t="s">
        <v>59</v>
      </c>
      <c r="AA40" s="12" t="s">
        <v>59</v>
      </c>
      <c r="AB40" s="12" t="s">
        <v>59</v>
      </c>
      <c r="AC40" s="12" t="s">
        <v>59</v>
      </c>
      <c r="AD40" s="12" t="s">
        <v>59</v>
      </c>
      <c r="AE40" s="12" t="s">
        <v>59</v>
      </c>
      <c r="AF40" s="12" t="s">
        <v>59</v>
      </c>
      <c r="AG40" s="12" t="s">
        <v>59</v>
      </c>
      <c r="AH40" s="12" t="s">
        <v>59</v>
      </c>
      <c r="AI40" s="12" t="s">
        <v>59</v>
      </c>
      <c r="AJ40" s="12" t="s">
        <v>59</v>
      </c>
      <c r="AK40" s="12" t="s">
        <v>59</v>
      </c>
      <c r="AL40" s="12" t="s">
        <v>59</v>
      </c>
      <c r="AM40" s="12" t="s">
        <v>59</v>
      </c>
      <c r="AN40" s="12" t="s">
        <v>59</v>
      </c>
      <c r="AO40" s="12" t="s">
        <v>59</v>
      </c>
      <c r="AP40" s="12" t="s">
        <v>59</v>
      </c>
      <c r="AQ40" s="12" t="s">
        <v>59</v>
      </c>
      <c r="AR40" s="12" t="s">
        <v>59</v>
      </c>
      <c r="AS40" s="12" t="s">
        <v>59</v>
      </c>
      <c r="AT40" s="12" t="s">
        <v>59</v>
      </c>
      <c r="AU40" s="12" t="s">
        <v>59</v>
      </c>
      <c r="AV40" s="12" t="s">
        <v>59</v>
      </c>
      <c r="AW40" s="12" t="s">
        <v>59</v>
      </c>
      <c r="AX40" s="12"/>
      <c r="AY40" s="12"/>
      <c r="AZ40" s="12"/>
      <c r="BA40" s="12"/>
      <c r="BB40" s="12"/>
      <c r="BC40" s="13">
        <f t="shared" si="0"/>
        <v>1</v>
      </c>
    </row>
    <row r="41" spans="1:55" s="10" customFormat="1" ht="15.6">
      <c r="A41" s="11">
        <v>39</v>
      </c>
      <c r="B41" s="32">
        <v>12018246166</v>
      </c>
      <c r="C41" s="28" t="s">
        <v>136</v>
      </c>
      <c r="D41" s="28" t="s">
        <v>137</v>
      </c>
      <c r="E41" s="12" t="s">
        <v>59</v>
      </c>
      <c r="F41" s="12" t="s">
        <v>59</v>
      </c>
      <c r="G41" s="12" t="s">
        <v>59</v>
      </c>
      <c r="H41" s="12" t="s">
        <v>59</v>
      </c>
      <c r="I41" s="12" t="s">
        <v>59</v>
      </c>
      <c r="J41" s="12" t="s">
        <v>59</v>
      </c>
      <c r="K41" s="12" t="s">
        <v>59</v>
      </c>
      <c r="L41" s="12" t="s">
        <v>59</v>
      </c>
      <c r="M41" s="12" t="s">
        <v>59</v>
      </c>
      <c r="N41" s="12" t="s">
        <v>59</v>
      </c>
      <c r="O41" s="12" t="s">
        <v>59</v>
      </c>
      <c r="P41" s="12" t="s">
        <v>59</v>
      </c>
      <c r="Q41" s="12" t="s">
        <v>59</v>
      </c>
      <c r="R41" s="12" t="s">
        <v>59</v>
      </c>
      <c r="S41" s="12" t="s">
        <v>59</v>
      </c>
      <c r="T41" s="12" t="s">
        <v>59</v>
      </c>
      <c r="U41" s="12" t="s">
        <v>59</v>
      </c>
      <c r="V41" s="12" t="s">
        <v>59</v>
      </c>
      <c r="W41" s="12" t="s">
        <v>59</v>
      </c>
      <c r="X41" s="12" t="s">
        <v>59</v>
      </c>
      <c r="Y41" s="12" t="s">
        <v>59</v>
      </c>
      <c r="Z41" s="12" t="s">
        <v>59</v>
      </c>
      <c r="AA41" s="12" t="s">
        <v>59</v>
      </c>
      <c r="AB41" s="12" t="s">
        <v>59</v>
      </c>
      <c r="AC41" s="12" t="s">
        <v>59</v>
      </c>
      <c r="AD41" s="12" t="s">
        <v>59</v>
      </c>
      <c r="AE41" s="12" t="s">
        <v>59</v>
      </c>
      <c r="AF41" s="12" t="s">
        <v>59</v>
      </c>
      <c r="AG41" s="12" t="s">
        <v>59</v>
      </c>
      <c r="AH41" s="12" t="s">
        <v>59</v>
      </c>
      <c r="AI41" s="12" t="s">
        <v>59</v>
      </c>
      <c r="AJ41" s="12" t="s">
        <v>59</v>
      </c>
      <c r="AK41" s="12" t="s">
        <v>59</v>
      </c>
      <c r="AL41" s="12" t="s">
        <v>59</v>
      </c>
      <c r="AM41" s="12" t="s">
        <v>59</v>
      </c>
      <c r="AN41" s="12" t="s">
        <v>59</v>
      </c>
      <c r="AO41" s="12" t="s">
        <v>59</v>
      </c>
      <c r="AP41" s="12" t="s">
        <v>59</v>
      </c>
      <c r="AQ41" s="12" t="s">
        <v>59</v>
      </c>
      <c r="AR41" s="12" t="s">
        <v>59</v>
      </c>
      <c r="AS41" s="12" t="s">
        <v>59</v>
      </c>
      <c r="AT41" s="12" t="s">
        <v>59</v>
      </c>
      <c r="AU41" s="12" t="s">
        <v>59</v>
      </c>
      <c r="AV41" s="12" t="s">
        <v>59</v>
      </c>
      <c r="AW41" s="12" t="s">
        <v>59</v>
      </c>
      <c r="AX41" s="12"/>
      <c r="AY41" s="12"/>
      <c r="AZ41" s="12"/>
      <c r="BA41" s="12"/>
      <c r="BB41" s="12"/>
      <c r="BC41" s="13">
        <f t="shared" si="0"/>
        <v>1</v>
      </c>
    </row>
    <row r="42" spans="1:55" s="10" customFormat="1" ht="15.6">
      <c r="A42" s="11">
        <v>40</v>
      </c>
      <c r="B42" s="32">
        <v>12018246169</v>
      </c>
      <c r="C42" s="28" t="s">
        <v>138</v>
      </c>
      <c r="D42" s="28" t="s">
        <v>139</v>
      </c>
      <c r="E42" s="12" t="s">
        <v>59</v>
      </c>
      <c r="F42" s="12" t="s">
        <v>59</v>
      </c>
      <c r="G42" s="12" t="s">
        <v>59</v>
      </c>
      <c r="H42" s="12" t="s">
        <v>59</v>
      </c>
      <c r="I42" s="12" t="s">
        <v>59</v>
      </c>
      <c r="J42" s="12" t="s">
        <v>59</v>
      </c>
      <c r="K42" s="12" t="s">
        <v>59</v>
      </c>
      <c r="L42" s="12" t="s">
        <v>59</v>
      </c>
      <c r="M42" s="12" t="s">
        <v>59</v>
      </c>
      <c r="N42" s="12" t="s">
        <v>59</v>
      </c>
      <c r="O42" s="12" t="s">
        <v>59</v>
      </c>
      <c r="P42" s="12" t="s">
        <v>59</v>
      </c>
      <c r="Q42" s="12" t="s">
        <v>59</v>
      </c>
      <c r="R42" s="12" t="s">
        <v>59</v>
      </c>
      <c r="S42" s="12" t="s">
        <v>59</v>
      </c>
      <c r="T42" s="12" t="s">
        <v>59</v>
      </c>
      <c r="U42" s="12" t="s">
        <v>59</v>
      </c>
      <c r="V42" s="12" t="s">
        <v>59</v>
      </c>
      <c r="W42" s="12" t="s">
        <v>59</v>
      </c>
      <c r="X42" s="12" t="s">
        <v>59</v>
      </c>
      <c r="Y42" s="12" t="s">
        <v>59</v>
      </c>
      <c r="Z42" s="12" t="s">
        <v>59</v>
      </c>
      <c r="AA42" s="12" t="s">
        <v>59</v>
      </c>
      <c r="AB42" s="12" t="s">
        <v>59</v>
      </c>
      <c r="AC42" s="12" t="s">
        <v>59</v>
      </c>
      <c r="AD42" s="12" t="s">
        <v>59</v>
      </c>
      <c r="AE42" s="12" t="s">
        <v>59</v>
      </c>
      <c r="AF42" s="12" t="s">
        <v>59</v>
      </c>
      <c r="AG42" s="12" t="s">
        <v>59</v>
      </c>
      <c r="AH42" s="12" t="s">
        <v>59</v>
      </c>
      <c r="AI42" s="12" t="s">
        <v>59</v>
      </c>
      <c r="AJ42" s="12" t="s">
        <v>59</v>
      </c>
      <c r="AK42" s="12" t="s">
        <v>59</v>
      </c>
      <c r="AL42" s="12" t="s">
        <v>59</v>
      </c>
      <c r="AM42" s="12" t="s">
        <v>59</v>
      </c>
      <c r="AN42" s="12" t="s">
        <v>59</v>
      </c>
      <c r="AO42" s="12" t="s">
        <v>59</v>
      </c>
      <c r="AP42" s="12" t="s">
        <v>59</v>
      </c>
      <c r="AQ42" s="12" t="s">
        <v>59</v>
      </c>
      <c r="AR42" s="12" t="s">
        <v>59</v>
      </c>
      <c r="AS42" s="12" t="s">
        <v>59</v>
      </c>
      <c r="AT42" s="12" t="s">
        <v>59</v>
      </c>
      <c r="AU42" s="12" t="s">
        <v>59</v>
      </c>
      <c r="AV42" s="12" t="s">
        <v>59</v>
      </c>
      <c r="AW42" s="12" t="s">
        <v>59</v>
      </c>
      <c r="AX42" s="64"/>
      <c r="AY42" s="64"/>
      <c r="AZ42" s="64"/>
      <c r="BA42" s="64"/>
      <c r="BB42" s="64"/>
      <c r="BC42" s="13">
        <f t="shared" si="0"/>
        <v>1</v>
      </c>
    </row>
    <row r="43" spans="1:55" s="10" customFormat="1" ht="15.6">
      <c r="A43" s="11">
        <v>41</v>
      </c>
      <c r="B43" s="59">
        <v>12016246281</v>
      </c>
      <c r="C43" s="60" t="s">
        <v>140</v>
      </c>
      <c r="D43" s="61" t="s">
        <v>141</v>
      </c>
      <c r="E43" s="12" t="s">
        <v>60</v>
      </c>
      <c r="F43" s="12" t="s">
        <v>60</v>
      </c>
      <c r="G43" s="12" t="s">
        <v>60</v>
      </c>
      <c r="H43" s="12" t="s">
        <v>60</v>
      </c>
      <c r="I43" s="12" t="s">
        <v>60</v>
      </c>
      <c r="J43" s="12" t="s">
        <v>60</v>
      </c>
      <c r="K43" s="12" t="s">
        <v>60</v>
      </c>
      <c r="L43" s="12" t="s">
        <v>60</v>
      </c>
      <c r="M43" s="12" t="s">
        <v>60</v>
      </c>
      <c r="N43" s="12" t="s">
        <v>60</v>
      </c>
      <c r="O43" s="12" t="s">
        <v>60</v>
      </c>
      <c r="P43" s="12" t="s">
        <v>60</v>
      </c>
      <c r="Q43" s="12" t="s">
        <v>60</v>
      </c>
      <c r="R43" s="12" t="s">
        <v>60</v>
      </c>
      <c r="S43" s="12" t="s">
        <v>60</v>
      </c>
      <c r="T43" s="12" t="s">
        <v>60</v>
      </c>
      <c r="U43" s="12" t="s">
        <v>60</v>
      </c>
      <c r="V43" s="12" t="s">
        <v>60</v>
      </c>
      <c r="W43" s="12" t="s">
        <v>60</v>
      </c>
      <c r="X43" s="12" t="s">
        <v>60</v>
      </c>
      <c r="Y43" s="12" t="s">
        <v>59</v>
      </c>
      <c r="Z43" s="12" t="s">
        <v>59</v>
      </c>
      <c r="AA43" s="12" t="s">
        <v>59</v>
      </c>
      <c r="AB43" s="12" t="s">
        <v>59</v>
      </c>
      <c r="AC43" s="12" t="s">
        <v>59</v>
      </c>
      <c r="AD43" s="12" t="s">
        <v>59</v>
      </c>
      <c r="AE43" s="12" t="s">
        <v>59</v>
      </c>
      <c r="AF43" s="12" t="s">
        <v>59</v>
      </c>
      <c r="AG43" s="12" t="s">
        <v>59</v>
      </c>
      <c r="AH43" s="63" t="s">
        <v>59</v>
      </c>
      <c r="AI43" s="12" t="s">
        <v>61</v>
      </c>
      <c r="AJ43" s="12" t="s">
        <v>59</v>
      </c>
      <c r="AK43" s="12" t="s">
        <v>59</v>
      </c>
      <c r="AL43" s="12" t="s">
        <v>59</v>
      </c>
      <c r="AM43" s="12" t="s">
        <v>59</v>
      </c>
      <c r="AN43" s="12" t="s">
        <v>59</v>
      </c>
      <c r="AO43" s="12" t="s">
        <v>59</v>
      </c>
      <c r="AP43" s="12" t="s">
        <v>59</v>
      </c>
      <c r="AQ43" s="12" t="s">
        <v>59</v>
      </c>
      <c r="AR43" s="12" t="s">
        <v>59</v>
      </c>
      <c r="AS43" s="12" t="s">
        <v>59</v>
      </c>
      <c r="AT43" s="12" t="s">
        <v>59</v>
      </c>
      <c r="AU43" s="12" t="s">
        <v>59</v>
      </c>
      <c r="AV43" s="12" t="s">
        <v>59</v>
      </c>
      <c r="AW43" s="12" t="s">
        <v>59</v>
      </c>
      <c r="AX43" s="51"/>
      <c r="AY43" s="51"/>
      <c r="AZ43" s="51"/>
      <c r="BA43" s="51"/>
      <c r="BB43" s="51"/>
      <c r="BC43" s="13"/>
    </row>
    <row r="44" spans="1:55" s="10" customFormat="1">
      <c r="A44" s="29"/>
      <c r="B44" s="15"/>
      <c r="C44" s="43"/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8"/>
    </row>
    <row r="45" spans="1:55" s="10" customFormat="1">
      <c r="B45" s="19"/>
      <c r="C45" s="20"/>
      <c r="D45" s="65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</row>
    <row r="46" spans="1:55" s="10" customFormat="1">
      <c r="B46" s="47" t="s">
        <v>142</v>
      </c>
      <c r="C46" s="48" t="s">
        <v>143</v>
      </c>
      <c r="D46" s="66"/>
      <c r="E46" s="22">
        <f>(COUNTIF(E3:E43,"√") + COUNTIF(E3:E43,"AL"))/41</f>
        <v>1</v>
      </c>
      <c r="F46" s="22">
        <f t="shared" ref="F46:BB46" si="1">(COUNTIF(F3:F43,"√") + COUNTIF(F3:F43,"AL"))/41</f>
        <v>1</v>
      </c>
      <c r="G46" s="22">
        <f t="shared" si="1"/>
        <v>1</v>
      </c>
      <c r="H46" s="22">
        <f t="shared" si="1"/>
        <v>1</v>
      </c>
      <c r="I46" s="22">
        <f t="shared" si="1"/>
        <v>1</v>
      </c>
      <c r="J46" s="22">
        <f t="shared" si="1"/>
        <v>1</v>
      </c>
      <c r="K46" s="22">
        <f t="shared" si="1"/>
        <v>1</v>
      </c>
      <c r="L46" s="22">
        <f t="shared" si="1"/>
        <v>1</v>
      </c>
      <c r="M46" s="22">
        <f t="shared" si="1"/>
        <v>1</v>
      </c>
      <c r="N46" s="22">
        <f t="shared" si="1"/>
        <v>1</v>
      </c>
      <c r="O46" s="22">
        <f t="shared" si="1"/>
        <v>1</v>
      </c>
      <c r="P46" s="22">
        <f t="shared" si="1"/>
        <v>1</v>
      </c>
      <c r="Q46" s="22">
        <f t="shared" si="1"/>
        <v>1</v>
      </c>
      <c r="R46" s="22">
        <f t="shared" si="1"/>
        <v>1</v>
      </c>
      <c r="S46" s="22">
        <f t="shared" si="1"/>
        <v>1</v>
      </c>
      <c r="T46" s="22">
        <f t="shared" si="1"/>
        <v>0.97560975609756095</v>
      </c>
      <c r="U46" s="22">
        <f t="shared" si="1"/>
        <v>0.97560975609756095</v>
      </c>
      <c r="V46" s="22">
        <f t="shared" si="1"/>
        <v>1</v>
      </c>
      <c r="W46" s="22">
        <f t="shared" si="1"/>
        <v>1</v>
      </c>
      <c r="X46" s="22">
        <f t="shared" si="1"/>
        <v>1</v>
      </c>
      <c r="Y46" s="22">
        <f t="shared" si="1"/>
        <v>1</v>
      </c>
      <c r="Z46" s="22">
        <f t="shared" si="1"/>
        <v>1</v>
      </c>
      <c r="AA46" s="22">
        <f t="shared" si="1"/>
        <v>1</v>
      </c>
      <c r="AB46" s="22">
        <f t="shared" si="1"/>
        <v>1</v>
      </c>
      <c r="AC46" s="22">
        <f t="shared" si="1"/>
        <v>1</v>
      </c>
      <c r="AD46" s="22">
        <f t="shared" si="1"/>
        <v>1</v>
      </c>
      <c r="AE46" s="22">
        <f t="shared" si="1"/>
        <v>1</v>
      </c>
      <c r="AF46" s="22">
        <f t="shared" si="1"/>
        <v>0.95121951219512191</v>
      </c>
      <c r="AG46" s="22">
        <f t="shared" si="1"/>
        <v>1</v>
      </c>
      <c r="AH46" s="22">
        <f t="shared" si="1"/>
        <v>1</v>
      </c>
      <c r="AI46" s="22">
        <f t="shared" si="1"/>
        <v>0.95121951219512191</v>
      </c>
      <c r="AJ46" s="22">
        <f t="shared" si="1"/>
        <v>1</v>
      </c>
      <c r="AK46" s="22">
        <f t="shared" si="1"/>
        <v>0.97560975609756095</v>
      </c>
      <c r="AL46" s="22">
        <f t="shared" si="1"/>
        <v>1</v>
      </c>
      <c r="AM46" s="22">
        <f t="shared" si="1"/>
        <v>1</v>
      </c>
      <c r="AN46" s="22">
        <f t="shared" si="1"/>
        <v>1</v>
      </c>
      <c r="AO46" s="22">
        <f t="shared" si="1"/>
        <v>1</v>
      </c>
      <c r="AP46" s="22">
        <f t="shared" si="1"/>
        <v>1</v>
      </c>
      <c r="AQ46" s="22">
        <f t="shared" si="1"/>
        <v>0.97560975609756095</v>
      </c>
      <c r="AR46" s="22">
        <f t="shared" si="1"/>
        <v>1</v>
      </c>
      <c r="AS46" s="22">
        <f t="shared" si="1"/>
        <v>1</v>
      </c>
      <c r="AT46" s="22">
        <f t="shared" si="1"/>
        <v>1</v>
      </c>
      <c r="AU46" s="22">
        <f t="shared" si="1"/>
        <v>1</v>
      </c>
      <c r="AV46" s="22">
        <f t="shared" si="1"/>
        <v>1</v>
      </c>
      <c r="AW46" s="22">
        <f t="shared" si="1"/>
        <v>1</v>
      </c>
      <c r="AX46" s="22">
        <f t="shared" si="1"/>
        <v>0</v>
      </c>
      <c r="AY46" s="22">
        <f t="shared" si="1"/>
        <v>0</v>
      </c>
      <c r="AZ46" s="22">
        <f t="shared" si="1"/>
        <v>0</v>
      </c>
      <c r="BA46" s="22">
        <f t="shared" si="1"/>
        <v>0</v>
      </c>
      <c r="BB46" s="22">
        <f t="shared" si="1"/>
        <v>0</v>
      </c>
      <c r="BC46" s="13" t="s">
        <v>144</v>
      </c>
    </row>
    <row r="47" spans="1:55" s="10" customFormat="1">
      <c r="B47" s="51" t="s">
        <v>59</v>
      </c>
      <c r="C47" s="52" t="s">
        <v>145</v>
      </c>
      <c r="D47" s="66"/>
      <c r="E47" s="53">
        <f>COUNTIF(E3:E43,"√")</f>
        <v>40</v>
      </c>
      <c r="F47" s="53">
        <f t="shared" ref="F47:BB47" si="2">COUNTIF(F3:F43,"√")</f>
        <v>37</v>
      </c>
      <c r="G47" s="53">
        <f t="shared" si="2"/>
        <v>40</v>
      </c>
      <c r="H47" s="53">
        <f t="shared" si="2"/>
        <v>40</v>
      </c>
      <c r="I47" s="53">
        <f t="shared" si="2"/>
        <v>40</v>
      </c>
      <c r="J47" s="53">
        <f t="shared" si="2"/>
        <v>40</v>
      </c>
      <c r="K47" s="53">
        <f t="shared" si="2"/>
        <v>40</v>
      </c>
      <c r="L47" s="53">
        <f t="shared" si="2"/>
        <v>40</v>
      </c>
      <c r="M47" s="53">
        <f t="shared" si="2"/>
        <v>40</v>
      </c>
      <c r="N47" s="53">
        <f t="shared" si="2"/>
        <v>40</v>
      </c>
      <c r="O47" s="53">
        <f t="shared" si="2"/>
        <v>39</v>
      </c>
      <c r="P47" s="53">
        <f t="shared" si="2"/>
        <v>38</v>
      </c>
      <c r="Q47" s="53">
        <f t="shared" si="2"/>
        <v>40</v>
      </c>
      <c r="R47" s="53">
        <f t="shared" si="2"/>
        <v>40</v>
      </c>
      <c r="S47" s="53">
        <f t="shared" si="2"/>
        <v>40</v>
      </c>
      <c r="T47" s="53">
        <f t="shared" si="2"/>
        <v>39</v>
      </c>
      <c r="U47" s="53">
        <f t="shared" si="2"/>
        <v>38</v>
      </c>
      <c r="V47" s="53">
        <f t="shared" si="2"/>
        <v>40</v>
      </c>
      <c r="W47" s="53">
        <f t="shared" si="2"/>
        <v>40</v>
      </c>
      <c r="X47" s="53">
        <f t="shared" si="2"/>
        <v>39</v>
      </c>
      <c r="Y47" s="53">
        <f t="shared" si="2"/>
        <v>40</v>
      </c>
      <c r="Z47" s="53">
        <f t="shared" si="2"/>
        <v>41</v>
      </c>
      <c r="AA47" s="53">
        <f t="shared" si="2"/>
        <v>41</v>
      </c>
      <c r="AB47" s="53">
        <f t="shared" si="2"/>
        <v>41</v>
      </c>
      <c r="AC47" s="53">
        <f t="shared" si="2"/>
        <v>41</v>
      </c>
      <c r="AD47" s="53">
        <f t="shared" si="2"/>
        <v>41</v>
      </c>
      <c r="AE47" s="53">
        <f t="shared" si="2"/>
        <v>41</v>
      </c>
      <c r="AF47" s="53">
        <f t="shared" si="2"/>
        <v>39</v>
      </c>
      <c r="AG47" s="53">
        <f t="shared" si="2"/>
        <v>41</v>
      </c>
      <c r="AH47" s="53">
        <f t="shared" si="2"/>
        <v>41</v>
      </c>
      <c r="AI47" s="53">
        <f t="shared" si="2"/>
        <v>39</v>
      </c>
      <c r="AJ47" s="53">
        <f t="shared" si="2"/>
        <v>41</v>
      </c>
      <c r="AK47" s="53">
        <f t="shared" si="2"/>
        <v>40</v>
      </c>
      <c r="AL47" s="53">
        <f t="shared" si="2"/>
        <v>41</v>
      </c>
      <c r="AM47" s="53">
        <f t="shared" si="2"/>
        <v>41</v>
      </c>
      <c r="AN47" s="53">
        <f t="shared" si="2"/>
        <v>41</v>
      </c>
      <c r="AO47" s="53">
        <f t="shared" si="2"/>
        <v>41</v>
      </c>
      <c r="AP47" s="53">
        <f t="shared" si="2"/>
        <v>41</v>
      </c>
      <c r="AQ47" s="53">
        <f t="shared" si="2"/>
        <v>40</v>
      </c>
      <c r="AR47" s="53">
        <f t="shared" si="2"/>
        <v>41</v>
      </c>
      <c r="AS47" s="53">
        <f t="shared" si="2"/>
        <v>41</v>
      </c>
      <c r="AT47" s="53">
        <f t="shared" si="2"/>
        <v>41</v>
      </c>
      <c r="AU47" s="53">
        <f t="shared" si="2"/>
        <v>41</v>
      </c>
      <c r="AV47" s="53">
        <f t="shared" si="2"/>
        <v>41</v>
      </c>
      <c r="AW47" s="53">
        <f t="shared" si="2"/>
        <v>41</v>
      </c>
      <c r="AX47" s="53">
        <f t="shared" si="2"/>
        <v>0</v>
      </c>
      <c r="AY47" s="53">
        <f t="shared" si="2"/>
        <v>0</v>
      </c>
      <c r="AZ47" s="53">
        <f t="shared" si="2"/>
        <v>0</v>
      </c>
      <c r="BA47" s="53">
        <f t="shared" si="2"/>
        <v>0</v>
      </c>
      <c r="BB47" s="53">
        <f t="shared" si="2"/>
        <v>0</v>
      </c>
      <c r="BC47" s="13"/>
    </row>
    <row r="48" spans="1:55" s="10" customFormat="1">
      <c r="B48" s="51" t="s">
        <v>60</v>
      </c>
      <c r="C48" s="52" t="s">
        <v>146</v>
      </c>
      <c r="D48" s="66"/>
      <c r="E48" s="53">
        <f>COUNTIF(E3:E43,"AL")</f>
        <v>1</v>
      </c>
      <c r="F48" s="53">
        <f t="shared" ref="F48:BB48" si="3">COUNTIF(F3:F43,"AL")</f>
        <v>4</v>
      </c>
      <c r="G48" s="53">
        <f t="shared" si="3"/>
        <v>1</v>
      </c>
      <c r="H48" s="53">
        <f t="shared" si="3"/>
        <v>1</v>
      </c>
      <c r="I48" s="53">
        <f t="shared" si="3"/>
        <v>1</v>
      </c>
      <c r="J48" s="53">
        <f t="shared" si="3"/>
        <v>1</v>
      </c>
      <c r="K48" s="53">
        <f t="shared" si="3"/>
        <v>1</v>
      </c>
      <c r="L48" s="53">
        <f t="shared" si="3"/>
        <v>1</v>
      </c>
      <c r="M48" s="53">
        <f t="shared" si="3"/>
        <v>1</v>
      </c>
      <c r="N48" s="53">
        <f t="shared" si="3"/>
        <v>1</v>
      </c>
      <c r="O48" s="53">
        <f t="shared" si="3"/>
        <v>2</v>
      </c>
      <c r="P48" s="53">
        <f t="shared" si="3"/>
        <v>3</v>
      </c>
      <c r="Q48" s="53">
        <f t="shared" si="3"/>
        <v>1</v>
      </c>
      <c r="R48" s="53">
        <f t="shared" si="3"/>
        <v>1</v>
      </c>
      <c r="S48" s="53">
        <f t="shared" si="3"/>
        <v>1</v>
      </c>
      <c r="T48" s="53">
        <f t="shared" si="3"/>
        <v>1</v>
      </c>
      <c r="U48" s="53">
        <f t="shared" si="3"/>
        <v>2</v>
      </c>
      <c r="V48" s="53">
        <f t="shared" si="3"/>
        <v>1</v>
      </c>
      <c r="W48" s="53">
        <f t="shared" si="3"/>
        <v>1</v>
      </c>
      <c r="X48" s="53">
        <f t="shared" si="3"/>
        <v>2</v>
      </c>
      <c r="Y48" s="53">
        <f t="shared" si="3"/>
        <v>1</v>
      </c>
      <c r="Z48" s="53">
        <f t="shared" si="3"/>
        <v>0</v>
      </c>
      <c r="AA48" s="53">
        <f t="shared" si="3"/>
        <v>0</v>
      </c>
      <c r="AB48" s="53">
        <f t="shared" si="3"/>
        <v>0</v>
      </c>
      <c r="AC48" s="53">
        <f t="shared" si="3"/>
        <v>0</v>
      </c>
      <c r="AD48" s="53">
        <f t="shared" si="3"/>
        <v>0</v>
      </c>
      <c r="AE48" s="53">
        <f t="shared" si="3"/>
        <v>0</v>
      </c>
      <c r="AF48" s="53">
        <f t="shared" si="3"/>
        <v>0</v>
      </c>
      <c r="AG48" s="53">
        <f t="shared" si="3"/>
        <v>0</v>
      </c>
      <c r="AH48" s="53">
        <f t="shared" si="3"/>
        <v>0</v>
      </c>
      <c r="AI48" s="53">
        <f t="shared" si="3"/>
        <v>0</v>
      </c>
      <c r="AJ48" s="53">
        <f t="shared" si="3"/>
        <v>0</v>
      </c>
      <c r="AK48" s="53">
        <f t="shared" si="3"/>
        <v>0</v>
      </c>
      <c r="AL48" s="53">
        <f t="shared" si="3"/>
        <v>0</v>
      </c>
      <c r="AM48" s="53">
        <f t="shared" si="3"/>
        <v>0</v>
      </c>
      <c r="AN48" s="53">
        <f t="shared" si="3"/>
        <v>0</v>
      </c>
      <c r="AO48" s="53">
        <f t="shared" si="3"/>
        <v>0</v>
      </c>
      <c r="AP48" s="53">
        <f t="shared" si="3"/>
        <v>0</v>
      </c>
      <c r="AQ48" s="53">
        <f t="shared" si="3"/>
        <v>0</v>
      </c>
      <c r="AR48" s="53">
        <f t="shared" si="3"/>
        <v>0</v>
      </c>
      <c r="AS48" s="53">
        <f t="shared" si="3"/>
        <v>0</v>
      </c>
      <c r="AT48" s="53">
        <f t="shared" si="3"/>
        <v>0</v>
      </c>
      <c r="AU48" s="53">
        <f t="shared" si="3"/>
        <v>0</v>
      </c>
      <c r="AV48" s="53">
        <f t="shared" si="3"/>
        <v>0</v>
      </c>
      <c r="AW48" s="53">
        <f t="shared" si="3"/>
        <v>0</v>
      </c>
      <c r="AX48" s="53">
        <f t="shared" si="3"/>
        <v>0</v>
      </c>
      <c r="AY48" s="53">
        <f t="shared" si="3"/>
        <v>0</v>
      </c>
      <c r="AZ48" s="53">
        <f t="shared" si="3"/>
        <v>0</v>
      </c>
      <c r="BA48" s="53">
        <f t="shared" si="3"/>
        <v>0</v>
      </c>
      <c r="BB48" s="53">
        <f t="shared" si="3"/>
        <v>0</v>
      </c>
      <c r="BC48" s="67" t="s">
        <v>147</v>
      </c>
    </row>
    <row r="49" spans="2:55" s="10" customFormat="1">
      <c r="B49" s="51" t="s">
        <v>61</v>
      </c>
      <c r="C49" s="52" t="s">
        <v>148</v>
      </c>
      <c r="D49" s="66"/>
      <c r="E49" s="23">
        <f>COUNTIF(E3:E43,"A")</f>
        <v>0</v>
      </c>
      <c r="F49" s="23">
        <f t="shared" ref="F49:BB49" si="4">COUNTIF(F3:F43,"A")</f>
        <v>0</v>
      </c>
      <c r="G49" s="23">
        <f t="shared" si="4"/>
        <v>0</v>
      </c>
      <c r="H49" s="23">
        <f t="shared" si="4"/>
        <v>0</v>
      </c>
      <c r="I49" s="23">
        <f t="shared" si="4"/>
        <v>0</v>
      </c>
      <c r="J49" s="23">
        <f t="shared" si="4"/>
        <v>0</v>
      </c>
      <c r="K49" s="23">
        <f t="shared" si="4"/>
        <v>0</v>
      </c>
      <c r="L49" s="23">
        <f t="shared" si="4"/>
        <v>0</v>
      </c>
      <c r="M49" s="23">
        <f t="shared" si="4"/>
        <v>0</v>
      </c>
      <c r="N49" s="23">
        <f t="shared" si="4"/>
        <v>0</v>
      </c>
      <c r="O49" s="23">
        <f t="shared" si="4"/>
        <v>0</v>
      </c>
      <c r="P49" s="23">
        <f t="shared" si="4"/>
        <v>0</v>
      </c>
      <c r="Q49" s="23">
        <f t="shared" si="4"/>
        <v>0</v>
      </c>
      <c r="R49" s="23">
        <f t="shared" si="4"/>
        <v>0</v>
      </c>
      <c r="S49" s="23">
        <f t="shared" si="4"/>
        <v>0</v>
      </c>
      <c r="T49" s="23">
        <f t="shared" si="4"/>
        <v>1</v>
      </c>
      <c r="U49" s="23">
        <f t="shared" si="4"/>
        <v>1</v>
      </c>
      <c r="V49" s="23">
        <f t="shared" si="4"/>
        <v>0</v>
      </c>
      <c r="W49" s="23">
        <f t="shared" si="4"/>
        <v>0</v>
      </c>
      <c r="X49" s="23">
        <f t="shared" si="4"/>
        <v>0</v>
      </c>
      <c r="Y49" s="23">
        <f t="shared" si="4"/>
        <v>0</v>
      </c>
      <c r="Z49" s="23">
        <f t="shared" si="4"/>
        <v>0</v>
      </c>
      <c r="AA49" s="23">
        <f t="shared" si="4"/>
        <v>0</v>
      </c>
      <c r="AB49" s="23">
        <f t="shared" si="4"/>
        <v>0</v>
      </c>
      <c r="AC49" s="23">
        <f t="shared" si="4"/>
        <v>0</v>
      </c>
      <c r="AD49" s="23">
        <f t="shared" si="4"/>
        <v>0</v>
      </c>
      <c r="AE49" s="23">
        <f t="shared" si="4"/>
        <v>0</v>
      </c>
      <c r="AF49" s="23">
        <f t="shared" si="4"/>
        <v>2</v>
      </c>
      <c r="AG49" s="23">
        <f t="shared" si="4"/>
        <v>0</v>
      </c>
      <c r="AH49" s="23">
        <f t="shared" si="4"/>
        <v>0</v>
      </c>
      <c r="AI49" s="23">
        <f t="shared" si="4"/>
        <v>2</v>
      </c>
      <c r="AJ49" s="23">
        <f t="shared" si="4"/>
        <v>0</v>
      </c>
      <c r="AK49" s="23">
        <f t="shared" si="4"/>
        <v>1</v>
      </c>
      <c r="AL49" s="23">
        <f t="shared" si="4"/>
        <v>0</v>
      </c>
      <c r="AM49" s="23">
        <f t="shared" si="4"/>
        <v>0</v>
      </c>
      <c r="AN49" s="23">
        <f t="shared" si="4"/>
        <v>0</v>
      </c>
      <c r="AO49" s="23">
        <f t="shared" si="4"/>
        <v>0</v>
      </c>
      <c r="AP49" s="23">
        <f t="shared" si="4"/>
        <v>0</v>
      </c>
      <c r="AQ49" s="23">
        <f t="shared" si="4"/>
        <v>1</v>
      </c>
      <c r="AR49" s="23">
        <f t="shared" si="4"/>
        <v>0</v>
      </c>
      <c r="AS49" s="23">
        <f t="shared" si="4"/>
        <v>0</v>
      </c>
      <c r="AT49" s="23">
        <f t="shared" si="4"/>
        <v>0</v>
      </c>
      <c r="AU49" s="23">
        <f t="shared" si="4"/>
        <v>0</v>
      </c>
      <c r="AV49" s="23">
        <f t="shared" si="4"/>
        <v>0</v>
      </c>
      <c r="AW49" s="23">
        <f t="shared" si="4"/>
        <v>0</v>
      </c>
      <c r="AX49" s="23">
        <f t="shared" si="4"/>
        <v>0</v>
      </c>
      <c r="AY49" s="23">
        <f t="shared" si="4"/>
        <v>0</v>
      </c>
      <c r="AZ49" s="23">
        <f t="shared" si="4"/>
        <v>0</v>
      </c>
      <c r="BA49" s="23">
        <f t="shared" si="4"/>
        <v>0</v>
      </c>
      <c r="BB49" s="23">
        <f t="shared" si="4"/>
        <v>0</v>
      </c>
      <c r="BC49" s="24">
        <f>AVERAGE(BC3:BC37)</f>
        <v>0.99555555555555542</v>
      </c>
    </row>
    <row r="50" spans="2:55" s="10" customFormat="1">
      <c r="B50" s="31"/>
      <c r="C50" s="21"/>
      <c r="BC50" s="25"/>
    </row>
  </sheetData>
  <mergeCells count="1">
    <mergeCell ref="A1:C1"/>
  </mergeCells>
  <phoneticPr fontId="20" type="noConversion"/>
  <conditionalFormatting sqref="D4:D10 D19:D37">
    <cfRule type="cellIs" dxfId="10" priority="5" stopIfTrue="1" operator="equal">
      <formula>"NR"</formula>
    </cfRule>
  </conditionalFormatting>
  <conditionalFormatting sqref="D38:D42">
    <cfRule type="cellIs" dxfId="9" priority="2" stopIfTrue="1" operator="equal">
      <formula>"NR"</formula>
    </cfRule>
  </conditionalFormatting>
  <conditionalFormatting sqref="D43">
    <cfRule type="cellIs" dxfId="8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I46"/>
  <sheetViews>
    <sheetView topLeftCell="J1" zoomScale="50" zoomScaleNormal="50" workbookViewId="0">
      <selection activeCell="AE8" sqref="AE8"/>
    </sheetView>
  </sheetViews>
  <sheetFormatPr defaultColWidth="16.69921875" defaultRowHeight="13.15"/>
  <cols>
    <col min="1" max="1" width="4.09765625" style="38" bestFit="1" customWidth="1"/>
    <col min="2" max="2" width="9.3984375" style="55" bestFit="1" customWidth="1"/>
    <col min="3" max="3" width="10.69921875" style="56" bestFit="1" customWidth="1"/>
    <col min="4" max="4" width="10.59765625" style="38" customWidth="1"/>
    <col min="5" max="7" width="6.09765625" style="38" bestFit="1" customWidth="1"/>
    <col min="8" max="30" width="6.09765625" style="38" customWidth="1"/>
    <col min="31" max="36" width="6.09765625" style="38" bestFit="1" customWidth="1"/>
    <col min="37" max="51" width="6.09765625" style="38" customWidth="1"/>
    <col min="52" max="52" width="12.296875" style="38" customWidth="1"/>
    <col min="53" max="295" width="16.69921875" style="38"/>
    <col min="296" max="16384" width="16.69921875" style="57"/>
  </cols>
  <sheetData>
    <row r="1" spans="1:295" s="5" customFormat="1" ht="18">
      <c r="A1" s="70" t="s">
        <v>149</v>
      </c>
      <c r="B1" s="70"/>
      <c r="C1" s="70"/>
      <c r="D1" s="33" t="s">
        <v>150</v>
      </c>
      <c r="E1" s="34" t="s">
        <v>2</v>
      </c>
      <c r="F1" s="34" t="s">
        <v>2</v>
      </c>
      <c r="G1" s="34" t="s">
        <v>2</v>
      </c>
      <c r="H1" s="34" t="s">
        <v>2</v>
      </c>
      <c r="I1" s="34" t="s">
        <v>2</v>
      </c>
      <c r="J1" s="34" t="s">
        <v>2</v>
      </c>
      <c r="K1" s="34" t="s">
        <v>2</v>
      </c>
      <c r="L1" s="34" t="s">
        <v>2</v>
      </c>
      <c r="M1" s="34" t="s">
        <v>2</v>
      </c>
      <c r="N1" s="34" t="s">
        <v>2</v>
      </c>
      <c r="O1" s="34" t="s">
        <v>2</v>
      </c>
      <c r="P1" s="34" t="s">
        <v>151</v>
      </c>
      <c r="Q1" s="34" t="s">
        <v>151</v>
      </c>
      <c r="R1" s="34" t="s">
        <v>151</v>
      </c>
      <c r="S1" s="34" t="s">
        <v>151</v>
      </c>
      <c r="T1" s="34" t="s">
        <v>151</v>
      </c>
      <c r="U1" s="34" t="s">
        <v>151</v>
      </c>
      <c r="V1" s="34" t="s">
        <v>151</v>
      </c>
      <c r="W1" s="34" t="s">
        <v>151</v>
      </c>
      <c r="X1" s="34" t="s">
        <v>5</v>
      </c>
      <c r="Y1" s="34" t="s">
        <v>5</v>
      </c>
      <c r="Z1" s="34" t="s">
        <v>5</v>
      </c>
      <c r="AA1" s="34" t="s">
        <v>5</v>
      </c>
      <c r="AB1" s="34" t="s">
        <v>5</v>
      </c>
      <c r="AC1" s="34" t="s">
        <v>5</v>
      </c>
      <c r="AD1" s="34" t="s">
        <v>5</v>
      </c>
      <c r="AE1" s="34" t="s">
        <v>5</v>
      </c>
      <c r="AF1" s="34" t="s">
        <v>5</v>
      </c>
      <c r="AG1" s="34" t="s">
        <v>5</v>
      </c>
      <c r="AH1" s="34" t="s">
        <v>6</v>
      </c>
      <c r="AI1" s="34" t="s">
        <v>6</v>
      </c>
      <c r="AJ1" s="34" t="s">
        <v>6</v>
      </c>
      <c r="AK1" s="34" t="s">
        <v>6</v>
      </c>
      <c r="AL1" s="34" t="s">
        <v>6</v>
      </c>
      <c r="AM1" s="34" t="s">
        <v>6</v>
      </c>
      <c r="AN1" s="34" t="s">
        <v>6</v>
      </c>
      <c r="AO1" s="34" t="s">
        <v>6</v>
      </c>
      <c r="AP1" s="34" t="s">
        <v>6</v>
      </c>
      <c r="AQ1" s="34"/>
      <c r="AR1" s="34"/>
      <c r="AS1" s="34"/>
      <c r="AT1" s="34"/>
      <c r="AU1" s="34"/>
      <c r="AV1" s="34"/>
      <c r="AW1" s="34"/>
      <c r="AX1" s="34"/>
      <c r="AY1" s="34"/>
      <c r="AZ1" s="35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</row>
    <row r="2" spans="1:295" s="38" customFormat="1" ht="28.5">
      <c r="A2" s="6" t="s">
        <v>7</v>
      </c>
      <c r="B2" s="7" t="s">
        <v>8</v>
      </c>
      <c r="C2" s="8" t="s">
        <v>9</v>
      </c>
      <c r="D2" s="9" t="s">
        <v>11</v>
      </c>
      <c r="E2" s="9" t="s">
        <v>12</v>
      </c>
      <c r="F2" s="9" t="s">
        <v>12</v>
      </c>
      <c r="G2" s="9" t="s">
        <v>13</v>
      </c>
      <c r="H2" s="9" t="s">
        <v>15</v>
      </c>
      <c r="I2" s="9" t="s">
        <v>17</v>
      </c>
      <c r="J2" s="9" t="s">
        <v>17</v>
      </c>
      <c r="K2" s="9" t="s">
        <v>18</v>
      </c>
      <c r="L2" s="9" t="s">
        <v>20</v>
      </c>
      <c r="M2" s="9" t="s">
        <v>20</v>
      </c>
      <c r="N2" s="9" t="s">
        <v>21</v>
      </c>
      <c r="O2" s="9" t="s">
        <v>22</v>
      </c>
      <c r="P2" s="9" t="s">
        <v>24</v>
      </c>
      <c r="Q2" s="9" t="s">
        <v>24</v>
      </c>
      <c r="R2" s="9" t="s">
        <v>25</v>
      </c>
      <c r="S2" s="9" t="s">
        <v>152</v>
      </c>
      <c r="T2" s="9" t="s">
        <v>28</v>
      </c>
      <c r="U2" s="9" t="s">
        <v>153</v>
      </c>
      <c r="V2" s="9" t="s">
        <v>153</v>
      </c>
      <c r="W2" s="9" t="s">
        <v>31</v>
      </c>
      <c r="X2" s="9" t="s">
        <v>154</v>
      </c>
      <c r="Y2" s="9" t="s">
        <v>154</v>
      </c>
      <c r="Z2" s="9" t="s">
        <v>37</v>
      </c>
      <c r="AA2" s="9" t="s">
        <v>155</v>
      </c>
      <c r="AB2" s="9" t="s">
        <v>155</v>
      </c>
      <c r="AC2" s="9" t="s">
        <v>40</v>
      </c>
      <c r="AD2" s="9" t="s">
        <v>42</v>
      </c>
      <c r="AE2" s="9" t="s">
        <v>156</v>
      </c>
      <c r="AF2" s="9" t="s">
        <v>45</v>
      </c>
      <c r="AG2" s="9" t="s">
        <v>45</v>
      </c>
      <c r="AH2" s="9" t="s">
        <v>47</v>
      </c>
      <c r="AI2" s="9" t="s">
        <v>157</v>
      </c>
      <c r="AJ2" s="9" t="s">
        <v>157</v>
      </c>
      <c r="AK2" s="9" t="s">
        <v>158</v>
      </c>
      <c r="AL2" s="9" t="s">
        <v>51</v>
      </c>
      <c r="AM2" s="9" t="s">
        <v>51</v>
      </c>
      <c r="AN2" s="9" t="s">
        <v>159</v>
      </c>
      <c r="AO2" s="9" t="s">
        <v>54</v>
      </c>
      <c r="AP2" s="9" t="s">
        <v>54</v>
      </c>
      <c r="AQ2" s="9"/>
      <c r="AR2" s="9"/>
      <c r="AS2" s="9"/>
      <c r="AT2" s="9"/>
      <c r="AU2" s="9"/>
      <c r="AV2" s="9"/>
      <c r="AW2" s="9"/>
      <c r="AX2" s="9"/>
      <c r="AY2" s="9"/>
      <c r="AZ2" s="37" t="s">
        <v>56</v>
      </c>
    </row>
    <row r="3" spans="1:295" s="38" customFormat="1" ht="16.5">
      <c r="A3" s="39">
        <v>1</v>
      </c>
      <c r="B3" s="40" t="s">
        <v>160</v>
      </c>
      <c r="C3" s="28" t="s">
        <v>161</v>
      </c>
      <c r="D3" s="28" t="s">
        <v>162</v>
      </c>
      <c r="E3" s="12" t="s">
        <v>59</v>
      </c>
      <c r="F3" s="12" t="s">
        <v>59</v>
      </c>
      <c r="G3" s="12" t="s">
        <v>59</v>
      </c>
      <c r="H3" s="12" t="s">
        <v>59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59</v>
      </c>
      <c r="N3" s="12" t="s">
        <v>59</v>
      </c>
      <c r="O3" s="12" t="s">
        <v>59</v>
      </c>
      <c r="P3" s="12" t="s">
        <v>59</v>
      </c>
      <c r="Q3" s="12" t="s">
        <v>59</v>
      </c>
      <c r="R3" s="12" t="s">
        <v>59</v>
      </c>
      <c r="S3" s="12" t="s">
        <v>59</v>
      </c>
      <c r="T3" s="12" t="s">
        <v>59</v>
      </c>
      <c r="U3" s="12" t="s">
        <v>59</v>
      </c>
      <c r="V3" s="12" t="s">
        <v>59</v>
      </c>
      <c r="W3" s="12" t="s">
        <v>59</v>
      </c>
      <c r="X3" s="12" t="s">
        <v>59</v>
      </c>
      <c r="Y3" s="12" t="s">
        <v>59</v>
      </c>
      <c r="Z3" s="12" t="s">
        <v>59</v>
      </c>
      <c r="AA3" s="12" t="s">
        <v>59</v>
      </c>
      <c r="AB3" s="12" t="s">
        <v>59</v>
      </c>
      <c r="AC3" s="12" t="s">
        <v>59</v>
      </c>
      <c r="AD3" s="12" t="s">
        <v>59</v>
      </c>
      <c r="AE3" s="12" t="s">
        <v>59</v>
      </c>
      <c r="AF3" s="12" t="s">
        <v>59</v>
      </c>
      <c r="AG3" s="12" t="s">
        <v>59</v>
      </c>
      <c r="AH3" s="12" t="s">
        <v>59</v>
      </c>
      <c r="AI3" s="12" t="s">
        <v>59</v>
      </c>
      <c r="AJ3" s="12" t="s">
        <v>59</v>
      </c>
      <c r="AK3" s="12" t="s">
        <v>59</v>
      </c>
      <c r="AL3" s="12" t="s">
        <v>59</v>
      </c>
      <c r="AM3" s="12" t="s">
        <v>59</v>
      </c>
      <c r="AN3" s="12" t="s">
        <v>59</v>
      </c>
      <c r="AO3" s="12" t="s">
        <v>59</v>
      </c>
      <c r="AP3" s="12" t="s">
        <v>59</v>
      </c>
      <c r="AQ3" s="12"/>
      <c r="AR3" s="12"/>
      <c r="AS3" s="12"/>
      <c r="AT3" s="12"/>
      <c r="AU3" s="12"/>
      <c r="AV3" s="12"/>
      <c r="AW3" s="12"/>
      <c r="AX3" s="12"/>
      <c r="AY3" s="12"/>
      <c r="AZ3" s="41">
        <f>(COUNTIF(E3:AY3,"√") + COUNTIF(E3:AY3,"AL"))/COUNTA(E3:AY3)</f>
        <v>1</v>
      </c>
    </row>
    <row r="4" spans="1:295" s="38" customFormat="1" ht="16.5">
      <c r="A4" s="42">
        <v>2</v>
      </c>
      <c r="B4" s="30" t="s">
        <v>163</v>
      </c>
      <c r="C4" s="28" t="s">
        <v>164</v>
      </c>
      <c r="D4" s="28" t="s">
        <v>165</v>
      </c>
      <c r="E4" s="12" t="s">
        <v>59</v>
      </c>
      <c r="F4" s="12" t="s">
        <v>59</v>
      </c>
      <c r="G4" s="12" t="s">
        <v>59</v>
      </c>
      <c r="H4" s="12" t="s">
        <v>59</v>
      </c>
      <c r="I4" s="12" t="s">
        <v>59</v>
      </c>
      <c r="J4" s="12" t="s">
        <v>59</v>
      </c>
      <c r="K4" s="12" t="s">
        <v>59</v>
      </c>
      <c r="L4" s="12" t="s">
        <v>59</v>
      </c>
      <c r="M4" s="12" t="s">
        <v>59</v>
      </c>
      <c r="N4" s="12" t="s">
        <v>59</v>
      </c>
      <c r="O4" s="12" t="s">
        <v>59</v>
      </c>
      <c r="P4" s="12" t="s">
        <v>59</v>
      </c>
      <c r="Q4" s="12" t="s">
        <v>59</v>
      </c>
      <c r="R4" s="12" t="s">
        <v>59</v>
      </c>
      <c r="S4" s="12" t="s">
        <v>59</v>
      </c>
      <c r="T4" s="12" t="s">
        <v>59</v>
      </c>
      <c r="U4" s="12" t="s">
        <v>59</v>
      </c>
      <c r="V4" s="12" t="s">
        <v>59</v>
      </c>
      <c r="W4" s="12" t="s">
        <v>59</v>
      </c>
      <c r="X4" s="12" t="s">
        <v>59</v>
      </c>
      <c r="Y4" s="12" t="s">
        <v>59</v>
      </c>
      <c r="Z4" s="12" t="s">
        <v>59</v>
      </c>
      <c r="AA4" s="12" t="s">
        <v>59</v>
      </c>
      <c r="AB4" s="12" t="s">
        <v>59</v>
      </c>
      <c r="AC4" s="12" t="s">
        <v>59</v>
      </c>
      <c r="AD4" s="12" t="s">
        <v>59</v>
      </c>
      <c r="AE4" s="12" t="s">
        <v>59</v>
      </c>
      <c r="AF4" s="12" t="s">
        <v>59</v>
      </c>
      <c r="AG4" s="12" t="s">
        <v>59</v>
      </c>
      <c r="AH4" s="12" t="s">
        <v>59</v>
      </c>
      <c r="AI4" s="12" t="s">
        <v>59</v>
      </c>
      <c r="AJ4" s="12" t="s">
        <v>59</v>
      </c>
      <c r="AK4" s="12" t="s">
        <v>59</v>
      </c>
      <c r="AL4" s="12" t="s">
        <v>59</v>
      </c>
      <c r="AM4" s="12" t="s">
        <v>59</v>
      </c>
      <c r="AN4" s="12" t="s">
        <v>59</v>
      </c>
      <c r="AO4" s="12" t="s">
        <v>59</v>
      </c>
      <c r="AP4" s="12" t="s">
        <v>59</v>
      </c>
      <c r="AQ4" s="12"/>
      <c r="AR4" s="12"/>
      <c r="AS4" s="12"/>
      <c r="AT4" s="12"/>
      <c r="AU4" s="12"/>
      <c r="AV4" s="12"/>
      <c r="AW4" s="12"/>
      <c r="AX4" s="12"/>
      <c r="AY4" s="12"/>
      <c r="AZ4" s="41">
        <f>(COUNTIF(E4:AY4,"√") + COUNTIF(E4:AY4,"AL"))/COUNTA(E4:AY4)</f>
        <v>1</v>
      </c>
    </row>
    <row r="5" spans="1:295" s="38" customFormat="1" ht="16.5">
      <c r="A5" s="42">
        <v>3</v>
      </c>
      <c r="B5" s="30" t="s">
        <v>166</v>
      </c>
      <c r="C5" s="28" t="s">
        <v>167</v>
      </c>
      <c r="D5" s="28" t="s">
        <v>168</v>
      </c>
      <c r="E5" s="12" t="s">
        <v>59</v>
      </c>
      <c r="F5" s="12" t="s">
        <v>59</v>
      </c>
      <c r="G5" s="12" t="s">
        <v>59</v>
      </c>
      <c r="H5" s="12" t="s">
        <v>59</v>
      </c>
      <c r="I5" s="12" t="s">
        <v>59</v>
      </c>
      <c r="J5" s="12" t="s">
        <v>59</v>
      </c>
      <c r="K5" s="12" t="s">
        <v>59</v>
      </c>
      <c r="L5" s="12" t="s">
        <v>59</v>
      </c>
      <c r="M5" s="12" t="s">
        <v>59</v>
      </c>
      <c r="N5" s="12" t="s">
        <v>59</v>
      </c>
      <c r="O5" s="12" t="s">
        <v>59</v>
      </c>
      <c r="P5" s="12" t="s">
        <v>59</v>
      </c>
      <c r="Q5" s="12" t="s">
        <v>59</v>
      </c>
      <c r="R5" s="12" t="s">
        <v>59</v>
      </c>
      <c r="S5" s="12" t="s">
        <v>59</v>
      </c>
      <c r="T5" s="12" t="s">
        <v>59</v>
      </c>
      <c r="U5" s="12" t="s">
        <v>59</v>
      </c>
      <c r="V5" s="12" t="s">
        <v>59</v>
      </c>
      <c r="W5" s="12" t="s">
        <v>59</v>
      </c>
      <c r="X5" s="12" t="s">
        <v>59</v>
      </c>
      <c r="Y5" s="12" t="s">
        <v>59</v>
      </c>
      <c r="Z5" s="12" t="s">
        <v>59</v>
      </c>
      <c r="AA5" s="12" t="s">
        <v>59</v>
      </c>
      <c r="AB5" s="12" t="s">
        <v>59</v>
      </c>
      <c r="AC5" s="12" t="s">
        <v>59</v>
      </c>
      <c r="AD5" s="12" t="s">
        <v>59</v>
      </c>
      <c r="AE5" s="12" t="s">
        <v>59</v>
      </c>
      <c r="AF5" s="12" t="s">
        <v>59</v>
      </c>
      <c r="AG5" s="12" t="s">
        <v>59</v>
      </c>
      <c r="AH5" s="12" t="s">
        <v>59</v>
      </c>
      <c r="AI5" s="12" t="s">
        <v>59</v>
      </c>
      <c r="AJ5" s="12" t="s">
        <v>59</v>
      </c>
      <c r="AK5" s="12" t="s">
        <v>59</v>
      </c>
      <c r="AL5" s="12" t="s">
        <v>59</v>
      </c>
      <c r="AM5" s="12" t="s">
        <v>59</v>
      </c>
      <c r="AN5" s="12" t="s">
        <v>59</v>
      </c>
      <c r="AO5" s="12" t="s">
        <v>59</v>
      </c>
      <c r="AP5" s="12" t="s">
        <v>59</v>
      </c>
      <c r="AQ5" s="12"/>
      <c r="AR5" s="12"/>
      <c r="AS5" s="12"/>
      <c r="AT5" s="12"/>
      <c r="AU5" s="12"/>
      <c r="AV5" s="12"/>
      <c r="AW5" s="12"/>
      <c r="AX5" s="12"/>
      <c r="AY5" s="12"/>
      <c r="AZ5" s="41">
        <f>(COUNTIF(E5:AY5,"√") + COUNTIF(E5:AY5,"AL"))/COUNTA(E5:AY5)</f>
        <v>1</v>
      </c>
    </row>
    <row r="6" spans="1:295" s="38" customFormat="1" ht="16.5">
      <c r="A6" s="42">
        <v>4</v>
      </c>
      <c r="B6" s="30" t="s">
        <v>169</v>
      </c>
      <c r="C6" s="28" t="s">
        <v>170</v>
      </c>
      <c r="D6" s="28" t="s">
        <v>171</v>
      </c>
      <c r="E6" s="12" t="s">
        <v>59</v>
      </c>
      <c r="F6" s="12" t="s">
        <v>59</v>
      </c>
      <c r="G6" s="12" t="s">
        <v>59</v>
      </c>
      <c r="H6" s="12" t="s">
        <v>59</v>
      </c>
      <c r="I6" s="12" t="s">
        <v>59</v>
      </c>
      <c r="J6" s="12" t="s">
        <v>59</v>
      </c>
      <c r="K6" s="12" t="s">
        <v>59</v>
      </c>
      <c r="L6" s="12" t="s">
        <v>59</v>
      </c>
      <c r="M6" s="12" t="s">
        <v>59</v>
      </c>
      <c r="N6" s="12" t="s">
        <v>59</v>
      </c>
      <c r="O6" s="12" t="s">
        <v>59</v>
      </c>
      <c r="P6" s="12" t="s">
        <v>59</v>
      </c>
      <c r="Q6" s="12" t="s">
        <v>59</v>
      </c>
      <c r="R6" s="12" t="s">
        <v>59</v>
      </c>
      <c r="S6" s="12" t="s">
        <v>59</v>
      </c>
      <c r="T6" s="12" t="s">
        <v>59</v>
      </c>
      <c r="U6" s="12" t="s">
        <v>59</v>
      </c>
      <c r="V6" s="12" t="s">
        <v>59</v>
      </c>
      <c r="W6" s="12" t="s">
        <v>59</v>
      </c>
      <c r="X6" s="12" t="s">
        <v>59</v>
      </c>
      <c r="Y6" s="12" t="s">
        <v>59</v>
      </c>
      <c r="Z6" s="12" t="s">
        <v>59</v>
      </c>
      <c r="AA6" s="12" t="s">
        <v>59</v>
      </c>
      <c r="AB6" s="12" t="s">
        <v>59</v>
      </c>
      <c r="AC6" s="12" t="s">
        <v>59</v>
      </c>
      <c r="AD6" s="12" t="s">
        <v>59</v>
      </c>
      <c r="AE6" s="12" t="s">
        <v>59</v>
      </c>
      <c r="AF6" s="12" t="s">
        <v>59</v>
      </c>
      <c r="AG6" s="12" t="s">
        <v>59</v>
      </c>
      <c r="AH6" s="12" t="s">
        <v>59</v>
      </c>
      <c r="AI6" s="12" t="s">
        <v>59</v>
      </c>
      <c r="AJ6" s="12" t="s">
        <v>59</v>
      </c>
      <c r="AK6" s="12" t="s">
        <v>59</v>
      </c>
      <c r="AL6" s="12" t="s">
        <v>59</v>
      </c>
      <c r="AM6" s="12" t="s">
        <v>59</v>
      </c>
      <c r="AN6" s="12" t="s">
        <v>59</v>
      </c>
      <c r="AO6" s="12" t="s">
        <v>59</v>
      </c>
      <c r="AP6" s="12" t="s">
        <v>59</v>
      </c>
      <c r="AQ6" s="12"/>
      <c r="AR6" s="12"/>
      <c r="AS6" s="12"/>
      <c r="AT6" s="12"/>
      <c r="AU6" s="12"/>
      <c r="AV6" s="12"/>
      <c r="AW6" s="12"/>
      <c r="AX6" s="12"/>
      <c r="AY6" s="12"/>
      <c r="AZ6" s="41">
        <f>(COUNTIF(E6:AY6,"√") + COUNTIF(E6:AY6,"AL"))/COUNTA(E6:AY6)</f>
        <v>1</v>
      </c>
    </row>
    <row r="7" spans="1:295" s="38" customFormat="1" ht="16.5">
      <c r="A7" s="42">
        <v>5</v>
      </c>
      <c r="B7" s="30" t="s">
        <v>172</v>
      </c>
      <c r="C7" s="28" t="s">
        <v>173</v>
      </c>
      <c r="D7" s="28" t="s">
        <v>174</v>
      </c>
      <c r="E7" s="12" t="s">
        <v>59</v>
      </c>
      <c r="F7" s="12" t="s">
        <v>59</v>
      </c>
      <c r="G7" s="12" t="s">
        <v>59</v>
      </c>
      <c r="H7" s="12" t="s">
        <v>59</v>
      </c>
      <c r="I7" s="12" t="s">
        <v>59</v>
      </c>
      <c r="J7" s="12" t="s">
        <v>59</v>
      </c>
      <c r="K7" s="12" t="s">
        <v>59</v>
      </c>
      <c r="L7" s="12" t="s">
        <v>59</v>
      </c>
      <c r="M7" s="12" t="s">
        <v>59</v>
      </c>
      <c r="N7" s="12" t="s">
        <v>59</v>
      </c>
      <c r="O7" s="12" t="s">
        <v>59</v>
      </c>
      <c r="P7" s="12" t="s">
        <v>59</v>
      </c>
      <c r="Q7" s="12" t="s">
        <v>59</v>
      </c>
      <c r="R7" s="12" t="s">
        <v>59</v>
      </c>
      <c r="S7" s="12" t="s">
        <v>59</v>
      </c>
      <c r="T7" s="12" t="s">
        <v>59</v>
      </c>
      <c r="U7" s="12" t="s">
        <v>59</v>
      </c>
      <c r="V7" s="12" t="s">
        <v>59</v>
      </c>
      <c r="W7" s="12" t="s">
        <v>59</v>
      </c>
      <c r="X7" s="12" t="s">
        <v>59</v>
      </c>
      <c r="Y7" s="12" t="s">
        <v>59</v>
      </c>
      <c r="Z7" s="12" t="s">
        <v>59</v>
      </c>
      <c r="AA7" s="12" t="s">
        <v>59</v>
      </c>
      <c r="AB7" s="12" t="s">
        <v>59</v>
      </c>
      <c r="AC7" s="12" t="s">
        <v>59</v>
      </c>
      <c r="AD7" s="12" t="s">
        <v>59</v>
      </c>
      <c r="AE7" s="12" t="s">
        <v>60</v>
      </c>
      <c r="AF7" s="12" t="s">
        <v>59</v>
      </c>
      <c r="AG7" s="12" t="s">
        <v>59</v>
      </c>
      <c r="AH7" s="12" t="s">
        <v>59</v>
      </c>
      <c r="AI7" s="12" t="s">
        <v>59</v>
      </c>
      <c r="AJ7" s="12" t="s">
        <v>59</v>
      </c>
      <c r="AK7" s="12" t="s">
        <v>59</v>
      </c>
      <c r="AL7" s="12" t="s">
        <v>59</v>
      </c>
      <c r="AM7" s="12" t="s">
        <v>59</v>
      </c>
      <c r="AN7" s="12" t="s">
        <v>59</v>
      </c>
      <c r="AO7" s="12" t="s">
        <v>59</v>
      </c>
      <c r="AP7" s="12" t="s">
        <v>59</v>
      </c>
      <c r="AQ7" s="12"/>
      <c r="AR7" s="12"/>
      <c r="AS7" s="12"/>
      <c r="AT7" s="12"/>
      <c r="AU7" s="12"/>
      <c r="AV7" s="12"/>
      <c r="AW7" s="12"/>
      <c r="AX7" s="12"/>
      <c r="AY7" s="12"/>
      <c r="AZ7" s="41">
        <f>(COUNTIF(E7:AY7,"√") + COUNTIF(E7:AY7,"AL"))/COUNTA(E7:AY7)</f>
        <v>1</v>
      </c>
    </row>
    <row r="8" spans="1:295" s="38" customFormat="1" ht="16.5">
      <c r="A8" s="42">
        <v>6</v>
      </c>
      <c r="B8" s="30" t="s">
        <v>175</v>
      </c>
      <c r="C8" s="28" t="s">
        <v>176</v>
      </c>
      <c r="D8" s="28" t="s">
        <v>95</v>
      </c>
      <c r="E8" s="12" t="s">
        <v>59</v>
      </c>
      <c r="F8" s="12" t="s">
        <v>59</v>
      </c>
      <c r="G8" s="12" t="s">
        <v>59</v>
      </c>
      <c r="H8" s="12" t="s">
        <v>59</v>
      </c>
      <c r="I8" s="12" t="s">
        <v>59</v>
      </c>
      <c r="J8" s="12" t="s">
        <v>59</v>
      </c>
      <c r="K8" s="12" t="s">
        <v>59</v>
      </c>
      <c r="L8" s="12" t="s">
        <v>59</v>
      </c>
      <c r="M8" s="12" t="s">
        <v>59</v>
      </c>
      <c r="N8" s="12" t="s">
        <v>59</v>
      </c>
      <c r="O8" s="12" t="s">
        <v>59</v>
      </c>
      <c r="P8" s="12" t="s">
        <v>59</v>
      </c>
      <c r="Q8" s="12" t="s">
        <v>59</v>
      </c>
      <c r="R8" s="12" t="s">
        <v>59</v>
      </c>
      <c r="S8" s="12" t="s">
        <v>59</v>
      </c>
      <c r="T8" s="12" t="s">
        <v>59</v>
      </c>
      <c r="U8" s="12" t="s">
        <v>59</v>
      </c>
      <c r="V8" s="12" t="s">
        <v>59</v>
      </c>
      <c r="W8" s="12" t="s">
        <v>59</v>
      </c>
      <c r="X8" s="12" t="s">
        <v>59</v>
      </c>
      <c r="Y8" s="12" t="s">
        <v>59</v>
      </c>
      <c r="Z8" s="12" t="s">
        <v>59</v>
      </c>
      <c r="AA8" s="12" t="s">
        <v>59</v>
      </c>
      <c r="AB8" s="12" t="s">
        <v>59</v>
      </c>
      <c r="AC8" s="12" t="s">
        <v>59</v>
      </c>
      <c r="AD8" s="12" t="s">
        <v>59</v>
      </c>
      <c r="AE8" s="12" t="s">
        <v>59</v>
      </c>
      <c r="AF8" s="12" t="s">
        <v>59</v>
      </c>
      <c r="AG8" s="12" t="s">
        <v>59</v>
      </c>
      <c r="AH8" s="12" t="s">
        <v>59</v>
      </c>
      <c r="AI8" s="12" t="s">
        <v>59</v>
      </c>
      <c r="AJ8" s="12" t="s">
        <v>59</v>
      </c>
      <c r="AK8" s="12" t="s">
        <v>59</v>
      </c>
      <c r="AL8" s="12" t="s">
        <v>59</v>
      </c>
      <c r="AM8" s="12" t="s">
        <v>59</v>
      </c>
      <c r="AN8" s="12" t="s">
        <v>59</v>
      </c>
      <c r="AO8" s="12" t="s">
        <v>59</v>
      </c>
      <c r="AP8" s="12" t="s">
        <v>59</v>
      </c>
      <c r="AQ8" s="12"/>
      <c r="AR8" s="12"/>
      <c r="AS8" s="12"/>
      <c r="AT8" s="12"/>
      <c r="AU8" s="12"/>
      <c r="AV8" s="12"/>
      <c r="AW8" s="12"/>
      <c r="AX8" s="12"/>
      <c r="AY8" s="12"/>
      <c r="AZ8" s="41">
        <f>(COUNTIF(E8:AY8,"√") + COUNTIF(E8:AY8,"AL"))/COUNTA(E8:AY8)</f>
        <v>1</v>
      </c>
    </row>
    <row r="9" spans="1:295" s="38" customFormat="1" ht="16.5">
      <c r="A9" s="42">
        <v>7</v>
      </c>
      <c r="B9" s="30" t="s">
        <v>177</v>
      </c>
      <c r="C9" s="28" t="s">
        <v>178</v>
      </c>
      <c r="D9" s="28" t="s">
        <v>179</v>
      </c>
      <c r="E9" s="12" t="s">
        <v>59</v>
      </c>
      <c r="F9" s="12" t="s">
        <v>59</v>
      </c>
      <c r="G9" s="12" t="s">
        <v>59</v>
      </c>
      <c r="H9" s="12" t="s">
        <v>59</v>
      </c>
      <c r="I9" s="12" t="s">
        <v>59</v>
      </c>
      <c r="J9" s="12" t="s">
        <v>59</v>
      </c>
      <c r="K9" s="12" t="s">
        <v>59</v>
      </c>
      <c r="L9" s="12" t="s">
        <v>59</v>
      </c>
      <c r="M9" s="12" t="s">
        <v>59</v>
      </c>
      <c r="N9" s="12" t="s">
        <v>59</v>
      </c>
      <c r="O9" s="12" t="s">
        <v>59</v>
      </c>
      <c r="P9" s="12" t="s">
        <v>59</v>
      </c>
      <c r="Q9" s="12" t="s">
        <v>59</v>
      </c>
      <c r="R9" s="12" t="s">
        <v>59</v>
      </c>
      <c r="S9" s="12" t="s">
        <v>59</v>
      </c>
      <c r="T9" s="12" t="s">
        <v>59</v>
      </c>
      <c r="U9" s="12" t="s">
        <v>59</v>
      </c>
      <c r="V9" s="12" t="s">
        <v>59</v>
      </c>
      <c r="W9" s="12" t="s">
        <v>59</v>
      </c>
      <c r="X9" s="12" t="s">
        <v>59</v>
      </c>
      <c r="Y9" s="12" t="s">
        <v>59</v>
      </c>
      <c r="Z9" s="12" t="s">
        <v>59</v>
      </c>
      <c r="AA9" s="12" t="s">
        <v>59</v>
      </c>
      <c r="AB9" s="12" t="s">
        <v>59</v>
      </c>
      <c r="AC9" s="12" t="s">
        <v>59</v>
      </c>
      <c r="AD9" s="12" t="s">
        <v>59</v>
      </c>
      <c r="AE9" s="12" t="s">
        <v>59</v>
      </c>
      <c r="AF9" s="12" t="s">
        <v>59</v>
      </c>
      <c r="AG9" s="12" t="s">
        <v>59</v>
      </c>
      <c r="AH9" s="12" t="s">
        <v>59</v>
      </c>
      <c r="AI9" s="12" t="s">
        <v>59</v>
      </c>
      <c r="AJ9" s="12" t="s">
        <v>59</v>
      </c>
      <c r="AK9" s="12" t="s">
        <v>59</v>
      </c>
      <c r="AL9" s="12" t="s">
        <v>59</v>
      </c>
      <c r="AM9" s="12" t="s">
        <v>59</v>
      </c>
      <c r="AN9" s="12" t="s">
        <v>59</v>
      </c>
      <c r="AO9" s="12" t="s">
        <v>59</v>
      </c>
      <c r="AP9" s="12" t="s">
        <v>59</v>
      </c>
      <c r="AQ9" s="12"/>
      <c r="AR9" s="12"/>
      <c r="AS9" s="12"/>
      <c r="AT9" s="12"/>
      <c r="AU9" s="12"/>
      <c r="AV9" s="12"/>
      <c r="AW9" s="12"/>
      <c r="AX9" s="12"/>
      <c r="AY9" s="12"/>
      <c r="AZ9" s="41">
        <f>(COUNTIF(E9:AY9,"√") + COUNTIF(E9:AY9,"AL"))/COUNTA(E9:AY9)</f>
        <v>1</v>
      </c>
    </row>
    <row r="10" spans="1:295" s="38" customFormat="1" ht="16.5">
      <c r="A10" s="42">
        <v>8</v>
      </c>
      <c r="B10" s="30" t="s">
        <v>180</v>
      </c>
      <c r="C10" s="28" t="s">
        <v>181</v>
      </c>
      <c r="D10" s="28" t="s">
        <v>182</v>
      </c>
      <c r="E10" s="12" t="s">
        <v>59</v>
      </c>
      <c r="F10" s="12" t="s">
        <v>59</v>
      </c>
      <c r="G10" s="12" t="s">
        <v>59</v>
      </c>
      <c r="H10" s="12" t="s">
        <v>59</v>
      </c>
      <c r="I10" s="12" t="s">
        <v>59</v>
      </c>
      <c r="J10" s="12" t="s">
        <v>59</v>
      </c>
      <c r="K10" s="12" t="s">
        <v>59</v>
      </c>
      <c r="L10" s="12" t="s">
        <v>59</v>
      </c>
      <c r="M10" s="12" t="s">
        <v>59</v>
      </c>
      <c r="N10" s="12" t="s">
        <v>59</v>
      </c>
      <c r="O10" s="12" t="s">
        <v>59</v>
      </c>
      <c r="P10" s="12" t="s">
        <v>59</v>
      </c>
      <c r="Q10" s="12" t="s">
        <v>59</v>
      </c>
      <c r="R10" s="12" t="s">
        <v>59</v>
      </c>
      <c r="S10" s="12" t="s">
        <v>59</v>
      </c>
      <c r="T10" s="12" t="s">
        <v>59</v>
      </c>
      <c r="U10" s="12" t="s">
        <v>59</v>
      </c>
      <c r="V10" s="12" t="s">
        <v>59</v>
      </c>
      <c r="W10" s="12" t="s">
        <v>59</v>
      </c>
      <c r="X10" s="12" t="s">
        <v>59</v>
      </c>
      <c r="Y10" s="12" t="s">
        <v>59</v>
      </c>
      <c r="Z10" s="12" t="s">
        <v>59</v>
      </c>
      <c r="AA10" s="12" t="s">
        <v>59</v>
      </c>
      <c r="AB10" s="12" t="s">
        <v>59</v>
      </c>
      <c r="AC10" s="12" t="s">
        <v>59</v>
      </c>
      <c r="AD10" s="12" t="s">
        <v>59</v>
      </c>
      <c r="AE10" s="12" t="s">
        <v>59</v>
      </c>
      <c r="AF10" s="12" t="s">
        <v>59</v>
      </c>
      <c r="AG10" s="12" t="s">
        <v>59</v>
      </c>
      <c r="AH10" s="12" t="s">
        <v>59</v>
      </c>
      <c r="AI10" s="12" t="s">
        <v>59</v>
      </c>
      <c r="AJ10" s="12" t="s">
        <v>59</v>
      </c>
      <c r="AK10" s="12" t="s">
        <v>59</v>
      </c>
      <c r="AL10" s="12" t="s">
        <v>59</v>
      </c>
      <c r="AM10" s="12" t="s">
        <v>59</v>
      </c>
      <c r="AN10" s="12" t="s">
        <v>59</v>
      </c>
      <c r="AO10" s="12" t="s">
        <v>59</v>
      </c>
      <c r="AP10" s="12" t="s">
        <v>59</v>
      </c>
      <c r="AQ10" s="12"/>
      <c r="AR10" s="12"/>
      <c r="AS10" s="12"/>
      <c r="AT10" s="12"/>
      <c r="AU10" s="12"/>
      <c r="AV10" s="12"/>
      <c r="AW10" s="12"/>
      <c r="AX10" s="12"/>
      <c r="AY10" s="12"/>
      <c r="AZ10" s="41">
        <f>(COUNTIF(E10:AY10,"√") + COUNTIF(E10:AY10,"AL"))/COUNTA(E10:AY10)</f>
        <v>1</v>
      </c>
    </row>
    <row r="11" spans="1:295" s="38" customFormat="1" ht="16.5">
      <c r="A11" s="42">
        <v>9</v>
      </c>
      <c r="B11" s="30" t="s">
        <v>183</v>
      </c>
      <c r="C11" s="28" t="s">
        <v>184</v>
      </c>
      <c r="D11" s="28" t="s">
        <v>185</v>
      </c>
      <c r="E11" s="12" t="s">
        <v>59</v>
      </c>
      <c r="F11" s="12" t="s">
        <v>59</v>
      </c>
      <c r="G11" s="12" t="s">
        <v>59</v>
      </c>
      <c r="H11" s="12" t="s">
        <v>59</v>
      </c>
      <c r="I11" s="12" t="s">
        <v>59</v>
      </c>
      <c r="J11" s="12" t="s">
        <v>59</v>
      </c>
      <c r="K11" s="12" t="s">
        <v>61</v>
      </c>
      <c r="L11" s="12" t="s">
        <v>59</v>
      </c>
      <c r="M11" s="12" t="s">
        <v>59</v>
      </c>
      <c r="N11" s="12" t="s">
        <v>59</v>
      </c>
      <c r="O11" s="12" t="s">
        <v>59</v>
      </c>
      <c r="P11" s="12" t="s">
        <v>59</v>
      </c>
      <c r="Q11" s="12" t="s">
        <v>59</v>
      </c>
      <c r="R11" s="12" t="s">
        <v>59</v>
      </c>
      <c r="S11" s="12" t="s">
        <v>59</v>
      </c>
      <c r="T11" s="12" t="s">
        <v>59</v>
      </c>
      <c r="U11" s="12" t="s">
        <v>59</v>
      </c>
      <c r="V11" s="12" t="s">
        <v>59</v>
      </c>
      <c r="W11" s="12" t="s">
        <v>59</v>
      </c>
      <c r="X11" s="12" t="s">
        <v>59</v>
      </c>
      <c r="Y11" s="12" t="s">
        <v>59</v>
      </c>
      <c r="Z11" s="12" t="s">
        <v>59</v>
      </c>
      <c r="AA11" s="12" t="s">
        <v>59</v>
      </c>
      <c r="AB11" s="12" t="s">
        <v>59</v>
      </c>
      <c r="AC11" s="12" t="s">
        <v>59</v>
      </c>
      <c r="AD11" s="12" t="s">
        <v>59</v>
      </c>
      <c r="AE11" s="12" t="s">
        <v>60</v>
      </c>
      <c r="AF11" s="12" t="s">
        <v>59</v>
      </c>
      <c r="AG11" s="12" t="s">
        <v>59</v>
      </c>
      <c r="AH11" s="12" t="s">
        <v>59</v>
      </c>
      <c r="AI11" s="12" t="s">
        <v>59</v>
      </c>
      <c r="AJ11" s="12" t="s">
        <v>59</v>
      </c>
      <c r="AK11" s="12" t="s">
        <v>59</v>
      </c>
      <c r="AL11" s="12" t="s">
        <v>59</v>
      </c>
      <c r="AM11" s="12" t="s">
        <v>59</v>
      </c>
      <c r="AN11" s="12" t="s">
        <v>59</v>
      </c>
      <c r="AO11" s="12" t="s">
        <v>59</v>
      </c>
      <c r="AP11" s="12" t="s">
        <v>59</v>
      </c>
      <c r="AQ11" s="12"/>
      <c r="AR11" s="12"/>
      <c r="AS11" s="12"/>
      <c r="AT11" s="12"/>
      <c r="AU11" s="12"/>
      <c r="AV11" s="12"/>
      <c r="AW11" s="12"/>
      <c r="AX11" s="12"/>
      <c r="AY11" s="12"/>
      <c r="AZ11" s="41">
        <f>(COUNTIF(E11:AY11,"√") + COUNTIF(E11:AY11,"AL"))/COUNTA(E11:AY11)</f>
        <v>0.97368421052631582</v>
      </c>
    </row>
    <row r="12" spans="1:295" s="38" customFormat="1" ht="16.5">
      <c r="A12" s="42">
        <v>10</v>
      </c>
      <c r="B12" s="30" t="s">
        <v>186</v>
      </c>
      <c r="C12" s="28" t="s">
        <v>187</v>
      </c>
      <c r="D12" s="28" t="s">
        <v>188</v>
      </c>
      <c r="E12" s="12" t="s">
        <v>59</v>
      </c>
      <c r="F12" s="12" t="s">
        <v>59</v>
      </c>
      <c r="G12" s="12" t="s">
        <v>59</v>
      </c>
      <c r="H12" s="12" t="s">
        <v>59</v>
      </c>
      <c r="I12" s="12" t="s">
        <v>59</v>
      </c>
      <c r="J12" s="12" t="s">
        <v>59</v>
      </c>
      <c r="K12" s="12" t="s">
        <v>59</v>
      </c>
      <c r="L12" s="12" t="s">
        <v>59</v>
      </c>
      <c r="M12" s="12" t="s">
        <v>59</v>
      </c>
      <c r="N12" s="12" t="s">
        <v>59</v>
      </c>
      <c r="O12" s="12" t="s">
        <v>59</v>
      </c>
      <c r="P12" s="12" t="s">
        <v>59</v>
      </c>
      <c r="Q12" s="12" t="s">
        <v>59</v>
      </c>
      <c r="R12" s="12" t="s">
        <v>59</v>
      </c>
      <c r="S12" s="12" t="s">
        <v>59</v>
      </c>
      <c r="T12" s="12" t="s">
        <v>59</v>
      </c>
      <c r="U12" s="12" t="s">
        <v>59</v>
      </c>
      <c r="V12" s="12" t="s">
        <v>59</v>
      </c>
      <c r="W12" s="12" t="s">
        <v>59</v>
      </c>
      <c r="X12" s="12" t="s">
        <v>59</v>
      </c>
      <c r="Y12" s="12" t="s">
        <v>59</v>
      </c>
      <c r="Z12" s="12" t="s">
        <v>59</v>
      </c>
      <c r="AA12" s="12" t="s">
        <v>59</v>
      </c>
      <c r="AB12" s="12" t="s">
        <v>59</v>
      </c>
      <c r="AC12" s="12" t="s">
        <v>59</v>
      </c>
      <c r="AD12" s="12" t="s">
        <v>59</v>
      </c>
      <c r="AE12" s="12" t="s">
        <v>59</v>
      </c>
      <c r="AF12" s="12" t="s">
        <v>59</v>
      </c>
      <c r="AG12" s="12" t="s">
        <v>59</v>
      </c>
      <c r="AH12" s="12" t="s">
        <v>59</v>
      </c>
      <c r="AI12" s="12" t="s">
        <v>59</v>
      </c>
      <c r="AJ12" s="12" t="s">
        <v>59</v>
      </c>
      <c r="AK12" s="12" t="s">
        <v>59</v>
      </c>
      <c r="AL12" s="12" t="s">
        <v>59</v>
      </c>
      <c r="AM12" s="12" t="s">
        <v>59</v>
      </c>
      <c r="AN12" s="12" t="s">
        <v>59</v>
      </c>
      <c r="AO12" s="12" t="s">
        <v>59</v>
      </c>
      <c r="AP12" s="12" t="s">
        <v>59</v>
      </c>
      <c r="AQ12" s="12"/>
      <c r="AR12" s="12"/>
      <c r="AS12" s="12"/>
      <c r="AT12" s="12"/>
      <c r="AU12" s="12"/>
      <c r="AV12" s="12"/>
      <c r="AW12" s="12"/>
      <c r="AX12" s="12"/>
      <c r="AY12" s="12"/>
      <c r="AZ12" s="41">
        <f>(COUNTIF(E12:AY12,"√") + COUNTIF(E12:AY12,"AL"))/COUNTA(E12:AY12)</f>
        <v>1</v>
      </c>
    </row>
    <row r="13" spans="1:295" s="38" customFormat="1" ht="16.5">
      <c r="A13" s="42">
        <v>11</v>
      </c>
      <c r="B13" s="30" t="s">
        <v>189</v>
      </c>
      <c r="C13" s="28" t="s">
        <v>190</v>
      </c>
      <c r="D13" s="28" t="s">
        <v>191</v>
      </c>
      <c r="E13" s="12" t="s">
        <v>59</v>
      </c>
      <c r="F13" s="12" t="s">
        <v>59</v>
      </c>
      <c r="G13" s="12" t="s">
        <v>59</v>
      </c>
      <c r="H13" s="12" t="s">
        <v>59</v>
      </c>
      <c r="I13" s="12" t="s">
        <v>59</v>
      </c>
      <c r="J13" s="12" t="s">
        <v>59</v>
      </c>
      <c r="K13" s="12" t="s">
        <v>59</v>
      </c>
      <c r="L13" s="12" t="s">
        <v>59</v>
      </c>
      <c r="M13" s="12" t="s">
        <v>59</v>
      </c>
      <c r="N13" s="12" t="s">
        <v>59</v>
      </c>
      <c r="O13" s="12" t="s">
        <v>59</v>
      </c>
      <c r="P13" s="12" t="s">
        <v>59</v>
      </c>
      <c r="Q13" s="12" t="s">
        <v>59</v>
      </c>
      <c r="R13" s="12" t="s">
        <v>59</v>
      </c>
      <c r="S13" s="12" t="s">
        <v>59</v>
      </c>
      <c r="T13" s="12" t="s">
        <v>59</v>
      </c>
      <c r="U13" s="12" t="s">
        <v>59</v>
      </c>
      <c r="V13" s="12" t="s">
        <v>59</v>
      </c>
      <c r="W13" s="12" t="s">
        <v>59</v>
      </c>
      <c r="X13" s="12" t="s">
        <v>59</v>
      </c>
      <c r="Y13" s="12" t="s">
        <v>59</v>
      </c>
      <c r="Z13" s="12" t="s">
        <v>59</v>
      </c>
      <c r="AA13" s="12" t="s">
        <v>59</v>
      </c>
      <c r="AB13" s="12" t="s">
        <v>59</v>
      </c>
      <c r="AC13" s="12" t="s">
        <v>59</v>
      </c>
      <c r="AD13" s="12" t="s">
        <v>59</v>
      </c>
      <c r="AE13" s="12" t="s">
        <v>59</v>
      </c>
      <c r="AF13" s="12" t="s">
        <v>59</v>
      </c>
      <c r="AG13" s="12" t="s">
        <v>59</v>
      </c>
      <c r="AH13" s="12" t="s">
        <v>59</v>
      </c>
      <c r="AI13" s="12" t="s">
        <v>59</v>
      </c>
      <c r="AJ13" s="12" t="s">
        <v>59</v>
      </c>
      <c r="AK13" s="12" t="s">
        <v>59</v>
      </c>
      <c r="AL13" s="12" t="s">
        <v>59</v>
      </c>
      <c r="AM13" s="12" t="s">
        <v>59</v>
      </c>
      <c r="AN13" s="12" t="s">
        <v>59</v>
      </c>
      <c r="AO13" s="12" t="s">
        <v>59</v>
      </c>
      <c r="AP13" s="12" t="s">
        <v>59</v>
      </c>
      <c r="AQ13" s="12"/>
      <c r="AR13" s="12"/>
      <c r="AS13" s="12"/>
      <c r="AT13" s="12"/>
      <c r="AU13" s="12"/>
      <c r="AV13" s="12"/>
      <c r="AW13" s="12"/>
      <c r="AX13" s="12"/>
      <c r="AY13" s="12"/>
      <c r="AZ13" s="41">
        <f>(COUNTIF(E13:AY13,"√") + COUNTIF(E13:AY13,"AL"))/COUNTA(E13:AY13)</f>
        <v>1</v>
      </c>
    </row>
    <row r="14" spans="1:295" s="38" customFormat="1" ht="16.5">
      <c r="A14" s="42">
        <v>12</v>
      </c>
      <c r="B14" s="30" t="s">
        <v>192</v>
      </c>
      <c r="C14" s="28" t="s">
        <v>193</v>
      </c>
      <c r="D14" s="28" t="s">
        <v>194</v>
      </c>
      <c r="E14" s="12" t="s">
        <v>59</v>
      </c>
      <c r="F14" s="12" t="s">
        <v>59</v>
      </c>
      <c r="G14" s="12" t="s">
        <v>59</v>
      </c>
      <c r="H14" s="12" t="s">
        <v>59</v>
      </c>
      <c r="I14" s="12" t="s">
        <v>59</v>
      </c>
      <c r="J14" s="12" t="s">
        <v>59</v>
      </c>
      <c r="K14" s="12" t="s">
        <v>59</v>
      </c>
      <c r="L14" s="12" t="s">
        <v>59</v>
      </c>
      <c r="M14" s="12" t="s">
        <v>59</v>
      </c>
      <c r="N14" s="12" t="s">
        <v>59</v>
      </c>
      <c r="O14" s="12" t="s">
        <v>59</v>
      </c>
      <c r="P14" s="12" t="s">
        <v>59</v>
      </c>
      <c r="Q14" s="12" t="s">
        <v>59</v>
      </c>
      <c r="R14" s="12" t="s">
        <v>59</v>
      </c>
      <c r="S14" s="12" t="s">
        <v>59</v>
      </c>
      <c r="T14" s="12" t="s">
        <v>59</v>
      </c>
      <c r="U14" s="12" t="s">
        <v>59</v>
      </c>
      <c r="V14" s="12" t="s">
        <v>59</v>
      </c>
      <c r="W14" s="12" t="s">
        <v>59</v>
      </c>
      <c r="X14" s="12" t="s">
        <v>59</v>
      </c>
      <c r="Y14" s="12" t="s">
        <v>59</v>
      </c>
      <c r="Z14" s="12" t="s">
        <v>59</v>
      </c>
      <c r="AA14" s="12" t="s">
        <v>59</v>
      </c>
      <c r="AB14" s="12" t="s">
        <v>59</v>
      </c>
      <c r="AC14" s="12" t="s">
        <v>59</v>
      </c>
      <c r="AD14" s="12" t="s">
        <v>59</v>
      </c>
      <c r="AE14" s="12" t="s">
        <v>59</v>
      </c>
      <c r="AF14" s="12" t="s">
        <v>59</v>
      </c>
      <c r="AG14" s="12" t="s">
        <v>59</v>
      </c>
      <c r="AH14" s="12" t="s">
        <v>59</v>
      </c>
      <c r="AI14" s="12" t="s">
        <v>59</v>
      </c>
      <c r="AJ14" s="12" t="s">
        <v>59</v>
      </c>
      <c r="AK14" s="12" t="s">
        <v>59</v>
      </c>
      <c r="AL14" s="12" t="s">
        <v>59</v>
      </c>
      <c r="AM14" s="12" t="s">
        <v>59</v>
      </c>
      <c r="AN14" s="12" t="s">
        <v>59</v>
      </c>
      <c r="AO14" s="12" t="s">
        <v>59</v>
      </c>
      <c r="AP14" s="12" t="s">
        <v>59</v>
      </c>
      <c r="AQ14" s="12"/>
      <c r="AR14" s="12"/>
      <c r="AS14" s="12"/>
      <c r="AT14" s="12"/>
      <c r="AU14" s="12"/>
      <c r="AV14" s="12"/>
      <c r="AW14" s="12"/>
      <c r="AX14" s="12"/>
      <c r="AY14" s="12"/>
      <c r="AZ14" s="41">
        <f>(COUNTIF(E14:AY14,"√") + COUNTIF(E14:AY14,"AL"))/COUNTA(E14:AY14)</f>
        <v>1</v>
      </c>
    </row>
    <row r="15" spans="1:295" s="38" customFormat="1" ht="16.5">
      <c r="A15" s="42">
        <v>13</v>
      </c>
      <c r="B15" s="30" t="s">
        <v>195</v>
      </c>
      <c r="C15" s="28" t="s">
        <v>196</v>
      </c>
      <c r="D15" s="28" t="s">
        <v>197</v>
      </c>
      <c r="E15" s="12" t="s">
        <v>59</v>
      </c>
      <c r="F15" s="12" t="s">
        <v>59</v>
      </c>
      <c r="G15" s="12" t="s">
        <v>59</v>
      </c>
      <c r="H15" s="12" t="s">
        <v>59</v>
      </c>
      <c r="I15" s="12" t="s">
        <v>59</v>
      </c>
      <c r="J15" s="12" t="s">
        <v>59</v>
      </c>
      <c r="K15" s="12" t="s">
        <v>59</v>
      </c>
      <c r="L15" s="12" t="s">
        <v>59</v>
      </c>
      <c r="M15" s="12" t="s">
        <v>59</v>
      </c>
      <c r="N15" s="12" t="s">
        <v>59</v>
      </c>
      <c r="O15" s="12" t="s">
        <v>59</v>
      </c>
      <c r="P15" s="12" t="s">
        <v>59</v>
      </c>
      <c r="Q15" s="12" t="s">
        <v>59</v>
      </c>
      <c r="R15" s="12" t="s">
        <v>59</v>
      </c>
      <c r="S15" s="12" t="s">
        <v>59</v>
      </c>
      <c r="T15" s="12" t="s">
        <v>59</v>
      </c>
      <c r="U15" s="12" t="s">
        <v>59</v>
      </c>
      <c r="V15" s="12" t="s">
        <v>59</v>
      </c>
      <c r="W15" s="12" t="s">
        <v>59</v>
      </c>
      <c r="X15" s="12" t="s">
        <v>59</v>
      </c>
      <c r="Y15" s="12" t="s">
        <v>59</v>
      </c>
      <c r="Z15" s="12" t="s">
        <v>59</v>
      </c>
      <c r="AA15" s="12" t="s">
        <v>59</v>
      </c>
      <c r="AB15" s="12" t="s">
        <v>59</v>
      </c>
      <c r="AC15" s="12" t="s">
        <v>59</v>
      </c>
      <c r="AD15" s="12" t="s">
        <v>59</v>
      </c>
      <c r="AE15" s="12" t="s">
        <v>59</v>
      </c>
      <c r="AF15" s="12" t="s">
        <v>59</v>
      </c>
      <c r="AG15" s="12" t="s">
        <v>59</v>
      </c>
      <c r="AH15" s="12" t="s">
        <v>59</v>
      </c>
      <c r="AI15" s="12" t="s">
        <v>59</v>
      </c>
      <c r="AJ15" s="12" t="s">
        <v>59</v>
      </c>
      <c r="AK15" s="12" t="s">
        <v>59</v>
      </c>
      <c r="AL15" s="12" t="s">
        <v>59</v>
      </c>
      <c r="AM15" s="12" t="s">
        <v>59</v>
      </c>
      <c r="AN15" s="12" t="s">
        <v>59</v>
      </c>
      <c r="AO15" s="12" t="s">
        <v>59</v>
      </c>
      <c r="AP15" s="12" t="s">
        <v>59</v>
      </c>
      <c r="AQ15" s="12"/>
      <c r="AR15" s="12"/>
      <c r="AS15" s="12"/>
      <c r="AT15" s="12"/>
      <c r="AU15" s="12"/>
      <c r="AV15" s="12"/>
      <c r="AW15" s="12"/>
      <c r="AX15" s="12"/>
      <c r="AY15" s="12"/>
      <c r="AZ15" s="41">
        <f>(COUNTIF(E15:AY15,"√") + COUNTIF(E15:AY15,"AL"))/COUNTA(E15:AY15)</f>
        <v>1</v>
      </c>
    </row>
    <row r="16" spans="1:295" s="38" customFormat="1" ht="16.5">
      <c r="A16" s="42">
        <v>14</v>
      </c>
      <c r="B16" s="30" t="s">
        <v>198</v>
      </c>
      <c r="C16" s="28" t="s">
        <v>199</v>
      </c>
      <c r="D16" s="28" t="s">
        <v>200</v>
      </c>
      <c r="E16" s="12" t="s">
        <v>59</v>
      </c>
      <c r="F16" s="12" t="s">
        <v>59</v>
      </c>
      <c r="G16" s="12" t="s">
        <v>59</v>
      </c>
      <c r="H16" s="12" t="s">
        <v>59</v>
      </c>
      <c r="I16" s="12" t="s">
        <v>59</v>
      </c>
      <c r="J16" s="12" t="s">
        <v>59</v>
      </c>
      <c r="K16" s="12" t="s">
        <v>59</v>
      </c>
      <c r="L16" s="12" t="s">
        <v>59</v>
      </c>
      <c r="M16" s="12" t="s">
        <v>59</v>
      </c>
      <c r="N16" s="12" t="s">
        <v>59</v>
      </c>
      <c r="O16" s="12" t="s">
        <v>59</v>
      </c>
      <c r="P16" s="12" t="s">
        <v>59</v>
      </c>
      <c r="Q16" s="12" t="s">
        <v>59</v>
      </c>
      <c r="R16" s="12" t="s">
        <v>59</v>
      </c>
      <c r="S16" s="12" t="s">
        <v>59</v>
      </c>
      <c r="T16" s="12" t="s">
        <v>59</v>
      </c>
      <c r="U16" s="12" t="s">
        <v>59</v>
      </c>
      <c r="V16" s="12" t="s">
        <v>59</v>
      </c>
      <c r="W16" s="12" t="s">
        <v>59</v>
      </c>
      <c r="X16" s="12" t="s">
        <v>59</v>
      </c>
      <c r="Y16" s="12" t="s">
        <v>59</v>
      </c>
      <c r="Z16" s="12" t="s">
        <v>59</v>
      </c>
      <c r="AA16" s="12" t="s">
        <v>59</v>
      </c>
      <c r="AB16" s="12" t="s">
        <v>59</v>
      </c>
      <c r="AC16" s="12" t="s">
        <v>59</v>
      </c>
      <c r="AD16" s="12" t="s">
        <v>59</v>
      </c>
      <c r="AE16" s="12" t="s">
        <v>59</v>
      </c>
      <c r="AF16" s="12" t="s">
        <v>59</v>
      </c>
      <c r="AG16" s="12" t="s">
        <v>59</v>
      </c>
      <c r="AH16" s="12" t="s">
        <v>59</v>
      </c>
      <c r="AI16" s="12" t="s">
        <v>59</v>
      </c>
      <c r="AJ16" s="12" t="s">
        <v>59</v>
      </c>
      <c r="AK16" s="12" t="s">
        <v>59</v>
      </c>
      <c r="AL16" s="12" t="s">
        <v>59</v>
      </c>
      <c r="AM16" s="12" t="s">
        <v>59</v>
      </c>
      <c r="AN16" s="12" t="s">
        <v>59</v>
      </c>
      <c r="AO16" s="12" t="s">
        <v>59</v>
      </c>
      <c r="AP16" s="12" t="s">
        <v>59</v>
      </c>
      <c r="AQ16" s="12"/>
      <c r="AR16" s="12"/>
      <c r="AS16" s="12"/>
      <c r="AT16" s="12"/>
      <c r="AU16" s="12"/>
      <c r="AV16" s="12"/>
      <c r="AW16" s="12"/>
      <c r="AX16" s="12"/>
      <c r="AY16" s="12"/>
      <c r="AZ16" s="41">
        <f>(COUNTIF(E16:AY16,"√") + COUNTIF(E16:AY16,"AL"))/COUNTA(E16:AY16)</f>
        <v>1</v>
      </c>
    </row>
    <row r="17" spans="1:52" s="38" customFormat="1" ht="16.5">
      <c r="A17" s="42">
        <v>15</v>
      </c>
      <c r="B17" s="30" t="s">
        <v>201</v>
      </c>
      <c r="C17" s="28" t="s">
        <v>202</v>
      </c>
      <c r="D17" s="28" t="s">
        <v>203</v>
      </c>
      <c r="E17" s="12" t="s">
        <v>59</v>
      </c>
      <c r="F17" s="12" t="s">
        <v>59</v>
      </c>
      <c r="G17" s="12" t="s">
        <v>59</v>
      </c>
      <c r="H17" s="12" t="s">
        <v>59</v>
      </c>
      <c r="I17" s="12" t="s">
        <v>59</v>
      </c>
      <c r="J17" s="12" t="s">
        <v>59</v>
      </c>
      <c r="K17" s="12" t="s">
        <v>59</v>
      </c>
      <c r="L17" s="12" t="s">
        <v>59</v>
      </c>
      <c r="M17" s="12" t="s">
        <v>59</v>
      </c>
      <c r="N17" s="12" t="s">
        <v>59</v>
      </c>
      <c r="O17" s="12" t="s">
        <v>61</v>
      </c>
      <c r="P17" s="12" t="s">
        <v>59</v>
      </c>
      <c r="Q17" s="12" t="s">
        <v>59</v>
      </c>
      <c r="R17" s="12" t="s">
        <v>59</v>
      </c>
      <c r="S17" s="12" t="s">
        <v>59</v>
      </c>
      <c r="T17" s="12" t="s">
        <v>59</v>
      </c>
      <c r="U17" s="12" t="s">
        <v>59</v>
      </c>
      <c r="V17" s="12" t="s">
        <v>59</v>
      </c>
      <c r="W17" s="12" t="s">
        <v>59</v>
      </c>
      <c r="X17" s="12" t="s">
        <v>59</v>
      </c>
      <c r="Y17" s="12" t="s">
        <v>59</v>
      </c>
      <c r="Z17" s="12" t="s">
        <v>59</v>
      </c>
      <c r="AA17" s="12" t="s">
        <v>59</v>
      </c>
      <c r="AB17" s="12" t="s">
        <v>59</v>
      </c>
      <c r="AC17" s="12" t="s">
        <v>59</v>
      </c>
      <c r="AD17" s="12" t="s">
        <v>59</v>
      </c>
      <c r="AE17" s="12" t="s">
        <v>59</v>
      </c>
      <c r="AF17" s="12" t="s">
        <v>59</v>
      </c>
      <c r="AG17" s="12" t="s">
        <v>59</v>
      </c>
      <c r="AH17" s="12" t="s">
        <v>59</v>
      </c>
      <c r="AI17" s="12" t="s">
        <v>59</v>
      </c>
      <c r="AJ17" s="12" t="s">
        <v>59</v>
      </c>
      <c r="AK17" s="12" t="s">
        <v>59</v>
      </c>
      <c r="AL17" s="12" t="s">
        <v>59</v>
      </c>
      <c r="AM17" s="12" t="s">
        <v>59</v>
      </c>
      <c r="AN17" s="12" t="s">
        <v>59</v>
      </c>
      <c r="AO17" s="12" t="s">
        <v>59</v>
      </c>
      <c r="AP17" s="12" t="s">
        <v>59</v>
      </c>
      <c r="AQ17" s="12"/>
      <c r="AR17" s="12"/>
      <c r="AS17" s="12"/>
      <c r="AT17" s="12"/>
      <c r="AU17" s="12"/>
      <c r="AV17" s="12"/>
      <c r="AW17" s="12"/>
      <c r="AX17" s="12"/>
      <c r="AY17" s="12"/>
      <c r="AZ17" s="41">
        <f>(COUNTIF(E17:AY17,"√") + COUNTIF(E17:AY17,"AL"))/COUNTA(E17:AY17)</f>
        <v>0.97368421052631582</v>
      </c>
    </row>
    <row r="18" spans="1:52" s="38" customFormat="1" ht="16.5">
      <c r="A18" s="42">
        <v>16</v>
      </c>
      <c r="B18" s="30" t="s">
        <v>204</v>
      </c>
      <c r="C18" s="28" t="s">
        <v>205</v>
      </c>
      <c r="D18" s="28" t="s">
        <v>206</v>
      </c>
      <c r="E18" s="12" t="s">
        <v>59</v>
      </c>
      <c r="F18" s="12" t="s">
        <v>59</v>
      </c>
      <c r="G18" s="12" t="s">
        <v>59</v>
      </c>
      <c r="H18" s="12" t="s">
        <v>59</v>
      </c>
      <c r="I18" s="12" t="s">
        <v>59</v>
      </c>
      <c r="J18" s="12" t="s">
        <v>59</v>
      </c>
      <c r="K18" s="12" t="s">
        <v>59</v>
      </c>
      <c r="L18" s="12" t="s">
        <v>59</v>
      </c>
      <c r="M18" s="12" t="s">
        <v>59</v>
      </c>
      <c r="N18" s="12" t="s">
        <v>59</v>
      </c>
      <c r="O18" s="12" t="s">
        <v>59</v>
      </c>
      <c r="P18" s="12" t="s">
        <v>59</v>
      </c>
      <c r="Q18" s="12" t="s">
        <v>59</v>
      </c>
      <c r="R18" s="12" t="s">
        <v>59</v>
      </c>
      <c r="S18" s="12" t="s">
        <v>59</v>
      </c>
      <c r="T18" s="12" t="s">
        <v>59</v>
      </c>
      <c r="U18" s="12" t="s">
        <v>59</v>
      </c>
      <c r="V18" s="12" t="s">
        <v>59</v>
      </c>
      <c r="W18" s="12" t="s">
        <v>59</v>
      </c>
      <c r="X18" s="12" t="s">
        <v>59</v>
      </c>
      <c r="Y18" s="12" t="s">
        <v>59</v>
      </c>
      <c r="Z18" s="12" t="s">
        <v>59</v>
      </c>
      <c r="AA18" s="12" t="s">
        <v>59</v>
      </c>
      <c r="AB18" s="12" t="s">
        <v>59</v>
      </c>
      <c r="AC18" s="12" t="s">
        <v>59</v>
      </c>
      <c r="AD18" s="12" t="s">
        <v>59</v>
      </c>
      <c r="AE18" s="12" t="s">
        <v>59</v>
      </c>
      <c r="AF18" s="12" t="s">
        <v>59</v>
      </c>
      <c r="AG18" s="12" t="s">
        <v>59</v>
      </c>
      <c r="AH18" s="12" t="s">
        <v>59</v>
      </c>
      <c r="AI18" s="12" t="s">
        <v>59</v>
      </c>
      <c r="AJ18" s="12" t="s">
        <v>59</v>
      </c>
      <c r="AK18" s="12" t="s">
        <v>59</v>
      </c>
      <c r="AL18" s="12" t="s">
        <v>59</v>
      </c>
      <c r="AM18" s="12" t="s">
        <v>59</v>
      </c>
      <c r="AN18" s="12" t="s">
        <v>59</v>
      </c>
      <c r="AO18" s="12" t="s">
        <v>59</v>
      </c>
      <c r="AP18" s="12" t="s">
        <v>59</v>
      </c>
      <c r="AQ18" s="12"/>
      <c r="AR18" s="12"/>
      <c r="AS18" s="12"/>
      <c r="AT18" s="12"/>
      <c r="AU18" s="12"/>
      <c r="AV18" s="12"/>
      <c r="AW18" s="12"/>
      <c r="AX18" s="12"/>
      <c r="AY18" s="12"/>
      <c r="AZ18" s="41">
        <f>(COUNTIF(E18:AY18,"√") + COUNTIF(E18:AY18,"AL"))/COUNTA(E18:AY18)</f>
        <v>1</v>
      </c>
    </row>
    <row r="19" spans="1:52" s="38" customFormat="1" ht="16.5">
      <c r="A19" s="42">
        <v>17</v>
      </c>
      <c r="B19" s="30" t="s">
        <v>207</v>
      </c>
      <c r="C19" s="28" t="s">
        <v>208</v>
      </c>
      <c r="D19" s="28" t="s">
        <v>209</v>
      </c>
      <c r="E19" s="12" t="s">
        <v>59</v>
      </c>
      <c r="F19" s="12" t="s">
        <v>59</v>
      </c>
      <c r="G19" s="12" t="s">
        <v>59</v>
      </c>
      <c r="H19" s="12" t="s">
        <v>59</v>
      </c>
      <c r="I19" s="12" t="s">
        <v>59</v>
      </c>
      <c r="J19" s="12" t="s">
        <v>59</v>
      </c>
      <c r="K19" s="12" t="s">
        <v>59</v>
      </c>
      <c r="L19" s="12" t="s">
        <v>59</v>
      </c>
      <c r="M19" s="12" t="s">
        <v>59</v>
      </c>
      <c r="N19" s="12" t="s">
        <v>59</v>
      </c>
      <c r="O19" s="12" t="s">
        <v>59</v>
      </c>
      <c r="P19" s="12" t="s">
        <v>59</v>
      </c>
      <c r="Q19" s="12" t="s">
        <v>59</v>
      </c>
      <c r="R19" s="12" t="s">
        <v>59</v>
      </c>
      <c r="S19" s="12" t="s">
        <v>59</v>
      </c>
      <c r="T19" s="12" t="s">
        <v>59</v>
      </c>
      <c r="U19" s="12" t="s">
        <v>59</v>
      </c>
      <c r="V19" s="12" t="s">
        <v>59</v>
      </c>
      <c r="W19" s="12" t="s">
        <v>59</v>
      </c>
      <c r="X19" s="12" t="s">
        <v>59</v>
      </c>
      <c r="Y19" s="12" t="s">
        <v>59</v>
      </c>
      <c r="Z19" s="12" t="s">
        <v>59</v>
      </c>
      <c r="AA19" s="12" t="s">
        <v>59</v>
      </c>
      <c r="AB19" s="12" t="s">
        <v>59</v>
      </c>
      <c r="AC19" s="12" t="s">
        <v>59</v>
      </c>
      <c r="AD19" s="12" t="s">
        <v>59</v>
      </c>
      <c r="AE19" s="12" t="s">
        <v>59</v>
      </c>
      <c r="AF19" s="12" t="s">
        <v>59</v>
      </c>
      <c r="AG19" s="12" t="s">
        <v>59</v>
      </c>
      <c r="AH19" s="12" t="s">
        <v>59</v>
      </c>
      <c r="AI19" s="12" t="s">
        <v>59</v>
      </c>
      <c r="AJ19" s="12" t="s">
        <v>59</v>
      </c>
      <c r="AK19" s="12" t="s">
        <v>59</v>
      </c>
      <c r="AL19" s="12" t="s">
        <v>59</v>
      </c>
      <c r="AM19" s="12" t="s">
        <v>59</v>
      </c>
      <c r="AN19" s="12" t="s">
        <v>59</v>
      </c>
      <c r="AO19" s="12" t="s">
        <v>59</v>
      </c>
      <c r="AP19" s="12" t="s">
        <v>59</v>
      </c>
      <c r="AQ19" s="12"/>
      <c r="AR19" s="12"/>
      <c r="AS19" s="12"/>
      <c r="AT19" s="12"/>
      <c r="AU19" s="12"/>
      <c r="AV19" s="12"/>
      <c r="AW19" s="12"/>
      <c r="AX19" s="12"/>
      <c r="AY19" s="12"/>
      <c r="AZ19" s="41">
        <f>(COUNTIF(E19:AY19,"√") + COUNTIF(E19:AY19,"AL"))/COUNTA(E19:AY19)</f>
        <v>1</v>
      </c>
    </row>
    <row r="20" spans="1:52" s="38" customFormat="1" ht="16.5">
      <c r="A20" s="42">
        <v>18</v>
      </c>
      <c r="B20" s="30" t="s">
        <v>210</v>
      </c>
      <c r="C20" s="28" t="s">
        <v>211</v>
      </c>
      <c r="D20" s="28" t="s">
        <v>212</v>
      </c>
      <c r="E20" s="12" t="s">
        <v>59</v>
      </c>
      <c r="F20" s="12" t="s">
        <v>59</v>
      </c>
      <c r="G20" s="12" t="s">
        <v>59</v>
      </c>
      <c r="H20" s="12" t="s">
        <v>59</v>
      </c>
      <c r="I20" s="12" t="s">
        <v>59</v>
      </c>
      <c r="J20" s="12" t="s">
        <v>59</v>
      </c>
      <c r="K20" s="12" t="s">
        <v>59</v>
      </c>
      <c r="L20" s="12" t="s">
        <v>59</v>
      </c>
      <c r="M20" s="12" t="s">
        <v>59</v>
      </c>
      <c r="N20" s="12" t="s">
        <v>59</v>
      </c>
      <c r="O20" s="12" t="s">
        <v>59</v>
      </c>
      <c r="P20" s="12" t="s">
        <v>59</v>
      </c>
      <c r="Q20" s="12" t="s">
        <v>59</v>
      </c>
      <c r="R20" s="12" t="s">
        <v>59</v>
      </c>
      <c r="S20" s="12" t="s">
        <v>59</v>
      </c>
      <c r="T20" s="12" t="s">
        <v>59</v>
      </c>
      <c r="U20" s="12" t="s">
        <v>59</v>
      </c>
      <c r="V20" s="12" t="s">
        <v>59</v>
      </c>
      <c r="W20" s="12" t="s">
        <v>59</v>
      </c>
      <c r="X20" s="12" t="s">
        <v>59</v>
      </c>
      <c r="Y20" s="12" t="s">
        <v>59</v>
      </c>
      <c r="Z20" s="12" t="s">
        <v>59</v>
      </c>
      <c r="AA20" s="12" t="s">
        <v>59</v>
      </c>
      <c r="AB20" s="12" t="s">
        <v>59</v>
      </c>
      <c r="AC20" s="12" t="s">
        <v>59</v>
      </c>
      <c r="AD20" s="12" t="s">
        <v>59</v>
      </c>
      <c r="AE20" s="12" t="s">
        <v>59</v>
      </c>
      <c r="AF20" s="12" t="s">
        <v>59</v>
      </c>
      <c r="AG20" s="12" t="s">
        <v>59</v>
      </c>
      <c r="AH20" s="12" t="s">
        <v>59</v>
      </c>
      <c r="AI20" s="12" t="s">
        <v>59</v>
      </c>
      <c r="AJ20" s="12" t="s">
        <v>59</v>
      </c>
      <c r="AK20" s="12" t="s">
        <v>59</v>
      </c>
      <c r="AL20" s="12" t="s">
        <v>59</v>
      </c>
      <c r="AM20" s="12" t="s">
        <v>59</v>
      </c>
      <c r="AN20" s="12" t="s">
        <v>59</v>
      </c>
      <c r="AO20" s="12" t="s">
        <v>59</v>
      </c>
      <c r="AP20" s="12" t="s">
        <v>59</v>
      </c>
      <c r="AQ20" s="12"/>
      <c r="AR20" s="12"/>
      <c r="AS20" s="12"/>
      <c r="AT20" s="12"/>
      <c r="AU20" s="12"/>
      <c r="AV20" s="12"/>
      <c r="AW20" s="12"/>
      <c r="AX20" s="12"/>
      <c r="AY20" s="12"/>
      <c r="AZ20" s="41">
        <f>(COUNTIF(E20:AY20,"√") + COUNTIF(E20:AY20,"AL"))/COUNTA(E20:AY20)</f>
        <v>1</v>
      </c>
    </row>
    <row r="21" spans="1:52" s="38" customFormat="1" ht="16.5">
      <c r="A21" s="42">
        <v>19</v>
      </c>
      <c r="B21" s="30" t="s">
        <v>213</v>
      </c>
      <c r="C21" s="28" t="s">
        <v>214</v>
      </c>
      <c r="D21" s="28" t="s">
        <v>215</v>
      </c>
      <c r="E21" s="12" t="s">
        <v>59</v>
      </c>
      <c r="F21" s="12" t="s">
        <v>59</v>
      </c>
      <c r="G21" s="12" t="s">
        <v>59</v>
      </c>
      <c r="H21" s="12" t="s">
        <v>59</v>
      </c>
      <c r="I21" s="12" t="s">
        <v>59</v>
      </c>
      <c r="J21" s="12" t="s">
        <v>59</v>
      </c>
      <c r="K21" s="12" t="s">
        <v>59</v>
      </c>
      <c r="L21" s="12" t="s">
        <v>59</v>
      </c>
      <c r="M21" s="12" t="s">
        <v>59</v>
      </c>
      <c r="N21" s="12" t="s">
        <v>59</v>
      </c>
      <c r="O21" s="12" t="s">
        <v>59</v>
      </c>
      <c r="P21" s="12" t="s">
        <v>59</v>
      </c>
      <c r="Q21" s="12" t="s">
        <v>59</v>
      </c>
      <c r="R21" s="12" t="s">
        <v>59</v>
      </c>
      <c r="S21" s="12" t="s">
        <v>59</v>
      </c>
      <c r="T21" s="12" t="s">
        <v>59</v>
      </c>
      <c r="U21" s="12" t="s">
        <v>59</v>
      </c>
      <c r="V21" s="12" t="s">
        <v>59</v>
      </c>
      <c r="W21" s="12" t="s">
        <v>59</v>
      </c>
      <c r="X21" s="12" t="s">
        <v>59</v>
      </c>
      <c r="Y21" s="12" t="s">
        <v>59</v>
      </c>
      <c r="Z21" s="12" t="s">
        <v>59</v>
      </c>
      <c r="AA21" s="12" t="s">
        <v>59</v>
      </c>
      <c r="AB21" s="12" t="s">
        <v>59</v>
      </c>
      <c r="AC21" s="12" t="s">
        <v>59</v>
      </c>
      <c r="AD21" s="12" t="s">
        <v>59</v>
      </c>
      <c r="AE21" s="12" t="s">
        <v>59</v>
      </c>
      <c r="AF21" s="12" t="s">
        <v>59</v>
      </c>
      <c r="AG21" s="12" t="s">
        <v>59</v>
      </c>
      <c r="AH21" s="12" t="s">
        <v>59</v>
      </c>
      <c r="AI21" s="12" t="s">
        <v>59</v>
      </c>
      <c r="AJ21" s="12" t="s">
        <v>59</v>
      </c>
      <c r="AK21" s="12" t="s">
        <v>59</v>
      </c>
      <c r="AL21" s="12" t="s">
        <v>59</v>
      </c>
      <c r="AM21" s="12" t="s">
        <v>59</v>
      </c>
      <c r="AN21" s="12" t="s">
        <v>59</v>
      </c>
      <c r="AO21" s="12" t="s">
        <v>59</v>
      </c>
      <c r="AP21" s="12" t="s">
        <v>59</v>
      </c>
      <c r="AQ21" s="12"/>
      <c r="AR21" s="12"/>
      <c r="AS21" s="12"/>
      <c r="AT21" s="12"/>
      <c r="AU21" s="12"/>
      <c r="AV21" s="12"/>
      <c r="AW21" s="12"/>
      <c r="AX21" s="12"/>
      <c r="AY21" s="12"/>
      <c r="AZ21" s="41">
        <f>(COUNTIF(E21:AY21,"√") + COUNTIF(E21:AY21,"AL"))/COUNTA(E21:AY21)</f>
        <v>1</v>
      </c>
    </row>
    <row r="22" spans="1:52" s="38" customFormat="1" ht="16.5">
      <c r="A22" s="42">
        <v>20</v>
      </c>
      <c r="B22" s="30" t="s">
        <v>216</v>
      </c>
      <c r="C22" s="28" t="s">
        <v>217</v>
      </c>
      <c r="D22" s="28" t="s">
        <v>218</v>
      </c>
      <c r="E22" s="12" t="s">
        <v>59</v>
      </c>
      <c r="F22" s="12" t="s">
        <v>59</v>
      </c>
      <c r="G22" s="12" t="s">
        <v>59</v>
      </c>
      <c r="H22" s="12" t="s">
        <v>59</v>
      </c>
      <c r="I22" s="12" t="s">
        <v>59</v>
      </c>
      <c r="J22" s="12" t="s">
        <v>59</v>
      </c>
      <c r="K22" s="12" t="s">
        <v>59</v>
      </c>
      <c r="L22" s="12" t="s">
        <v>59</v>
      </c>
      <c r="M22" s="12" t="s">
        <v>59</v>
      </c>
      <c r="N22" s="12" t="s">
        <v>59</v>
      </c>
      <c r="O22" s="12" t="s">
        <v>59</v>
      </c>
      <c r="P22" s="12" t="s">
        <v>59</v>
      </c>
      <c r="Q22" s="12" t="s">
        <v>59</v>
      </c>
      <c r="R22" s="12" t="s">
        <v>59</v>
      </c>
      <c r="S22" s="12" t="s">
        <v>59</v>
      </c>
      <c r="T22" s="12" t="s">
        <v>59</v>
      </c>
      <c r="U22" s="12" t="s">
        <v>59</v>
      </c>
      <c r="V22" s="12" t="s">
        <v>59</v>
      </c>
      <c r="W22" s="12" t="s">
        <v>59</v>
      </c>
      <c r="X22" s="12" t="s">
        <v>59</v>
      </c>
      <c r="Y22" s="12" t="s">
        <v>59</v>
      </c>
      <c r="Z22" s="12" t="s">
        <v>59</v>
      </c>
      <c r="AA22" s="12" t="s">
        <v>59</v>
      </c>
      <c r="AB22" s="12" t="s">
        <v>59</v>
      </c>
      <c r="AC22" s="12" t="s">
        <v>59</v>
      </c>
      <c r="AD22" s="12" t="s">
        <v>59</v>
      </c>
      <c r="AE22" s="12" t="s">
        <v>59</v>
      </c>
      <c r="AF22" s="12" t="s">
        <v>59</v>
      </c>
      <c r="AG22" s="12" t="s">
        <v>59</v>
      </c>
      <c r="AH22" s="12" t="s">
        <v>59</v>
      </c>
      <c r="AI22" s="12" t="s">
        <v>59</v>
      </c>
      <c r="AJ22" s="12" t="s">
        <v>59</v>
      </c>
      <c r="AK22" s="12" t="s">
        <v>59</v>
      </c>
      <c r="AL22" s="12" t="s">
        <v>59</v>
      </c>
      <c r="AM22" s="12" t="s">
        <v>59</v>
      </c>
      <c r="AN22" s="12" t="s">
        <v>59</v>
      </c>
      <c r="AO22" s="12" t="s">
        <v>59</v>
      </c>
      <c r="AP22" s="12" t="s">
        <v>59</v>
      </c>
      <c r="AQ22" s="12"/>
      <c r="AR22" s="12"/>
      <c r="AS22" s="12"/>
      <c r="AT22" s="12"/>
      <c r="AU22" s="12"/>
      <c r="AV22" s="12"/>
      <c r="AW22" s="12"/>
      <c r="AX22" s="12"/>
      <c r="AY22" s="12"/>
      <c r="AZ22" s="41">
        <f>(COUNTIF(E22:AY22,"√") + COUNTIF(E22:AY22,"AL"))/COUNTA(E22:AY22)</f>
        <v>1</v>
      </c>
    </row>
    <row r="23" spans="1:52" s="38" customFormat="1" ht="16.5">
      <c r="A23" s="42">
        <v>21</v>
      </c>
      <c r="B23" s="30" t="s">
        <v>219</v>
      </c>
      <c r="C23" s="28" t="s">
        <v>220</v>
      </c>
      <c r="D23" s="28" t="s">
        <v>221</v>
      </c>
      <c r="E23" s="12" t="s">
        <v>59</v>
      </c>
      <c r="F23" s="12" t="s">
        <v>59</v>
      </c>
      <c r="G23" s="12" t="s">
        <v>59</v>
      </c>
      <c r="H23" s="12" t="s">
        <v>59</v>
      </c>
      <c r="I23" s="12" t="s">
        <v>59</v>
      </c>
      <c r="J23" s="12" t="s">
        <v>59</v>
      </c>
      <c r="K23" s="12" t="s">
        <v>59</v>
      </c>
      <c r="L23" s="12" t="s">
        <v>59</v>
      </c>
      <c r="M23" s="12" t="s">
        <v>59</v>
      </c>
      <c r="N23" s="12" t="s">
        <v>59</v>
      </c>
      <c r="O23" s="12" t="s">
        <v>59</v>
      </c>
      <c r="P23" s="12" t="s">
        <v>59</v>
      </c>
      <c r="Q23" s="12" t="s">
        <v>59</v>
      </c>
      <c r="R23" s="12" t="s">
        <v>59</v>
      </c>
      <c r="S23" s="12" t="s">
        <v>59</v>
      </c>
      <c r="T23" s="12" t="s">
        <v>59</v>
      </c>
      <c r="U23" s="12" t="s">
        <v>59</v>
      </c>
      <c r="V23" s="12" t="s">
        <v>59</v>
      </c>
      <c r="W23" s="12" t="s">
        <v>59</v>
      </c>
      <c r="X23" s="12" t="s">
        <v>59</v>
      </c>
      <c r="Y23" s="12" t="s">
        <v>59</v>
      </c>
      <c r="Z23" s="12" t="s">
        <v>59</v>
      </c>
      <c r="AA23" s="12" t="s">
        <v>59</v>
      </c>
      <c r="AB23" s="12" t="s">
        <v>59</v>
      </c>
      <c r="AC23" s="12" t="s">
        <v>59</v>
      </c>
      <c r="AD23" s="12" t="s">
        <v>59</v>
      </c>
      <c r="AE23" s="12" t="s">
        <v>59</v>
      </c>
      <c r="AF23" s="12" t="s">
        <v>59</v>
      </c>
      <c r="AG23" s="12" t="s">
        <v>59</v>
      </c>
      <c r="AH23" s="12" t="s">
        <v>59</v>
      </c>
      <c r="AI23" s="12" t="s">
        <v>59</v>
      </c>
      <c r="AJ23" s="12" t="s">
        <v>59</v>
      </c>
      <c r="AK23" s="12" t="s">
        <v>59</v>
      </c>
      <c r="AL23" s="12" t="s">
        <v>59</v>
      </c>
      <c r="AM23" s="12" t="s">
        <v>59</v>
      </c>
      <c r="AN23" s="12" t="s">
        <v>59</v>
      </c>
      <c r="AO23" s="12" t="s">
        <v>59</v>
      </c>
      <c r="AP23" s="12" t="s">
        <v>59</v>
      </c>
      <c r="AQ23" s="12"/>
      <c r="AR23" s="12"/>
      <c r="AS23" s="12"/>
      <c r="AT23" s="12"/>
      <c r="AU23" s="12"/>
      <c r="AV23" s="12"/>
      <c r="AW23" s="12"/>
      <c r="AX23" s="12"/>
      <c r="AY23" s="12"/>
      <c r="AZ23" s="41">
        <f>(COUNTIF(E23:AY23,"√") + COUNTIF(E23:AY23,"AL"))/COUNTA(E23:AY23)</f>
        <v>1</v>
      </c>
    </row>
    <row r="24" spans="1:52" s="38" customFormat="1" ht="16.5">
      <c r="A24" s="42">
        <v>22</v>
      </c>
      <c r="B24" s="30" t="s">
        <v>222</v>
      </c>
      <c r="C24" s="28" t="s">
        <v>223</v>
      </c>
      <c r="D24" s="28" t="s">
        <v>224</v>
      </c>
      <c r="E24" s="12" t="s">
        <v>59</v>
      </c>
      <c r="F24" s="12" t="s">
        <v>59</v>
      </c>
      <c r="G24" s="12" t="s">
        <v>59</v>
      </c>
      <c r="H24" s="12" t="s">
        <v>59</v>
      </c>
      <c r="I24" s="12" t="s">
        <v>59</v>
      </c>
      <c r="J24" s="12" t="s">
        <v>59</v>
      </c>
      <c r="K24" s="12" t="s">
        <v>59</v>
      </c>
      <c r="L24" s="12" t="s">
        <v>59</v>
      </c>
      <c r="M24" s="12" t="s">
        <v>59</v>
      </c>
      <c r="N24" s="12" t="s">
        <v>59</v>
      </c>
      <c r="O24" s="12" t="s">
        <v>61</v>
      </c>
      <c r="P24" s="12" t="s">
        <v>59</v>
      </c>
      <c r="Q24" s="12" t="s">
        <v>59</v>
      </c>
      <c r="R24" s="12" t="s">
        <v>59</v>
      </c>
      <c r="S24" s="12" t="s">
        <v>59</v>
      </c>
      <c r="T24" s="12" t="s">
        <v>59</v>
      </c>
      <c r="U24" s="12" t="s">
        <v>59</v>
      </c>
      <c r="V24" s="12" t="s">
        <v>59</v>
      </c>
      <c r="W24" s="12" t="s">
        <v>59</v>
      </c>
      <c r="X24" s="12" t="s">
        <v>59</v>
      </c>
      <c r="Y24" s="12" t="s">
        <v>59</v>
      </c>
      <c r="Z24" s="12" t="s">
        <v>59</v>
      </c>
      <c r="AA24" s="12" t="s">
        <v>59</v>
      </c>
      <c r="AB24" s="12" t="s">
        <v>59</v>
      </c>
      <c r="AC24" s="12" t="s">
        <v>59</v>
      </c>
      <c r="AD24" s="12" t="s">
        <v>59</v>
      </c>
      <c r="AE24" s="12" t="s">
        <v>59</v>
      </c>
      <c r="AF24" s="12" t="s">
        <v>59</v>
      </c>
      <c r="AG24" s="12" t="s">
        <v>59</v>
      </c>
      <c r="AH24" s="12" t="s">
        <v>59</v>
      </c>
      <c r="AI24" s="12" t="s">
        <v>59</v>
      </c>
      <c r="AJ24" s="12" t="s">
        <v>59</v>
      </c>
      <c r="AK24" s="12" t="s">
        <v>59</v>
      </c>
      <c r="AL24" s="12" t="s">
        <v>59</v>
      </c>
      <c r="AM24" s="12" t="s">
        <v>59</v>
      </c>
      <c r="AN24" s="12" t="s">
        <v>59</v>
      </c>
      <c r="AO24" s="12" t="s">
        <v>59</v>
      </c>
      <c r="AP24" s="12" t="s">
        <v>59</v>
      </c>
      <c r="AQ24" s="12"/>
      <c r="AR24" s="12"/>
      <c r="AS24" s="12"/>
      <c r="AT24" s="12"/>
      <c r="AU24" s="12"/>
      <c r="AV24" s="12"/>
      <c r="AW24" s="12"/>
      <c r="AX24" s="12"/>
      <c r="AY24" s="12"/>
      <c r="AZ24" s="41">
        <f>(COUNTIF(E24:AY24,"√") + COUNTIF(E24:AY24,"AL"))/COUNTA(E24:AY24)</f>
        <v>0.97368421052631582</v>
      </c>
    </row>
    <row r="25" spans="1:52" s="38" customFormat="1" ht="16.5">
      <c r="A25" s="42">
        <v>23</v>
      </c>
      <c r="B25" s="30" t="s">
        <v>225</v>
      </c>
      <c r="C25" s="28" t="s">
        <v>226</v>
      </c>
      <c r="D25" s="28" t="s">
        <v>227</v>
      </c>
      <c r="E25" s="12" t="s">
        <v>59</v>
      </c>
      <c r="F25" s="12" t="s">
        <v>59</v>
      </c>
      <c r="G25" s="12" t="s">
        <v>59</v>
      </c>
      <c r="H25" s="12" t="s">
        <v>59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59</v>
      </c>
      <c r="P25" s="12" t="s">
        <v>59</v>
      </c>
      <c r="Q25" s="12" t="s">
        <v>59</v>
      </c>
      <c r="R25" s="12" t="s">
        <v>59</v>
      </c>
      <c r="S25" s="12" t="s">
        <v>59</v>
      </c>
      <c r="T25" s="12" t="s">
        <v>59</v>
      </c>
      <c r="U25" s="12" t="s">
        <v>59</v>
      </c>
      <c r="V25" s="12" t="s">
        <v>59</v>
      </c>
      <c r="W25" s="12" t="s">
        <v>59</v>
      </c>
      <c r="X25" s="12" t="s">
        <v>59</v>
      </c>
      <c r="Y25" s="12" t="s">
        <v>59</v>
      </c>
      <c r="Z25" s="12" t="s">
        <v>59</v>
      </c>
      <c r="AA25" s="12" t="s">
        <v>59</v>
      </c>
      <c r="AB25" s="12" t="s">
        <v>59</v>
      </c>
      <c r="AC25" s="12" t="s">
        <v>59</v>
      </c>
      <c r="AD25" s="12" t="s">
        <v>59</v>
      </c>
      <c r="AE25" s="12" t="s">
        <v>59</v>
      </c>
      <c r="AF25" s="12" t="s">
        <v>59</v>
      </c>
      <c r="AG25" s="12" t="s">
        <v>59</v>
      </c>
      <c r="AH25" s="12" t="s">
        <v>59</v>
      </c>
      <c r="AI25" s="12" t="s">
        <v>59</v>
      </c>
      <c r="AJ25" s="12" t="s">
        <v>59</v>
      </c>
      <c r="AK25" s="12" t="s">
        <v>59</v>
      </c>
      <c r="AL25" s="12" t="s">
        <v>59</v>
      </c>
      <c r="AM25" s="12" t="s">
        <v>59</v>
      </c>
      <c r="AN25" s="12" t="s">
        <v>59</v>
      </c>
      <c r="AO25" s="12" t="s">
        <v>59</v>
      </c>
      <c r="AP25" s="12" t="s">
        <v>59</v>
      </c>
      <c r="AQ25" s="12"/>
      <c r="AR25" s="12"/>
      <c r="AS25" s="12"/>
      <c r="AT25" s="12"/>
      <c r="AU25" s="12"/>
      <c r="AV25" s="12"/>
      <c r="AW25" s="12"/>
      <c r="AX25" s="12"/>
      <c r="AY25" s="12"/>
      <c r="AZ25" s="41">
        <f>(COUNTIF(E25:AY25,"√") + COUNTIF(E25:AY25,"AL"))/COUNTA(E25:AY25)</f>
        <v>1</v>
      </c>
    </row>
    <row r="26" spans="1:52" s="38" customFormat="1" ht="16.5">
      <c r="A26" s="42">
        <v>24</v>
      </c>
      <c r="B26" s="30" t="s">
        <v>228</v>
      </c>
      <c r="C26" s="28" t="s">
        <v>229</v>
      </c>
      <c r="D26" s="28" t="s">
        <v>83</v>
      </c>
      <c r="E26" s="12" t="s">
        <v>59</v>
      </c>
      <c r="F26" s="12" t="s">
        <v>59</v>
      </c>
      <c r="G26" s="12" t="s">
        <v>59</v>
      </c>
      <c r="H26" s="12" t="s">
        <v>59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59</v>
      </c>
      <c r="P26" s="12" t="s">
        <v>59</v>
      </c>
      <c r="Q26" s="12" t="s">
        <v>59</v>
      </c>
      <c r="R26" s="12" t="s">
        <v>59</v>
      </c>
      <c r="S26" s="12" t="s">
        <v>59</v>
      </c>
      <c r="T26" s="12" t="s">
        <v>59</v>
      </c>
      <c r="U26" s="12" t="s">
        <v>59</v>
      </c>
      <c r="V26" s="12" t="s">
        <v>59</v>
      </c>
      <c r="W26" s="12" t="s">
        <v>59</v>
      </c>
      <c r="X26" s="12" t="s">
        <v>59</v>
      </c>
      <c r="Y26" s="12" t="s">
        <v>59</v>
      </c>
      <c r="Z26" s="12" t="s">
        <v>59</v>
      </c>
      <c r="AA26" s="12" t="s">
        <v>59</v>
      </c>
      <c r="AB26" s="12" t="s">
        <v>59</v>
      </c>
      <c r="AC26" s="12" t="s">
        <v>59</v>
      </c>
      <c r="AD26" s="12" t="s">
        <v>59</v>
      </c>
      <c r="AE26" s="12" t="s">
        <v>59</v>
      </c>
      <c r="AF26" s="12" t="s">
        <v>59</v>
      </c>
      <c r="AG26" s="12" t="s">
        <v>59</v>
      </c>
      <c r="AH26" s="12" t="s">
        <v>59</v>
      </c>
      <c r="AI26" s="12" t="s">
        <v>59</v>
      </c>
      <c r="AJ26" s="12" t="s">
        <v>59</v>
      </c>
      <c r="AK26" s="12" t="s">
        <v>59</v>
      </c>
      <c r="AL26" s="12" t="s">
        <v>59</v>
      </c>
      <c r="AM26" s="12" t="s">
        <v>59</v>
      </c>
      <c r="AN26" s="12" t="s">
        <v>59</v>
      </c>
      <c r="AO26" s="12" t="s">
        <v>59</v>
      </c>
      <c r="AP26" s="12" t="s">
        <v>59</v>
      </c>
      <c r="AQ26" s="12"/>
      <c r="AR26" s="12"/>
      <c r="AS26" s="12"/>
      <c r="AT26" s="12"/>
      <c r="AU26" s="12"/>
      <c r="AV26" s="12"/>
      <c r="AW26" s="12"/>
      <c r="AX26" s="12"/>
      <c r="AY26" s="12"/>
      <c r="AZ26" s="41">
        <f>(COUNTIF(E26:AY26,"√") + COUNTIF(E26:AY26,"AL"))/COUNTA(E26:AY26)</f>
        <v>1</v>
      </c>
    </row>
    <row r="27" spans="1:52" s="38" customFormat="1" ht="16.5">
      <c r="A27" s="42">
        <v>25</v>
      </c>
      <c r="B27" s="30" t="s">
        <v>230</v>
      </c>
      <c r="C27" s="28" t="s">
        <v>231</v>
      </c>
      <c r="D27" s="28" t="s">
        <v>232</v>
      </c>
      <c r="E27" s="12" t="s">
        <v>59</v>
      </c>
      <c r="F27" s="12" t="s">
        <v>59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12" t="s">
        <v>59</v>
      </c>
      <c r="R27" s="12" t="s">
        <v>59</v>
      </c>
      <c r="S27" s="12" t="s">
        <v>59</v>
      </c>
      <c r="T27" s="12" t="s">
        <v>59</v>
      </c>
      <c r="U27" s="12" t="s">
        <v>59</v>
      </c>
      <c r="V27" s="12" t="s">
        <v>59</v>
      </c>
      <c r="W27" s="12" t="s">
        <v>59</v>
      </c>
      <c r="X27" s="12" t="s">
        <v>59</v>
      </c>
      <c r="Y27" s="12" t="s">
        <v>59</v>
      </c>
      <c r="Z27" s="12" t="s">
        <v>59</v>
      </c>
      <c r="AA27" s="12" t="s">
        <v>59</v>
      </c>
      <c r="AB27" s="12" t="s">
        <v>59</v>
      </c>
      <c r="AC27" s="12" t="s">
        <v>59</v>
      </c>
      <c r="AD27" s="12" t="s">
        <v>59</v>
      </c>
      <c r="AE27" s="12" t="s">
        <v>59</v>
      </c>
      <c r="AF27" s="12" t="s">
        <v>59</v>
      </c>
      <c r="AG27" s="12" t="s">
        <v>59</v>
      </c>
      <c r="AH27" s="12" t="s">
        <v>59</v>
      </c>
      <c r="AI27" s="12" t="s">
        <v>59</v>
      </c>
      <c r="AJ27" s="12" t="s">
        <v>59</v>
      </c>
      <c r="AK27" s="12" t="s">
        <v>59</v>
      </c>
      <c r="AL27" s="12" t="s">
        <v>59</v>
      </c>
      <c r="AM27" s="12" t="s">
        <v>59</v>
      </c>
      <c r="AN27" s="12" t="s">
        <v>59</v>
      </c>
      <c r="AO27" s="12" t="s">
        <v>59</v>
      </c>
      <c r="AP27" s="12" t="s">
        <v>59</v>
      </c>
      <c r="AQ27" s="12"/>
      <c r="AR27" s="12"/>
      <c r="AS27" s="12"/>
      <c r="AT27" s="12"/>
      <c r="AU27" s="12"/>
      <c r="AV27" s="12"/>
      <c r="AW27" s="12"/>
      <c r="AX27" s="12"/>
      <c r="AY27" s="12"/>
      <c r="AZ27" s="41">
        <f>(COUNTIF(E27:AY27,"√") + COUNTIF(E27:AY27,"AL"))/COUNTA(E27:AY27)</f>
        <v>1</v>
      </c>
    </row>
    <row r="28" spans="1:52" s="38" customFormat="1" ht="16.5">
      <c r="A28" s="42">
        <v>26</v>
      </c>
      <c r="B28" s="30" t="s">
        <v>233</v>
      </c>
      <c r="C28" s="28" t="s">
        <v>234</v>
      </c>
      <c r="D28" s="28" t="s">
        <v>235</v>
      </c>
      <c r="E28" s="12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12" t="s">
        <v>59</v>
      </c>
      <c r="R28" s="12" t="s">
        <v>59</v>
      </c>
      <c r="S28" s="12" t="s">
        <v>59</v>
      </c>
      <c r="T28" s="12" t="s">
        <v>59</v>
      </c>
      <c r="U28" s="12" t="s">
        <v>59</v>
      </c>
      <c r="V28" s="12" t="s">
        <v>59</v>
      </c>
      <c r="W28" s="12" t="s">
        <v>59</v>
      </c>
      <c r="X28" s="12" t="s">
        <v>59</v>
      </c>
      <c r="Y28" s="12" t="s">
        <v>59</v>
      </c>
      <c r="Z28" s="12" t="s">
        <v>59</v>
      </c>
      <c r="AA28" s="12" t="s">
        <v>59</v>
      </c>
      <c r="AB28" s="12" t="s">
        <v>59</v>
      </c>
      <c r="AC28" s="12" t="s">
        <v>59</v>
      </c>
      <c r="AD28" s="12" t="s">
        <v>59</v>
      </c>
      <c r="AE28" s="12" t="s">
        <v>59</v>
      </c>
      <c r="AF28" s="12" t="s">
        <v>59</v>
      </c>
      <c r="AG28" s="12" t="s">
        <v>59</v>
      </c>
      <c r="AH28" s="12" t="s">
        <v>59</v>
      </c>
      <c r="AI28" s="12" t="s">
        <v>59</v>
      </c>
      <c r="AJ28" s="12" t="s">
        <v>59</v>
      </c>
      <c r="AK28" s="12" t="s">
        <v>59</v>
      </c>
      <c r="AL28" s="12" t="s">
        <v>59</v>
      </c>
      <c r="AM28" s="12" t="s">
        <v>59</v>
      </c>
      <c r="AN28" s="12" t="s">
        <v>59</v>
      </c>
      <c r="AO28" s="12" t="s">
        <v>59</v>
      </c>
      <c r="AP28" s="12" t="s">
        <v>59</v>
      </c>
      <c r="AQ28" s="12"/>
      <c r="AR28" s="12"/>
      <c r="AS28" s="12"/>
      <c r="AT28" s="12"/>
      <c r="AU28" s="12"/>
      <c r="AV28" s="12"/>
      <c r="AW28" s="12"/>
      <c r="AX28" s="12"/>
      <c r="AY28" s="12"/>
      <c r="AZ28" s="41">
        <f>(COUNTIF(E28:AY28,"√") + COUNTIF(E28:AY28,"AL"))/COUNTA(E28:AY28)</f>
        <v>1</v>
      </c>
    </row>
    <row r="29" spans="1:52" s="38" customFormat="1" ht="16.5">
      <c r="A29" s="42">
        <v>27</v>
      </c>
      <c r="B29" s="30" t="s">
        <v>236</v>
      </c>
      <c r="C29" s="28" t="s">
        <v>237</v>
      </c>
      <c r="D29" s="28" t="s">
        <v>238</v>
      </c>
      <c r="E29" s="12" t="s">
        <v>59</v>
      </c>
      <c r="F29" s="12" t="s">
        <v>59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12" t="s">
        <v>59</v>
      </c>
      <c r="R29" s="12" t="s">
        <v>59</v>
      </c>
      <c r="S29" s="12" t="s">
        <v>59</v>
      </c>
      <c r="T29" s="12" t="s">
        <v>59</v>
      </c>
      <c r="U29" s="12" t="s">
        <v>59</v>
      </c>
      <c r="V29" s="12" t="s">
        <v>59</v>
      </c>
      <c r="W29" s="12" t="s">
        <v>59</v>
      </c>
      <c r="X29" s="12" t="s">
        <v>59</v>
      </c>
      <c r="Y29" s="12" t="s">
        <v>59</v>
      </c>
      <c r="Z29" s="12" t="s">
        <v>59</v>
      </c>
      <c r="AA29" s="12" t="s">
        <v>59</v>
      </c>
      <c r="AB29" s="12" t="s">
        <v>59</v>
      </c>
      <c r="AC29" s="12" t="s">
        <v>59</v>
      </c>
      <c r="AD29" s="12" t="s">
        <v>59</v>
      </c>
      <c r="AE29" s="12" t="s">
        <v>59</v>
      </c>
      <c r="AF29" s="12" t="s">
        <v>59</v>
      </c>
      <c r="AG29" s="12" t="s">
        <v>59</v>
      </c>
      <c r="AH29" s="12" t="s">
        <v>59</v>
      </c>
      <c r="AI29" s="12" t="s">
        <v>59</v>
      </c>
      <c r="AJ29" s="12" t="s">
        <v>59</v>
      </c>
      <c r="AK29" s="12" t="s">
        <v>59</v>
      </c>
      <c r="AL29" s="12" t="s">
        <v>59</v>
      </c>
      <c r="AM29" s="12" t="s">
        <v>59</v>
      </c>
      <c r="AN29" s="12" t="s">
        <v>59</v>
      </c>
      <c r="AO29" s="12" t="s">
        <v>59</v>
      </c>
      <c r="AP29" s="12" t="s">
        <v>59</v>
      </c>
      <c r="AQ29" s="12"/>
      <c r="AR29" s="12"/>
      <c r="AS29" s="12"/>
      <c r="AT29" s="12"/>
      <c r="AU29" s="12"/>
      <c r="AV29" s="12"/>
      <c r="AW29" s="12"/>
      <c r="AX29" s="12"/>
      <c r="AY29" s="12"/>
      <c r="AZ29" s="41">
        <f>(COUNTIF(E29:AY29,"√") + COUNTIF(E29:AY29,"AL"))/COUNTA(E29:AY29)</f>
        <v>1</v>
      </c>
    </row>
    <row r="30" spans="1:52" s="38" customFormat="1" ht="16.5">
      <c r="A30" s="42">
        <v>28</v>
      </c>
      <c r="B30" s="30" t="s">
        <v>239</v>
      </c>
      <c r="C30" s="28" t="s">
        <v>240</v>
      </c>
      <c r="D30" s="28" t="s">
        <v>241</v>
      </c>
      <c r="E30" s="12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12" t="s">
        <v>59</v>
      </c>
      <c r="R30" s="12" t="s">
        <v>59</v>
      </c>
      <c r="S30" s="12" t="s">
        <v>59</v>
      </c>
      <c r="T30" s="12" t="s">
        <v>59</v>
      </c>
      <c r="U30" s="12" t="s">
        <v>59</v>
      </c>
      <c r="V30" s="12" t="s">
        <v>59</v>
      </c>
      <c r="W30" s="12" t="s">
        <v>59</v>
      </c>
      <c r="X30" s="12" t="s">
        <v>59</v>
      </c>
      <c r="Y30" s="12" t="s">
        <v>59</v>
      </c>
      <c r="Z30" s="12" t="s">
        <v>59</v>
      </c>
      <c r="AA30" s="12" t="s">
        <v>59</v>
      </c>
      <c r="AB30" s="12" t="s">
        <v>59</v>
      </c>
      <c r="AC30" s="12" t="s">
        <v>59</v>
      </c>
      <c r="AD30" s="12" t="s">
        <v>59</v>
      </c>
      <c r="AE30" s="12" t="s">
        <v>59</v>
      </c>
      <c r="AF30" s="12" t="s">
        <v>59</v>
      </c>
      <c r="AG30" s="12" t="s">
        <v>59</v>
      </c>
      <c r="AH30" s="12" t="s">
        <v>59</v>
      </c>
      <c r="AI30" s="12" t="s">
        <v>59</v>
      </c>
      <c r="AJ30" s="12" t="s">
        <v>59</v>
      </c>
      <c r="AK30" s="12" t="s">
        <v>59</v>
      </c>
      <c r="AL30" s="12" t="s">
        <v>59</v>
      </c>
      <c r="AM30" s="12" t="s">
        <v>59</v>
      </c>
      <c r="AN30" s="12" t="s">
        <v>59</v>
      </c>
      <c r="AO30" s="12" t="s">
        <v>59</v>
      </c>
      <c r="AP30" s="12" t="s">
        <v>59</v>
      </c>
      <c r="AQ30" s="12"/>
      <c r="AR30" s="12"/>
      <c r="AS30" s="12"/>
      <c r="AT30" s="12"/>
      <c r="AU30" s="12"/>
      <c r="AV30" s="12"/>
      <c r="AW30" s="12"/>
      <c r="AX30" s="12"/>
      <c r="AY30" s="12"/>
      <c r="AZ30" s="41">
        <f>(COUNTIF(E30:AY30,"√") + COUNTIF(E30:AY30,"AL"))/COUNTA(E30:AY30)</f>
        <v>1</v>
      </c>
    </row>
    <row r="31" spans="1:52" s="38" customFormat="1" ht="16.5">
      <c r="A31" s="42">
        <v>29</v>
      </c>
      <c r="B31" s="30" t="s">
        <v>242</v>
      </c>
      <c r="C31" s="28" t="s">
        <v>243</v>
      </c>
      <c r="D31" s="28" t="s">
        <v>244</v>
      </c>
      <c r="E31" s="12" t="s">
        <v>59</v>
      </c>
      <c r="F31" s="12" t="s">
        <v>59</v>
      </c>
      <c r="G31" s="12" t="s">
        <v>59</v>
      </c>
      <c r="H31" s="12" t="s">
        <v>59</v>
      </c>
      <c r="I31" s="12" t="s">
        <v>59</v>
      </c>
      <c r="J31" s="12" t="s">
        <v>59</v>
      </c>
      <c r="K31" s="12" t="s">
        <v>59</v>
      </c>
      <c r="L31" s="12" t="s">
        <v>59</v>
      </c>
      <c r="M31" s="12" t="s">
        <v>59</v>
      </c>
      <c r="N31" s="12" t="s">
        <v>59</v>
      </c>
      <c r="O31" s="12" t="s">
        <v>59</v>
      </c>
      <c r="P31" s="12" t="s">
        <v>59</v>
      </c>
      <c r="Q31" s="12" t="s">
        <v>59</v>
      </c>
      <c r="R31" s="12" t="s">
        <v>59</v>
      </c>
      <c r="S31" s="12" t="s">
        <v>59</v>
      </c>
      <c r="T31" s="12" t="s">
        <v>59</v>
      </c>
      <c r="U31" s="12" t="s">
        <v>59</v>
      </c>
      <c r="V31" s="12" t="s">
        <v>59</v>
      </c>
      <c r="W31" s="12" t="s">
        <v>59</v>
      </c>
      <c r="X31" s="12" t="s">
        <v>59</v>
      </c>
      <c r="Y31" s="12" t="s">
        <v>59</v>
      </c>
      <c r="Z31" s="12" t="s">
        <v>59</v>
      </c>
      <c r="AA31" s="12" t="s">
        <v>59</v>
      </c>
      <c r="AB31" s="12" t="s">
        <v>59</v>
      </c>
      <c r="AC31" s="12" t="s">
        <v>59</v>
      </c>
      <c r="AD31" s="12" t="s">
        <v>59</v>
      </c>
      <c r="AE31" s="12" t="s">
        <v>59</v>
      </c>
      <c r="AF31" s="12" t="s">
        <v>59</v>
      </c>
      <c r="AG31" s="12" t="s">
        <v>59</v>
      </c>
      <c r="AH31" s="12" t="s">
        <v>59</v>
      </c>
      <c r="AI31" s="12" t="s">
        <v>59</v>
      </c>
      <c r="AJ31" s="12" t="s">
        <v>59</v>
      </c>
      <c r="AK31" s="12" t="s">
        <v>59</v>
      </c>
      <c r="AL31" s="12" t="s">
        <v>59</v>
      </c>
      <c r="AM31" s="12" t="s">
        <v>59</v>
      </c>
      <c r="AN31" s="12" t="s">
        <v>59</v>
      </c>
      <c r="AO31" s="12" t="s">
        <v>59</v>
      </c>
      <c r="AP31" s="12" t="s">
        <v>59</v>
      </c>
      <c r="AQ31" s="12"/>
      <c r="AR31" s="12"/>
      <c r="AS31" s="12"/>
      <c r="AT31" s="12"/>
      <c r="AU31" s="12"/>
      <c r="AV31" s="12"/>
      <c r="AW31" s="12"/>
      <c r="AX31" s="12"/>
      <c r="AY31" s="12"/>
      <c r="AZ31" s="41">
        <f>(COUNTIF(E31:AY31,"√") + COUNTIF(E31:AY31,"AL"))/COUNTA(E31:AY31)</f>
        <v>1</v>
      </c>
    </row>
    <row r="32" spans="1:52" s="38" customFormat="1" ht="16.5">
      <c r="A32" s="42">
        <v>30</v>
      </c>
      <c r="B32" s="30" t="s">
        <v>245</v>
      </c>
      <c r="C32" s="28" t="s">
        <v>246</v>
      </c>
      <c r="D32" s="28" t="s">
        <v>247</v>
      </c>
      <c r="E32" s="12" t="s">
        <v>59</v>
      </c>
      <c r="F32" s="12" t="s">
        <v>59</v>
      </c>
      <c r="G32" s="12" t="s">
        <v>59</v>
      </c>
      <c r="H32" s="12" t="s">
        <v>59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59</v>
      </c>
      <c r="N32" s="12" t="s">
        <v>59</v>
      </c>
      <c r="O32" s="12" t="s">
        <v>59</v>
      </c>
      <c r="P32" s="12" t="s">
        <v>59</v>
      </c>
      <c r="Q32" s="12" t="s">
        <v>59</v>
      </c>
      <c r="R32" s="12" t="s">
        <v>59</v>
      </c>
      <c r="S32" s="12" t="s">
        <v>59</v>
      </c>
      <c r="T32" s="12" t="s">
        <v>59</v>
      </c>
      <c r="U32" s="12" t="s">
        <v>59</v>
      </c>
      <c r="V32" s="12" t="s">
        <v>59</v>
      </c>
      <c r="W32" s="12" t="s">
        <v>59</v>
      </c>
      <c r="X32" s="12" t="s">
        <v>59</v>
      </c>
      <c r="Y32" s="12" t="s">
        <v>59</v>
      </c>
      <c r="Z32" s="12" t="s">
        <v>59</v>
      </c>
      <c r="AA32" s="12" t="s">
        <v>59</v>
      </c>
      <c r="AB32" s="12" t="s">
        <v>59</v>
      </c>
      <c r="AC32" s="12" t="s">
        <v>59</v>
      </c>
      <c r="AD32" s="12" t="s">
        <v>59</v>
      </c>
      <c r="AE32" s="12" t="s">
        <v>59</v>
      </c>
      <c r="AF32" s="12" t="s">
        <v>59</v>
      </c>
      <c r="AG32" s="12" t="s">
        <v>59</v>
      </c>
      <c r="AH32" s="12" t="s">
        <v>59</v>
      </c>
      <c r="AI32" s="12" t="s">
        <v>59</v>
      </c>
      <c r="AJ32" s="12" t="s">
        <v>59</v>
      </c>
      <c r="AK32" s="12" t="s">
        <v>59</v>
      </c>
      <c r="AL32" s="12" t="s">
        <v>59</v>
      </c>
      <c r="AM32" s="12" t="s">
        <v>59</v>
      </c>
      <c r="AN32" s="12" t="s">
        <v>59</v>
      </c>
      <c r="AO32" s="12" t="s">
        <v>59</v>
      </c>
      <c r="AP32" s="12" t="s">
        <v>59</v>
      </c>
      <c r="AQ32" s="12"/>
      <c r="AR32" s="12"/>
      <c r="AS32" s="12"/>
      <c r="AT32" s="12"/>
      <c r="AU32" s="12"/>
      <c r="AV32" s="12"/>
      <c r="AW32" s="12"/>
      <c r="AX32" s="12"/>
      <c r="AY32" s="12"/>
      <c r="AZ32" s="41">
        <f>(COUNTIF(E32:AY32,"√") + COUNTIF(E32:AY32,"AL"))/COUNTA(E32:AY32)</f>
        <v>1</v>
      </c>
    </row>
    <row r="33" spans="1:52" s="38" customFormat="1" ht="16.5">
      <c r="A33" s="42">
        <v>31</v>
      </c>
      <c r="B33" s="30" t="s">
        <v>248</v>
      </c>
      <c r="C33" s="28" t="s">
        <v>249</v>
      </c>
      <c r="D33" s="28" t="s">
        <v>250</v>
      </c>
      <c r="E33" s="12" t="s">
        <v>59</v>
      </c>
      <c r="F33" s="12" t="s">
        <v>59</v>
      </c>
      <c r="G33" s="12" t="s">
        <v>59</v>
      </c>
      <c r="H33" s="12" t="s">
        <v>59</v>
      </c>
      <c r="I33" s="12" t="s">
        <v>59</v>
      </c>
      <c r="J33" s="12" t="s">
        <v>59</v>
      </c>
      <c r="K33" s="12" t="s">
        <v>59</v>
      </c>
      <c r="L33" s="12" t="s">
        <v>59</v>
      </c>
      <c r="M33" s="12" t="s">
        <v>59</v>
      </c>
      <c r="N33" s="12" t="s">
        <v>59</v>
      </c>
      <c r="O33" s="12" t="s">
        <v>59</v>
      </c>
      <c r="P33" s="12" t="s">
        <v>59</v>
      </c>
      <c r="Q33" s="12" t="s">
        <v>59</v>
      </c>
      <c r="R33" s="12" t="s">
        <v>59</v>
      </c>
      <c r="S33" s="12" t="s">
        <v>59</v>
      </c>
      <c r="T33" s="12" t="s">
        <v>59</v>
      </c>
      <c r="U33" s="12" t="s">
        <v>59</v>
      </c>
      <c r="V33" s="12" t="s">
        <v>59</v>
      </c>
      <c r="W33" s="12" t="s">
        <v>59</v>
      </c>
      <c r="X33" s="12" t="s">
        <v>59</v>
      </c>
      <c r="Y33" s="12" t="s">
        <v>59</v>
      </c>
      <c r="Z33" s="12" t="s">
        <v>59</v>
      </c>
      <c r="AA33" s="12" t="s">
        <v>59</v>
      </c>
      <c r="AB33" s="12" t="s">
        <v>59</v>
      </c>
      <c r="AC33" s="12" t="s">
        <v>59</v>
      </c>
      <c r="AD33" s="12" t="s">
        <v>59</v>
      </c>
      <c r="AE33" s="12" t="s">
        <v>59</v>
      </c>
      <c r="AF33" s="12" t="s">
        <v>59</v>
      </c>
      <c r="AG33" s="12" t="s">
        <v>59</v>
      </c>
      <c r="AH33" s="12" t="s">
        <v>59</v>
      </c>
      <c r="AI33" s="12" t="s">
        <v>59</v>
      </c>
      <c r="AJ33" s="12" t="s">
        <v>59</v>
      </c>
      <c r="AK33" s="12" t="s">
        <v>59</v>
      </c>
      <c r="AL33" s="12" t="s">
        <v>59</v>
      </c>
      <c r="AM33" s="12" t="s">
        <v>59</v>
      </c>
      <c r="AN33" s="12" t="s">
        <v>59</v>
      </c>
      <c r="AO33" s="12" t="s">
        <v>59</v>
      </c>
      <c r="AP33" s="12" t="s">
        <v>59</v>
      </c>
      <c r="AQ33" s="12"/>
      <c r="AR33" s="12"/>
      <c r="AS33" s="12"/>
      <c r="AT33" s="12"/>
      <c r="AU33" s="12"/>
      <c r="AV33" s="12"/>
      <c r="AW33" s="12"/>
      <c r="AX33" s="12"/>
      <c r="AY33" s="12"/>
      <c r="AZ33" s="41">
        <f>(COUNTIF(E33:AY33,"√") + COUNTIF(E33:AY33,"AL"))/COUNTA(E33:AY33)</f>
        <v>1</v>
      </c>
    </row>
    <row r="34" spans="1:52" s="38" customFormat="1" ht="16.5">
      <c r="A34" s="42">
        <v>32</v>
      </c>
      <c r="B34" s="30" t="s">
        <v>251</v>
      </c>
      <c r="C34" s="28" t="s">
        <v>252</v>
      </c>
      <c r="D34" s="28" t="s">
        <v>253</v>
      </c>
      <c r="E34" s="12" t="s">
        <v>59</v>
      </c>
      <c r="F34" s="12" t="s">
        <v>59</v>
      </c>
      <c r="G34" s="12" t="s">
        <v>59</v>
      </c>
      <c r="H34" s="12" t="s">
        <v>59</v>
      </c>
      <c r="I34" s="12" t="s">
        <v>59</v>
      </c>
      <c r="J34" s="12" t="s">
        <v>59</v>
      </c>
      <c r="K34" s="12" t="s">
        <v>59</v>
      </c>
      <c r="L34" s="12" t="s">
        <v>59</v>
      </c>
      <c r="M34" s="12" t="s">
        <v>59</v>
      </c>
      <c r="N34" s="12" t="s">
        <v>61</v>
      </c>
      <c r="O34" s="12" t="s">
        <v>61</v>
      </c>
      <c r="P34" s="12" t="s">
        <v>59</v>
      </c>
      <c r="Q34" s="12" t="s">
        <v>59</v>
      </c>
      <c r="R34" s="12" t="s">
        <v>59</v>
      </c>
      <c r="S34" s="12" t="s">
        <v>59</v>
      </c>
      <c r="T34" s="12" t="s">
        <v>59</v>
      </c>
      <c r="U34" s="12" t="s">
        <v>59</v>
      </c>
      <c r="V34" s="12" t="s">
        <v>59</v>
      </c>
      <c r="W34" s="12" t="s">
        <v>59</v>
      </c>
      <c r="X34" s="12" t="s">
        <v>59</v>
      </c>
      <c r="Y34" s="12" t="s">
        <v>59</v>
      </c>
      <c r="Z34" s="12" t="s">
        <v>59</v>
      </c>
      <c r="AA34" s="12" t="s">
        <v>59</v>
      </c>
      <c r="AB34" s="12" t="s">
        <v>59</v>
      </c>
      <c r="AC34" s="12" t="s">
        <v>59</v>
      </c>
      <c r="AD34" s="12" t="s">
        <v>59</v>
      </c>
      <c r="AE34" s="12" t="s">
        <v>59</v>
      </c>
      <c r="AF34" s="12" t="s">
        <v>59</v>
      </c>
      <c r="AG34" s="12" t="s">
        <v>59</v>
      </c>
      <c r="AH34" s="12" t="s">
        <v>59</v>
      </c>
      <c r="AI34" s="12" t="s">
        <v>59</v>
      </c>
      <c r="AJ34" s="12" t="s">
        <v>59</v>
      </c>
      <c r="AK34" s="12" t="s">
        <v>59</v>
      </c>
      <c r="AL34" s="12" t="s">
        <v>59</v>
      </c>
      <c r="AM34" s="12" t="s">
        <v>59</v>
      </c>
      <c r="AN34" s="12" t="s">
        <v>59</v>
      </c>
      <c r="AO34" s="12" t="s">
        <v>59</v>
      </c>
      <c r="AP34" s="12" t="s">
        <v>59</v>
      </c>
      <c r="AQ34" s="12"/>
      <c r="AR34" s="12"/>
      <c r="AS34" s="12"/>
      <c r="AT34" s="12"/>
      <c r="AU34" s="12"/>
      <c r="AV34" s="12"/>
      <c r="AW34" s="12"/>
      <c r="AX34" s="12"/>
      <c r="AY34" s="12"/>
      <c r="AZ34" s="41">
        <f>(COUNTIF(E34:AY34,"√") + COUNTIF(E34:AY34,"AL"))/COUNTA(E34:AY34)</f>
        <v>0.94736842105263153</v>
      </c>
    </row>
    <row r="35" spans="1:52" s="38" customFormat="1" ht="16.5">
      <c r="A35" s="42">
        <v>33</v>
      </c>
      <c r="B35" s="30" t="s">
        <v>254</v>
      </c>
      <c r="C35" s="28" t="s">
        <v>255</v>
      </c>
      <c r="D35" s="28" t="s">
        <v>256</v>
      </c>
      <c r="E35" s="12" t="s">
        <v>59</v>
      </c>
      <c r="F35" s="12" t="s">
        <v>59</v>
      </c>
      <c r="G35" s="12" t="s">
        <v>59</v>
      </c>
      <c r="H35" s="12" t="s">
        <v>59</v>
      </c>
      <c r="I35" s="12" t="s">
        <v>59</v>
      </c>
      <c r="J35" s="12" t="s">
        <v>59</v>
      </c>
      <c r="K35" s="12" t="s">
        <v>59</v>
      </c>
      <c r="L35" s="12" t="s">
        <v>59</v>
      </c>
      <c r="M35" s="12" t="s">
        <v>59</v>
      </c>
      <c r="N35" s="12" t="s">
        <v>59</v>
      </c>
      <c r="O35" s="12" t="s">
        <v>59</v>
      </c>
      <c r="P35" s="12" t="s">
        <v>59</v>
      </c>
      <c r="Q35" s="12" t="s">
        <v>59</v>
      </c>
      <c r="R35" s="12" t="s">
        <v>59</v>
      </c>
      <c r="S35" s="12" t="s">
        <v>59</v>
      </c>
      <c r="T35" s="12" t="s">
        <v>59</v>
      </c>
      <c r="U35" s="12" t="s">
        <v>59</v>
      </c>
      <c r="V35" s="12" t="s">
        <v>59</v>
      </c>
      <c r="W35" s="12" t="s">
        <v>59</v>
      </c>
      <c r="X35" s="12" t="s">
        <v>59</v>
      </c>
      <c r="Y35" s="12" t="s">
        <v>59</v>
      </c>
      <c r="Z35" s="12" t="s">
        <v>59</v>
      </c>
      <c r="AA35" s="12" t="s">
        <v>59</v>
      </c>
      <c r="AB35" s="12" t="s">
        <v>59</v>
      </c>
      <c r="AC35" s="12" t="s">
        <v>59</v>
      </c>
      <c r="AD35" s="12" t="s">
        <v>59</v>
      </c>
      <c r="AE35" s="12" t="s">
        <v>59</v>
      </c>
      <c r="AF35" s="12" t="s">
        <v>59</v>
      </c>
      <c r="AG35" s="12" t="s">
        <v>59</v>
      </c>
      <c r="AH35" s="12" t="s">
        <v>59</v>
      </c>
      <c r="AI35" s="12" t="s">
        <v>59</v>
      </c>
      <c r="AJ35" s="12" t="s">
        <v>59</v>
      </c>
      <c r="AK35" s="12" t="s">
        <v>59</v>
      </c>
      <c r="AL35" s="12" t="s">
        <v>59</v>
      </c>
      <c r="AM35" s="12" t="s">
        <v>59</v>
      </c>
      <c r="AN35" s="12" t="s">
        <v>59</v>
      </c>
      <c r="AO35" s="12" t="s">
        <v>59</v>
      </c>
      <c r="AP35" s="12" t="s">
        <v>59</v>
      </c>
      <c r="AQ35" s="12"/>
      <c r="AR35" s="12"/>
      <c r="AS35" s="12"/>
      <c r="AT35" s="12"/>
      <c r="AU35" s="12"/>
      <c r="AV35" s="12"/>
      <c r="AW35" s="12"/>
      <c r="AX35" s="12"/>
      <c r="AY35" s="12"/>
      <c r="AZ35" s="41">
        <f>(COUNTIF(E35:AY35,"√") + COUNTIF(E35:AY35,"AL"))/COUNTA(E35:AY35)</f>
        <v>1</v>
      </c>
    </row>
    <row r="36" spans="1:52" s="38" customFormat="1" ht="16.5">
      <c r="A36" s="42">
        <v>34</v>
      </c>
      <c r="B36" s="30" t="s">
        <v>257</v>
      </c>
      <c r="C36" s="28" t="s">
        <v>258</v>
      </c>
      <c r="D36" s="28" t="s">
        <v>259</v>
      </c>
      <c r="E36" s="12" t="s">
        <v>59</v>
      </c>
      <c r="F36" s="12" t="s">
        <v>59</v>
      </c>
      <c r="G36" s="12" t="s">
        <v>59</v>
      </c>
      <c r="H36" s="12" t="s">
        <v>59</v>
      </c>
      <c r="I36" s="12" t="s">
        <v>59</v>
      </c>
      <c r="J36" s="12" t="s">
        <v>59</v>
      </c>
      <c r="K36" s="12" t="s">
        <v>59</v>
      </c>
      <c r="L36" s="12" t="s">
        <v>59</v>
      </c>
      <c r="M36" s="12" t="s">
        <v>59</v>
      </c>
      <c r="N36" s="12" t="s">
        <v>59</v>
      </c>
      <c r="O36" s="12" t="s">
        <v>59</v>
      </c>
      <c r="P36" s="12" t="s">
        <v>59</v>
      </c>
      <c r="Q36" s="12" t="s">
        <v>59</v>
      </c>
      <c r="R36" s="12" t="s">
        <v>59</v>
      </c>
      <c r="S36" s="12" t="s">
        <v>59</v>
      </c>
      <c r="T36" s="12" t="s">
        <v>59</v>
      </c>
      <c r="U36" s="12" t="s">
        <v>59</v>
      </c>
      <c r="V36" s="12" t="s">
        <v>59</v>
      </c>
      <c r="W36" s="12" t="s">
        <v>59</v>
      </c>
      <c r="X36" s="12" t="s">
        <v>59</v>
      </c>
      <c r="Y36" s="12" t="s">
        <v>59</v>
      </c>
      <c r="Z36" s="12" t="s">
        <v>59</v>
      </c>
      <c r="AA36" s="12" t="s">
        <v>59</v>
      </c>
      <c r="AB36" s="12" t="s">
        <v>59</v>
      </c>
      <c r="AC36" s="12" t="s">
        <v>59</v>
      </c>
      <c r="AD36" s="12" t="s">
        <v>59</v>
      </c>
      <c r="AE36" s="12" t="s">
        <v>59</v>
      </c>
      <c r="AF36" s="12" t="s">
        <v>59</v>
      </c>
      <c r="AG36" s="12" t="s">
        <v>59</v>
      </c>
      <c r="AH36" s="12" t="s">
        <v>59</v>
      </c>
      <c r="AI36" s="12" t="s">
        <v>59</v>
      </c>
      <c r="AJ36" s="12" t="s">
        <v>59</v>
      </c>
      <c r="AK36" s="12" t="s">
        <v>59</v>
      </c>
      <c r="AL36" s="12" t="s">
        <v>59</v>
      </c>
      <c r="AM36" s="12" t="s">
        <v>59</v>
      </c>
      <c r="AN36" s="12" t="s">
        <v>59</v>
      </c>
      <c r="AO36" s="12" t="s">
        <v>59</v>
      </c>
      <c r="AP36" s="12" t="s">
        <v>59</v>
      </c>
      <c r="AQ36" s="12"/>
      <c r="AR36" s="12"/>
      <c r="AS36" s="12"/>
      <c r="AT36" s="12"/>
      <c r="AU36" s="12"/>
      <c r="AV36" s="12"/>
      <c r="AW36" s="12"/>
      <c r="AX36" s="12"/>
      <c r="AY36" s="12"/>
      <c r="AZ36" s="41">
        <f>(COUNTIF(E36:AY36,"√") + COUNTIF(E36:AY36,"AL"))/COUNTA(E36:AY36)</f>
        <v>1</v>
      </c>
    </row>
    <row r="37" spans="1:52" s="38" customFormat="1" ht="16.5">
      <c r="A37" s="42">
        <v>35</v>
      </c>
      <c r="B37" s="30" t="s">
        <v>260</v>
      </c>
      <c r="C37" s="28" t="s">
        <v>261</v>
      </c>
      <c r="D37" s="28" t="s">
        <v>262</v>
      </c>
      <c r="E37" s="12" t="s">
        <v>59</v>
      </c>
      <c r="F37" s="12" t="s">
        <v>59</v>
      </c>
      <c r="G37" s="12" t="s">
        <v>59</v>
      </c>
      <c r="H37" s="12" t="s">
        <v>59</v>
      </c>
      <c r="I37" s="12" t="s">
        <v>59</v>
      </c>
      <c r="J37" s="12" t="s">
        <v>59</v>
      </c>
      <c r="K37" s="12" t="s">
        <v>59</v>
      </c>
      <c r="L37" s="12" t="s">
        <v>59</v>
      </c>
      <c r="M37" s="12" t="s">
        <v>59</v>
      </c>
      <c r="N37" s="12" t="s">
        <v>59</v>
      </c>
      <c r="O37" s="12" t="s">
        <v>59</v>
      </c>
      <c r="P37" s="12" t="s">
        <v>59</v>
      </c>
      <c r="Q37" s="12" t="s">
        <v>59</v>
      </c>
      <c r="R37" s="12" t="s">
        <v>59</v>
      </c>
      <c r="S37" s="12" t="s">
        <v>59</v>
      </c>
      <c r="T37" s="12" t="s">
        <v>59</v>
      </c>
      <c r="U37" s="12" t="s">
        <v>59</v>
      </c>
      <c r="V37" s="12" t="s">
        <v>59</v>
      </c>
      <c r="W37" s="12" t="s">
        <v>59</v>
      </c>
      <c r="X37" s="12" t="s">
        <v>59</v>
      </c>
      <c r="Y37" s="12" t="s">
        <v>59</v>
      </c>
      <c r="Z37" s="12" t="s">
        <v>59</v>
      </c>
      <c r="AA37" s="12" t="s">
        <v>59</v>
      </c>
      <c r="AB37" s="12" t="s">
        <v>59</v>
      </c>
      <c r="AC37" s="12" t="s">
        <v>59</v>
      </c>
      <c r="AD37" s="12" t="s">
        <v>59</v>
      </c>
      <c r="AE37" s="12" t="s">
        <v>59</v>
      </c>
      <c r="AF37" s="12" t="s">
        <v>59</v>
      </c>
      <c r="AG37" s="12" t="s">
        <v>59</v>
      </c>
      <c r="AH37" s="12" t="s">
        <v>59</v>
      </c>
      <c r="AI37" s="12" t="s">
        <v>59</v>
      </c>
      <c r="AJ37" s="12" t="s">
        <v>59</v>
      </c>
      <c r="AK37" s="12" t="s">
        <v>59</v>
      </c>
      <c r="AL37" s="12" t="s">
        <v>59</v>
      </c>
      <c r="AM37" s="12" t="s">
        <v>59</v>
      </c>
      <c r="AN37" s="12" t="s">
        <v>59</v>
      </c>
      <c r="AO37" s="12" t="s">
        <v>59</v>
      </c>
      <c r="AP37" s="12" t="s">
        <v>59</v>
      </c>
      <c r="AQ37" s="12"/>
      <c r="AR37" s="12"/>
      <c r="AS37" s="12"/>
      <c r="AT37" s="12"/>
      <c r="AU37" s="12"/>
      <c r="AV37" s="12"/>
      <c r="AW37" s="12"/>
      <c r="AX37" s="12"/>
      <c r="AY37" s="12"/>
      <c r="AZ37" s="41">
        <f>(COUNTIF(E37:AY37,"√") + COUNTIF(E37:AY37,"AL"))/COUNTA(E37:AY37)</f>
        <v>1</v>
      </c>
    </row>
    <row r="38" spans="1:52" s="38" customFormat="1" ht="16.5">
      <c r="A38" s="42">
        <v>36</v>
      </c>
      <c r="B38" s="30" t="s">
        <v>263</v>
      </c>
      <c r="C38" s="28" t="s">
        <v>264</v>
      </c>
      <c r="D38" s="28" t="s">
        <v>265</v>
      </c>
      <c r="E38" s="12" t="s">
        <v>59</v>
      </c>
      <c r="F38" s="12" t="s">
        <v>59</v>
      </c>
      <c r="G38" s="12" t="s">
        <v>59</v>
      </c>
      <c r="H38" s="12" t="s">
        <v>59</v>
      </c>
      <c r="I38" s="12" t="s">
        <v>59</v>
      </c>
      <c r="J38" s="12" t="s">
        <v>59</v>
      </c>
      <c r="K38" s="12" t="s">
        <v>59</v>
      </c>
      <c r="L38" s="12" t="s">
        <v>59</v>
      </c>
      <c r="M38" s="12" t="s">
        <v>59</v>
      </c>
      <c r="N38" s="12" t="s">
        <v>59</v>
      </c>
      <c r="O38" s="12" t="s">
        <v>59</v>
      </c>
      <c r="P38" s="12" t="s">
        <v>59</v>
      </c>
      <c r="Q38" s="12" t="s">
        <v>59</v>
      </c>
      <c r="R38" s="12" t="s">
        <v>59</v>
      </c>
      <c r="S38" s="12" t="s">
        <v>59</v>
      </c>
      <c r="T38" s="12" t="s">
        <v>59</v>
      </c>
      <c r="U38" s="12" t="s">
        <v>59</v>
      </c>
      <c r="V38" s="12" t="s">
        <v>59</v>
      </c>
      <c r="W38" s="12" t="s">
        <v>59</v>
      </c>
      <c r="X38" s="12" t="s">
        <v>59</v>
      </c>
      <c r="Y38" s="12" t="s">
        <v>59</v>
      </c>
      <c r="Z38" s="12" t="s">
        <v>59</v>
      </c>
      <c r="AA38" s="12" t="s">
        <v>59</v>
      </c>
      <c r="AB38" s="12" t="s">
        <v>59</v>
      </c>
      <c r="AC38" s="12" t="s">
        <v>59</v>
      </c>
      <c r="AD38" s="12" t="s">
        <v>59</v>
      </c>
      <c r="AE38" s="12" t="s">
        <v>59</v>
      </c>
      <c r="AF38" s="12" t="s">
        <v>59</v>
      </c>
      <c r="AG38" s="12" t="s">
        <v>59</v>
      </c>
      <c r="AH38" s="12" t="s">
        <v>59</v>
      </c>
      <c r="AI38" s="12" t="s">
        <v>59</v>
      </c>
      <c r="AJ38" s="12" t="s">
        <v>59</v>
      </c>
      <c r="AK38" s="12" t="s">
        <v>59</v>
      </c>
      <c r="AL38" s="12" t="s">
        <v>59</v>
      </c>
      <c r="AM38" s="12" t="s">
        <v>59</v>
      </c>
      <c r="AN38" s="12" t="s">
        <v>59</v>
      </c>
      <c r="AO38" s="12" t="s">
        <v>59</v>
      </c>
      <c r="AP38" s="12" t="s">
        <v>59</v>
      </c>
      <c r="AQ38" s="12"/>
      <c r="AR38" s="12"/>
      <c r="AS38" s="12"/>
      <c r="AT38" s="12"/>
      <c r="AU38" s="12"/>
      <c r="AV38" s="12"/>
      <c r="AW38" s="12"/>
      <c r="AX38" s="12"/>
      <c r="AY38" s="12"/>
      <c r="AZ38" s="41">
        <f>(COUNTIF(E38:AY38,"√") + COUNTIF(E38:AY38,"AL"))/COUNTA(E38:AY38)</f>
        <v>1</v>
      </c>
    </row>
    <row r="39" spans="1:52" s="38" customFormat="1" ht="16.5">
      <c r="A39" s="42">
        <v>37</v>
      </c>
      <c r="B39" s="30" t="s">
        <v>266</v>
      </c>
      <c r="C39" s="28" t="s">
        <v>267</v>
      </c>
      <c r="D39" s="28" t="s">
        <v>268</v>
      </c>
      <c r="E39" s="12" t="s">
        <v>59</v>
      </c>
      <c r="F39" s="12" t="s">
        <v>59</v>
      </c>
      <c r="G39" s="12" t="s">
        <v>59</v>
      </c>
      <c r="H39" s="12" t="s">
        <v>59</v>
      </c>
      <c r="I39" s="12" t="s">
        <v>59</v>
      </c>
      <c r="J39" s="12" t="s">
        <v>59</v>
      </c>
      <c r="K39" s="12" t="s">
        <v>59</v>
      </c>
      <c r="L39" s="12" t="s">
        <v>59</v>
      </c>
      <c r="M39" s="12" t="s">
        <v>59</v>
      </c>
      <c r="N39" s="12" t="s">
        <v>59</v>
      </c>
      <c r="O39" s="12" t="s">
        <v>59</v>
      </c>
      <c r="P39" s="12" t="s">
        <v>59</v>
      </c>
      <c r="Q39" s="12" t="s">
        <v>59</v>
      </c>
      <c r="R39" s="12" t="s">
        <v>59</v>
      </c>
      <c r="S39" s="12" t="s">
        <v>59</v>
      </c>
      <c r="T39" s="12" t="s">
        <v>59</v>
      </c>
      <c r="U39" s="12" t="s">
        <v>59</v>
      </c>
      <c r="V39" s="12" t="s">
        <v>59</v>
      </c>
      <c r="W39" s="12" t="s">
        <v>59</v>
      </c>
      <c r="X39" s="12" t="s">
        <v>59</v>
      </c>
      <c r="Y39" s="12" t="s">
        <v>59</v>
      </c>
      <c r="Z39" s="12" t="s">
        <v>59</v>
      </c>
      <c r="AA39" s="12" t="s">
        <v>59</v>
      </c>
      <c r="AB39" s="12" t="s">
        <v>59</v>
      </c>
      <c r="AC39" s="12" t="s">
        <v>59</v>
      </c>
      <c r="AD39" s="12" t="s">
        <v>59</v>
      </c>
      <c r="AE39" s="12" t="s">
        <v>59</v>
      </c>
      <c r="AF39" s="12" t="s">
        <v>59</v>
      </c>
      <c r="AG39" s="12" t="s">
        <v>59</v>
      </c>
      <c r="AH39" s="12" t="s">
        <v>59</v>
      </c>
      <c r="AI39" s="12" t="s">
        <v>59</v>
      </c>
      <c r="AJ39" s="12" t="s">
        <v>59</v>
      </c>
      <c r="AK39" s="12" t="s">
        <v>59</v>
      </c>
      <c r="AL39" s="12" t="s">
        <v>59</v>
      </c>
      <c r="AM39" s="12" t="s">
        <v>59</v>
      </c>
      <c r="AN39" s="12" t="s">
        <v>59</v>
      </c>
      <c r="AO39" s="12" t="s">
        <v>59</v>
      </c>
      <c r="AP39" s="12" t="s">
        <v>59</v>
      </c>
      <c r="AQ39" s="12"/>
      <c r="AR39" s="12"/>
      <c r="AS39" s="12"/>
      <c r="AT39" s="12"/>
      <c r="AU39" s="12"/>
      <c r="AV39" s="12"/>
      <c r="AW39" s="12"/>
      <c r="AX39" s="12"/>
      <c r="AY39" s="12"/>
      <c r="AZ39" s="41">
        <f>(COUNTIF(E39:AY39,"√") + COUNTIF(E39:AY39,"AL"))/COUNTA(E39:AY39)</f>
        <v>1</v>
      </c>
    </row>
    <row r="40" spans="1:52" s="38" customFormat="1" ht="14.25">
      <c r="A40" s="29"/>
      <c r="B40" s="15"/>
      <c r="C40" s="43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8"/>
    </row>
    <row r="41" spans="1:52" s="38" customFormat="1" ht="14.25">
      <c r="B41" s="44"/>
      <c r="C41" s="45"/>
      <c r="D41" s="46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</row>
    <row r="42" spans="1:52" s="38" customFormat="1" ht="14.25">
      <c r="B42" s="47" t="s">
        <v>142</v>
      </c>
      <c r="C42" s="48" t="s">
        <v>143</v>
      </c>
      <c r="D42" s="49"/>
      <c r="E42" s="50">
        <f>(COUNTIF(E3:E39,"√") + COUNTIF(E3:E39,"AL"))/37</f>
        <v>1</v>
      </c>
      <c r="F42" s="50">
        <f t="shared" ref="F42:AY42" si="0">(COUNTIF(F3:F39,"√") + COUNTIF(F3:F39,"AL"))/37</f>
        <v>1</v>
      </c>
      <c r="G42" s="50">
        <f t="shared" si="0"/>
        <v>1</v>
      </c>
      <c r="H42" s="50">
        <f t="shared" si="0"/>
        <v>1</v>
      </c>
      <c r="I42" s="50">
        <f t="shared" si="0"/>
        <v>1</v>
      </c>
      <c r="J42" s="50">
        <f t="shared" si="0"/>
        <v>1</v>
      </c>
      <c r="K42" s="50">
        <f t="shared" si="0"/>
        <v>0.97297297297297303</v>
      </c>
      <c r="L42" s="50">
        <f t="shared" si="0"/>
        <v>1</v>
      </c>
      <c r="M42" s="50">
        <f t="shared" si="0"/>
        <v>1</v>
      </c>
      <c r="N42" s="50">
        <f t="shared" si="0"/>
        <v>0.97297297297297303</v>
      </c>
      <c r="O42" s="50">
        <f t="shared" si="0"/>
        <v>0.91891891891891897</v>
      </c>
      <c r="P42" s="50">
        <f t="shared" si="0"/>
        <v>1</v>
      </c>
      <c r="Q42" s="50">
        <f t="shared" si="0"/>
        <v>1</v>
      </c>
      <c r="R42" s="50">
        <f t="shared" si="0"/>
        <v>1</v>
      </c>
      <c r="S42" s="50">
        <f t="shared" si="0"/>
        <v>1</v>
      </c>
      <c r="T42" s="50">
        <f t="shared" si="0"/>
        <v>1</v>
      </c>
      <c r="U42" s="50">
        <f t="shared" si="0"/>
        <v>1</v>
      </c>
      <c r="V42" s="50">
        <f t="shared" si="0"/>
        <v>1</v>
      </c>
      <c r="W42" s="50">
        <f t="shared" si="0"/>
        <v>1</v>
      </c>
      <c r="X42" s="50">
        <f t="shared" si="0"/>
        <v>1</v>
      </c>
      <c r="Y42" s="50">
        <f t="shared" si="0"/>
        <v>1</v>
      </c>
      <c r="Z42" s="50">
        <f t="shared" si="0"/>
        <v>1</v>
      </c>
      <c r="AA42" s="50">
        <f t="shared" si="0"/>
        <v>1</v>
      </c>
      <c r="AB42" s="50">
        <f t="shared" si="0"/>
        <v>1</v>
      </c>
      <c r="AC42" s="50">
        <f t="shared" si="0"/>
        <v>1</v>
      </c>
      <c r="AD42" s="50">
        <f t="shared" si="0"/>
        <v>1</v>
      </c>
      <c r="AE42" s="50">
        <f t="shared" si="0"/>
        <v>1</v>
      </c>
      <c r="AF42" s="50">
        <f t="shared" si="0"/>
        <v>1</v>
      </c>
      <c r="AG42" s="50">
        <f t="shared" si="0"/>
        <v>1</v>
      </c>
      <c r="AH42" s="50">
        <f t="shared" si="0"/>
        <v>1</v>
      </c>
      <c r="AI42" s="50">
        <f t="shared" si="0"/>
        <v>1</v>
      </c>
      <c r="AJ42" s="50">
        <f t="shared" si="0"/>
        <v>1</v>
      </c>
      <c r="AK42" s="50">
        <f t="shared" si="0"/>
        <v>1</v>
      </c>
      <c r="AL42" s="50">
        <f t="shared" si="0"/>
        <v>1</v>
      </c>
      <c r="AM42" s="50">
        <f t="shared" si="0"/>
        <v>1</v>
      </c>
      <c r="AN42" s="50">
        <f t="shared" si="0"/>
        <v>1</v>
      </c>
      <c r="AO42" s="50">
        <f t="shared" si="0"/>
        <v>1</v>
      </c>
      <c r="AP42" s="50">
        <f t="shared" si="0"/>
        <v>1</v>
      </c>
      <c r="AQ42" s="50">
        <f t="shared" si="0"/>
        <v>0</v>
      </c>
      <c r="AR42" s="50">
        <f t="shared" si="0"/>
        <v>0</v>
      </c>
      <c r="AS42" s="50">
        <f t="shared" si="0"/>
        <v>0</v>
      </c>
      <c r="AT42" s="50">
        <f t="shared" si="0"/>
        <v>0</v>
      </c>
      <c r="AU42" s="50">
        <f t="shared" si="0"/>
        <v>0</v>
      </c>
      <c r="AV42" s="50">
        <f t="shared" si="0"/>
        <v>0</v>
      </c>
      <c r="AW42" s="50">
        <f t="shared" si="0"/>
        <v>0</v>
      </c>
      <c r="AX42" s="50">
        <f t="shared" si="0"/>
        <v>0</v>
      </c>
      <c r="AY42" s="50">
        <f t="shared" si="0"/>
        <v>0</v>
      </c>
      <c r="AZ42" s="41" t="s">
        <v>144</v>
      </c>
    </row>
    <row r="43" spans="1:52" s="38" customFormat="1" ht="14.25">
      <c r="B43" s="51" t="s">
        <v>59</v>
      </c>
      <c r="C43" s="52" t="s">
        <v>145</v>
      </c>
      <c r="D43" s="49"/>
      <c r="E43" s="53">
        <f>COUNTIF(E3:E39,"√")</f>
        <v>37</v>
      </c>
      <c r="F43" s="53">
        <f t="shared" ref="F43:AY43" si="1">COUNTIF(F3:F39,"√")</f>
        <v>37</v>
      </c>
      <c r="G43" s="53">
        <f t="shared" si="1"/>
        <v>37</v>
      </c>
      <c r="H43" s="53">
        <f t="shared" si="1"/>
        <v>37</v>
      </c>
      <c r="I43" s="53">
        <f t="shared" si="1"/>
        <v>37</v>
      </c>
      <c r="J43" s="53">
        <f t="shared" si="1"/>
        <v>37</v>
      </c>
      <c r="K43" s="53">
        <f t="shared" si="1"/>
        <v>36</v>
      </c>
      <c r="L43" s="53">
        <f t="shared" si="1"/>
        <v>37</v>
      </c>
      <c r="M43" s="53">
        <f t="shared" si="1"/>
        <v>37</v>
      </c>
      <c r="N43" s="53">
        <f t="shared" si="1"/>
        <v>36</v>
      </c>
      <c r="O43" s="53">
        <f t="shared" si="1"/>
        <v>34</v>
      </c>
      <c r="P43" s="53">
        <f t="shared" si="1"/>
        <v>37</v>
      </c>
      <c r="Q43" s="53">
        <f t="shared" si="1"/>
        <v>37</v>
      </c>
      <c r="R43" s="53">
        <f t="shared" si="1"/>
        <v>37</v>
      </c>
      <c r="S43" s="53">
        <f t="shared" si="1"/>
        <v>37</v>
      </c>
      <c r="T43" s="53">
        <f t="shared" si="1"/>
        <v>37</v>
      </c>
      <c r="U43" s="53">
        <f t="shared" si="1"/>
        <v>37</v>
      </c>
      <c r="V43" s="53">
        <f t="shared" si="1"/>
        <v>37</v>
      </c>
      <c r="W43" s="53">
        <f t="shared" si="1"/>
        <v>37</v>
      </c>
      <c r="X43" s="53">
        <f t="shared" si="1"/>
        <v>37</v>
      </c>
      <c r="Y43" s="53">
        <f t="shared" si="1"/>
        <v>37</v>
      </c>
      <c r="Z43" s="53">
        <f t="shared" si="1"/>
        <v>37</v>
      </c>
      <c r="AA43" s="53">
        <f t="shared" si="1"/>
        <v>37</v>
      </c>
      <c r="AB43" s="53">
        <f t="shared" si="1"/>
        <v>37</v>
      </c>
      <c r="AC43" s="53">
        <f t="shared" si="1"/>
        <v>37</v>
      </c>
      <c r="AD43" s="53">
        <f t="shared" si="1"/>
        <v>37</v>
      </c>
      <c r="AE43" s="53">
        <f t="shared" si="1"/>
        <v>35</v>
      </c>
      <c r="AF43" s="53">
        <f t="shared" si="1"/>
        <v>37</v>
      </c>
      <c r="AG43" s="53">
        <f t="shared" si="1"/>
        <v>37</v>
      </c>
      <c r="AH43" s="53">
        <f t="shared" si="1"/>
        <v>37</v>
      </c>
      <c r="AI43" s="53">
        <f t="shared" si="1"/>
        <v>37</v>
      </c>
      <c r="AJ43" s="53">
        <f t="shared" si="1"/>
        <v>37</v>
      </c>
      <c r="AK43" s="53">
        <f t="shared" si="1"/>
        <v>37</v>
      </c>
      <c r="AL43" s="53">
        <f t="shared" si="1"/>
        <v>37</v>
      </c>
      <c r="AM43" s="53">
        <f t="shared" si="1"/>
        <v>37</v>
      </c>
      <c r="AN43" s="53">
        <f t="shared" si="1"/>
        <v>37</v>
      </c>
      <c r="AO43" s="53">
        <f t="shared" si="1"/>
        <v>37</v>
      </c>
      <c r="AP43" s="53">
        <f t="shared" si="1"/>
        <v>37</v>
      </c>
      <c r="AQ43" s="53">
        <f t="shared" si="1"/>
        <v>0</v>
      </c>
      <c r="AR43" s="53">
        <f t="shared" si="1"/>
        <v>0</v>
      </c>
      <c r="AS43" s="53">
        <f t="shared" si="1"/>
        <v>0</v>
      </c>
      <c r="AT43" s="53">
        <f t="shared" si="1"/>
        <v>0</v>
      </c>
      <c r="AU43" s="53">
        <f t="shared" si="1"/>
        <v>0</v>
      </c>
      <c r="AV43" s="53">
        <f t="shared" si="1"/>
        <v>0</v>
      </c>
      <c r="AW43" s="53">
        <f t="shared" si="1"/>
        <v>0</v>
      </c>
      <c r="AX43" s="53">
        <f t="shared" si="1"/>
        <v>0</v>
      </c>
      <c r="AY43" s="53">
        <f t="shared" si="1"/>
        <v>0</v>
      </c>
      <c r="AZ43" s="41"/>
    </row>
    <row r="44" spans="1:52" s="38" customFormat="1" ht="14.25">
      <c r="B44" s="51" t="s">
        <v>60</v>
      </c>
      <c r="C44" s="52" t="s">
        <v>146</v>
      </c>
      <c r="D44" s="49"/>
      <c r="E44" s="53">
        <f>COUNTIF(E3:E39,"AL")</f>
        <v>0</v>
      </c>
      <c r="F44" s="53">
        <f t="shared" ref="F44:AY44" si="2">COUNTIF(F3:F39,"AL")</f>
        <v>0</v>
      </c>
      <c r="G44" s="53">
        <f t="shared" si="2"/>
        <v>0</v>
      </c>
      <c r="H44" s="53">
        <f t="shared" si="2"/>
        <v>0</v>
      </c>
      <c r="I44" s="53">
        <f t="shared" si="2"/>
        <v>0</v>
      </c>
      <c r="J44" s="53">
        <f t="shared" si="2"/>
        <v>0</v>
      </c>
      <c r="K44" s="53">
        <f t="shared" si="2"/>
        <v>0</v>
      </c>
      <c r="L44" s="53">
        <f t="shared" si="2"/>
        <v>0</v>
      </c>
      <c r="M44" s="53">
        <f t="shared" si="2"/>
        <v>0</v>
      </c>
      <c r="N44" s="53">
        <f t="shared" si="2"/>
        <v>0</v>
      </c>
      <c r="O44" s="53">
        <f t="shared" si="2"/>
        <v>0</v>
      </c>
      <c r="P44" s="53">
        <f t="shared" si="2"/>
        <v>0</v>
      </c>
      <c r="Q44" s="53">
        <f t="shared" si="2"/>
        <v>0</v>
      </c>
      <c r="R44" s="53">
        <f t="shared" si="2"/>
        <v>0</v>
      </c>
      <c r="S44" s="53">
        <f t="shared" si="2"/>
        <v>0</v>
      </c>
      <c r="T44" s="53">
        <f t="shared" si="2"/>
        <v>0</v>
      </c>
      <c r="U44" s="53">
        <f t="shared" si="2"/>
        <v>0</v>
      </c>
      <c r="V44" s="53">
        <f t="shared" si="2"/>
        <v>0</v>
      </c>
      <c r="W44" s="53">
        <f t="shared" si="2"/>
        <v>0</v>
      </c>
      <c r="X44" s="53">
        <f t="shared" si="2"/>
        <v>0</v>
      </c>
      <c r="Y44" s="53">
        <f t="shared" si="2"/>
        <v>0</v>
      </c>
      <c r="Z44" s="53">
        <f t="shared" si="2"/>
        <v>0</v>
      </c>
      <c r="AA44" s="53">
        <f t="shared" si="2"/>
        <v>0</v>
      </c>
      <c r="AB44" s="53">
        <f t="shared" si="2"/>
        <v>0</v>
      </c>
      <c r="AC44" s="53">
        <f t="shared" si="2"/>
        <v>0</v>
      </c>
      <c r="AD44" s="53">
        <f t="shared" si="2"/>
        <v>0</v>
      </c>
      <c r="AE44" s="53">
        <f t="shared" si="2"/>
        <v>2</v>
      </c>
      <c r="AF44" s="53">
        <f t="shared" si="2"/>
        <v>0</v>
      </c>
      <c r="AG44" s="53">
        <f t="shared" si="2"/>
        <v>0</v>
      </c>
      <c r="AH44" s="53">
        <f t="shared" si="2"/>
        <v>0</v>
      </c>
      <c r="AI44" s="53">
        <f t="shared" si="2"/>
        <v>0</v>
      </c>
      <c r="AJ44" s="53">
        <f t="shared" si="2"/>
        <v>0</v>
      </c>
      <c r="AK44" s="53">
        <f t="shared" si="2"/>
        <v>0</v>
      </c>
      <c r="AL44" s="53">
        <f t="shared" si="2"/>
        <v>0</v>
      </c>
      <c r="AM44" s="53">
        <f t="shared" si="2"/>
        <v>0</v>
      </c>
      <c r="AN44" s="53">
        <f t="shared" si="2"/>
        <v>0</v>
      </c>
      <c r="AO44" s="53">
        <f t="shared" si="2"/>
        <v>0</v>
      </c>
      <c r="AP44" s="53">
        <f t="shared" si="2"/>
        <v>0</v>
      </c>
      <c r="AQ44" s="53">
        <f t="shared" si="2"/>
        <v>0</v>
      </c>
      <c r="AR44" s="53">
        <f t="shared" si="2"/>
        <v>0</v>
      </c>
      <c r="AS44" s="53">
        <f t="shared" si="2"/>
        <v>0</v>
      </c>
      <c r="AT44" s="53">
        <f t="shared" si="2"/>
        <v>0</v>
      </c>
      <c r="AU44" s="53">
        <f t="shared" si="2"/>
        <v>0</v>
      </c>
      <c r="AV44" s="53">
        <f t="shared" si="2"/>
        <v>0</v>
      </c>
      <c r="AW44" s="53">
        <f t="shared" si="2"/>
        <v>0</v>
      </c>
      <c r="AX44" s="53">
        <f t="shared" si="2"/>
        <v>0</v>
      </c>
      <c r="AY44" s="53">
        <f t="shared" si="2"/>
        <v>0</v>
      </c>
      <c r="AZ44" s="54" t="s">
        <v>147</v>
      </c>
    </row>
    <row r="45" spans="1:52" s="38" customFormat="1" ht="14.25">
      <c r="B45" s="51" t="s">
        <v>61</v>
      </c>
      <c r="C45" s="52" t="s">
        <v>148</v>
      </c>
      <c r="D45" s="49"/>
      <c r="E45" s="23">
        <f>COUNTIF(E3:E39,"A")</f>
        <v>0</v>
      </c>
      <c r="F45" s="23">
        <f t="shared" ref="F45:AY45" si="3">COUNTIF(F3:F39,"A")</f>
        <v>0</v>
      </c>
      <c r="G45" s="23">
        <f t="shared" si="3"/>
        <v>0</v>
      </c>
      <c r="H45" s="23">
        <f t="shared" si="3"/>
        <v>0</v>
      </c>
      <c r="I45" s="23">
        <f t="shared" si="3"/>
        <v>0</v>
      </c>
      <c r="J45" s="23">
        <f t="shared" si="3"/>
        <v>0</v>
      </c>
      <c r="K45" s="23">
        <f t="shared" si="3"/>
        <v>1</v>
      </c>
      <c r="L45" s="23">
        <f t="shared" si="3"/>
        <v>0</v>
      </c>
      <c r="M45" s="23">
        <f t="shared" si="3"/>
        <v>0</v>
      </c>
      <c r="N45" s="23">
        <f t="shared" si="3"/>
        <v>1</v>
      </c>
      <c r="O45" s="23">
        <f t="shared" si="3"/>
        <v>3</v>
      </c>
      <c r="P45" s="23">
        <f t="shared" si="3"/>
        <v>0</v>
      </c>
      <c r="Q45" s="23">
        <f t="shared" si="3"/>
        <v>0</v>
      </c>
      <c r="R45" s="23">
        <f t="shared" si="3"/>
        <v>0</v>
      </c>
      <c r="S45" s="23">
        <f t="shared" si="3"/>
        <v>0</v>
      </c>
      <c r="T45" s="23">
        <f t="shared" si="3"/>
        <v>0</v>
      </c>
      <c r="U45" s="23">
        <f t="shared" si="3"/>
        <v>0</v>
      </c>
      <c r="V45" s="23">
        <f t="shared" si="3"/>
        <v>0</v>
      </c>
      <c r="W45" s="23">
        <f t="shared" si="3"/>
        <v>0</v>
      </c>
      <c r="X45" s="23">
        <f t="shared" si="3"/>
        <v>0</v>
      </c>
      <c r="Y45" s="23">
        <f t="shared" si="3"/>
        <v>0</v>
      </c>
      <c r="Z45" s="23">
        <f t="shared" si="3"/>
        <v>0</v>
      </c>
      <c r="AA45" s="23">
        <f t="shared" si="3"/>
        <v>0</v>
      </c>
      <c r="AB45" s="23">
        <f t="shared" si="3"/>
        <v>0</v>
      </c>
      <c r="AC45" s="23">
        <f t="shared" si="3"/>
        <v>0</v>
      </c>
      <c r="AD45" s="23">
        <f t="shared" si="3"/>
        <v>0</v>
      </c>
      <c r="AE45" s="23">
        <f t="shared" si="3"/>
        <v>0</v>
      </c>
      <c r="AF45" s="23">
        <f t="shared" si="3"/>
        <v>0</v>
      </c>
      <c r="AG45" s="23">
        <f t="shared" si="3"/>
        <v>0</v>
      </c>
      <c r="AH45" s="23">
        <f t="shared" si="3"/>
        <v>0</v>
      </c>
      <c r="AI45" s="23">
        <f t="shared" si="3"/>
        <v>0</v>
      </c>
      <c r="AJ45" s="23">
        <f t="shared" si="3"/>
        <v>0</v>
      </c>
      <c r="AK45" s="23">
        <f t="shared" si="3"/>
        <v>0</v>
      </c>
      <c r="AL45" s="23">
        <f t="shared" si="3"/>
        <v>0</v>
      </c>
      <c r="AM45" s="23">
        <f t="shared" si="3"/>
        <v>0</v>
      </c>
      <c r="AN45" s="23">
        <f t="shared" si="3"/>
        <v>0</v>
      </c>
      <c r="AO45" s="23">
        <f t="shared" si="3"/>
        <v>0</v>
      </c>
      <c r="AP45" s="23">
        <f t="shared" si="3"/>
        <v>0</v>
      </c>
      <c r="AQ45" s="23">
        <f t="shared" si="3"/>
        <v>0</v>
      </c>
      <c r="AR45" s="23">
        <f t="shared" si="3"/>
        <v>0</v>
      </c>
      <c r="AS45" s="23">
        <f t="shared" si="3"/>
        <v>0</v>
      </c>
      <c r="AT45" s="23">
        <f t="shared" si="3"/>
        <v>0</v>
      </c>
      <c r="AU45" s="23">
        <f t="shared" si="3"/>
        <v>0</v>
      </c>
      <c r="AV45" s="23">
        <f t="shared" si="3"/>
        <v>0</v>
      </c>
      <c r="AW45" s="23">
        <f t="shared" si="3"/>
        <v>0</v>
      </c>
      <c r="AX45" s="23">
        <f t="shared" si="3"/>
        <v>0</v>
      </c>
      <c r="AY45" s="23">
        <f t="shared" si="3"/>
        <v>0</v>
      </c>
      <c r="AZ45" s="24">
        <f>AVERAGE(AZ3:AZ39)</f>
        <v>0.99644381223328582</v>
      </c>
    </row>
    <row r="46" spans="1:52" s="38" customFormat="1" ht="14.25">
      <c r="B46" s="55"/>
      <c r="C46" s="56"/>
    </row>
  </sheetData>
  <mergeCells count="1">
    <mergeCell ref="A1:C1"/>
  </mergeCells>
  <phoneticPr fontId="20" type="noConversion"/>
  <conditionalFormatting sqref="D4:D10 D19:D39">
    <cfRule type="cellIs" dxfId="7" priority="1" stopIfTrue="1" operator="equal">
      <formula>"NR"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X48"/>
  <sheetViews>
    <sheetView topLeftCell="AT19" zoomScale="50" zoomScaleNormal="50" workbookViewId="0">
      <selection activeCell="BB15" sqref="BB15"/>
    </sheetView>
  </sheetViews>
  <sheetFormatPr defaultColWidth="16.69921875" defaultRowHeight="13.15"/>
  <cols>
    <col min="1" max="1" width="4.09765625" style="10" bestFit="1" customWidth="1"/>
    <col min="2" max="2" width="12" style="31" bestFit="1" customWidth="1"/>
    <col min="3" max="3" width="10.296875" style="21" bestFit="1" customWidth="1"/>
    <col min="4" max="4" width="12.296875" style="10" customWidth="1"/>
    <col min="5" max="51" width="6.69921875" style="10" customWidth="1"/>
    <col min="52" max="52" width="13.8984375" style="10" customWidth="1"/>
    <col min="53" max="295" width="16.69921875" style="10"/>
    <col min="296" max="16384" width="16.69921875" style="26"/>
  </cols>
  <sheetData>
    <row r="1" spans="1:16378" s="5" customFormat="1" ht="18">
      <c r="A1" s="69" t="s">
        <v>269</v>
      </c>
      <c r="B1" s="69"/>
      <c r="C1" s="69"/>
      <c r="D1" s="27" t="s">
        <v>1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6</v>
      </c>
      <c r="AR1" s="1" t="s">
        <v>6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6</v>
      </c>
      <c r="AX1" s="1" t="s">
        <v>6</v>
      </c>
      <c r="AY1" s="1" t="s">
        <v>6</v>
      </c>
      <c r="AZ1" s="2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</row>
    <row r="2" spans="1:16378" s="10" customFormat="1" ht="28.5">
      <c r="A2" s="6" t="s">
        <v>7</v>
      </c>
      <c r="B2" s="7" t="s">
        <v>8</v>
      </c>
      <c r="C2" s="8" t="s">
        <v>9</v>
      </c>
      <c r="D2" s="8" t="s">
        <v>10</v>
      </c>
      <c r="E2" s="9" t="s">
        <v>270</v>
      </c>
      <c r="F2" s="9" t="s">
        <v>12</v>
      </c>
      <c r="G2" s="9" t="s">
        <v>13</v>
      </c>
      <c r="H2" s="9" t="s">
        <v>271</v>
      </c>
      <c r="I2" s="9" t="s">
        <v>270</v>
      </c>
      <c r="J2" s="9" t="s">
        <v>15</v>
      </c>
      <c r="K2" s="9" t="s">
        <v>272</v>
      </c>
      <c r="L2" s="9" t="s">
        <v>17</v>
      </c>
      <c r="M2" s="9" t="s">
        <v>18</v>
      </c>
      <c r="N2" s="9" t="s">
        <v>273</v>
      </c>
      <c r="O2" s="9" t="s">
        <v>20</v>
      </c>
      <c r="P2" s="9" t="s">
        <v>21</v>
      </c>
      <c r="Q2" s="9" t="s">
        <v>22</v>
      </c>
      <c r="R2" s="9" t="s">
        <v>274</v>
      </c>
      <c r="S2" s="9" t="s">
        <v>24</v>
      </c>
      <c r="T2" s="9" t="s">
        <v>25</v>
      </c>
      <c r="U2" s="9" t="s">
        <v>275</v>
      </c>
      <c r="V2" s="9" t="s">
        <v>276</v>
      </c>
      <c r="W2" s="9" t="s">
        <v>27</v>
      </c>
      <c r="X2" s="9" t="s">
        <v>28</v>
      </c>
      <c r="Y2" s="9" t="s">
        <v>277</v>
      </c>
      <c r="Z2" s="9" t="s">
        <v>30</v>
      </c>
      <c r="AA2" s="9" t="s">
        <v>278</v>
      </c>
      <c r="AB2" s="9" t="s">
        <v>279</v>
      </c>
      <c r="AC2" s="9" t="s">
        <v>33</v>
      </c>
      <c r="AD2" s="9" t="s">
        <v>34</v>
      </c>
      <c r="AE2" s="9" t="s">
        <v>280</v>
      </c>
      <c r="AF2" s="9" t="s">
        <v>36</v>
      </c>
      <c r="AG2" s="9" t="s">
        <v>37</v>
      </c>
      <c r="AH2" s="9" t="s">
        <v>281</v>
      </c>
      <c r="AI2" s="9" t="s">
        <v>39</v>
      </c>
      <c r="AJ2" s="9" t="s">
        <v>40</v>
      </c>
      <c r="AK2" s="9" t="s">
        <v>282</v>
      </c>
      <c r="AL2" s="9" t="s">
        <v>42</v>
      </c>
      <c r="AM2" s="9" t="s">
        <v>43</v>
      </c>
      <c r="AN2" s="9" t="s">
        <v>156</v>
      </c>
      <c r="AO2" s="9" t="s">
        <v>45</v>
      </c>
      <c r="AP2" s="9" t="s">
        <v>46</v>
      </c>
      <c r="AQ2" s="9" t="s">
        <v>47</v>
      </c>
      <c r="AR2" s="9" t="s">
        <v>283</v>
      </c>
      <c r="AS2" s="9" t="s">
        <v>284</v>
      </c>
      <c r="AT2" s="9" t="s">
        <v>158</v>
      </c>
      <c r="AU2" s="9" t="s">
        <v>51</v>
      </c>
      <c r="AV2" s="9" t="s">
        <v>52</v>
      </c>
      <c r="AW2" s="9" t="s">
        <v>159</v>
      </c>
      <c r="AX2" s="9" t="s">
        <v>54</v>
      </c>
      <c r="AY2" s="9" t="s">
        <v>55</v>
      </c>
      <c r="AZ2" s="37" t="s">
        <v>56</v>
      </c>
    </row>
    <row r="3" spans="1:16378" s="10" customFormat="1" ht="16.5">
      <c r="A3" s="14">
        <v>1</v>
      </c>
      <c r="B3" s="32">
        <v>12018246061</v>
      </c>
      <c r="C3" s="28" t="s">
        <v>285</v>
      </c>
      <c r="D3" s="28" t="s">
        <v>286</v>
      </c>
      <c r="E3" s="12" t="s">
        <v>59</v>
      </c>
      <c r="F3" s="12" t="s">
        <v>59</v>
      </c>
      <c r="G3" s="12" t="s">
        <v>59</v>
      </c>
      <c r="H3" s="12" t="s">
        <v>59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59</v>
      </c>
      <c r="N3" s="12" t="s">
        <v>59</v>
      </c>
      <c r="O3" s="12" t="s">
        <v>59</v>
      </c>
      <c r="P3" s="12" t="s">
        <v>59</v>
      </c>
      <c r="Q3" s="12" t="s">
        <v>59</v>
      </c>
      <c r="R3" s="12" t="s">
        <v>59</v>
      </c>
      <c r="S3" s="12" t="s">
        <v>59</v>
      </c>
      <c r="T3" s="12" t="s">
        <v>59</v>
      </c>
      <c r="U3" s="12" t="s">
        <v>59</v>
      </c>
      <c r="V3" s="12" t="s">
        <v>59</v>
      </c>
      <c r="W3" s="12" t="s">
        <v>59</v>
      </c>
      <c r="X3" s="12" t="s">
        <v>59</v>
      </c>
      <c r="Y3" s="12" t="s">
        <v>59</v>
      </c>
      <c r="Z3" s="12" t="s">
        <v>59</v>
      </c>
      <c r="AA3" s="12" t="s">
        <v>59</v>
      </c>
      <c r="AB3" s="12" t="s">
        <v>59</v>
      </c>
      <c r="AC3" s="12" t="s">
        <v>59</v>
      </c>
      <c r="AD3" s="12" t="s">
        <v>59</v>
      </c>
      <c r="AE3" s="12" t="s">
        <v>59</v>
      </c>
      <c r="AF3" s="12" t="s">
        <v>59</v>
      </c>
      <c r="AG3" s="12" t="s">
        <v>59</v>
      </c>
      <c r="AH3" s="12" t="s">
        <v>59</v>
      </c>
      <c r="AI3" s="12" t="s">
        <v>59</v>
      </c>
      <c r="AJ3" s="12" t="s">
        <v>59</v>
      </c>
      <c r="AK3" s="12" t="s">
        <v>59</v>
      </c>
      <c r="AL3" s="12" t="s">
        <v>59</v>
      </c>
      <c r="AM3" s="12" t="s">
        <v>59</v>
      </c>
      <c r="AN3" s="12" t="s">
        <v>59</v>
      </c>
      <c r="AO3" s="12" t="s">
        <v>59</v>
      </c>
      <c r="AP3" s="12" t="s">
        <v>59</v>
      </c>
      <c r="AQ3" s="12" t="s">
        <v>59</v>
      </c>
      <c r="AR3" s="12" t="s">
        <v>59</v>
      </c>
      <c r="AS3" s="12" t="s">
        <v>59</v>
      </c>
      <c r="AT3" s="12" t="s">
        <v>59</v>
      </c>
      <c r="AU3" s="12" t="s">
        <v>59</v>
      </c>
      <c r="AV3" s="12" t="s">
        <v>59</v>
      </c>
      <c r="AW3" s="12" t="s">
        <v>59</v>
      </c>
      <c r="AX3" s="12" t="s">
        <v>59</v>
      </c>
      <c r="AY3" s="12" t="s">
        <v>59</v>
      </c>
      <c r="AZ3" s="13">
        <f>(COUNTIF(E3:AY3,"√") + COUNTIF(E3:AY3,"AL"))/COUNTA(E3:AY3)</f>
        <v>1</v>
      </c>
    </row>
    <row r="4" spans="1:16378" s="10" customFormat="1" ht="16.5">
      <c r="A4" s="14">
        <v>2</v>
      </c>
      <c r="B4" s="32">
        <v>12018246065</v>
      </c>
      <c r="C4" s="28" t="s">
        <v>287</v>
      </c>
      <c r="D4" s="28" t="s">
        <v>288</v>
      </c>
      <c r="E4" s="12" t="s">
        <v>59</v>
      </c>
      <c r="F4" s="12" t="s">
        <v>59</v>
      </c>
      <c r="G4" s="12" t="s">
        <v>59</v>
      </c>
      <c r="H4" s="12" t="s">
        <v>59</v>
      </c>
      <c r="I4" s="12" t="s">
        <v>59</v>
      </c>
      <c r="J4" s="12" t="s">
        <v>59</v>
      </c>
      <c r="K4" s="12" t="s">
        <v>59</v>
      </c>
      <c r="L4" s="12" t="s">
        <v>59</v>
      </c>
      <c r="M4" s="12" t="s">
        <v>59</v>
      </c>
      <c r="N4" s="12" t="s">
        <v>59</v>
      </c>
      <c r="O4" s="12" t="s">
        <v>59</v>
      </c>
      <c r="P4" s="12" t="s">
        <v>59</v>
      </c>
      <c r="Q4" s="12" t="s">
        <v>59</v>
      </c>
      <c r="R4" s="12" t="s">
        <v>59</v>
      </c>
      <c r="S4" s="12" t="s">
        <v>59</v>
      </c>
      <c r="T4" s="12" t="s">
        <v>59</v>
      </c>
      <c r="U4" s="12" t="s">
        <v>59</v>
      </c>
      <c r="V4" s="12" t="s">
        <v>59</v>
      </c>
      <c r="W4" s="12" t="s">
        <v>59</v>
      </c>
      <c r="X4" s="12" t="s">
        <v>59</v>
      </c>
      <c r="Y4" s="12" t="s">
        <v>59</v>
      </c>
      <c r="Z4" s="12" t="s">
        <v>59</v>
      </c>
      <c r="AA4" s="12" t="s">
        <v>59</v>
      </c>
      <c r="AB4" s="12" t="s">
        <v>59</v>
      </c>
      <c r="AC4" s="12" t="s">
        <v>59</v>
      </c>
      <c r="AD4" s="12" t="s">
        <v>59</v>
      </c>
      <c r="AE4" s="12" t="s">
        <v>59</v>
      </c>
      <c r="AF4" s="12" t="s">
        <v>59</v>
      </c>
      <c r="AG4" s="12" t="s">
        <v>59</v>
      </c>
      <c r="AH4" s="12" t="s">
        <v>59</v>
      </c>
      <c r="AI4" s="12" t="s">
        <v>59</v>
      </c>
      <c r="AJ4" s="12" t="s">
        <v>59</v>
      </c>
      <c r="AK4" s="12" t="s">
        <v>59</v>
      </c>
      <c r="AL4" s="12" t="s">
        <v>59</v>
      </c>
      <c r="AM4" s="12" t="s">
        <v>59</v>
      </c>
      <c r="AN4" s="12" t="s">
        <v>59</v>
      </c>
      <c r="AO4" s="12" t="s">
        <v>59</v>
      </c>
      <c r="AP4" s="12" t="s">
        <v>59</v>
      </c>
      <c r="AQ4" s="12" t="s">
        <v>59</v>
      </c>
      <c r="AR4" s="12" t="s">
        <v>59</v>
      </c>
      <c r="AS4" s="12" t="s">
        <v>59</v>
      </c>
      <c r="AT4" s="12" t="s">
        <v>59</v>
      </c>
      <c r="AU4" s="12" t="s">
        <v>59</v>
      </c>
      <c r="AV4" s="12" t="s">
        <v>59</v>
      </c>
      <c r="AW4" s="12" t="s">
        <v>59</v>
      </c>
      <c r="AX4" s="12" t="s">
        <v>59</v>
      </c>
      <c r="AY4" s="12" t="s">
        <v>59</v>
      </c>
      <c r="AZ4" s="13">
        <f>(COUNTIF(E4:AY4,"√") + COUNTIF(E4:AY4,"AL"))/COUNTA(E4:AY4)</f>
        <v>1</v>
      </c>
    </row>
    <row r="5" spans="1:16378" s="10" customFormat="1" ht="16.5">
      <c r="A5" s="14">
        <v>3</v>
      </c>
      <c r="B5" s="32">
        <v>12018246067</v>
      </c>
      <c r="C5" s="28" t="s">
        <v>289</v>
      </c>
      <c r="D5" s="28" t="s">
        <v>290</v>
      </c>
      <c r="E5" s="12" t="s">
        <v>59</v>
      </c>
      <c r="F5" s="12" t="s">
        <v>59</v>
      </c>
      <c r="G5" s="12" t="s">
        <v>59</v>
      </c>
      <c r="H5" s="12" t="s">
        <v>59</v>
      </c>
      <c r="I5" s="12" t="s">
        <v>59</v>
      </c>
      <c r="J5" s="12" t="s">
        <v>59</v>
      </c>
      <c r="K5" s="12" t="s">
        <v>59</v>
      </c>
      <c r="L5" s="12" t="s">
        <v>59</v>
      </c>
      <c r="M5" s="12" t="s">
        <v>59</v>
      </c>
      <c r="N5" s="12" t="s">
        <v>59</v>
      </c>
      <c r="O5" s="12" t="s">
        <v>59</v>
      </c>
      <c r="P5" s="12" t="s">
        <v>59</v>
      </c>
      <c r="Q5" s="12" t="s">
        <v>59</v>
      </c>
      <c r="R5" s="12" t="s">
        <v>59</v>
      </c>
      <c r="S5" s="12" t="s">
        <v>59</v>
      </c>
      <c r="T5" s="12" t="s">
        <v>59</v>
      </c>
      <c r="U5" s="12" t="s">
        <v>59</v>
      </c>
      <c r="V5" s="12" t="s">
        <v>59</v>
      </c>
      <c r="W5" s="12" t="s">
        <v>59</v>
      </c>
      <c r="X5" s="12" t="s">
        <v>59</v>
      </c>
      <c r="Y5" s="12" t="s">
        <v>59</v>
      </c>
      <c r="Z5" s="12" t="s">
        <v>59</v>
      </c>
      <c r="AA5" s="12" t="s">
        <v>59</v>
      </c>
      <c r="AB5" s="12" t="s">
        <v>59</v>
      </c>
      <c r="AC5" s="12" t="s">
        <v>59</v>
      </c>
      <c r="AD5" s="12" t="s">
        <v>59</v>
      </c>
      <c r="AE5" s="12" t="s">
        <v>59</v>
      </c>
      <c r="AF5" s="12" t="s">
        <v>59</v>
      </c>
      <c r="AG5" s="12" t="s">
        <v>59</v>
      </c>
      <c r="AH5" s="12" t="s">
        <v>59</v>
      </c>
      <c r="AI5" s="12" t="s">
        <v>59</v>
      </c>
      <c r="AJ5" s="12" t="s">
        <v>59</v>
      </c>
      <c r="AK5" s="12" t="s">
        <v>59</v>
      </c>
      <c r="AL5" s="12" t="s">
        <v>59</v>
      </c>
      <c r="AM5" s="12" t="s">
        <v>59</v>
      </c>
      <c r="AN5" s="12" t="s">
        <v>59</v>
      </c>
      <c r="AO5" s="12" t="s">
        <v>59</v>
      </c>
      <c r="AP5" s="12" t="s">
        <v>59</v>
      </c>
      <c r="AQ5" s="12" t="s">
        <v>59</v>
      </c>
      <c r="AR5" s="12" t="s">
        <v>59</v>
      </c>
      <c r="AS5" s="12" t="s">
        <v>59</v>
      </c>
      <c r="AT5" s="12" t="s">
        <v>59</v>
      </c>
      <c r="AU5" s="12" t="s">
        <v>59</v>
      </c>
      <c r="AV5" s="12" t="s">
        <v>59</v>
      </c>
      <c r="AW5" s="12" t="s">
        <v>59</v>
      </c>
      <c r="AX5" s="12" t="s">
        <v>59</v>
      </c>
      <c r="AY5" s="12" t="s">
        <v>59</v>
      </c>
      <c r="AZ5" s="13">
        <f>(COUNTIF(E5:AY5,"√") + COUNTIF(E5:AY5,"AL"))/COUNTA(E5:AY5)</f>
        <v>1</v>
      </c>
    </row>
    <row r="6" spans="1:16378" s="10" customFormat="1" ht="16.5">
      <c r="A6" s="14">
        <v>4</v>
      </c>
      <c r="B6" s="32">
        <v>12018246069</v>
      </c>
      <c r="C6" s="28" t="s">
        <v>291</v>
      </c>
      <c r="D6" s="28" t="s">
        <v>292</v>
      </c>
      <c r="E6" s="12" t="s">
        <v>59</v>
      </c>
      <c r="F6" s="12" t="s">
        <v>59</v>
      </c>
      <c r="G6" s="12" t="s">
        <v>59</v>
      </c>
      <c r="H6" s="12" t="s">
        <v>59</v>
      </c>
      <c r="I6" s="12" t="s">
        <v>59</v>
      </c>
      <c r="J6" s="12" t="s">
        <v>59</v>
      </c>
      <c r="K6" s="12" t="s">
        <v>59</v>
      </c>
      <c r="L6" s="12" t="s">
        <v>59</v>
      </c>
      <c r="M6" s="12" t="s">
        <v>59</v>
      </c>
      <c r="N6" s="12" t="s">
        <v>59</v>
      </c>
      <c r="O6" s="12" t="s">
        <v>59</v>
      </c>
      <c r="P6" s="12" t="s">
        <v>59</v>
      </c>
      <c r="Q6" s="12" t="s">
        <v>59</v>
      </c>
      <c r="R6" s="12" t="s">
        <v>59</v>
      </c>
      <c r="S6" s="12" t="s">
        <v>59</v>
      </c>
      <c r="T6" s="12" t="s">
        <v>59</v>
      </c>
      <c r="U6" s="12" t="s">
        <v>59</v>
      </c>
      <c r="V6" s="12" t="s">
        <v>59</v>
      </c>
      <c r="W6" s="12" t="s">
        <v>59</v>
      </c>
      <c r="X6" s="12" t="s">
        <v>59</v>
      </c>
      <c r="Y6" s="12" t="s">
        <v>59</v>
      </c>
      <c r="Z6" s="12" t="s">
        <v>59</v>
      </c>
      <c r="AA6" s="12" t="s">
        <v>59</v>
      </c>
      <c r="AB6" s="12" t="s">
        <v>59</v>
      </c>
      <c r="AC6" s="12" t="s">
        <v>59</v>
      </c>
      <c r="AD6" s="12" t="s">
        <v>59</v>
      </c>
      <c r="AE6" s="12" t="s">
        <v>59</v>
      </c>
      <c r="AF6" s="12" t="s">
        <v>59</v>
      </c>
      <c r="AG6" s="12" t="s">
        <v>59</v>
      </c>
      <c r="AH6" s="12" t="s">
        <v>59</v>
      </c>
      <c r="AI6" s="12" t="s">
        <v>59</v>
      </c>
      <c r="AJ6" s="12" t="s">
        <v>59</v>
      </c>
      <c r="AK6" s="12" t="s">
        <v>59</v>
      </c>
      <c r="AL6" s="12" t="s">
        <v>59</v>
      </c>
      <c r="AM6" s="12" t="s">
        <v>59</v>
      </c>
      <c r="AN6" s="12" t="s">
        <v>59</v>
      </c>
      <c r="AO6" s="12" t="s">
        <v>59</v>
      </c>
      <c r="AP6" s="12" t="s">
        <v>59</v>
      </c>
      <c r="AQ6" s="12" t="s">
        <v>59</v>
      </c>
      <c r="AR6" s="12" t="s">
        <v>59</v>
      </c>
      <c r="AS6" s="12" t="s">
        <v>59</v>
      </c>
      <c r="AT6" s="12" t="s">
        <v>59</v>
      </c>
      <c r="AU6" s="12" t="s">
        <v>59</v>
      </c>
      <c r="AV6" s="12" t="s">
        <v>59</v>
      </c>
      <c r="AW6" s="12" t="s">
        <v>59</v>
      </c>
      <c r="AX6" s="12" t="s">
        <v>59</v>
      </c>
      <c r="AY6" s="12" t="s">
        <v>59</v>
      </c>
      <c r="AZ6" s="13">
        <f>(COUNTIF(E6:AY6,"√") + COUNTIF(E6:AY6,"AL"))/COUNTA(E6:AY6)</f>
        <v>1</v>
      </c>
    </row>
    <row r="7" spans="1:16378" s="10" customFormat="1" ht="16.5">
      <c r="A7" s="14">
        <v>5</v>
      </c>
      <c r="B7" s="32">
        <v>12018246071</v>
      </c>
      <c r="C7" s="28" t="s">
        <v>293</v>
      </c>
      <c r="D7" s="28" t="s">
        <v>294</v>
      </c>
      <c r="E7" s="12" t="s">
        <v>59</v>
      </c>
      <c r="F7" s="12" t="s">
        <v>59</v>
      </c>
      <c r="G7" s="12" t="s">
        <v>59</v>
      </c>
      <c r="H7" s="12" t="s">
        <v>59</v>
      </c>
      <c r="I7" s="12" t="s">
        <v>59</v>
      </c>
      <c r="J7" s="12" t="s">
        <v>59</v>
      </c>
      <c r="K7" s="12" t="s">
        <v>59</v>
      </c>
      <c r="L7" s="12" t="s">
        <v>59</v>
      </c>
      <c r="M7" s="12" t="s">
        <v>59</v>
      </c>
      <c r="N7" s="12" t="s">
        <v>59</v>
      </c>
      <c r="O7" s="12" t="s">
        <v>59</v>
      </c>
      <c r="P7" s="12" t="s">
        <v>59</v>
      </c>
      <c r="Q7" s="12" t="s">
        <v>59</v>
      </c>
      <c r="R7" s="12" t="s">
        <v>59</v>
      </c>
      <c r="S7" s="12" t="s">
        <v>59</v>
      </c>
      <c r="T7" s="12" t="s">
        <v>59</v>
      </c>
      <c r="U7" s="12" t="s">
        <v>60</v>
      </c>
      <c r="V7" s="12" t="s">
        <v>59</v>
      </c>
      <c r="W7" s="12" t="s">
        <v>59</v>
      </c>
      <c r="X7" s="12" t="s">
        <v>59</v>
      </c>
      <c r="Y7" s="12" t="s">
        <v>59</v>
      </c>
      <c r="Z7" s="12" t="s">
        <v>59</v>
      </c>
      <c r="AA7" s="12" t="s">
        <v>59</v>
      </c>
      <c r="AB7" s="12" t="s">
        <v>59</v>
      </c>
      <c r="AC7" s="12" t="s">
        <v>59</v>
      </c>
      <c r="AD7" s="12" t="s">
        <v>59</v>
      </c>
      <c r="AE7" s="12" t="s">
        <v>59</v>
      </c>
      <c r="AF7" s="12" t="s">
        <v>59</v>
      </c>
      <c r="AG7" s="12" t="s">
        <v>59</v>
      </c>
      <c r="AH7" s="12" t="s">
        <v>59</v>
      </c>
      <c r="AI7" s="12" t="s">
        <v>59</v>
      </c>
      <c r="AJ7" s="12" t="s">
        <v>59</v>
      </c>
      <c r="AK7" s="12" t="s">
        <v>59</v>
      </c>
      <c r="AL7" s="12" t="s">
        <v>59</v>
      </c>
      <c r="AM7" s="12" t="s">
        <v>59</v>
      </c>
      <c r="AN7" s="12" t="s">
        <v>59</v>
      </c>
      <c r="AO7" s="12" t="s">
        <v>59</v>
      </c>
      <c r="AP7" s="12" t="s">
        <v>59</v>
      </c>
      <c r="AQ7" s="12" t="s">
        <v>59</v>
      </c>
      <c r="AR7" s="12" t="s">
        <v>59</v>
      </c>
      <c r="AS7" s="12" t="s">
        <v>59</v>
      </c>
      <c r="AT7" s="12" t="s">
        <v>59</v>
      </c>
      <c r="AU7" s="12" t="s">
        <v>59</v>
      </c>
      <c r="AV7" s="12" t="s">
        <v>59</v>
      </c>
      <c r="AW7" s="12" t="s">
        <v>59</v>
      </c>
      <c r="AX7" s="12" t="s">
        <v>59</v>
      </c>
      <c r="AY7" s="12" t="s">
        <v>59</v>
      </c>
      <c r="AZ7" s="13">
        <f>(COUNTIF(E7:AY7,"√") + COUNTIF(E7:AY7,"AL"))/COUNTA(E7:AY7)</f>
        <v>1</v>
      </c>
    </row>
    <row r="8" spans="1:16378" s="10" customFormat="1" ht="16.5">
      <c r="A8" s="14">
        <v>6</v>
      </c>
      <c r="B8" s="32">
        <v>12018246072</v>
      </c>
      <c r="C8" s="28" t="s">
        <v>295</v>
      </c>
      <c r="D8" s="28" t="s">
        <v>121</v>
      </c>
      <c r="E8" s="12" t="s">
        <v>59</v>
      </c>
      <c r="F8" s="12" t="s">
        <v>59</v>
      </c>
      <c r="G8" s="12" t="s">
        <v>59</v>
      </c>
      <c r="H8" s="12" t="s">
        <v>59</v>
      </c>
      <c r="I8" s="12" t="s">
        <v>59</v>
      </c>
      <c r="J8" s="12" t="s">
        <v>59</v>
      </c>
      <c r="K8" s="12" t="s">
        <v>59</v>
      </c>
      <c r="L8" s="12" t="s">
        <v>59</v>
      </c>
      <c r="M8" s="12" t="s">
        <v>59</v>
      </c>
      <c r="N8" s="12" t="s">
        <v>59</v>
      </c>
      <c r="O8" s="12" t="s">
        <v>59</v>
      </c>
      <c r="P8" s="12" t="s">
        <v>60</v>
      </c>
      <c r="Q8" s="12" t="s">
        <v>60</v>
      </c>
      <c r="R8" s="12" t="s">
        <v>60</v>
      </c>
      <c r="S8" s="12" t="s">
        <v>59</v>
      </c>
      <c r="T8" s="12" t="s">
        <v>59</v>
      </c>
      <c r="U8" s="12" t="s">
        <v>59</v>
      </c>
      <c r="V8" s="12" t="s">
        <v>59</v>
      </c>
      <c r="W8" s="12" t="s">
        <v>59</v>
      </c>
      <c r="X8" s="12" t="s">
        <v>59</v>
      </c>
      <c r="Y8" s="12" t="s">
        <v>59</v>
      </c>
      <c r="Z8" s="12" t="s">
        <v>59</v>
      </c>
      <c r="AA8" s="12" t="s">
        <v>59</v>
      </c>
      <c r="AB8" s="12" t="s">
        <v>59</v>
      </c>
      <c r="AC8" s="12" t="s">
        <v>59</v>
      </c>
      <c r="AD8" s="12" t="s">
        <v>59</v>
      </c>
      <c r="AE8" s="12" t="s">
        <v>59</v>
      </c>
      <c r="AF8" s="12" t="s">
        <v>59</v>
      </c>
      <c r="AG8" s="12" t="s">
        <v>59</v>
      </c>
      <c r="AH8" s="12" t="s">
        <v>59</v>
      </c>
      <c r="AI8" s="12" t="s">
        <v>59</v>
      </c>
      <c r="AJ8" s="12" t="s">
        <v>59</v>
      </c>
      <c r="AK8" s="12" t="s">
        <v>59</v>
      </c>
      <c r="AL8" s="12" t="s">
        <v>59</v>
      </c>
      <c r="AM8" s="12" t="s">
        <v>59</v>
      </c>
      <c r="AN8" s="12" t="s">
        <v>59</v>
      </c>
      <c r="AO8" s="12" t="s">
        <v>59</v>
      </c>
      <c r="AP8" s="12" t="s">
        <v>59</v>
      </c>
      <c r="AQ8" s="12" t="s">
        <v>59</v>
      </c>
      <c r="AR8" s="12" t="s">
        <v>59</v>
      </c>
      <c r="AS8" s="12" t="s">
        <v>59</v>
      </c>
      <c r="AT8" s="12" t="s">
        <v>59</v>
      </c>
      <c r="AU8" s="12" t="s">
        <v>59</v>
      </c>
      <c r="AV8" s="12" t="s">
        <v>59</v>
      </c>
      <c r="AW8" s="12" t="s">
        <v>59</v>
      </c>
      <c r="AX8" s="12" t="s">
        <v>59</v>
      </c>
      <c r="AY8" s="12" t="s">
        <v>59</v>
      </c>
      <c r="AZ8" s="13">
        <f>(COUNTIF(E8:AY8,"√") + COUNTIF(E8:AY8,"AL"))/COUNTA(E8:AY8)</f>
        <v>1</v>
      </c>
    </row>
    <row r="9" spans="1:16378" s="10" customFormat="1" ht="16.5">
      <c r="A9" s="14">
        <v>7</v>
      </c>
      <c r="B9" s="32">
        <v>12018246073</v>
      </c>
      <c r="C9" s="28" t="s">
        <v>296</v>
      </c>
      <c r="D9" s="28" t="s">
        <v>297</v>
      </c>
      <c r="E9" s="12" t="s">
        <v>59</v>
      </c>
      <c r="F9" s="12" t="s">
        <v>59</v>
      </c>
      <c r="G9" s="12" t="s">
        <v>59</v>
      </c>
      <c r="H9" s="12" t="s">
        <v>59</v>
      </c>
      <c r="I9" s="12" t="s">
        <v>59</v>
      </c>
      <c r="J9" s="12" t="s">
        <v>59</v>
      </c>
      <c r="K9" s="12" t="s">
        <v>59</v>
      </c>
      <c r="L9" s="12" t="s">
        <v>59</v>
      </c>
      <c r="M9" s="12" t="s">
        <v>59</v>
      </c>
      <c r="N9" s="12" t="s">
        <v>59</v>
      </c>
      <c r="O9" s="12" t="s">
        <v>59</v>
      </c>
      <c r="P9" s="12" t="s">
        <v>59</v>
      </c>
      <c r="Q9" s="12" t="s">
        <v>59</v>
      </c>
      <c r="R9" s="12" t="s">
        <v>59</v>
      </c>
      <c r="S9" s="12" t="s">
        <v>59</v>
      </c>
      <c r="T9" s="12" t="s">
        <v>59</v>
      </c>
      <c r="U9" s="12" t="s">
        <v>59</v>
      </c>
      <c r="V9" s="12" t="s">
        <v>59</v>
      </c>
      <c r="W9" s="12" t="s">
        <v>59</v>
      </c>
      <c r="X9" s="12" t="s">
        <v>59</v>
      </c>
      <c r="Y9" s="12" t="s">
        <v>59</v>
      </c>
      <c r="Z9" s="12" t="s">
        <v>59</v>
      </c>
      <c r="AA9" s="12" t="s">
        <v>59</v>
      </c>
      <c r="AB9" s="12" t="s">
        <v>59</v>
      </c>
      <c r="AC9" s="12" t="s">
        <v>59</v>
      </c>
      <c r="AD9" s="12" t="s">
        <v>59</v>
      </c>
      <c r="AE9" s="12" t="s">
        <v>59</v>
      </c>
      <c r="AF9" s="12" t="s">
        <v>59</v>
      </c>
      <c r="AG9" s="12" t="s">
        <v>59</v>
      </c>
      <c r="AH9" s="12" t="s">
        <v>59</v>
      </c>
      <c r="AI9" s="12" t="s">
        <v>59</v>
      </c>
      <c r="AJ9" s="12" t="s">
        <v>59</v>
      </c>
      <c r="AK9" s="12" t="s">
        <v>59</v>
      </c>
      <c r="AL9" s="12" t="s">
        <v>59</v>
      </c>
      <c r="AM9" s="12" t="s">
        <v>59</v>
      </c>
      <c r="AN9" s="12" t="s">
        <v>59</v>
      </c>
      <c r="AO9" s="12" t="s">
        <v>59</v>
      </c>
      <c r="AP9" s="12" t="s">
        <v>59</v>
      </c>
      <c r="AQ9" s="12" t="s">
        <v>59</v>
      </c>
      <c r="AR9" s="12" t="s">
        <v>59</v>
      </c>
      <c r="AS9" s="12" t="s">
        <v>59</v>
      </c>
      <c r="AT9" s="12" t="s">
        <v>59</v>
      </c>
      <c r="AU9" s="12" t="s">
        <v>59</v>
      </c>
      <c r="AV9" s="12" t="s">
        <v>59</v>
      </c>
      <c r="AW9" s="12" t="s">
        <v>59</v>
      </c>
      <c r="AX9" s="12" t="s">
        <v>59</v>
      </c>
      <c r="AY9" s="12" t="s">
        <v>59</v>
      </c>
      <c r="AZ9" s="13">
        <f>(COUNTIF(E9:AY9,"√") + COUNTIF(E9:AY9,"AL"))/COUNTA(E9:AY9)</f>
        <v>1</v>
      </c>
    </row>
    <row r="10" spans="1:16378" s="10" customFormat="1" ht="16.5">
      <c r="A10" s="14">
        <v>8</v>
      </c>
      <c r="B10" s="32">
        <v>12018246074</v>
      </c>
      <c r="C10" s="28" t="s">
        <v>298</v>
      </c>
      <c r="D10" s="28" t="s">
        <v>299</v>
      </c>
      <c r="E10" s="12" t="s">
        <v>59</v>
      </c>
      <c r="F10" s="12" t="s">
        <v>59</v>
      </c>
      <c r="G10" s="12" t="s">
        <v>59</v>
      </c>
      <c r="H10" s="12" t="s">
        <v>59</v>
      </c>
      <c r="I10" s="12" t="s">
        <v>59</v>
      </c>
      <c r="J10" s="12" t="s">
        <v>59</v>
      </c>
      <c r="K10" s="12" t="s">
        <v>59</v>
      </c>
      <c r="L10" s="12" t="s">
        <v>59</v>
      </c>
      <c r="M10" s="12" t="s">
        <v>59</v>
      </c>
      <c r="N10" s="12" t="s">
        <v>59</v>
      </c>
      <c r="O10" s="12" t="s">
        <v>59</v>
      </c>
      <c r="P10" s="12" t="s">
        <v>59</v>
      </c>
      <c r="Q10" s="12" t="s">
        <v>59</v>
      </c>
      <c r="R10" s="12" t="s">
        <v>59</v>
      </c>
      <c r="S10" s="12" t="s">
        <v>59</v>
      </c>
      <c r="T10" s="12" t="s">
        <v>59</v>
      </c>
      <c r="U10" s="12" t="s">
        <v>59</v>
      </c>
      <c r="V10" s="12" t="s">
        <v>59</v>
      </c>
      <c r="W10" s="12" t="s">
        <v>59</v>
      </c>
      <c r="X10" s="12" t="s">
        <v>59</v>
      </c>
      <c r="Y10" s="12" t="s">
        <v>59</v>
      </c>
      <c r="Z10" s="12" t="s">
        <v>59</v>
      </c>
      <c r="AA10" s="12" t="s">
        <v>59</v>
      </c>
      <c r="AB10" s="12" t="s">
        <v>59</v>
      </c>
      <c r="AC10" s="12" t="s">
        <v>59</v>
      </c>
      <c r="AD10" s="12" t="s">
        <v>59</v>
      </c>
      <c r="AE10" s="12" t="s">
        <v>59</v>
      </c>
      <c r="AF10" s="12" t="s">
        <v>59</v>
      </c>
      <c r="AG10" s="12" t="s">
        <v>59</v>
      </c>
      <c r="AH10" s="12" t="s">
        <v>59</v>
      </c>
      <c r="AI10" s="12" t="s">
        <v>59</v>
      </c>
      <c r="AJ10" s="12" t="s">
        <v>59</v>
      </c>
      <c r="AK10" s="12" t="s">
        <v>59</v>
      </c>
      <c r="AL10" s="12" t="s">
        <v>59</v>
      </c>
      <c r="AM10" s="12" t="s">
        <v>59</v>
      </c>
      <c r="AN10" s="12" t="s">
        <v>59</v>
      </c>
      <c r="AO10" s="12" t="s">
        <v>59</v>
      </c>
      <c r="AP10" s="12" t="s">
        <v>59</v>
      </c>
      <c r="AQ10" s="12" t="s">
        <v>59</v>
      </c>
      <c r="AR10" s="12" t="s">
        <v>59</v>
      </c>
      <c r="AS10" s="12" t="s">
        <v>59</v>
      </c>
      <c r="AT10" s="12" t="s">
        <v>59</v>
      </c>
      <c r="AU10" s="12" t="s">
        <v>59</v>
      </c>
      <c r="AV10" s="12" t="s">
        <v>59</v>
      </c>
      <c r="AW10" s="12" t="s">
        <v>59</v>
      </c>
      <c r="AX10" s="12" t="s">
        <v>59</v>
      </c>
      <c r="AY10" s="12" t="s">
        <v>59</v>
      </c>
      <c r="AZ10" s="13">
        <f>(COUNTIF(E10:AY10,"√") + COUNTIF(E10:AY10,"AL"))/COUNTA(E10:AY10)</f>
        <v>1</v>
      </c>
    </row>
    <row r="11" spans="1:16378" s="10" customFormat="1" ht="16.5">
      <c r="A11" s="14">
        <v>9</v>
      </c>
      <c r="B11" s="32">
        <v>12018246078</v>
      </c>
      <c r="C11" s="28" t="s">
        <v>300</v>
      </c>
      <c r="D11" s="28" t="s">
        <v>301</v>
      </c>
      <c r="E11" s="12" t="s">
        <v>59</v>
      </c>
      <c r="F11" s="12" t="s">
        <v>59</v>
      </c>
      <c r="G11" s="12" t="s">
        <v>59</v>
      </c>
      <c r="H11" s="12" t="s">
        <v>59</v>
      </c>
      <c r="I11" s="12" t="s">
        <v>59</v>
      </c>
      <c r="J11" s="12" t="s">
        <v>59</v>
      </c>
      <c r="K11" s="12" t="s">
        <v>59</v>
      </c>
      <c r="L11" s="12" t="s">
        <v>59</v>
      </c>
      <c r="M11" s="12" t="s">
        <v>59</v>
      </c>
      <c r="N11" s="12" t="s">
        <v>59</v>
      </c>
      <c r="O11" s="12" t="s">
        <v>61</v>
      </c>
      <c r="P11" s="12" t="s">
        <v>59</v>
      </c>
      <c r="Q11" s="12" t="s">
        <v>59</v>
      </c>
      <c r="R11" s="12" t="s">
        <v>61</v>
      </c>
      <c r="S11" s="12" t="s">
        <v>59</v>
      </c>
      <c r="T11" s="12" t="s">
        <v>59</v>
      </c>
      <c r="U11" s="12" t="s">
        <v>59</v>
      </c>
      <c r="V11" s="12" t="s">
        <v>59</v>
      </c>
      <c r="W11" s="12" t="s">
        <v>59</v>
      </c>
      <c r="X11" s="12" t="s">
        <v>59</v>
      </c>
      <c r="Y11" s="12" t="s">
        <v>59</v>
      </c>
      <c r="Z11" s="12" t="s">
        <v>59</v>
      </c>
      <c r="AA11" s="12" t="s">
        <v>59</v>
      </c>
      <c r="AB11" s="12" t="s">
        <v>61</v>
      </c>
      <c r="AC11" s="12" t="s">
        <v>61</v>
      </c>
      <c r="AD11" s="12" t="s">
        <v>60</v>
      </c>
      <c r="AE11" s="12" t="s">
        <v>59</v>
      </c>
      <c r="AF11" s="12" t="s">
        <v>59</v>
      </c>
      <c r="AG11" s="12" t="s">
        <v>59</v>
      </c>
      <c r="AH11" s="12" t="s">
        <v>59</v>
      </c>
      <c r="AI11" s="12" t="s">
        <v>59</v>
      </c>
      <c r="AJ11" s="12" t="s">
        <v>59</v>
      </c>
      <c r="AK11" s="12" t="s">
        <v>61</v>
      </c>
      <c r="AL11" s="12" t="s">
        <v>59</v>
      </c>
      <c r="AM11" s="12" t="s">
        <v>59</v>
      </c>
      <c r="AN11" s="12" t="s">
        <v>59</v>
      </c>
      <c r="AO11" s="12" t="s">
        <v>59</v>
      </c>
      <c r="AP11" s="12" t="s">
        <v>59</v>
      </c>
      <c r="AQ11" s="12" t="s">
        <v>59</v>
      </c>
      <c r="AR11" s="12" t="s">
        <v>59</v>
      </c>
      <c r="AS11" s="12" t="s">
        <v>59</v>
      </c>
      <c r="AT11" s="12" t="s">
        <v>59</v>
      </c>
      <c r="AU11" s="12" t="s">
        <v>59</v>
      </c>
      <c r="AV11" s="12" t="s">
        <v>59</v>
      </c>
      <c r="AW11" s="12" t="s">
        <v>59</v>
      </c>
      <c r="AX11" s="12" t="s">
        <v>61</v>
      </c>
      <c r="AY11" s="12" t="s">
        <v>59</v>
      </c>
      <c r="AZ11" s="13">
        <f>(COUNTIF(E11:AY11,"√") + COUNTIF(E11:AY11,"AL"))/COUNTA(E11:AY11)</f>
        <v>0.87234042553191493</v>
      </c>
    </row>
    <row r="12" spans="1:16378" s="10" customFormat="1" ht="16.5">
      <c r="A12" s="14">
        <v>10</v>
      </c>
      <c r="B12" s="32">
        <v>12018246083</v>
      </c>
      <c r="C12" s="28" t="s">
        <v>302</v>
      </c>
      <c r="D12" s="28" t="s">
        <v>303</v>
      </c>
      <c r="E12" s="12" t="s">
        <v>59</v>
      </c>
      <c r="F12" s="12" t="s">
        <v>59</v>
      </c>
      <c r="G12" s="12" t="s">
        <v>59</v>
      </c>
      <c r="H12" s="12" t="s">
        <v>59</v>
      </c>
      <c r="I12" s="12" t="s">
        <v>59</v>
      </c>
      <c r="J12" s="12" t="s">
        <v>59</v>
      </c>
      <c r="K12" s="12" t="s">
        <v>59</v>
      </c>
      <c r="L12" s="12" t="s">
        <v>59</v>
      </c>
      <c r="M12" s="12" t="s">
        <v>59</v>
      </c>
      <c r="N12" s="12" t="s">
        <v>59</v>
      </c>
      <c r="O12" s="12" t="s">
        <v>59</v>
      </c>
      <c r="P12" s="12" t="s">
        <v>59</v>
      </c>
      <c r="Q12" s="12" t="s">
        <v>59</v>
      </c>
      <c r="R12" s="12" t="s">
        <v>59</v>
      </c>
      <c r="S12" s="12" t="s">
        <v>59</v>
      </c>
      <c r="T12" s="12" t="s">
        <v>59</v>
      </c>
      <c r="U12" s="12" t="s">
        <v>59</v>
      </c>
      <c r="V12" s="12" t="s">
        <v>59</v>
      </c>
      <c r="W12" s="12" t="s">
        <v>59</v>
      </c>
      <c r="X12" s="12" t="s">
        <v>59</v>
      </c>
      <c r="Y12" s="12" t="s">
        <v>59</v>
      </c>
      <c r="Z12" s="12" t="s">
        <v>59</v>
      </c>
      <c r="AA12" s="12" t="s">
        <v>59</v>
      </c>
      <c r="AB12" s="12" t="s">
        <v>59</v>
      </c>
      <c r="AC12" s="12" t="s">
        <v>59</v>
      </c>
      <c r="AD12" s="12" t="s">
        <v>59</v>
      </c>
      <c r="AE12" s="12" t="s">
        <v>59</v>
      </c>
      <c r="AF12" s="12" t="s">
        <v>59</v>
      </c>
      <c r="AG12" s="12" t="s">
        <v>59</v>
      </c>
      <c r="AH12" s="12" t="s">
        <v>59</v>
      </c>
      <c r="AI12" s="12" t="s">
        <v>59</v>
      </c>
      <c r="AJ12" s="12" t="s">
        <v>59</v>
      </c>
      <c r="AK12" s="12" t="s">
        <v>59</v>
      </c>
      <c r="AL12" s="12" t="s">
        <v>59</v>
      </c>
      <c r="AM12" s="12" t="s">
        <v>59</v>
      </c>
      <c r="AN12" s="12" t="s">
        <v>59</v>
      </c>
      <c r="AO12" s="12" t="s">
        <v>59</v>
      </c>
      <c r="AP12" s="12" t="s">
        <v>59</v>
      </c>
      <c r="AQ12" s="12" t="s">
        <v>59</v>
      </c>
      <c r="AR12" s="12" t="s">
        <v>59</v>
      </c>
      <c r="AS12" s="12" t="s">
        <v>59</v>
      </c>
      <c r="AT12" s="12" t="s">
        <v>59</v>
      </c>
      <c r="AU12" s="12" t="s">
        <v>59</v>
      </c>
      <c r="AV12" s="12" t="s">
        <v>59</v>
      </c>
      <c r="AW12" s="12" t="s">
        <v>59</v>
      </c>
      <c r="AX12" s="12" t="s">
        <v>59</v>
      </c>
      <c r="AY12" s="12" t="s">
        <v>59</v>
      </c>
      <c r="AZ12" s="13">
        <f>(COUNTIF(E12:AY12,"√") + COUNTIF(E12:AY12,"AL"))/COUNTA(E12:AY12)</f>
        <v>1</v>
      </c>
    </row>
    <row r="13" spans="1:16378" s="10" customFormat="1" ht="16.5">
      <c r="A13" s="14">
        <v>11</v>
      </c>
      <c r="B13" s="32">
        <v>12018246087</v>
      </c>
      <c r="C13" s="28" t="s">
        <v>304</v>
      </c>
      <c r="D13" s="28" t="s">
        <v>305</v>
      </c>
      <c r="E13" s="12" t="s">
        <v>59</v>
      </c>
      <c r="F13" s="12" t="s">
        <v>59</v>
      </c>
      <c r="G13" s="12" t="s">
        <v>59</v>
      </c>
      <c r="H13" s="12" t="s">
        <v>59</v>
      </c>
      <c r="I13" s="12" t="s">
        <v>59</v>
      </c>
      <c r="J13" s="12" t="s">
        <v>60</v>
      </c>
      <c r="K13" s="12" t="s">
        <v>59</v>
      </c>
      <c r="L13" s="12" t="s">
        <v>59</v>
      </c>
      <c r="M13" s="12" t="s">
        <v>59</v>
      </c>
      <c r="N13" s="12" t="s">
        <v>59</v>
      </c>
      <c r="O13" s="12" t="s">
        <v>59</v>
      </c>
      <c r="P13" s="12" t="s">
        <v>59</v>
      </c>
      <c r="Q13" s="12" t="s">
        <v>59</v>
      </c>
      <c r="R13" s="12" t="s">
        <v>59</v>
      </c>
      <c r="S13" s="12" t="s">
        <v>59</v>
      </c>
      <c r="T13" s="12" t="s">
        <v>59</v>
      </c>
      <c r="U13" s="12" t="s">
        <v>59</v>
      </c>
      <c r="V13" s="12" t="s">
        <v>59</v>
      </c>
      <c r="W13" s="12" t="s">
        <v>59</v>
      </c>
      <c r="X13" s="12" t="s">
        <v>59</v>
      </c>
      <c r="Y13" s="12" t="s">
        <v>59</v>
      </c>
      <c r="Z13" s="12" t="s">
        <v>59</v>
      </c>
      <c r="AA13" s="12" t="s">
        <v>59</v>
      </c>
      <c r="AB13" s="12" t="s">
        <v>59</v>
      </c>
      <c r="AC13" s="12" t="s">
        <v>59</v>
      </c>
      <c r="AD13" s="12" t="s">
        <v>59</v>
      </c>
      <c r="AE13" s="12" t="s">
        <v>59</v>
      </c>
      <c r="AF13" s="12" t="s">
        <v>59</v>
      </c>
      <c r="AG13" s="12" t="s">
        <v>59</v>
      </c>
      <c r="AH13" s="12" t="s">
        <v>59</v>
      </c>
      <c r="AI13" s="12" t="s">
        <v>59</v>
      </c>
      <c r="AJ13" s="12" t="s">
        <v>59</v>
      </c>
      <c r="AK13" s="12" t="s">
        <v>59</v>
      </c>
      <c r="AL13" s="12" t="s">
        <v>59</v>
      </c>
      <c r="AM13" s="12" t="s">
        <v>59</v>
      </c>
      <c r="AN13" s="12" t="s">
        <v>59</v>
      </c>
      <c r="AO13" s="12" t="s">
        <v>59</v>
      </c>
      <c r="AP13" s="12" t="s">
        <v>59</v>
      </c>
      <c r="AQ13" s="12" t="s">
        <v>59</v>
      </c>
      <c r="AR13" s="12" t="s">
        <v>59</v>
      </c>
      <c r="AS13" s="12" t="s">
        <v>59</v>
      </c>
      <c r="AT13" s="12" t="s">
        <v>59</v>
      </c>
      <c r="AU13" s="12" t="s">
        <v>59</v>
      </c>
      <c r="AV13" s="12" t="s">
        <v>59</v>
      </c>
      <c r="AW13" s="12" t="s">
        <v>59</v>
      </c>
      <c r="AX13" s="12" t="s">
        <v>59</v>
      </c>
      <c r="AY13" s="12" t="s">
        <v>59</v>
      </c>
      <c r="AZ13" s="13">
        <f>(COUNTIF(E13:AY13,"√") + COUNTIF(E13:AY13,"AL"))/COUNTA(E13:AY13)</f>
        <v>1</v>
      </c>
    </row>
    <row r="14" spans="1:16378" s="10" customFormat="1" ht="16.5">
      <c r="A14" s="14">
        <v>12</v>
      </c>
      <c r="B14" s="32">
        <v>12018246089</v>
      </c>
      <c r="C14" s="28" t="s">
        <v>306</v>
      </c>
      <c r="D14" s="28" t="s">
        <v>307</v>
      </c>
      <c r="E14" s="12" t="s">
        <v>59</v>
      </c>
      <c r="F14" s="12" t="s">
        <v>59</v>
      </c>
      <c r="G14" s="12" t="s">
        <v>59</v>
      </c>
      <c r="H14" s="12" t="s">
        <v>59</v>
      </c>
      <c r="I14" s="12" t="s">
        <v>59</v>
      </c>
      <c r="J14" s="12" t="s">
        <v>59</v>
      </c>
      <c r="K14" s="12" t="s">
        <v>59</v>
      </c>
      <c r="L14" s="12" t="s">
        <v>59</v>
      </c>
      <c r="M14" s="12" t="s">
        <v>59</v>
      </c>
      <c r="N14" s="12" t="s">
        <v>59</v>
      </c>
      <c r="O14" s="12" t="s">
        <v>59</v>
      </c>
      <c r="P14" s="12" t="s">
        <v>59</v>
      </c>
      <c r="Q14" s="12" t="s">
        <v>59</v>
      </c>
      <c r="R14" s="12" t="s">
        <v>59</v>
      </c>
      <c r="S14" s="12" t="s">
        <v>59</v>
      </c>
      <c r="T14" s="12" t="s">
        <v>59</v>
      </c>
      <c r="U14" s="12" t="s">
        <v>59</v>
      </c>
      <c r="V14" s="12" t="s">
        <v>59</v>
      </c>
      <c r="W14" s="12" t="s">
        <v>59</v>
      </c>
      <c r="X14" s="12" t="s">
        <v>59</v>
      </c>
      <c r="Y14" s="12" t="s">
        <v>59</v>
      </c>
      <c r="Z14" s="12" t="s">
        <v>59</v>
      </c>
      <c r="AA14" s="12" t="s">
        <v>59</v>
      </c>
      <c r="AB14" s="12" t="s">
        <v>59</v>
      </c>
      <c r="AC14" s="12" t="s">
        <v>59</v>
      </c>
      <c r="AD14" s="12" t="s">
        <v>59</v>
      </c>
      <c r="AE14" s="12" t="s">
        <v>59</v>
      </c>
      <c r="AF14" s="12" t="s">
        <v>59</v>
      </c>
      <c r="AG14" s="12" t="s">
        <v>59</v>
      </c>
      <c r="AH14" s="12" t="s">
        <v>59</v>
      </c>
      <c r="AI14" s="12" t="s">
        <v>59</v>
      </c>
      <c r="AJ14" s="12" t="s">
        <v>59</v>
      </c>
      <c r="AK14" s="12" t="s">
        <v>59</v>
      </c>
      <c r="AL14" s="12" t="s">
        <v>59</v>
      </c>
      <c r="AM14" s="12" t="s">
        <v>59</v>
      </c>
      <c r="AN14" s="12" t="s">
        <v>59</v>
      </c>
      <c r="AO14" s="12" t="s">
        <v>59</v>
      </c>
      <c r="AP14" s="12" t="s">
        <v>59</v>
      </c>
      <c r="AQ14" s="12" t="s">
        <v>59</v>
      </c>
      <c r="AR14" s="12" t="s">
        <v>59</v>
      </c>
      <c r="AS14" s="12" t="s">
        <v>59</v>
      </c>
      <c r="AT14" s="12" t="s">
        <v>59</v>
      </c>
      <c r="AU14" s="12" t="s">
        <v>59</v>
      </c>
      <c r="AV14" s="12" t="s">
        <v>59</v>
      </c>
      <c r="AW14" s="12" t="s">
        <v>59</v>
      </c>
      <c r="AX14" s="12" t="s">
        <v>59</v>
      </c>
      <c r="AY14" s="12" t="s">
        <v>59</v>
      </c>
      <c r="AZ14" s="13">
        <f>(COUNTIF(E14:AY14,"√") + COUNTIF(E14:AY14,"AL"))/COUNTA(E14:AY14)</f>
        <v>1</v>
      </c>
    </row>
    <row r="15" spans="1:16378" s="10" customFormat="1" ht="16.5">
      <c r="A15" s="14">
        <v>13</v>
      </c>
      <c r="B15" s="32">
        <v>12018246092</v>
      </c>
      <c r="C15" s="28" t="s">
        <v>308</v>
      </c>
      <c r="D15" s="28" t="s">
        <v>309</v>
      </c>
      <c r="E15" s="12" t="s">
        <v>59</v>
      </c>
      <c r="F15" s="12" t="s">
        <v>59</v>
      </c>
      <c r="G15" s="12" t="s">
        <v>59</v>
      </c>
      <c r="H15" s="12" t="s">
        <v>59</v>
      </c>
      <c r="I15" s="12" t="s">
        <v>59</v>
      </c>
      <c r="J15" s="12" t="s">
        <v>59</v>
      </c>
      <c r="K15" s="12" t="s">
        <v>59</v>
      </c>
      <c r="L15" s="12" t="s">
        <v>59</v>
      </c>
      <c r="M15" s="12" t="s">
        <v>59</v>
      </c>
      <c r="N15" s="12" t="s">
        <v>59</v>
      </c>
      <c r="O15" s="12" t="s">
        <v>59</v>
      </c>
      <c r="P15" s="12" t="s">
        <v>59</v>
      </c>
      <c r="Q15" s="12" t="s">
        <v>59</v>
      </c>
      <c r="R15" s="12" t="s">
        <v>61</v>
      </c>
      <c r="S15" s="12" t="s">
        <v>59</v>
      </c>
      <c r="T15" s="12" t="s">
        <v>59</v>
      </c>
      <c r="U15" s="12" t="s">
        <v>59</v>
      </c>
      <c r="V15" s="12" t="s">
        <v>59</v>
      </c>
      <c r="W15" s="12" t="s">
        <v>59</v>
      </c>
      <c r="X15" s="12" t="s">
        <v>59</v>
      </c>
      <c r="Y15" s="12" t="s">
        <v>59</v>
      </c>
      <c r="Z15" s="12" t="s">
        <v>59</v>
      </c>
      <c r="AA15" s="12" t="s">
        <v>59</v>
      </c>
      <c r="AB15" s="12" t="s">
        <v>59</v>
      </c>
      <c r="AC15" s="12" t="s">
        <v>59</v>
      </c>
      <c r="AD15" s="12" t="s">
        <v>59</v>
      </c>
      <c r="AE15" s="12" t="s">
        <v>59</v>
      </c>
      <c r="AF15" s="12" t="s">
        <v>59</v>
      </c>
      <c r="AG15" s="12" t="s">
        <v>59</v>
      </c>
      <c r="AH15" s="12" t="s">
        <v>59</v>
      </c>
      <c r="AI15" s="12" t="s">
        <v>59</v>
      </c>
      <c r="AJ15" s="12" t="s">
        <v>59</v>
      </c>
      <c r="AK15" s="12" t="s">
        <v>59</v>
      </c>
      <c r="AL15" s="12" t="s">
        <v>59</v>
      </c>
      <c r="AM15" s="12" t="s">
        <v>59</v>
      </c>
      <c r="AN15" s="12" t="s">
        <v>59</v>
      </c>
      <c r="AO15" s="12" t="s">
        <v>59</v>
      </c>
      <c r="AP15" s="12" t="s">
        <v>59</v>
      </c>
      <c r="AQ15" s="12" t="s">
        <v>59</v>
      </c>
      <c r="AR15" s="12" t="s">
        <v>59</v>
      </c>
      <c r="AS15" s="12" t="s">
        <v>59</v>
      </c>
      <c r="AT15" s="12" t="s">
        <v>59</v>
      </c>
      <c r="AU15" s="12" t="s">
        <v>59</v>
      </c>
      <c r="AV15" s="12" t="s">
        <v>59</v>
      </c>
      <c r="AW15" s="12" t="s">
        <v>59</v>
      </c>
      <c r="AX15" s="12" t="s">
        <v>59</v>
      </c>
      <c r="AY15" s="12" t="s">
        <v>59</v>
      </c>
      <c r="AZ15" s="13">
        <f>(COUNTIF(E15:AY15,"√") + COUNTIF(E15:AY15,"AL"))/COUNTA(E15:AY15)</f>
        <v>0.97872340425531912</v>
      </c>
    </row>
    <row r="16" spans="1:16378" s="10" customFormat="1" ht="16.5">
      <c r="A16" s="14">
        <v>14</v>
      </c>
      <c r="B16" s="32">
        <v>12018246095</v>
      </c>
      <c r="C16" s="28" t="s">
        <v>310</v>
      </c>
      <c r="D16" s="28" t="s">
        <v>311</v>
      </c>
      <c r="E16" s="12" t="s">
        <v>59</v>
      </c>
      <c r="F16" s="12" t="s">
        <v>59</v>
      </c>
      <c r="G16" s="12" t="s">
        <v>59</v>
      </c>
      <c r="H16" s="12" t="s">
        <v>59</v>
      </c>
      <c r="I16" s="12" t="s">
        <v>59</v>
      </c>
      <c r="J16" s="12" t="s">
        <v>59</v>
      </c>
      <c r="K16" s="12" t="s">
        <v>59</v>
      </c>
      <c r="L16" s="12" t="s">
        <v>59</v>
      </c>
      <c r="M16" s="12" t="s">
        <v>59</v>
      </c>
      <c r="N16" s="12" t="s">
        <v>59</v>
      </c>
      <c r="O16" s="12" t="s">
        <v>59</v>
      </c>
      <c r="P16" s="12" t="s">
        <v>59</v>
      </c>
      <c r="Q16" s="12" t="s">
        <v>59</v>
      </c>
      <c r="R16" s="12" t="s">
        <v>59</v>
      </c>
      <c r="S16" s="12" t="s">
        <v>59</v>
      </c>
      <c r="T16" s="12" t="s">
        <v>59</v>
      </c>
      <c r="U16" s="12" t="s">
        <v>59</v>
      </c>
      <c r="V16" s="12" t="s">
        <v>59</v>
      </c>
      <c r="W16" s="12" t="s">
        <v>59</v>
      </c>
      <c r="X16" s="12" t="s">
        <v>59</v>
      </c>
      <c r="Y16" s="12" t="s">
        <v>59</v>
      </c>
      <c r="Z16" s="12" t="s">
        <v>59</v>
      </c>
      <c r="AA16" s="12" t="s">
        <v>59</v>
      </c>
      <c r="AB16" s="12" t="s">
        <v>59</v>
      </c>
      <c r="AC16" s="12" t="s">
        <v>59</v>
      </c>
      <c r="AD16" s="12" t="s">
        <v>59</v>
      </c>
      <c r="AE16" s="12" t="s">
        <v>59</v>
      </c>
      <c r="AF16" s="12" t="s">
        <v>59</v>
      </c>
      <c r="AG16" s="12" t="s">
        <v>59</v>
      </c>
      <c r="AH16" s="12" t="s">
        <v>59</v>
      </c>
      <c r="AI16" s="12" t="s">
        <v>59</v>
      </c>
      <c r="AJ16" s="12" t="s">
        <v>59</v>
      </c>
      <c r="AK16" s="12" t="s">
        <v>59</v>
      </c>
      <c r="AL16" s="12" t="s">
        <v>59</v>
      </c>
      <c r="AM16" s="12" t="s">
        <v>59</v>
      </c>
      <c r="AN16" s="12" t="s">
        <v>59</v>
      </c>
      <c r="AO16" s="12" t="s">
        <v>59</v>
      </c>
      <c r="AP16" s="12" t="s">
        <v>59</v>
      </c>
      <c r="AQ16" s="12" t="s">
        <v>59</v>
      </c>
      <c r="AR16" s="12" t="s">
        <v>59</v>
      </c>
      <c r="AS16" s="12" t="s">
        <v>59</v>
      </c>
      <c r="AT16" s="12" t="s">
        <v>59</v>
      </c>
      <c r="AU16" s="12" t="s">
        <v>59</v>
      </c>
      <c r="AV16" s="12" t="s">
        <v>59</v>
      </c>
      <c r="AW16" s="12" t="s">
        <v>59</v>
      </c>
      <c r="AX16" s="12" t="s">
        <v>59</v>
      </c>
      <c r="AY16" s="12" t="s">
        <v>59</v>
      </c>
      <c r="AZ16" s="13">
        <f>(COUNTIF(E16:AY16,"√") + COUNTIF(E16:AY16,"AL"))/COUNTA(E16:AY16)</f>
        <v>1</v>
      </c>
    </row>
    <row r="17" spans="1:54" s="10" customFormat="1" ht="16.5">
      <c r="A17" s="14">
        <v>15</v>
      </c>
      <c r="B17" s="32">
        <v>12018246099</v>
      </c>
      <c r="C17" s="28" t="s">
        <v>312</v>
      </c>
      <c r="D17" s="28" t="s">
        <v>313</v>
      </c>
      <c r="E17" s="12" t="s">
        <v>59</v>
      </c>
      <c r="F17" s="12" t="s">
        <v>59</v>
      </c>
      <c r="G17" s="12" t="s">
        <v>59</v>
      </c>
      <c r="H17" s="12" t="s">
        <v>59</v>
      </c>
      <c r="I17" s="12" t="s">
        <v>59</v>
      </c>
      <c r="J17" s="12" t="s">
        <v>59</v>
      </c>
      <c r="K17" s="12" t="s">
        <v>59</v>
      </c>
      <c r="L17" s="12" t="s">
        <v>59</v>
      </c>
      <c r="M17" s="12" t="s">
        <v>59</v>
      </c>
      <c r="N17" s="12" t="s">
        <v>59</v>
      </c>
      <c r="O17" s="12" t="s">
        <v>59</v>
      </c>
      <c r="P17" s="12" t="s">
        <v>59</v>
      </c>
      <c r="Q17" s="12" t="s">
        <v>59</v>
      </c>
      <c r="R17" s="12" t="s">
        <v>59</v>
      </c>
      <c r="S17" s="12" t="s">
        <v>59</v>
      </c>
      <c r="T17" s="12" t="s">
        <v>59</v>
      </c>
      <c r="U17" s="12" t="s">
        <v>59</v>
      </c>
      <c r="V17" s="12" t="s">
        <v>59</v>
      </c>
      <c r="W17" s="12" t="s">
        <v>59</v>
      </c>
      <c r="X17" s="12" t="s">
        <v>59</v>
      </c>
      <c r="Y17" s="12" t="s">
        <v>59</v>
      </c>
      <c r="Z17" s="12" t="s">
        <v>59</v>
      </c>
      <c r="AA17" s="12" t="s">
        <v>59</v>
      </c>
      <c r="AB17" s="12" t="s">
        <v>59</v>
      </c>
      <c r="AC17" s="12" t="s">
        <v>59</v>
      </c>
      <c r="AD17" s="12" t="s">
        <v>59</v>
      </c>
      <c r="AE17" s="12" t="s">
        <v>59</v>
      </c>
      <c r="AF17" s="12" t="s">
        <v>59</v>
      </c>
      <c r="AG17" s="12" t="s">
        <v>59</v>
      </c>
      <c r="AH17" s="12" t="s">
        <v>59</v>
      </c>
      <c r="AI17" s="12" t="s">
        <v>59</v>
      </c>
      <c r="AJ17" s="12" t="s">
        <v>59</v>
      </c>
      <c r="AK17" s="12" t="s">
        <v>59</v>
      </c>
      <c r="AL17" s="12" t="s">
        <v>59</v>
      </c>
      <c r="AM17" s="12" t="s">
        <v>59</v>
      </c>
      <c r="AN17" s="12" t="s">
        <v>59</v>
      </c>
      <c r="AO17" s="12" t="s">
        <v>59</v>
      </c>
      <c r="AP17" s="12" t="s">
        <v>59</v>
      </c>
      <c r="AQ17" s="12" t="s">
        <v>59</v>
      </c>
      <c r="AR17" s="12" t="s">
        <v>59</v>
      </c>
      <c r="AS17" s="12" t="s">
        <v>59</v>
      </c>
      <c r="AT17" s="12" t="s">
        <v>59</v>
      </c>
      <c r="AU17" s="12" t="s">
        <v>59</v>
      </c>
      <c r="AV17" s="12" t="s">
        <v>59</v>
      </c>
      <c r="AW17" s="12" t="s">
        <v>59</v>
      </c>
      <c r="AX17" s="12" t="s">
        <v>59</v>
      </c>
      <c r="AY17" s="12" t="s">
        <v>59</v>
      </c>
      <c r="AZ17" s="13">
        <f>(COUNTIF(E17:AY17,"√") + COUNTIF(E17:AY17,"AL"))/COUNTA(E17:AY17)</f>
        <v>1</v>
      </c>
    </row>
    <row r="18" spans="1:54" s="10" customFormat="1" ht="16.5">
      <c r="A18" s="14">
        <v>16</v>
      </c>
      <c r="B18" s="32">
        <v>12018246100</v>
      </c>
      <c r="C18" s="28" t="s">
        <v>314</v>
      </c>
      <c r="D18" s="28" t="s">
        <v>315</v>
      </c>
      <c r="E18" s="12" t="s">
        <v>59</v>
      </c>
      <c r="F18" s="12" t="s">
        <v>59</v>
      </c>
      <c r="G18" s="12" t="s">
        <v>59</v>
      </c>
      <c r="H18" s="12" t="s">
        <v>59</v>
      </c>
      <c r="I18" s="12" t="s">
        <v>59</v>
      </c>
      <c r="J18" s="12" t="s">
        <v>59</v>
      </c>
      <c r="K18" s="12" t="s">
        <v>59</v>
      </c>
      <c r="L18" s="12" t="s">
        <v>59</v>
      </c>
      <c r="M18" s="12" t="s">
        <v>59</v>
      </c>
      <c r="N18" s="12" t="s">
        <v>59</v>
      </c>
      <c r="O18" s="12" t="s">
        <v>59</v>
      </c>
      <c r="P18" s="12" t="s">
        <v>59</v>
      </c>
      <c r="Q18" s="12" t="s">
        <v>59</v>
      </c>
      <c r="R18" s="12" t="s">
        <v>59</v>
      </c>
      <c r="S18" s="12" t="s">
        <v>59</v>
      </c>
      <c r="T18" s="12" t="s">
        <v>59</v>
      </c>
      <c r="U18" s="12" t="s">
        <v>59</v>
      </c>
      <c r="V18" s="12" t="s">
        <v>59</v>
      </c>
      <c r="W18" s="12" t="s">
        <v>59</v>
      </c>
      <c r="X18" s="12" t="s">
        <v>59</v>
      </c>
      <c r="Y18" s="12" t="s">
        <v>59</v>
      </c>
      <c r="Z18" s="12" t="s">
        <v>59</v>
      </c>
      <c r="AA18" s="12" t="s">
        <v>59</v>
      </c>
      <c r="AB18" s="12" t="s">
        <v>59</v>
      </c>
      <c r="AC18" s="12" t="s">
        <v>59</v>
      </c>
      <c r="AD18" s="12" t="s">
        <v>59</v>
      </c>
      <c r="AE18" s="12" t="s">
        <v>59</v>
      </c>
      <c r="AF18" s="12" t="s">
        <v>59</v>
      </c>
      <c r="AG18" s="12" t="s">
        <v>59</v>
      </c>
      <c r="AH18" s="12" t="s">
        <v>59</v>
      </c>
      <c r="AI18" s="12" t="s">
        <v>59</v>
      </c>
      <c r="AJ18" s="12" t="s">
        <v>59</v>
      </c>
      <c r="AK18" s="12" t="s">
        <v>59</v>
      </c>
      <c r="AL18" s="12" t="s">
        <v>59</v>
      </c>
      <c r="AM18" s="12" t="s">
        <v>59</v>
      </c>
      <c r="AN18" s="12" t="s">
        <v>59</v>
      </c>
      <c r="AO18" s="12" t="s">
        <v>59</v>
      </c>
      <c r="AP18" s="12" t="s">
        <v>59</v>
      </c>
      <c r="AQ18" s="12" t="s">
        <v>59</v>
      </c>
      <c r="AR18" s="12" t="s">
        <v>59</v>
      </c>
      <c r="AS18" s="12" t="s">
        <v>59</v>
      </c>
      <c r="AT18" s="12" t="s">
        <v>59</v>
      </c>
      <c r="AU18" s="12" t="s">
        <v>59</v>
      </c>
      <c r="AV18" s="12" t="s">
        <v>59</v>
      </c>
      <c r="AW18" s="12" t="s">
        <v>59</v>
      </c>
      <c r="AX18" s="12" t="s">
        <v>59</v>
      </c>
      <c r="AY18" s="12" t="s">
        <v>59</v>
      </c>
      <c r="AZ18" s="13">
        <f>(COUNTIF(E18:AY18,"√") + COUNTIF(E18:AY18,"AL"))/COUNTA(E18:AY18)</f>
        <v>1</v>
      </c>
    </row>
    <row r="19" spans="1:54" s="10" customFormat="1" ht="16.5">
      <c r="A19" s="14">
        <v>17</v>
      </c>
      <c r="B19" s="32">
        <v>12018246101</v>
      </c>
      <c r="C19" s="28" t="s">
        <v>316</v>
      </c>
      <c r="D19" s="28" t="s">
        <v>317</v>
      </c>
      <c r="E19" s="12" t="s">
        <v>59</v>
      </c>
      <c r="F19" s="12" t="s">
        <v>59</v>
      </c>
      <c r="G19" s="12" t="s">
        <v>59</v>
      </c>
      <c r="H19" s="12" t="s">
        <v>59</v>
      </c>
      <c r="I19" s="12" t="s">
        <v>59</v>
      </c>
      <c r="J19" s="12" t="s">
        <v>59</v>
      </c>
      <c r="K19" s="12" t="s">
        <v>59</v>
      </c>
      <c r="L19" s="12" t="s">
        <v>59</v>
      </c>
      <c r="M19" s="12" t="s">
        <v>59</v>
      </c>
      <c r="N19" s="12" t="s">
        <v>59</v>
      </c>
      <c r="O19" s="12" t="s">
        <v>59</v>
      </c>
      <c r="P19" s="12" t="s">
        <v>59</v>
      </c>
      <c r="Q19" s="12" t="s">
        <v>59</v>
      </c>
      <c r="R19" s="12" t="s">
        <v>59</v>
      </c>
      <c r="S19" s="12" t="s">
        <v>59</v>
      </c>
      <c r="T19" s="12" t="s">
        <v>59</v>
      </c>
      <c r="U19" s="12" t="s">
        <v>59</v>
      </c>
      <c r="V19" s="12" t="s">
        <v>59</v>
      </c>
      <c r="W19" s="12" t="s">
        <v>59</v>
      </c>
      <c r="X19" s="12" t="s">
        <v>59</v>
      </c>
      <c r="Y19" s="12" t="s">
        <v>59</v>
      </c>
      <c r="Z19" s="12" t="s">
        <v>59</v>
      </c>
      <c r="AA19" s="12" t="s">
        <v>59</v>
      </c>
      <c r="AB19" s="12" t="s">
        <v>59</v>
      </c>
      <c r="AC19" s="12" t="s">
        <v>59</v>
      </c>
      <c r="AD19" s="12" t="s">
        <v>59</v>
      </c>
      <c r="AE19" s="12" t="s">
        <v>59</v>
      </c>
      <c r="AF19" s="12" t="s">
        <v>59</v>
      </c>
      <c r="AG19" s="12" t="s">
        <v>59</v>
      </c>
      <c r="AH19" s="12" t="s">
        <v>59</v>
      </c>
      <c r="AI19" s="12" t="s">
        <v>59</v>
      </c>
      <c r="AJ19" s="12" t="s">
        <v>59</v>
      </c>
      <c r="AK19" s="12" t="s">
        <v>61</v>
      </c>
      <c r="AL19" s="12" t="s">
        <v>59</v>
      </c>
      <c r="AM19" s="12" t="s">
        <v>59</v>
      </c>
      <c r="AN19" s="12" t="s">
        <v>59</v>
      </c>
      <c r="AO19" s="12" t="s">
        <v>59</v>
      </c>
      <c r="AP19" s="12" t="s">
        <v>59</v>
      </c>
      <c r="AQ19" s="12" t="s">
        <v>59</v>
      </c>
      <c r="AR19" s="12" t="s">
        <v>59</v>
      </c>
      <c r="AS19" s="12" t="s">
        <v>59</v>
      </c>
      <c r="AT19" s="12" t="s">
        <v>59</v>
      </c>
      <c r="AU19" s="12" t="s">
        <v>59</v>
      </c>
      <c r="AV19" s="12" t="s">
        <v>59</v>
      </c>
      <c r="AW19" s="12" t="s">
        <v>59</v>
      </c>
      <c r="AX19" s="12" t="s">
        <v>59</v>
      </c>
      <c r="AY19" s="12" t="s">
        <v>59</v>
      </c>
      <c r="AZ19" s="13">
        <f>(COUNTIF(E19:AY19,"√") + COUNTIF(E19:AY19,"AL"))/COUNTA(E19:AY19)</f>
        <v>0.97872340425531912</v>
      </c>
    </row>
    <row r="20" spans="1:54" s="10" customFormat="1" ht="16.5">
      <c r="A20" s="14">
        <v>18</v>
      </c>
      <c r="B20" s="32">
        <v>12018246104</v>
      </c>
      <c r="C20" s="28" t="s">
        <v>318</v>
      </c>
      <c r="D20" s="28" t="s">
        <v>319</v>
      </c>
      <c r="E20" s="12" t="s">
        <v>59</v>
      </c>
      <c r="F20" s="12" t="s">
        <v>59</v>
      </c>
      <c r="G20" s="12" t="s">
        <v>59</v>
      </c>
      <c r="H20" s="12" t="s">
        <v>59</v>
      </c>
      <c r="I20" s="12" t="s">
        <v>59</v>
      </c>
      <c r="J20" s="12" t="s">
        <v>59</v>
      </c>
      <c r="K20" s="12" t="s">
        <v>59</v>
      </c>
      <c r="L20" s="12" t="s">
        <v>59</v>
      </c>
      <c r="M20" s="12" t="s">
        <v>59</v>
      </c>
      <c r="N20" s="12" t="s">
        <v>59</v>
      </c>
      <c r="O20" s="12" t="s">
        <v>59</v>
      </c>
      <c r="P20" s="12" t="s">
        <v>59</v>
      </c>
      <c r="Q20" s="12" t="s">
        <v>59</v>
      </c>
      <c r="R20" s="12" t="s">
        <v>59</v>
      </c>
      <c r="S20" s="12" t="s">
        <v>59</v>
      </c>
      <c r="T20" s="12" t="s">
        <v>59</v>
      </c>
      <c r="U20" s="12" t="s">
        <v>59</v>
      </c>
      <c r="V20" s="12" t="s">
        <v>59</v>
      </c>
      <c r="W20" s="12" t="s">
        <v>59</v>
      </c>
      <c r="X20" s="12" t="s">
        <v>59</v>
      </c>
      <c r="Y20" s="12" t="s">
        <v>59</v>
      </c>
      <c r="Z20" s="12" t="s">
        <v>59</v>
      </c>
      <c r="AA20" s="12" t="s">
        <v>59</v>
      </c>
      <c r="AB20" s="12" t="s">
        <v>59</v>
      </c>
      <c r="AC20" s="12" t="s">
        <v>59</v>
      </c>
      <c r="AD20" s="12" t="s">
        <v>59</v>
      </c>
      <c r="AE20" s="12" t="s">
        <v>59</v>
      </c>
      <c r="AF20" s="12" t="s">
        <v>59</v>
      </c>
      <c r="AG20" s="12" t="s">
        <v>59</v>
      </c>
      <c r="AH20" s="12" t="s">
        <v>59</v>
      </c>
      <c r="AI20" s="12" t="s">
        <v>59</v>
      </c>
      <c r="AJ20" s="12" t="s">
        <v>59</v>
      </c>
      <c r="AK20" s="12" t="s">
        <v>59</v>
      </c>
      <c r="AL20" s="12" t="s">
        <v>59</v>
      </c>
      <c r="AM20" s="12" t="s">
        <v>59</v>
      </c>
      <c r="AN20" s="12" t="s">
        <v>59</v>
      </c>
      <c r="AO20" s="12" t="s">
        <v>59</v>
      </c>
      <c r="AP20" s="12" t="s">
        <v>59</v>
      </c>
      <c r="AQ20" s="12" t="s">
        <v>59</v>
      </c>
      <c r="AR20" s="12" t="s">
        <v>59</v>
      </c>
      <c r="AS20" s="12" t="s">
        <v>59</v>
      </c>
      <c r="AT20" s="12" t="s">
        <v>59</v>
      </c>
      <c r="AU20" s="12" t="s">
        <v>59</v>
      </c>
      <c r="AV20" s="12" t="s">
        <v>59</v>
      </c>
      <c r="AW20" s="12" t="s">
        <v>59</v>
      </c>
      <c r="AX20" s="12" t="s">
        <v>59</v>
      </c>
      <c r="AY20" s="12" t="s">
        <v>59</v>
      </c>
      <c r="AZ20" s="13">
        <f>(COUNTIF(E20:AY20,"√") + COUNTIF(E20:AY20,"AL"))/COUNTA(E20:AY20)</f>
        <v>1</v>
      </c>
    </row>
    <row r="21" spans="1:54" s="10" customFormat="1" ht="16.5">
      <c r="A21" s="14">
        <v>19</v>
      </c>
      <c r="B21" s="32">
        <v>12018246105</v>
      </c>
      <c r="C21" s="28" t="s">
        <v>320</v>
      </c>
      <c r="D21" s="28" t="s">
        <v>321</v>
      </c>
      <c r="E21" s="12" t="s">
        <v>59</v>
      </c>
      <c r="F21" s="12" t="s">
        <v>59</v>
      </c>
      <c r="G21" s="12" t="s">
        <v>59</v>
      </c>
      <c r="H21" s="12" t="s">
        <v>59</v>
      </c>
      <c r="I21" s="12" t="s">
        <v>59</v>
      </c>
      <c r="J21" s="12" t="s">
        <v>59</v>
      </c>
      <c r="K21" s="12" t="s">
        <v>59</v>
      </c>
      <c r="L21" s="12" t="s">
        <v>59</v>
      </c>
      <c r="M21" s="12" t="s">
        <v>59</v>
      </c>
      <c r="N21" s="12" t="s">
        <v>59</v>
      </c>
      <c r="O21" s="12" t="s">
        <v>59</v>
      </c>
      <c r="P21" s="12" t="s">
        <v>59</v>
      </c>
      <c r="Q21" s="12" t="s">
        <v>59</v>
      </c>
      <c r="R21" s="12" t="s">
        <v>59</v>
      </c>
      <c r="S21" s="12" t="s">
        <v>59</v>
      </c>
      <c r="T21" s="12" t="s">
        <v>59</v>
      </c>
      <c r="U21" s="12" t="s">
        <v>59</v>
      </c>
      <c r="V21" s="12" t="s">
        <v>59</v>
      </c>
      <c r="W21" s="12" t="s">
        <v>59</v>
      </c>
      <c r="X21" s="12" t="s">
        <v>59</v>
      </c>
      <c r="Y21" s="12" t="s">
        <v>59</v>
      </c>
      <c r="Z21" s="12" t="s">
        <v>59</v>
      </c>
      <c r="AA21" s="12" t="s">
        <v>59</v>
      </c>
      <c r="AB21" s="12" t="s">
        <v>59</v>
      </c>
      <c r="AC21" s="12" t="s">
        <v>59</v>
      </c>
      <c r="AD21" s="12" t="s">
        <v>59</v>
      </c>
      <c r="AE21" s="12" t="s">
        <v>59</v>
      </c>
      <c r="AF21" s="12" t="s">
        <v>59</v>
      </c>
      <c r="AG21" s="12" t="s">
        <v>59</v>
      </c>
      <c r="AH21" s="12" t="s">
        <v>59</v>
      </c>
      <c r="AI21" s="12" t="s">
        <v>59</v>
      </c>
      <c r="AJ21" s="12" t="s">
        <v>59</v>
      </c>
      <c r="AK21" s="12" t="s">
        <v>59</v>
      </c>
      <c r="AL21" s="12" t="s">
        <v>59</v>
      </c>
      <c r="AM21" s="12" t="s">
        <v>59</v>
      </c>
      <c r="AN21" s="12" t="s">
        <v>59</v>
      </c>
      <c r="AO21" s="12" t="s">
        <v>59</v>
      </c>
      <c r="AP21" s="12" t="s">
        <v>59</v>
      </c>
      <c r="AQ21" s="12" t="s">
        <v>59</v>
      </c>
      <c r="AR21" s="12" t="s">
        <v>59</v>
      </c>
      <c r="AS21" s="12" t="s">
        <v>59</v>
      </c>
      <c r="AT21" s="12" t="s">
        <v>59</v>
      </c>
      <c r="AU21" s="12" t="s">
        <v>59</v>
      </c>
      <c r="AV21" s="12" t="s">
        <v>59</v>
      </c>
      <c r="AW21" s="12" t="s">
        <v>59</v>
      </c>
      <c r="AX21" s="12" t="s">
        <v>59</v>
      </c>
      <c r="AY21" s="12" t="s">
        <v>59</v>
      </c>
      <c r="AZ21" s="13">
        <f>(COUNTIF(E21:AY21,"√") + COUNTIF(E21:AY21,"AL"))/COUNTA(E21:AY21)</f>
        <v>1</v>
      </c>
    </row>
    <row r="22" spans="1:54" s="10" customFormat="1" ht="16.5">
      <c r="A22" s="14">
        <v>20</v>
      </c>
      <c r="B22" s="32">
        <v>12018246107</v>
      </c>
      <c r="C22" s="28" t="s">
        <v>322</v>
      </c>
      <c r="D22" s="28" t="s">
        <v>323</v>
      </c>
      <c r="E22" s="12" t="s">
        <v>59</v>
      </c>
      <c r="F22" s="12" t="s">
        <v>59</v>
      </c>
      <c r="G22" s="12" t="s">
        <v>59</v>
      </c>
      <c r="H22" s="12" t="s">
        <v>59</v>
      </c>
      <c r="I22" s="12" t="s">
        <v>59</v>
      </c>
      <c r="J22" s="12" t="s">
        <v>59</v>
      </c>
      <c r="K22" s="12" t="s">
        <v>59</v>
      </c>
      <c r="L22" s="12" t="s">
        <v>59</v>
      </c>
      <c r="M22" s="12" t="s">
        <v>59</v>
      </c>
      <c r="N22" s="12" t="s">
        <v>59</v>
      </c>
      <c r="O22" s="12" t="s">
        <v>59</v>
      </c>
      <c r="P22" s="12" t="s">
        <v>59</v>
      </c>
      <c r="Q22" s="12" t="s">
        <v>59</v>
      </c>
      <c r="R22" s="12" t="s">
        <v>59</v>
      </c>
      <c r="S22" s="12" t="s">
        <v>59</v>
      </c>
      <c r="T22" s="12" t="s">
        <v>59</v>
      </c>
      <c r="U22" s="12" t="s">
        <v>59</v>
      </c>
      <c r="V22" s="12" t="s">
        <v>59</v>
      </c>
      <c r="W22" s="12" t="s">
        <v>59</v>
      </c>
      <c r="X22" s="12" t="s">
        <v>59</v>
      </c>
      <c r="Y22" s="12" t="s">
        <v>59</v>
      </c>
      <c r="Z22" s="12" t="s">
        <v>59</v>
      </c>
      <c r="AA22" s="12" t="s">
        <v>59</v>
      </c>
      <c r="AB22" s="12" t="s">
        <v>59</v>
      </c>
      <c r="AC22" s="12" t="s">
        <v>59</v>
      </c>
      <c r="AD22" s="12" t="s">
        <v>59</v>
      </c>
      <c r="AE22" s="12" t="s">
        <v>59</v>
      </c>
      <c r="AF22" s="12" t="s">
        <v>59</v>
      </c>
      <c r="AG22" s="12" t="s">
        <v>59</v>
      </c>
      <c r="AH22" s="12" t="s">
        <v>59</v>
      </c>
      <c r="AI22" s="12" t="s">
        <v>59</v>
      </c>
      <c r="AJ22" s="12" t="s">
        <v>59</v>
      </c>
      <c r="AK22" s="12" t="s">
        <v>59</v>
      </c>
      <c r="AL22" s="12" t="s">
        <v>59</v>
      </c>
      <c r="AM22" s="12" t="s">
        <v>59</v>
      </c>
      <c r="AN22" s="12" t="s">
        <v>59</v>
      </c>
      <c r="AO22" s="12" t="s">
        <v>59</v>
      </c>
      <c r="AP22" s="12" t="s">
        <v>59</v>
      </c>
      <c r="AQ22" s="12" t="s">
        <v>59</v>
      </c>
      <c r="AR22" s="12" t="s">
        <v>59</v>
      </c>
      <c r="AS22" s="12" t="s">
        <v>59</v>
      </c>
      <c r="AT22" s="12" t="s">
        <v>59</v>
      </c>
      <c r="AU22" s="12" t="s">
        <v>59</v>
      </c>
      <c r="AV22" s="12" t="s">
        <v>59</v>
      </c>
      <c r="AW22" s="12" t="s">
        <v>59</v>
      </c>
      <c r="AX22" s="12" t="s">
        <v>59</v>
      </c>
      <c r="AY22" s="12" t="s">
        <v>59</v>
      </c>
      <c r="AZ22" s="13">
        <f>(COUNTIF(E22:AY22,"√") + COUNTIF(E22:AY22,"AL"))/COUNTA(E22:AY22)</f>
        <v>1</v>
      </c>
    </row>
    <row r="23" spans="1:54" s="10" customFormat="1" ht="16.5">
      <c r="A23" s="14">
        <v>21</v>
      </c>
      <c r="B23" s="32">
        <v>12018246108</v>
      </c>
      <c r="C23" s="28" t="s">
        <v>324</v>
      </c>
      <c r="D23" s="28" t="s">
        <v>325</v>
      </c>
      <c r="E23" s="12" t="s">
        <v>59</v>
      </c>
      <c r="F23" s="12" t="s">
        <v>59</v>
      </c>
      <c r="G23" s="12" t="s">
        <v>59</v>
      </c>
      <c r="H23" s="12" t="s">
        <v>59</v>
      </c>
      <c r="I23" s="12" t="s">
        <v>59</v>
      </c>
      <c r="J23" s="12" t="s">
        <v>59</v>
      </c>
      <c r="K23" s="12" t="s">
        <v>59</v>
      </c>
      <c r="L23" s="12" t="s">
        <v>59</v>
      </c>
      <c r="M23" s="12" t="s">
        <v>59</v>
      </c>
      <c r="N23" s="12" t="s">
        <v>59</v>
      </c>
      <c r="O23" s="12" t="s">
        <v>59</v>
      </c>
      <c r="P23" s="12" t="s">
        <v>59</v>
      </c>
      <c r="Q23" s="12" t="s">
        <v>59</v>
      </c>
      <c r="R23" s="12" t="s">
        <v>59</v>
      </c>
      <c r="S23" s="12" t="s">
        <v>59</v>
      </c>
      <c r="T23" s="12" t="s">
        <v>59</v>
      </c>
      <c r="U23" s="12" t="s">
        <v>59</v>
      </c>
      <c r="V23" s="12" t="s">
        <v>59</v>
      </c>
      <c r="W23" s="12" t="s">
        <v>59</v>
      </c>
      <c r="X23" s="12" t="s">
        <v>59</v>
      </c>
      <c r="Y23" s="12" t="s">
        <v>59</v>
      </c>
      <c r="Z23" s="12" t="s">
        <v>59</v>
      </c>
      <c r="AA23" s="12" t="s">
        <v>59</v>
      </c>
      <c r="AB23" s="12" t="s">
        <v>59</v>
      </c>
      <c r="AC23" s="12" t="s">
        <v>59</v>
      </c>
      <c r="AD23" s="12" t="s">
        <v>59</v>
      </c>
      <c r="AE23" s="12" t="s">
        <v>59</v>
      </c>
      <c r="AF23" s="12" t="s">
        <v>59</v>
      </c>
      <c r="AG23" s="12" t="s">
        <v>59</v>
      </c>
      <c r="AH23" s="12" t="s">
        <v>59</v>
      </c>
      <c r="AI23" s="12" t="s">
        <v>59</v>
      </c>
      <c r="AJ23" s="12" t="s">
        <v>59</v>
      </c>
      <c r="AK23" s="12" t="s">
        <v>59</v>
      </c>
      <c r="AL23" s="12" t="s">
        <v>59</v>
      </c>
      <c r="AM23" s="12" t="s">
        <v>59</v>
      </c>
      <c r="AN23" s="12" t="s">
        <v>59</v>
      </c>
      <c r="AO23" s="12" t="s">
        <v>59</v>
      </c>
      <c r="AP23" s="12" t="s">
        <v>59</v>
      </c>
      <c r="AQ23" s="12" t="s">
        <v>59</v>
      </c>
      <c r="AR23" s="12" t="s">
        <v>59</v>
      </c>
      <c r="AS23" s="12" t="s">
        <v>59</v>
      </c>
      <c r="AT23" s="12" t="s">
        <v>59</v>
      </c>
      <c r="AU23" s="12" t="s">
        <v>59</v>
      </c>
      <c r="AV23" s="12" t="s">
        <v>59</v>
      </c>
      <c r="AW23" s="12" t="s">
        <v>59</v>
      </c>
      <c r="AX23" s="12" t="s">
        <v>59</v>
      </c>
      <c r="AY23" s="12" t="s">
        <v>59</v>
      </c>
      <c r="AZ23" s="13">
        <f>(COUNTIF(E23:AY23,"√") + COUNTIF(E23:AY23,"AL"))/COUNTA(E23:AY23)</f>
        <v>1</v>
      </c>
    </row>
    <row r="24" spans="1:54" s="10" customFormat="1" ht="16.5">
      <c r="A24" s="14">
        <v>22</v>
      </c>
      <c r="B24" s="32">
        <v>12018246111</v>
      </c>
      <c r="C24" s="28" t="s">
        <v>326</v>
      </c>
      <c r="D24" s="28" t="s">
        <v>327</v>
      </c>
      <c r="E24" s="12" t="s">
        <v>59</v>
      </c>
      <c r="F24" s="12" t="s">
        <v>59</v>
      </c>
      <c r="G24" s="12" t="s">
        <v>59</v>
      </c>
      <c r="H24" s="12" t="s">
        <v>59</v>
      </c>
      <c r="I24" s="12" t="s">
        <v>59</v>
      </c>
      <c r="J24" s="12" t="s">
        <v>59</v>
      </c>
      <c r="K24" s="12" t="s">
        <v>59</v>
      </c>
      <c r="L24" s="12" t="s">
        <v>59</v>
      </c>
      <c r="M24" s="12" t="s">
        <v>59</v>
      </c>
      <c r="N24" s="12" t="s">
        <v>59</v>
      </c>
      <c r="O24" s="12" t="s">
        <v>59</v>
      </c>
      <c r="P24" s="12" t="s">
        <v>59</v>
      </c>
      <c r="Q24" s="12" t="s">
        <v>59</v>
      </c>
      <c r="R24" s="12" t="s">
        <v>59</v>
      </c>
      <c r="S24" s="12" t="s">
        <v>59</v>
      </c>
      <c r="T24" s="12" t="s">
        <v>59</v>
      </c>
      <c r="U24" s="12" t="s">
        <v>59</v>
      </c>
      <c r="V24" s="12" t="s">
        <v>59</v>
      </c>
      <c r="W24" s="12" t="s">
        <v>59</v>
      </c>
      <c r="X24" s="12" t="s">
        <v>59</v>
      </c>
      <c r="Y24" s="12" t="s">
        <v>59</v>
      </c>
      <c r="Z24" s="12" t="s">
        <v>59</v>
      </c>
      <c r="AA24" s="12" t="s">
        <v>59</v>
      </c>
      <c r="AB24" s="12" t="s">
        <v>59</v>
      </c>
      <c r="AC24" s="12" t="s">
        <v>59</v>
      </c>
      <c r="AD24" s="12" t="s">
        <v>60</v>
      </c>
      <c r="AE24" s="12" t="s">
        <v>59</v>
      </c>
      <c r="AF24" s="12" t="s">
        <v>61</v>
      </c>
      <c r="AG24" s="12" t="s">
        <v>59</v>
      </c>
      <c r="AH24" s="12" t="s">
        <v>59</v>
      </c>
      <c r="AI24" s="12" t="s">
        <v>59</v>
      </c>
      <c r="AJ24" s="12" t="s">
        <v>59</v>
      </c>
      <c r="AK24" s="12" t="s">
        <v>59</v>
      </c>
      <c r="AL24" s="12" t="s">
        <v>59</v>
      </c>
      <c r="AM24" s="12" t="s">
        <v>59</v>
      </c>
      <c r="AN24" s="12" t="s">
        <v>59</v>
      </c>
      <c r="AO24" s="12" t="s">
        <v>59</v>
      </c>
      <c r="AP24" s="12" t="s">
        <v>59</v>
      </c>
      <c r="AQ24" s="12" t="s">
        <v>59</v>
      </c>
      <c r="AR24" s="12" t="s">
        <v>59</v>
      </c>
      <c r="AS24" s="12" t="s">
        <v>59</v>
      </c>
      <c r="AT24" s="12" t="s">
        <v>59</v>
      </c>
      <c r="AU24" s="12" t="s">
        <v>59</v>
      </c>
      <c r="AV24" s="12" t="s">
        <v>59</v>
      </c>
      <c r="AW24" s="12" t="s">
        <v>59</v>
      </c>
      <c r="AX24" s="12" t="s">
        <v>59</v>
      </c>
      <c r="AY24" s="12" t="s">
        <v>59</v>
      </c>
      <c r="AZ24" s="13">
        <f>(COUNTIF(E24:AY24,"√") + COUNTIF(E24:AY24,"AL"))/COUNTA(E24:AY24)</f>
        <v>0.97872340425531912</v>
      </c>
    </row>
    <row r="25" spans="1:54" s="10" customFormat="1" ht="16.5">
      <c r="A25" s="14">
        <v>23</v>
      </c>
      <c r="B25" s="32">
        <v>12018246113</v>
      </c>
      <c r="C25" s="28" t="s">
        <v>328</v>
      </c>
      <c r="D25" s="28" t="s">
        <v>329</v>
      </c>
      <c r="E25" s="12" t="s">
        <v>59</v>
      </c>
      <c r="F25" s="12" t="s">
        <v>59</v>
      </c>
      <c r="G25" s="12" t="s">
        <v>59</v>
      </c>
      <c r="H25" s="12" t="s">
        <v>59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59</v>
      </c>
      <c r="P25" s="12" t="s">
        <v>59</v>
      </c>
      <c r="Q25" s="12" t="s">
        <v>59</v>
      </c>
      <c r="R25" s="12" t="s">
        <v>59</v>
      </c>
      <c r="S25" s="12" t="s">
        <v>59</v>
      </c>
      <c r="T25" s="12" t="s">
        <v>59</v>
      </c>
      <c r="U25" s="12" t="s">
        <v>59</v>
      </c>
      <c r="V25" s="12" t="s">
        <v>59</v>
      </c>
      <c r="W25" s="12" t="s">
        <v>59</v>
      </c>
      <c r="X25" s="12" t="s">
        <v>59</v>
      </c>
      <c r="Y25" s="12" t="s">
        <v>59</v>
      </c>
      <c r="Z25" s="12" t="s">
        <v>59</v>
      </c>
      <c r="AA25" s="12" t="s">
        <v>59</v>
      </c>
      <c r="AB25" s="12" t="s">
        <v>59</v>
      </c>
      <c r="AC25" s="12" t="s">
        <v>59</v>
      </c>
      <c r="AD25" s="12" t="s">
        <v>59</v>
      </c>
      <c r="AE25" s="12" t="s">
        <v>59</v>
      </c>
      <c r="AF25" s="12" t="s">
        <v>59</v>
      </c>
      <c r="AG25" s="12" t="s">
        <v>59</v>
      </c>
      <c r="AH25" s="12" t="s">
        <v>59</v>
      </c>
      <c r="AI25" s="12" t="s">
        <v>59</v>
      </c>
      <c r="AJ25" s="12" t="s">
        <v>59</v>
      </c>
      <c r="AK25" s="12" t="s">
        <v>59</v>
      </c>
      <c r="AL25" s="12" t="s">
        <v>59</v>
      </c>
      <c r="AM25" s="12" t="s">
        <v>59</v>
      </c>
      <c r="AN25" s="12" t="s">
        <v>59</v>
      </c>
      <c r="AO25" s="12" t="s">
        <v>59</v>
      </c>
      <c r="AP25" s="12" t="s">
        <v>59</v>
      </c>
      <c r="AQ25" s="12" t="s">
        <v>59</v>
      </c>
      <c r="AR25" s="12" t="s">
        <v>59</v>
      </c>
      <c r="AS25" s="12" t="s">
        <v>59</v>
      </c>
      <c r="AT25" s="12" t="s">
        <v>59</v>
      </c>
      <c r="AU25" s="12" t="s">
        <v>59</v>
      </c>
      <c r="AV25" s="12" t="s">
        <v>59</v>
      </c>
      <c r="AW25" s="12" t="s">
        <v>59</v>
      </c>
      <c r="AX25" s="12" t="s">
        <v>59</v>
      </c>
      <c r="AY25" s="12" t="s">
        <v>59</v>
      </c>
      <c r="AZ25" s="13">
        <f>(COUNTIF(E25:AY25,"√") + COUNTIF(E25:AY25,"AL"))/COUNTA(E25:AY25)</f>
        <v>1</v>
      </c>
    </row>
    <row r="26" spans="1:54" s="10" customFormat="1" ht="16.5">
      <c r="A26" s="14">
        <v>24</v>
      </c>
      <c r="B26" s="32">
        <v>12018246114</v>
      </c>
      <c r="C26" s="28" t="s">
        <v>330</v>
      </c>
      <c r="D26" s="28" t="s">
        <v>117</v>
      </c>
      <c r="E26" s="12" t="s">
        <v>59</v>
      </c>
      <c r="F26" s="12" t="s">
        <v>59</v>
      </c>
      <c r="G26" s="12" t="s">
        <v>59</v>
      </c>
      <c r="H26" s="12" t="s">
        <v>59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59</v>
      </c>
      <c r="P26" s="12" t="s">
        <v>59</v>
      </c>
      <c r="Q26" s="12" t="s">
        <v>59</v>
      </c>
      <c r="R26" s="12" t="s">
        <v>59</v>
      </c>
      <c r="S26" s="12" t="s">
        <v>59</v>
      </c>
      <c r="T26" s="12" t="s">
        <v>59</v>
      </c>
      <c r="U26" s="12" t="s">
        <v>59</v>
      </c>
      <c r="V26" s="12" t="s">
        <v>59</v>
      </c>
      <c r="W26" s="12" t="s">
        <v>59</v>
      </c>
      <c r="X26" s="12" t="s">
        <v>59</v>
      </c>
      <c r="Y26" s="12" t="s">
        <v>59</v>
      </c>
      <c r="Z26" s="12" t="s">
        <v>59</v>
      </c>
      <c r="AA26" s="12" t="s">
        <v>59</v>
      </c>
      <c r="AB26" s="12" t="s">
        <v>59</v>
      </c>
      <c r="AC26" s="12" t="s">
        <v>61</v>
      </c>
      <c r="AD26" s="12" t="s">
        <v>59</v>
      </c>
      <c r="AE26" s="12" t="s">
        <v>59</v>
      </c>
      <c r="AF26" s="12" t="s">
        <v>59</v>
      </c>
      <c r="AG26" s="12" t="s">
        <v>59</v>
      </c>
      <c r="AH26" s="12" t="s">
        <v>59</v>
      </c>
      <c r="AI26" s="12" t="s">
        <v>59</v>
      </c>
      <c r="AJ26" s="12" t="s">
        <v>59</v>
      </c>
      <c r="AK26" s="12" t="s">
        <v>59</v>
      </c>
      <c r="AL26" s="12" t="s">
        <v>59</v>
      </c>
      <c r="AM26" s="12" t="s">
        <v>59</v>
      </c>
      <c r="AN26" s="12" t="s">
        <v>59</v>
      </c>
      <c r="AO26" s="12" t="s">
        <v>59</v>
      </c>
      <c r="AP26" s="12" t="s">
        <v>59</v>
      </c>
      <c r="AQ26" s="12" t="s">
        <v>59</v>
      </c>
      <c r="AR26" s="12" t="s">
        <v>59</v>
      </c>
      <c r="AS26" s="12" t="s">
        <v>59</v>
      </c>
      <c r="AT26" s="12" t="s">
        <v>59</v>
      </c>
      <c r="AU26" s="12" t="s">
        <v>59</v>
      </c>
      <c r="AV26" s="12" t="s">
        <v>59</v>
      </c>
      <c r="AW26" s="12" t="s">
        <v>59</v>
      </c>
      <c r="AX26" s="12" t="s">
        <v>61</v>
      </c>
      <c r="AY26" s="12" t="s">
        <v>59</v>
      </c>
      <c r="AZ26" s="13">
        <f>(COUNTIF(E26:AY26,"√") + COUNTIF(E26:AY26,"AL"))/COUNTA(E26:AY26)</f>
        <v>0.95744680851063835</v>
      </c>
    </row>
    <row r="27" spans="1:54" s="10" customFormat="1" ht="16.5">
      <c r="A27" s="14">
        <v>25</v>
      </c>
      <c r="B27" s="32">
        <v>12018246126</v>
      </c>
      <c r="C27" s="28" t="s">
        <v>331</v>
      </c>
      <c r="D27" s="28" t="s">
        <v>332</v>
      </c>
      <c r="E27" s="12" t="s">
        <v>59</v>
      </c>
      <c r="F27" s="12" t="s">
        <v>59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12" t="s">
        <v>59</v>
      </c>
      <c r="R27" s="12" t="s">
        <v>59</v>
      </c>
      <c r="S27" s="12" t="s">
        <v>59</v>
      </c>
      <c r="T27" s="12" t="s">
        <v>59</v>
      </c>
      <c r="U27" s="12" t="s">
        <v>59</v>
      </c>
      <c r="V27" s="12" t="s">
        <v>59</v>
      </c>
      <c r="W27" s="12" t="s">
        <v>59</v>
      </c>
      <c r="X27" s="12" t="s">
        <v>59</v>
      </c>
      <c r="Y27" s="12" t="s">
        <v>59</v>
      </c>
      <c r="Z27" s="12" t="s">
        <v>59</v>
      </c>
      <c r="AA27" s="12" t="s">
        <v>59</v>
      </c>
      <c r="AB27" s="12" t="s">
        <v>59</v>
      </c>
      <c r="AC27" s="12" t="s">
        <v>59</v>
      </c>
      <c r="AD27" s="12" t="s">
        <v>59</v>
      </c>
      <c r="AE27" s="12" t="s">
        <v>59</v>
      </c>
      <c r="AF27" s="12" t="s">
        <v>59</v>
      </c>
      <c r="AG27" s="12" t="s">
        <v>59</v>
      </c>
      <c r="AH27" s="12" t="s">
        <v>59</v>
      </c>
      <c r="AI27" s="12" t="s">
        <v>60</v>
      </c>
      <c r="AJ27" s="12" t="s">
        <v>60</v>
      </c>
      <c r="AK27" s="12" t="s">
        <v>59</v>
      </c>
      <c r="AL27" s="12" t="s">
        <v>59</v>
      </c>
      <c r="AM27" s="12" t="s">
        <v>59</v>
      </c>
      <c r="AN27" s="12" t="s">
        <v>59</v>
      </c>
      <c r="AO27" s="12" t="s">
        <v>61</v>
      </c>
      <c r="AP27" s="12" t="s">
        <v>59</v>
      </c>
      <c r="AQ27" s="12" t="s">
        <v>59</v>
      </c>
      <c r="AR27" s="12" t="s">
        <v>59</v>
      </c>
      <c r="AS27" s="12" t="s">
        <v>59</v>
      </c>
      <c r="AT27" s="12" t="s">
        <v>59</v>
      </c>
      <c r="AU27" s="12" t="s">
        <v>59</v>
      </c>
      <c r="AV27" s="12" t="s">
        <v>59</v>
      </c>
      <c r="AW27" s="12" t="s">
        <v>59</v>
      </c>
      <c r="AX27" s="12" t="s">
        <v>59</v>
      </c>
      <c r="AY27" s="12" t="s">
        <v>59</v>
      </c>
      <c r="AZ27" s="13">
        <f>(COUNTIF(E27:AY27,"√") + COUNTIF(E27:AY27,"AL"))/COUNTA(E27:AY27)</f>
        <v>0.97872340425531912</v>
      </c>
      <c r="BB27" s="10" t="s">
        <v>144</v>
      </c>
    </row>
    <row r="28" spans="1:54" s="10" customFormat="1" ht="16.5">
      <c r="A28" s="14">
        <v>26</v>
      </c>
      <c r="B28" s="32">
        <v>12018246128</v>
      </c>
      <c r="C28" s="28" t="s">
        <v>333</v>
      </c>
      <c r="D28" s="58" t="s">
        <v>334</v>
      </c>
      <c r="E28" s="12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12" t="s">
        <v>59</v>
      </c>
      <c r="R28" s="12" t="s">
        <v>59</v>
      </c>
      <c r="S28" s="12" t="s">
        <v>59</v>
      </c>
      <c r="T28" s="12" t="s">
        <v>59</v>
      </c>
      <c r="U28" s="12" t="s">
        <v>60</v>
      </c>
      <c r="V28" s="12" t="s">
        <v>60</v>
      </c>
      <c r="W28" s="12" t="s">
        <v>60</v>
      </c>
      <c r="X28" s="12" t="s">
        <v>60</v>
      </c>
      <c r="Y28" s="12" t="s">
        <v>60</v>
      </c>
      <c r="Z28" s="12" t="s">
        <v>60</v>
      </c>
      <c r="AA28" s="12" t="s">
        <v>60</v>
      </c>
      <c r="AB28" s="12" t="s">
        <v>60</v>
      </c>
      <c r="AC28" s="12" t="s">
        <v>60</v>
      </c>
      <c r="AD28" s="12" t="s">
        <v>60</v>
      </c>
      <c r="AE28" s="12" t="s">
        <v>60</v>
      </c>
      <c r="AF28" s="12" t="s">
        <v>60</v>
      </c>
      <c r="AG28" s="12" t="s">
        <v>60</v>
      </c>
      <c r="AH28" s="12" t="s">
        <v>60</v>
      </c>
      <c r="AI28" s="12" t="s">
        <v>60</v>
      </c>
      <c r="AJ28" s="12" t="s">
        <v>60</v>
      </c>
      <c r="AK28" s="12" t="s">
        <v>61</v>
      </c>
      <c r="AL28" s="12" t="s">
        <v>61</v>
      </c>
      <c r="AM28" s="12" t="s">
        <v>61</v>
      </c>
      <c r="AN28" s="12" t="s">
        <v>61</v>
      </c>
      <c r="AO28" s="12" t="s">
        <v>61</v>
      </c>
      <c r="AP28" s="12" t="s">
        <v>61</v>
      </c>
      <c r="AQ28" s="12" t="s">
        <v>61</v>
      </c>
      <c r="AR28" s="12" t="s">
        <v>61</v>
      </c>
      <c r="AS28" s="12" t="s">
        <v>61</v>
      </c>
      <c r="AT28" s="12" t="s">
        <v>61</v>
      </c>
      <c r="AU28" s="12" t="s">
        <v>61</v>
      </c>
      <c r="AV28" s="12" t="s">
        <v>61</v>
      </c>
      <c r="AW28" s="12" t="s">
        <v>61</v>
      </c>
      <c r="AX28" s="12" t="s">
        <v>61</v>
      </c>
      <c r="AY28" s="12" t="s">
        <v>61</v>
      </c>
      <c r="AZ28" s="13">
        <f>(COUNTIF(E28:AY28,"√") + COUNTIF(E28:AY28,"AL"))/COUNTA(E28:AY28)</f>
        <v>0.68085106382978722</v>
      </c>
    </row>
    <row r="29" spans="1:54" s="10" customFormat="1" ht="16.5">
      <c r="A29" s="14">
        <v>27</v>
      </c>
      <c r="B29" s="32">
        <v>12018246133</v>
      </c>
      <c r="C29" s="28" t="s">
        <v>335</v>
      </c>
      <c r="D29" s="28" t="s">
        <v>135</v>
      </c>
      <c r="E29" s="12" t="s">
        <v>59</v>
      </c>
      <c r="F29" s="12" t="s">
        <v>59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12" t="s">
        <v>59</v>
      </c>
      <c r="R29" s="12" t="s">
        <v>59</v>
      </c>
      <c r="S29" s="12" t="s">
        <v>59</v>
      </c>
      <c r="T29" s="12" t="s">
        <v>59</v>
      </c>
      <c r="U29" s="12" t="s">
        <v>59</v>
      </c>
      <c r="V29" s="12" t="s">
        <v>59</v>
      </c>
      <c r="W29" s="12" t="s">
        <v>59</v>
      </c>
      <c r="X29" s="12" t="s">
        <v>59</v>
      </c>
      <c r="Y29" s="12" t="s">
        <v>59</v>
      </c>
      <c r="Z29" s="12" t="s">
        <v>59</v>
      </c>
      <c r="AA29" s="12" t="s">
        <v>59</v>
      </c>
      <c r="AB29" s="12" t="s">
        <v>59</v>
      </c>
      <c r="AC29" s="12" t="s">
        <v>59</v>
      </c>
      <c r="AD29" s="12" t="s">
        <v>59</v>
      </c>
      <c r="AE29" s="12" t="s">
        <v>59</v>
      </c>
      <c r="AF29" s="12" t="s">
        <v>59</v>
      </c>
      <c r="AG29" s="12" t="s">
        <v>59</v>
      </c>
      <c r="AH29" s="12" t="s">
        <v>59</v>
      </c>
      <c r="AI29" s="12" t="s">
        <v>59</v>
      </c>
      <c r="AJ29" s="12" t="s">
        <v>59</v>
      </c>
      <c r="AK29" s="12" t="s">
        <v>59</v>
      </c>
      <c r="AL29" s="12" t="s">
        <v>59</v>
      </c>
      <c r="AM29" s="12" t="s">
        <v>59</v>
      </c>
      <c r="AN29" s="12" t="s">
        <v>59</v>
      </c>
      <c r="AO29" s="12" t="s">
        <v>59</v>
      </c>
      <c r="AP29" s="12" t="s">
        <v>59</v>
      </c>
      <c r="AQ29" s="12" t="s">
        <v>59</v>
      </c>
      <c r="AR29" s="12" t="s">
        <v>59</v>
      </c>
      <c r="AS29" s="12" t="s">
        <v>59</v>
      </c>
      <c r="AT29" s="12" t="s">
        <v>59</v>
      </c>
      <c r="AU29" s="12" t="s">
        <v>59</v>
      </c>
      <c r="AV29" s="12" t="s">
        <v>59</v>
      </c>
      <c r="AW29" s="12" t="s">
        <v>59</v>
      </c>
      <c r="AX29" s="12" t="s">
        <v>59</v>
      </c>
      <c r="AY29" s="12" t="s">
        <v>59</v>
      </c>
      <c r="AZ29" s="13">
        <f>(COUNTIF(E29:AY29,"√") + COUNTIF(E29:AY29,"AL"))/COUNTA(E29:AY29)</f>
        <v>1</v>
      </c>
    </row>
    <row r="30" spans="1:54" s="10" customFormat="1" ht="16.5">
      <c r="A30" s="14">
        <v>28</v>
      </c>
      <c r="B30" s="32">
        <v>12018246141</v>
      </c>
      <c r="C30" s="28" t="s">
        <v>336</v>
      </c>
      <c r="D30" s="28" t="s">
        <v>337</v>
      </c>
      <c r="E30" s="12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61</v>
      </c>
      <c r="P30" s="12" t="s">
        <v>59</v>
      </c>
      <c r="Q30" s="12" t="s">
        <v>59</v>
      </c>
      <c r="R30" s="12" t="s">
        <v>59</v>
      </c>
      <c r="S30" s="12" t="s">
        <v>59</v>
      </c>
      <c r="T30" s="12" t="s">
        <v>59</v>
      </c>
      <c r="U30" s="12" t="s">
        <v>59</v>
      </c>
      <c r="V30" s="12" t="s">
        <v>59</v>
      </c>
      <c r="W30" s="12" t="s">
        <v>59</v>
      </c>
      <c r="X30" s="12" t="s">
        <v>59</v>
      </c>
      <c r="Y30" s="12" t="s">
        <v>59</v>
      </c>
      <c r="Z30" s="12" t="s">
        <v>59</v>
      </c>
      <c r="AA30" s="12" t="s">
        <v>59</v>
      </c>
      <c r="AB30" s="12" t="s">
        <v>59</v>
      </c>
      <c r="AC30" s="12" t="s">
        <v>59</v>
      </c>
      <c r="AD30" s="12" t="s">
        <v>59</v>
      </c>
      <c r="AE30" s="12" t="s">
        <v>59</v>
      </c>
      <c r="AF30" s="12" t="s">
        <v>59</v>
      </c>
      <c r="AG30" s="12" t="s">
        <v>59</v>
      </c>
      <c r="AH30" s="12" t="s">
        <v>59</v>
      </c>
      <c r="AI30" s="12" t="s">
        <v>59</v>
      </c>
      <c r="AJ30" s="12" t="s">
        <v>59</v>
      </c>
      <c r="AK30" s="12" t="s">
        <v>59</v>
      </c>
      <c r="AL30" s="12" t="s">
        <v>59</v>
      </c>
      <c r="AM30" s="12" t="s">
        <v>59</v>
      </c>
      <c r="AN30" s="12" t="s">
        <v>59</v>
      </c>
      <c r="AO30" s="12" t="s">
        <v>59</v>
      </c>
      <c r="AP30" s="12" t="s">
        <v>59</v>
      </c>
      <c r="AQ30" s="12" t="s">
        <v>59</v>
      </c>
      <c r="AR30" s="12" t="s">
        <v>59</v>
      </c>
      <c r="AS30" s="12" t="s">
        <v>59</v>
      </c>
      <c r="AT30" s="12" t="s">
        <v>59</v>
      </c>
      <c r="AU30" s="12" t="s">
        <v>59</v>
      </c>
      <c r="AV30" s="12" t="s">
        <v>59</v>
      </c>
      <c r="AW30" s="12" t="s">
        <v>59</v>
      </c>
      <c r="AX30" s="12" t="s">
        <v>59</v>
      </c>
      <c r="AY30" s="12" t="s">
        <v>59</v>
      </c>
      <c r="AZ30" s="13">
        <f>(COUNTIF(E30:AY30,"√") + COUNTIF(E30:AY30,"AL"))/COUNTA(E30:AY30)</f>
        <v>0.97872340425531912</v>
      </c>
    </row>
    <row r="31" spans="1:54" s="10" customFormat="1" ht="16.5">
      <c r="A31" s="14">
        <v>29</v>
      </c>
      <c r="B31" s="32">
        <v>12018246146</v>
      </c>
      <c r="C31" s="28" t="s">
        <v>338</v>
      </c>
      <c r="D31" s="28" t="s">
        <v>339</v>
      </c>
      <c r="E31" s="12" t="s">
        <v>59</v>
      </c>
      <c r="F31" s="12" t="s">
        <v>59</v>
      </c>
      <c r="G31" s="12" t="s">
        <v>59</v>
      </c>
      <c r="H31" s="12" t="s">
        <v>59</v>
      </c>
      <c r="I31" s="12" t="s">
        <v>59</v>
      </c>
      <c r="J31" s="12" t="s">
        <v>59</v>
      </c>
      <c r="K31" s="12" t="s">
        <v>59</v>
      </c>
      <c r="L31" s="12" t="s">
        <v>59</v>
      </c>
      <c r="M31" s="12" t="s">
        <v>59</v>
      </c>
      <c r="N31" s="12" t="s">
        <v>59</v>
      </c>
      <c r="O31" s="12" t="s">
        <v>59</v>
      </c>
      <c r="P31" s="12" t="s">
        <v>59</v>
      </c>
      <c r="Q31" s="12" t="s">
        <v>59</v>
      </c>
      <c r="R31" s="12" t="s">
        <v>59</v>
      </c>
      <c r="S31" s="12" t="s">
        <v>59</v>
      </c>
      <c r="T31" s="12" t="s">
        <v>59</v>
      </c>
      <c r="U31" s="12" t="s">
        <v>59</v>
      </c>
      <c r="V31" s="12" t="s">
        <v>59</v>
      </c>
      <c r="W31" s="12" t="s">
        <v>59</v>
      </c>
      <c r="X31" s="12" t="s">
        <v>59</v>
      </c>
      <c r="Y31" s="12" t="s">
        <v>59</v>
      </c>
      <c r="Z31" s="12" t="s">
        <v>59</v>
      </c>
      <c r="AA31" s="12" t="s">
        <v>59</v>
      </c>
      <c r="AB31" s="12" t="s">
        <v>59</v>
      </c>
      <c r="AC31" s="12" t="s">
        <v>59</v>
      </c>
      <c r="AD31" s="12" t="s">
        <v>59</v>
      </c>
      <c r="AE31" s="12" t="s">
        <v>59</v>
      </c>
      <c r="AF31" s="12" t="s">
        <v>59</v>
      </c>
      <c r="AG31" s="12" t="s">
        <v>59</v>
      </c>
      <c r="AH31" s="12" t="s">
        <v>59</v>
      </c>
      <c r="AI31" s="12" t="s">
        <v>59</v>
      </c>
      <c r="AJ31" s="12" t="s">
        <v>59</v>
      </c>
      <c r="AK31" s="12" t="s">
        <v>59</v>
      </c>
      <c r="AL31" s="12" t="s">
        <v>59</v>
      </c>
      <c r="AM31" s="12" t="s">
        <v>59</v>
      </c>
      <c r="AN31" s="12" t="s">
        <v>59</v>
      </c>
      <c r="AO31" s="12" t="s">
        <v>59</v>
      </c>
      <c r="AP31" s="12" t="s">
        <v>59</v>
      </c>
      <c r="AQ31" s="12" t="s">
        <v>59</v>
      </c>
      <c r="AR31" s="12" t="s">
        <v>59</v>
      </c>
      <c r="AS31" s="12" t="s">
        <v>59</v>
      </c>
      <c r="AT31" s="12" t="s">
        <v>59</v>
      </c>
      <c r="AU31" s="12" t="s">
        <v>59</v>
      </c>
      <c r="AV31" s="12" t="s">
        <v>59</v>
      </c>
      <c r="AW31" s="12" t="s">
        <v>59</v>
      </c>
      <c r="AX31" s="12" t="s">
        <v>59</v>
      </c>
      <c r="AY31" s="12" t="s">
        <v>59</v>
      </c>
      <c r="AZ31" s="13">
        <f>(COUNTIF(E31:AY31,"√") + COUNTIF(E31:AY31,"AL"))/COUNTA(E31:AY31)</f>
        <v>1</v>
      </c>
    </row>
    <row r="32" spans="1:54" s="10" customFormat="1" ht="16.5">
      <c r="A32" s="14">
        <v>30</v>
      </c>
      <c r="B32" s="32">
        <v>12018246148</v>
      </c>
      <c r="C32" s="28" t="s">
        <v>340</v>
      </c>
      <c r="D32" s="28" t="s">
        <v>341</v>
      </c>
      <c r="E32" s="12" t="s">
        <v>59</v>
      </c>
      <c r="F32" s="12" t="s">
        <v>59</v>
      </c>
      <c r="G32" s="12" t="s">
        <v>59</v>
      </c>
      <c r="H32" s="12" t="s">
        <v>59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59</v>
      </c>
      <c r="N32" s="12" t="s">
        <v>59</v>
      </c>
      <c r="O32" s="12" t="s">
        <v>59</v>
      </c>
      <c r="P32" s="12" t="s">
        <v>59</v>
      </c>
      <c r="Q32" s="12" t="s">
        <v>59</v>
      </c>
      <c r="R32" s="12" t="s">
        <v>59</v>
      </c>
      <c r="S32" s="12" t="s">
        <v>59</v>
      </c>
      <c r="T32" s="12" t="s">
        <v>59</v>
      </c>
      <c r="U32" s="12" t="s">
        <v>59</v>
      </c>
      <c r="V32" s="12" t="s">
        <v>59</v>
      </c>
      <c r="W32" s="12" t="s">
        <v>59</v>
      </c>
      <c r="X32" s="12" t="s">
        <v>59</v>
      </c>
      <c r="Y32" s="12" t="s">
        <v>59</v>
      </c>
      <c r="Z32" s="12" t="s">
        <v>59</v>
      </c>
      <c r="AA32" s="12" t="s">
        <v>59</v>
      </c>
      <c r="AB32" s="12" t="s">
        <v>59</v>
      </c>
      <c r="AC32" s="12" t="s">
        <v>59</v>
      </c>
      <c r="AD32" s="12" t="s">
        <v>59</v>
      </c>
      <c r="AE32" s="12" t="s">
        <v>59</v>
      </c>
      <c r="AF32" s="12" t="s">
        <v>59</v>
      </c>
      <c r="AG32" s="12" t="s">
        <v>59</v>
      </c>
      <c r="AH32" s="12" t="s">
        <v>59</v>
      </c>
      <c r="AI32" s="12" t="s">
        <v>59</v>
      </c>
      <c r="AJ32" s="12" t="s">
        <v>59</v>
      </c>
      <c r="AK32" s="12" t="s">
        <v>59</v>
      </c>
      <c r="AL32" s="12" t="s">
        <v>59</v>
      </c>
      <c r="AM32" s="12" t="s">
        <v>59</v>
      </c>
      <c r="AN32" s="12" t="s">
        <v>59</v>
      </c>
      <c r="AO32" s="12" t="s">
        <v>59</v>
      </c>
      <c r="AP32" s="12" t="s">
        <v>59</v>
      </c>
      <c r="AQ32" s="12" t="s">
        <v>59</v>
      </c>
      <c r="AR32" s="12" t="s">
        <v>59</v>
      </c>
      <c r="AS32" s="12" t="s">
        <v>59</v>
      </c>
      <c r="AT32" s="12" t="s">
        <v>59</v>
      </c>
      <c r="AU32" s="12" t="s">
        <v>59</v>
      </c>
      <c r="AV32" s="12" t="s">
        <v>59</v>
      </c>
      <c r="AW32" s="12" t="s">
        <v>59</v>
      </c>
      <c r="AX32" s="12" t="s">
        <v>59</v>
      </c>
      <c r="AY32" s="12" t="s">
        <v>59</v>
      </c>
      <c r="AZ32" s="13">
        <f>(COUNTIF(E32:AY32,"√") + COUNTIF(E32:AY32,"AL"))/COUNTA(E32:AY32)</f>
        <v>1</v>
      </c>
    </row>
    <row r="33" spans="1:52" s="10" customFormat="1" ht="16.5">
      <c r="A33" s="14">
        <v>31</v>
      </c>
      <c r="B33" s="32">
        <v>12018246151</v>
      </c>
      <c r="C33" s="28" t="s">
        <v>342</v>
      </c>
      <c r="D33" s="28" t="s">
        <v>343</v>
      </c>
      <c r="E33" s="12" t="s">
        <v>59</v>
      </c>
      <c r="F33" s="12" t="s">
        <v>59</v>
      </c>
      <c r="G33" s="12" t="s">
        <v>59</v>
      </c>
      <c r="H33" s="12" t="s">
        <v>59</v>
      </c>
      <c r="I33" s="12" t="s">
        <v>59</v>
      </c>
      <c r="J33" s="12" t="s">
        <v>59</v>
      </c>
      <c r="K33" s="12" t="s">
        <v>59</v>
      </c>
      <c r="L33" s="12" t="s">
        <v>59</v>
      </c>
      <c r="M33" s="12" t="s">
        <v>59</v>
      </c>
      <c r="N33" s="12" t="s">
        <v>59</v>
      </c>
      <c r="O33" s="12" t="s">
        <v>59</v>
      </c>
      <c r="P33" s="12" t="s">
        <v>59</v>
      </c>
      <c r="Q33" s="12" t="s">
        <v>59</v>
      </c>
      <c r="R33" s="12" t="s">
        <v>59</v>
      </c>
      <c r="S33" s="12" t="s">
        <v>59</v>
      </c>
      <c r="T33" s="12" t="s">
        <v>59</v>
      </c>
      <c r="U33" s="12" t="s">
        <v>59</v>
      </c>
      <c r="V33" s="12" t="s">
        <v>59</v>
      </c>
      <c r="W33" s="12" t="s">
        <v>59</v>
      </c>
      <c r="X33" s="12" t="s">
        <v>59</v>
      </c>
      <c r="Y33" s="12" t="s">
        <v>59</v>
      </c>
      <c r="Z33" s="12" t="s">
        <v>59</v>
      </c>
      <c r="AA33" s="12" t="s">
        <v>59</v>
      </c>
      <c r="AB33" s="12" t="s">
        <v>59</v>
      </c>
      <c r="AC33" s="12" t="s">
        <v>59</v>
      </c>
      <c r="AD33" s="12" t="s">
        <v>59</v>
      </c>
      <c r="AE33" s="12" t="s">
        <v>59</v>
      </c>
      <c r="AF33" s="12" t="s">
        <v>59</v>
      </c>
      <c r="AG33" s="12" t="s">
        <v>59</v>
      </c>
      <c r="AH33" s="12" t="s">
        <v>59</v>
      </c>
      <c r="AI33" s="12" t="s">
        <v>59</v>
      </c>
      <c r="AJ33" s="12" t="s">
        <v>59</v>
      </c>
      <c r="AK33" s="12" t="s">
        <v>59</v>
      </c>
      <c r="AL33" s="12" t="s">
        <v>59</v>
      </c>
      <c r="AM33" s="12" t="s">
        <v>59</v>
      </c>
      <c r="AN33" s="12" t="s">
        <v>59</v>
      </c>
      <c r="AO33" s="12" t="s">
        <v>59</v>
      </c>
      <c r="AP33" s="12" t="s">
        <v>59</v>
      </c>
      <c r="AQ33" s="12" t="s">
        <v>59</v>
      </c>
      <c r="AR33" s="12" t="s">
        <v>59</v>
      </c>
      <c r="AS33" s="12" t="s">
        <v>59</v>
      </c>
      <c r="AT33" s="12" t="s">
        <v>59</v>
      </c>
      <c r="AU33" s="12" t="s">
        <v>59</v>
      </c>
      <c r="AV33" s="12" t="s">
        <v>59</v>
      </c>
      <c r="AW33" s="12" t="s">
        <v>59</v>
      </c>
      <c r="AX33" s="12" t="s">
        <v>59</v>
      </c>
      <c r="AY33" s="12" t="s">
        <v>59</v>
      </c>
      <c r="AZ33" s="13">
        <f>(COUNTIF(E33:AY33,"√") + COUNTIF(E33:AY33,"AL"))/COUNTA(E33:AY33)</f>
        <v>1</v>
      </c>
    </row>
    <row r="34" spans="1:52" s="10" customFormat="1" ht="16.5">
      <c r="A34" s="14">
        <v>32</v>
      </c>
      <c r="B34" s="32">
        <v>12018246154</v>
      </c>
      <c r="C34" s="28" t="s">
        <v>344</v>
      </c>
      <c r="D34" s="28" t="s">
        <v>345</v>
      </c>
      <c r="E34" s="12" t="s">
        <v>59</v>
      </c>
      <c r="F34" s="12" t="s">
        <v>59</v>
      </c>
      <c r="G34" s="12" t="s">
        <v>59</v>
      </c>
      <c r="H34" s="12" t="s">
        <v>59</v>
      </c>
      <c r="I34" s="12" t="s">
        <v>59</v>
      </c>
      <c r="J34" s="12" t="s">
        <v>59</v>
      </c>
      <c r="K34" s="12" t="s">
        <v>59</v>
      </c>
      <c r="L34" s="12" t="s">
        <v>59</v>
      </c>
      <c r="M34" s="12" t="s">
        <v>59</v>
      </c>
      <c r="N34" s="12" t="s">
        <v>59</v>
      </c>
      <c r="O34" s="12" t="s">
        <v>59</v>
      </c>
      <c r="P34" s="12" t="s">
        <v>59</v>
      </c>
      <c r="Q34" s="12" t="s">
        <v>59</v>
      </c>
      <c r="R34" s="12" t="s">
        <v>59</v>
      </c>
      <c r="S34" s="12" t="s">
        <v>59</v>
      </c>
      <c r="T34" s="12" t="s">
        <v>59</v>
      </c>
      <c r="U34" s="12" t="s">
        <v>59</v>
      </c>
      <c r="V34" s="12" t="s">
        <v>61</v>
      </c>
      <c r="W34" s="12" t="s">
        <v>59</v>
      </c>
      <c r="X34" s="12" t="s">
        <v>59</v>
      </c>
      <c r="Y34" s="12" t="s">
        <v>59</v>
      </c>
      <c r="Z34" s="12" t="s">
        <v>59</v>
      </c>
      <c r="AA34" s="12" t="s">
        <v>59</v>
      </c>
      <c r="AB34" s="12" t="s">
        <v>59</v>
      </c>
      <c r="AC34" s="12" t="s">
        <v>59</v>
      </c>
      <c r="AD34" s="12" t="s">
        <v>59</v>
      </c>
      <c r="AE34" s="12" t="s">
        <v>59</v>
      </c>
      <c r="AF34" s="12" t="s">
        <v>59</v>
      </c>
      <c r="AG34" s="12" t="s">
        <v>59</v>
      </c>
      <c r="AH34" s="12" t="s">
        <v>59</v>
      </c>
      <c r="AI34" s="12" t="s">
        <v>59</v>
      </c>
      <c r="AJ34" s="12" t="s">
        <v>59</v>
      </c>
      <c r="AK34" s="12" t="s">
        <v>59</v>
      </c>
      <c r="AL34" s="12" t="s">
        <v>59</v>
      </c>
      <c r="AM34" s="12" t="s">
        <v>59</v>
      </c>
      <c r="AN34" s="12" t="s">
        <v>59</v>
      </c>
      <c r="AO34" s="12" t="s">
        <v>59</v>
      </c>
      <c r="AP34" s="12" t="s">
        <v>59</v>
      </c>
      <c r="AQ34" s="12" t="s">
        <v>59</v>
      </c>
      <c r="AR34" s="12" t="s">
        <v>59</v>
      </c>
      <c r="AS34" s="12" t="s">
        <v>59</v>
      </c>
      <c r="AT34" s="12" t="s">
        <v>59</v>
      </c>
      <c r="AU34" s="12" t="s">
        <v>59</v>
      </c>
      <c r="AV34" s="12" t="s">
        <v>59</v>
      </c>
      <c r="AW34" s="12" t="s">
        <v>59</v>
      </c>
      <c r="AX34" s="12" t="s">
        <v>61</v>
      </c>
      <c r="AY34" s="12" t="s">
        <v>59</v>
      </c>
      <c r="AZ34" s="13">
        <f>(COUNTIF(E34:AY34,"√") + COUNTIF(E34:AY34,"AL"))/COUNTA(E34:AY34)</f>
        <v>0.95744680851063835</v>
      </c>
    </row>
    <row r="35" spans="1:52" s="10" customFormat="1" ht="16.5">
      <c r="A35" s="14">
        <v>33</v>
      </c>
      <c r="B35" s="32">
        <v>12018246155</v>
      </c>
      <c r="C35" s="28" t="s">
        <v>346</v>
      </c>
      <c r="D35" s="28" t="s">
        <v>347</v>
      </c>
      <c r="E35" s="12" t="s">
        <v>59</v>
      </c>
      <c r="F35" s="12" t="s">
        <v>59</v>
      </c>
      <c r="G35" s="12" t="s">
        <v>59</v>
      </c>
      <c r="H35" s="12" t="s">
        <v>59</v>
      </c>
      <c r="I35" s="12" t="s">
        <v>59</v>
      </c>
      <c r="J35" s="12" t="s">
        <v>59</v>
      </c>
      <c r="K35" s="12" t="s">
        <v>59</v>
      </c>
      <c r="L35" s="12" t="s">
        <v>59</v>
      </c>
      <c r="M35" s="12" t="s">
        <v>59</v>
      </c>
      <c r="N35" s="12" t="s">
        <v>59</v>
      </c>
      <c r="O35" s="12" t="s">
        <v>59</v>
      </c>
      <c r="P35" s="12" t="s">
        <v>59</v>
      </c>
      <c r="Q35" s="12" t="s">
        <v>59</v>
      </c>
      <c r="R35" s="12" t="s">
        <v>61</v>
      </c>
      <c r="S35" s="12" t="s">
        <v>59</v>
      </c>
      <c r="T35" s="12" t="s">
        <v>59</v>
      </c>
      <c r="U35" s="12" t="s">
        <v>59</v>
      </c>
      <c r="V35" s="12" t="s">
        <v>59</v>
      </c>
      <c r="W35" s="12" t="s">
        <v>59</v>
      </c>
      <c r="X35" s="12" t="s">
        <v>59</v>
      </c>
      <c r="Y35" s="12" t="s">
        <v>59</v>
      </c>
      <c r="Z35" s="12" t="s">
        <v>59</v>
      </c>
      <c r="AA35" s="12" t="s">
        <v>59</v>
      </c>
      <c r="AB35" s="12" t="s">
        <v>59</v>
      </c>
      <c r="AC35" s="12" t="s">
        <v>59</v>
      </c>
      <c r="AD35" s="12" t="s">
        <v>59</v>
      </c>
      <c r="AE35" s="12" t="s">
        <v>59</v>
      </c>
      <c r="AF35" s="12" t="s">
        <v>59</v>
      </c>
      <c r="AG35" s="12" t="s">
        <v>59</v>
      </c>
      <c r="AH35" s="12" t="s">
        <v>59</v>
      </c>
      <c r="AI35" s="12" t="s">
        <v>59</v>
      </c>
      <c r="AJ35" s="12" t="s">
        <v>59</v>
      </c>
      <c r="AK35" s="12" t="s">
        <v>59</v>
      </c>
      <c r="AL35" s="12" t="s">
        <v>59</v>
      </c>
      <c r="AM35" s="12" t="s">
        <v>59</v>
      </c>
      <c r="AN35" s="12" t="s">
        <v>59</v>
      </c>
      <c r="AO35" s="12" t="s">
        <v>59</v>
      </c>
      <c r="AP35" s="12" t="s">
        <v>59</v>
      </c>
      <c r="AQ35" s="12" t="s">
        <v>59</v>
      </c>
      <c r="AR35" s="12" t="s">
        <v>59</v>
      </c>
      <c r="AS35" s="12" t="s">
        <v>59</v>
      </c>
      <c r="AT35" s="12" t="s">
        <v>59</v>
      </c>
      <c r="AU35" s="12" t="s">
        <v>59</v>
      </c>
      <c r="AV35" s="12" t="s">
        <v>59</v>
      </c>
      <c r="AW35" s="12" t="s">
        <v>59</v>
      </c>
      <c r="AX35" s="12" t="s">
        <v>59</v>
      </c>
      <c r="AY35" s="12" t="s">
        <v>59</v>
      </c>
      <c r="AZ35" s="13">
        <f>(COUNTIF(E35:AY35,"√") + COUNTIF(E35:AY35,"AL"))/COUNTA(E35:AY35)</f>
        <v>0.97872340425531912</v>
      </c>
    </row>
    <row r="36" spans="1:52" s="10" customFormat="1" ht="16.5">
      <c r="A36" s="14">
        <v>34</v>
      </c>
      <c r="B36" s="32">
        <v>12018246163</v>
      </c>
      <c r="C36" s="28" t="s">
        <v>348</v>
      </c>
      <c r="D36" s="28" t="s">
        <v>259</v>
      </c>
      <c r="E36" s="12" t="s">
        <v>59</v>
      </c>
      <c r="F36" s="12" t="s">
        <v>59</v>
      </c>
      <c r="G36" s="12" t="s">
        <v>59</v>
      </c>
      <c r="H36" s="12" t="s">
        <v>59</v>
      </c>
      <c r="I36" s="12" t="s">
        <v>59</v>
      </c>
      <c r="J36" s="12" t="s">
        <v>59</v>
      </c>
      <c r="K36" s="12" t="s">
        <v>59</v>
      </c>
      <c r="L36" s="12" t="s">
        <v>59</v>
      </c>
      <c r="M36" s="12" t="s">
        <v>59</v>
      </c>
      <c r="N36" s="12" t="s">
        <v>59</v>
      </c>
      <c r="O36" s="12" t="s">
        <v>59</v>
      </c>
      <c r="P36" s="12" t="s">
        <v>59</v>
      </c>
      <c r="Q36" s="12" t="s">
        <v>59</v>
      </c>
      <c r="R36" s="12" t="s">
        <v>59</v>
      </c>
      <c r="S36" s="12" t="s">
        <v>59</v>
      </c>
      <c r="T36" s="12" t="s">
        <v>60</v>
      </c>
      <c r="U36" s="12" t="s">
        <v>60</v>
      </c>
      <c r="V36" s="12" t="s">
        <v>59</v>
      </c>
      <c r="W36" s="12" t="s">
        <v>59</v>
      </c>
      <c r="X36" s="12" t="s">
        <v>59</v>
      </c>
      <c r="Y36" s="12" t="s">
        <v>59</v>
      </c>
      <c r="Z36" s="12" t="s">
        <v>59</v>
      </c>
      <c r="AA36" s="12" t="s">
        <v>59</v>
      </c>
      <c r="AB36" s="12" t="s">
        <v>59</v>
      </c>
      <c r="AC36" s="12" t="s">
        <v>59</v>
      </c>
      <c r="AD36" s="12" t="s">
        <v>59</v>
      </c>
      <c r="AE36" s="12" t="s">
        <v>59</v>
      </c>
      <c r="AF36" s="12" t="s">
        <v>59</v>
      </c>
      <c r="AG36" s="12" t="s">
        <v>59</v>
      </c>
      <c r="AH36" s="12" t="s">
        <v>59</v>
      </c>
      <c r="AI36" s="12" t="s">
        <v>59</v>
      </c>
      <c r="AJ36" s="12" t="s">
        <v>59</v>
      </c>
      <c r="AK36" s="12" t="s">
        <v>59</v>
      </c>
      <c r="AL36" s="12" t="s">
        <v>59</v>
      </c>
      <c r="AM36" s="12" t="s">
        <v>59</v>
      </c>
      <c r="AN36" s="12" t="s">
        <v>59</v>
      </c>
      <c r="AO36" s="12" t="s">
        <v>59</v>
      </c>
      <c r="AP36" s="12" t="s">
        <v>59</v>
      </c>
      <c r="AQ36" s="12" t="s">
        <v>59</v>
      </c>
      <c r="AR36" s="12" t="s">
        <v>59</v>
      </c>
      <c r="AS36" s="12" t="s">
        <v>59</v>
      </c>
      <c r="AT36" s="12" t="s">
        <v>59</v>
      </c>
      <c r="AU36" s="12" t="s">
        <v>59</v>
      </c>
      <c r="AV36" s="12" t="s">
        <v>59</v>
      </c>
      <c r="AW36" s="12" t="s">
        <v>59</v>
      </c>
      <c r="AX36" s="12" t="s">
        <v>59</v>
      </c>
      <c r="AY36" s="12" t="s">
        <v>59</v>
      </c>
      <c r="AZ36" s="13">
        <f>(COUNTIF(E36:AY36,"√") + COUNTIF(E36:AY36,"AL"))/COUNTA(E36:AY36)</f>
        <v>1</v>
      </c>
    </row>
    <row r="37" spans="1:52" s="10" customFormat="1" ht="16.5">
      <c r="A37" s="14">
        <v>35</v>
      </c>
      <c r="B37" s="32">
        <v>12018246165</v>
      </c>
      <c r="C37" s="28" t="s">
        <v>349</v>
      </c>
      <c r="D37" s="28" t="s">
        <v>350</v>
      </c>
      <c r="E37" s="12" t="s">
        <v>59</v>
      </c>
      <c r="F37" s="12" t="s">
        <v>59</v>
      </c>
      <c r="G37" s="12" t="s">
        <v>59</v>
      </c>
      <c r="H37" s="12" t="s">
        <v>59</v>
      </c>
      <c r="I37" s="12" t="s">
        <v>59</v>
      </c>
      <c r="J37" s="12" t="s">
        <v>59</v>
      </c>
      <c r="K37" s="12" t="s">
        <v>59</v>
      </c>
      <c r="L37" s="12" t="s">
        <v>59</v>
      </c>
      <c r="M37" s="12" t="s">
        <v>59</v>
      </c>
      <c r="N37" s="12" t="s">
        <v>59</v>
      </c>
      <c r="O37" s="12" t="s">
        <v>59</v>
      </c>
      <c r="P37" s="12" t="s">
        <v>59</v>
      </c>
      <c r="Q37" s="12" t="s">
        <v>59</v>
      </c>
      <c r="R37" s="12" t="s">
        <v>59</v>
      </c>
      <c r="S37" s="12" t="s">
        <v>59</v>
      </c>
      <c r="T37" s="12" t="s">
        <v>59</v>
      </c>
      <c r="U37" s="12" t="s">
        <v>59</v>
      </c>
      <c r="V37" s="12" t="s">
        <v>59</v>
      </c>
      <c r="W37" s="12" t="s">
        <v>59</v>
      </c>
      <c r="X37" s="12" t="s">
        <v>59</v>
      </c>
      <c r="Y37" s="12" t="s">
        <v>59</v>
      </c>
      <c r="Z37" s="12" t="s">
        <v>59</v>
      </c>
      <c r="AA37" s="12" t="s">
        <v>59</v>
      </c>
      <c r="AB37" s="12" t="s">
        <v>59</v>
      </c>
      <c r="AC37" s="12" t="s">
        <v>59</v>
      </c>
      <c r="AD37" s="12" t="s">
        <v>59</v>
      </c>
      <c r="AE37" s="12" t="s">
        <v>59</v>
      </c>
      <c r="AF37" s="12" t="s">
        <v>59</v>
      </c>
      <c r="AG37" s="12" t="s">
        <v>59</v>
      </c>
      <c r="AH37" s="12" t="s">
        <v>59</v>
      </c>
      <c r="AI37" s="12" t="s">
        <v>59</v>
      </c>
      <c r="AJ37" s="12" t="s">
        <v>59</v>
      </c>
      <c r="AK37" s="12" t="s">
        <v>59</v>
      </c>
      <c r="AL37" s="12" t="s">
        <v>59</v>
      </c>
      <c r="AM37" s="12" t="s">
        <v>59</v>
      </c>
      <c r="AN37" s="12" t="s">
        <v>59</v>
      </c>
      <c r="AO37" s="12" t="s">
        <v>59</v>
      </c>
      <c r="AP37" s="12" t="s">
        <v>59</v>
      </c>
      <c r="AQ37" s="12" t="s">
        <v>59</v>
      </c>
      <c r="AR37" s="12" t="s">
        <v>59</v>
      </c>
      <c r="AS37" s="12" t="s">
        <v>59</v>
      </c>
      <c r="AT37" s="12" t="s">
        <v>59</v>
      </c>
      <c r="AU37" s="12" t="s">
        <v>59</v>
      </c>
      <c r="AV37" s="12" t="s">
        <v>59</v>
      </c>
      <c r="AW37" s="12" t="s">
        <v>59</v>
      </c>
      <c r="AX37" s="12" t="s">
        <v>59</v>
      </c>
      <c r="AY37" s="12" t="s">
        <v>59</v>
      </c>
      <c r="AZ37" s="13">
        <f>(COUNTIF(E37:AY37,"√") + COUNTIF(E37:AY37,"AL"))/COUNTA(E37:AY37)</f>
        <v>1</v>
      </c>
    </row>
    <row r="38" spans="1:52" s="10" customFormat="1" ht="16.5">
      <c r="A38" s="14">
        <v>36</v>
      </c>
      <c r="B38" s="32">
        <v>12018246168</v>
      </c>
      <c r="C38" s="28" t="s">
        <v>351</v>
      </c>
      <c r="D38" s="28" t="s">
        <v>352</v>
      </c>
      <c r="E38" s="12" t="s">
        <v>59</v>
      </c>
      <c r="F38" s="12" t="s">
        <v>59</v>
      </c>
      <c r="G38" s="12" t="s">
        <v>59</v>
      </c>
      <c r="H38" s="12" t="s">
        <v>59</v>
      </c>
      <c r="I38" s="12" t="s">
        <v>59</v>
      </c>
      <c r="J38" s="12" t="s">
        <v>59</v>
      </c>
      <c r="K38" s="12" t="s">
        <v>59</v>
      </c>
      <c r="L38" s="12" t="s">
        <v>59</v>
      </c>
      <c r="M38" s="12" t="s">
        <v>59</v>
      </c>
      <c r="N38" s="12" t="s">
        <v>59</v>
      </c>
      <c r="O38" s="12" t="s">
        <v>59</v>
      </c>
      <c r="P38" s="12" t="s">
        <v>59</v>
      </c>
      <c r="Q38" s="12" t="s">
        <v>59</v>
      </c>
      <c r="R38" s="12" t="s">
        <v>59</v>
      </c>
      <c r="S38" s="12" t="s">
        <v>59</v>
      </c>
      <c r="T38" s="12" t="s">
        <v>59</v>
      </c>
      <c r="U38" s="12" t="s">
        <v>59</v>
      </c>
      <c r="V38" s="12" t="s">
        <v>59</v>
      </c>
      <c r="W38" s="12" t="s">
        <v>59</v>
      </c>
      <c r="X38" s="12" t="s">
        <v>59</v>
      </c>
      <c r="Y38" s="12" t="s">
        <v>59</v>
      </c>
      <c r="Z38" s="12" t="s">
        <v>59</v>
      </c>
      <c r="AA38" s="12" t="s">
        <v>59</v>
      </c>
      <c r="AB38" s="12" t="s">
        <v>59</v>
      </c>
      <c r="AC38" s="12" t="s">
        <v>59</v>
      </c>
      <c r="AD38" s="12" t="s">
        <v>59</v>
      </c>
      <c r="AE38" s="12" t="s">
        <v>59</v>
      </c>
      <c r="AF38" s="12" t="s">
        <v>59</v>
      </c>
      <c r="AG38" s="12" t="s">
        <v>59</v>
      </c>
      <c r="AH38" s="12" t="s">
        <v>59</v>
      </c>
      <c r="AI38" s="12" t="s">
        <v>59</v>
      </c>
      <c r="AJ38" s="12" t="s">
        <v>59</v>
      </c>
      <c r="AK38" s="12" t="s">
        <v>59</v>
      </c>
      <c r="AL38" s="12" t="s">
        <v>59</v>
      </c>
      <c r="AM38" s="12" t="s">
        <v>59</v>
      </c>
      <c r="AN38" s="12" t="s">
        <v>59</v>
      </c>
      <c r="AO38" s="12" t="s">
        <v>59</v>
      </c>
      <c r="AP38" s="12" t="s">
        <v>59</v>
      </c>
      <c r="AQ38" s="12" t="s">
        <v>59</v>
      </c>
      <c r="AR38" s="12" t="s">
        <v>59</v>
      </c>
      <c r="AS38" s="12" t="s">
        <v>59</v>
      </c>
      <c r="AT38" s="12" t="s">
        <v>59</v>
      </c>
      <c r="AU38" s="12" t="s">
        <v>59</v>
      </c>
      <c r="AV38" s="12" t="s">
        <v>59</v>
      </c>
      <c r="AW38" s="12" t="s">
        <v>59</v>
      </c>
      <c r="AX38" s="12" t="s">
        <v>59</v>
      </c>
      <c r="AY38" s="12" t="s">
        <v>59</v>
      </c>
      <c r="AZ38" s="13">
        <f>(COUNTIF(E38:AY38,"√") + COUNTIF(E38:AY38,"AL"))/COUNTA(E38:AY38)</f>
        <v>1</v>
      </c>
    </row>
    <row r="39" spans="1:52" s="10" customFormat="1" ht="16.5">
      <c r="A39" s="14">
        <v>37</v>
      </c>
      <c r="B39" s="30">
        <v>12018245775</v>
      </c>
      <c r="C39" s="28" t="s">
        <v>353</v>
      </c>
      <c r="D39" s="28" t="s">
        <v>354</v>
      </c>
      <c r="E39" s="12" t="s">
        <v>59</v>
      </c>
      <c r="F39" s="12" t="s">
        <v>59</v>
      </c>
      <c r="G39" s="12" t="s">
        <v>59</v>
      </c>
      <c r="H39" s="12" t="s">
        <v>59</v>
      </c>
      <c r="I39" s="12" t="s">
        <v>59</v>
      </c>
      <c r="J39" s="12" t="s">
        <v>59</v>
      </c>
      <c r="K39" s="12" t="s">
        <v>59</v>
      </c>
      <c r="L39" s="12" t="s">
        <v>59</v>
      </c>
      <c r="M39" s="12" t="s">
        <v>59</v>
      </c>
      <c r="N39" s="12" t="s">
        <v>59</v>
      </c>
      <c r="O39" s="12" t="s">
        <v>59</v>
      </c>
      <c r="P39" s="12" t="s">
        <v>59</v>
      </c>
      <c r="Q39" s="12" t="s">
        <v>59</v>
      </c>
      <c r="R39" s="12" t="s">
        <v>59</v>
      </c>
      <c r="S39" s="12" t="s">
        <v>59</v>
      </c>
      <c r="T39" s="12" t="s">
        <v>59</v>
      </c>
      <c r="U39" s="12" t="s">
        <v>59</v>
      </c>
      <c r="V39" s="12" t="s">
        <v>59</v>
      </c>
      <c r="W39" s="12" t="s">
        <v>59</v>
      </c>
      <c r="X39" s="12" t="s">
        <v>59</v>
      </c>
      <c r="Y39" s="12" t="s">
        <v>59</v>
      </c>
      <c r="Z39" s="12" t="s">
        <v>59</v>
      </c>
      <c r="AA39" s="12" t="s">
        <v>59</v>
      </c>
      <c r="AB39" s="12" t="s">
        <v>59</v>
      </c>
      <c r="AC39" s="12" t="s">
        <v>59</v>
      </c>
      <c r="AD39" s="12" t="s">
        <v>59</v>
      </c>
      <c r="AE39" s="12" t="s">
        <v>59</v>
      </c>
      <c r="AF39" s="12" t="s">
        <v>59</v>
      </c>
      <c r="AG39" s="12" t="s">
        <v>59</v>
      </c>
      <c r="AH39" s="12" t="s">
        <v>59</v>
      </c>
      <c r="AI39" s="12" t="s">
        <v>59</v>
      </c>
      <c r="AJ39" s="12" t="s">
        <v>59</v>
      </c>
      <c r="AK39" s="12" t="s">
        <v>59</v>
      </c>
      <c r="AL39" s="12" t="s">
        <v>59</v>
      </c>
      <c r="AM39" s="12" t="s">
        <v>59</v>
      </c>
      <c r="AN39" s="12" t="s">
        <v>59</v>
      </c>
      <c r="AO39" s="12" t="s">
        <v>59</v>
      </c>
      <c r="AP39" s="12" t="s">
        <v>59</v>
      </c>
      <c r="AQ39" s="12" t="s">
        <v>59</v>
      </c>
      <c r="AR39" s="12" t="s">
        <v>59</v>
      </c>
      <c r="AS39" s="12" t="s">
        <v>59</v>
      </c>
      <c r="AT39" s="12" t="s">
        <v>59</v>
      </c>
      <c r="AU39" s="12" t="s">
        <v>59</v>
      </c>
      <c r="AV39" s="12" t="s">
        <v>59</v>
      </c>
      <c r="AW39" s="12" t="s">
        <v>59</v>
      </c>
      <c r="AX39" s="12" t="s">
        <v>59</v>
      </c>
      <c r="AY39" s="12" t="s">
        <v>59</v>
      </c>
      <c r="AZ39" s="13">
        <f>(COUNTIF(E39:AY39,"√") + COUNTIF(E39:AY39,"AL"))/COUNTA(E39:AY39)</f>
        <v>1</v>
      </c>
    </row>
    <row r="40" spans="1:52" s="10" customFormat="1" ht="16.5">
      <c r="A40" s="14">
        <v>38</v>
      </c>
      <c r="B40" s="30">
        <v>12018246548</v>
      </c>
      <c r="C40" s="28" t="s">
        <v>355</v>
      </c>
      <c r="D40" s="28" t="s">
        <v>286</v>
      </c>
      <c r="E40" s="12" t="s">
        <v>59</v>
      </c>
      <c r="F40" s="12" t="s">
        <v>59</v>
      </c>
      <c r="G40" s="12" t="s">
        <v>59</v>
      </c>
      <c r="H40" s="12" t="s">
        <v>59</v>
      </c>
      <c r="I40" s="12" t="s">
        <v>59</v>
      </c>
      <c r="J40" s="12" t="s">
        <v>59</v>
      </c>
      <c r="K40" s="12" t="s">
        <v>59</v>
      </c>
      <c r="L40" s="12" t="s">
        <v>59</v>
      </c>
      <c r="M40" s="12" t="s">
        <v>59</v>
      </c>
      <c r="N40" s="12" t="s">
        <v>59</v>
      </c>
      <c r="O40" s="12" t="s">
        <v>59</v>
      </c>
      <c r="P40" s="12" t="s">
        <v>59</v>
      </c>
      <c r="Q40" s="12" t="s">
        <v>59</v>
      </c>
      <c r="R40" s="12" t="s">
        <v>59</v>
      </c>
      <c r="S40" s="12" t="s">
        <v>59</v>
      </c>
      <c r="T40" s="12" t="s">
        <v>59</v>
      </c>
      <c r="U40" s="12" t="s">
        <v>59</v>
      </c>
      <c r="V40" s="12" t="s">
        <v>59</v>
      </c>
      <c r="W40" s="12" t="s">
        <v>59</v>
      </c>
      <c r="X40" s="12" t="s">
        <v>59</v>
      </c>
      <c r="Y40" s="12" t="s">
        <v>59</v>
      </c>
      <c r="Z40" s="12" t="s">
        <v>59</v>
      </c>
      <c r="AA40" s="12" t="s">
        <v>59</v>
      </c>
      <c r="AB40" s="12" t="s">
        <v>59</v>
      </c>
      <c r="AC40" s="12" t="s">
        <v>59</v>
      </c>
      <c r="AD40" s="12" t="s">
        <v>59</v>
      </c>
      <c r="AE40" s="12" t="s">
        <v>59</v>
      </c>
      <c r="AF40" s="12" t="s">
        <v>59</v>
      </c>
      <c r="AG40" s="12" t="s">
        <v>59</v>
      </c>
      <c r="AH40" s="12" t="s">
        <v>59</v>
      </c>
      <c r="AI40" s="12" t="s">
        <v>59</v>
      </c>
      <c r="AJ40" s="12" t="s">
        <v>59</v>
      </c>
      <c r="AK40" s="12" t="s">
        <v>59</v>
      </c>
      <c r="AL40" s="12" t="s">
        <v>59</v>
      </c>
      <c r="AM40" s="12" t="s">
        <v>59</v>
      </c>
      <c r="AN40" s="12" t="s">
        <v>59</v>
      </c>
      <c r="AO40" s="12" t="s">
        <v>61</v>
      </c>
      <c r="AP40" s="12" t="s">
        <v>59</v>
      </c>
      <c r="AQ40" s="12" t="s">
        <v>59</v>
      </c>
      <c r="AR40" s="12" t="s">
        <v>59</v>
      </c>
      <c r="AS40" s="12" t="s">
        <v>59</v>
      </c>
      <c r="AT40" s="12" t="s">
        <v>59</v>
      </c>
      <c r="AU40" s="12" t="s">
        <v>59</v>
      </c>
      <c r="AV40" s="12" t="s">
        <v>59</v>
      </c>
      <c r="AW40" s="12" t="s">
        <v>59</v>
      </c>
      <c r="AX40" s="12" t="s">
        <v>59</v>
      </c>
      <c r="AY40" s="12" t="s">
        <v>59</v>
      </c>
      <c r="AZ40" s="13">
        <f>(COUNTIF(E40:AY40,"√") + COUNTIF(E40:AY40,"AL"))/COUNTA(E40:AY40)</f>
        <v>0.97872340425531912</v>
      </c>
    </row>
    <row r="41" spans="1:52" s="10" customFormat="1" ht="16.5">
      <c r="A41" s="14">
        <v>39</v>
      </c>
      <c r="B41" s="59">
        <v>12017246153</v>
      </c>
      <c r="C41" s="60" t="s">
        <v>356</v>
      </c>
      <c r="D41" s="62" t="s">
        <v>357</v>
      </c>
      <c r="E41" s="12" t="s">
        <v>60</v>
      </c>
      <c r="F41" s="12" t="s">
        <v>60</v>
      </c>
      <c r="G41" s="12" t="s">
        <v>60</v>
      </c>
      <c r="H41" s="12" t="s">
        <v>60</v>
      </c>
      <c r="I41" s="12" t="s">
        <v>60</v>
      </c>
      <c r="J41" s="12" t="s">
        <v>60</v>
      </c>
      <c r="K41" s="12" t="s">
        <v>60</v>
      </c>
      <c r="L41" s="12" t="s">
        <v>60</v>
      </c>
      <c r="M41" s="12" t="s">
        <v>60</v>
      </c>
      <c r="N41" s="12" t="s">
        <v>60</v>
      </c>
      <c r="O41" s="12" t="s">
        <v>60</v>
      </c>
      <c r="P41" s="12" t="s">
        <v>60</v>
      </c>
      <c r="Q41" s="12" t="s">
        <v>60</v>
      </c>
      <c r="R41" s="12" t="s">
        <v>60</v>
      </c>
      <c r="S41" s="12" t="s">
        <v>60</v>
      </c>
      <c r="T41" s="12" t="s">
        <v>60</v>
      </c>
      <c r="U41" s="12" t="s">
        <v>59</v>
      </c>
      <c r="V41" s="12" t="s">
        <v>59</v>
      </c>
      <c r="W41" s="12" t="s">
        <v>59</v>
      </c>
      <c r="X41" s="12" t="s">
        <v>59</v>
      </c>
      <c r="Y41" s="12" t="s">
        <v>59</v>
      </c>
      <c r="Z41" s="12" t="s">
        <v>59</v>
      </c>
      <c r="AA41" s="12" t="s">
        <v>59</v>
      </c>
      <c r="AB41" s="12" t="s">
        <v>59</v>
      </c>
      <c r="AC41" s="12" t="s">
        <v>59</v>
      </c>
      <c r="AD41" s="12" t="s">
        <v>59</v>
      </c>
      <c r="AE41" s="12" t="s">
        <v>59</v>
      </c>
      <c r="AF41" s="12" t="s">
        <v>59</v>
      </c>
      <c r="AG41" s="12" t="s">
        <v>59</v>
      </c>
      <c r="AH41" s="12" t="s">
        <v>59</v>
      </c>
      <c r="AI41" s="12" t="s">
        <v>59</v>
      </c>
      <c r="AJ41" s="12" t="s">
        <v>59</v>
      </c>
      <c r="AK41" s="12" t="s">
        <v>61</v>
      </c>
      <c r="AL41" s="12" t="s">
        <v>59</v>
      </c>
      <c r="AM41" s="12" t="s">
        <v>60</v>
      </c>
      <c r="AN41" s="12" t="s">
        <v>59</v>
      </c>
      <c r="AO41" s="12" t="s">
        <v>59</v>
      </c>
      <c r="AP41" s="12" t="s">
        <v>59</v>
      </c>
      <c r="AQ41" s="12" t="s">
        <v>59</v>
      </c>
      <c r="AR41" s="12" t="s">
        <v>59</v>
      </c>
      <c r="AS41" s="12" t="s">
        <v>59</v>
      </c>
      <c r="AT41" s="12" t="s">
        <v>59</v>
      </c>
      <c r="AU41" s="12" t="s">
        <v>59</v>
      </c>
      <c r="AV41" s="12" t="s">
        <v>59</v>
      </c>
      <c r="AW41" s="12" t="s">
        <v>59</v>
      </c>
      <c r="AX41" s="12" t="s">
        <v>59</v>
      </c>
      <c r="AY41" s="12" t="s">
        <v>59</v>
      </c>
      <c r="AZ41" s="13">
        <f>(COUNTIF(E41:AY41,"√") + COUNTIF(E41:AY41,"AL"))/COUNTA(E41:AY41)</f>
        <v>0.97872340425531912</v>
      </c>
    </row>
    <row r="42" spans="1:52" s="10" customFormat="1" ht="14.25">
      <c r="A42" s="29"/>
      <c r="B42" s="15"/>
      <c r="C42" s="43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8"/>
    </row>
    <row r="43" spans="1:52" s="10" customFormat="1" ht="14.25">
      <c r="B43" s="19"/>
      <c r="C43" s="20"/>
      <c r="D43" s="65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</row>
    <row r="44" spans="1:52" s="10" customFormat="1" ht="14.25">
      <c r="B44" s="47" t="s">
        <v>142</v>
      </c>
      <c r="C44" s="48" t="s">
        <v>143</v>
      </c>
      <c r="D44" s="66"/>
      <c r="E44" s="22">
        <f>(COUNTIF(E3:E41,"√") + COUNTIF(E3:E41,"AL"))/39</f>
        <v>1</v>
      </c>
      <c r="F44" s="22">
        <f t="shared" ref="F44:AY44" si="0">(COUNTIF(F3:F41,"√") + COUNTIF(F3:F41,"AL"))/39</f>
        <v>1</v>
      </c>
      <c r="G44" s="22">
        <f t="shared" si="0"/>
        <v>1</v>
      </c>
      <c r="H44" s="22">
        <f t="shared" si="0"/>
        <v>1</v>
      </c>
      <c r="I44" s="22">
        <f t="shared" si="0"/>
        <v>1</v>
      </c>
      <c r="J44" s="22">
        <f t="shared" si="0"/>
        <v>1</v>
      </c>
      <c r="K44" s="22">
        <f t="shared" si="0"/>
        <v>1</v>
      </c>
      <c r="L44" s="22">
        <f t="shared" si="0"/>
        <v>1</v>
      </c>
      <c r="M44" s="22">
        <f t="shared" si="0"/>
        <v>1</v>
      </c>
      <c r="N44" s="22">
        <f t="shared" si="0"/>
        <v>1</v>
      </c>
      <c r="O44" s="22">
        <f t="shared" si="0"/>
        <v>0.94871794871794868</v>
      </c>
      <c r="P44" s="22">
        <f t="shared" si="0"/>
        <v>1</v>
      </c>
      <c r="Q44" s="22">
        <f t="shared" si="0"/>
        <v>1</v>
      </c>
      <c r="R44" s="22">
        <f t="shared" si="0"/>
        <v>0.92307692307692313</v>
      </c>
      <c r="S44" s="22">
        <f t="shared" si="0"/>
        <v>1</v>
      </c>
      <c r="T44" s="22">
        <f t="shared" si="0"/>
        <v>1</v>
      </c>
      <c r="U44" s="22">
        <f t="shared" si="0"/>
        <v>1</v>
      </c>
      <c r="V44" s="22">
        <f t="shared" si="0"/>
        <v>0.97435897435897434</v>
      </c>
      <c r="W44" s="22">
        <f t="shared" si="0"/>
        <v>1</v>
      </c>
      <c r="X44" s="22">
        <f t="shared" si="0"/>
        <v>1</v>
      </c>
      <c r="Y44" s="22">
        <f t="shared" si="0"/>
        <v>1</v>
      </c>
      <c r="Z44" s="22">
        <f t="shared" si="0"/>
        <v>1</v>
      </c>
      <c r="AA44" s="22">
        <f t="shared" si="0"/>
        <v>1</v>
      </c>
      <c r="AB44" s="22">
        <f t="shared" si="0"/>
        <v>0.97435897435897434</v>
      </c>
      <c r="AC44" s="22">
        <f t="shared" si="0"/>
        <v>0.94871794871794868</v>
      </c>
      <c r="AD44" s="22">
        <f t="shared" si="0"/>
        <v>1</v>
      </c>
      <c r="AE44" s="22">
        <f t="shared" si="0"/>
        <v>1</v>
      </c>
      <c r="AF44" s="22">
        <f t="shared" si="0"/>
        <v>0.97435897435897434</v>
      </c>
      <c r="AG44" s="22">
        <f t="shared" si="0"/>
        <v>1</v>
      </c>
      <c r="AH44" s="22">
        <f t="shared" si="0"/>
        <v>1</v>
      </c>
      <c r="AI44" s="22">
        <f t="shared" si="0"/>
        <v>1</v>
      </c>
      <c r="AJ44" s="22">
        <f t="shared" si="0"/>
        <v>1</v>
      </c>
      <c r="AK44" s="22">
        <f t="shared" si="0"/>
        <v>0.89743589743589747</v>
      </c>
      <c r="AL44" s="22">
        <f t="shared" si="0"/>
        <v>0.97435897435897434</v>
      </c>
      <c r="AM44" s="22">
        <f t="shared" si="0"/>
        <v>0.97435897435897434</v>
      </c>
      <c r="AN44" s="22">
        <f t="shared" si="0"/>
        <v>0.97435897435897434</v>
      </c>
      <c r="AO44" s="22">
        <f t="shared" si="0"/>
        <v>0.92307692307692313</v>
      </c>
      <c r="AP44" s="22">
        <f t="shared" si="0"/>
        <v>0.97435897435897434</v>
      </c>
      <c r="AQ44" s="22">
        <f t="shared" si="0"/>
        <v>0.97435897435897434</v>
      </c>
      <c r="AR44" s="22">
        <f t="shared" si="0"/>
        <v>0.97435897435897434</v>
      </c>
      <c r="AS44" s="22">
        <f t="shared" si="0"/>
        <v>0.97435897435897434</v>
      </c>
      <c r="AT44" s="22">
        <f t="shared" si="0"/>
        <v>0.97435897435897434</v>
      </c>
      <c r="AU44" s="22">
        <f t="shared" si="0"/>
        <v>0.97435897435897434</v>
      </c>
      <c r="AV44" s="22">
        <f t="shared" si="0"/>
        <v>0.97435897435897434</v>
      </c>
      <c r="AW44" s="22">
        <f t="shared" si="0"/>
        <v>0.97435897435897434</v>
      </c>
      <c r="AX44" s="22">
        <f t="shared" si="0"/>
        <v>0.89743589743589747</v>
      </c>
      <c r="AY44" s="22">
        <f t="shared" si="0"/>
        <v>0.97435897435897434</v>
      </c>
      <c r="AZ44" s="13" t="s">
        <v>144</v>
      </c>
    </row>
    <row r="45" spans="1:52" s="10" customFormat="1" ht="14.25">
      <c r="B45" s="51" t="s">
        <v>59</v>
      </c>
      <c r="C45" s="52" t="s">
        <v>145</v>
      </c>
      <c r="D45" s="66"/>
      <c r="E45" s="53">
        <f>COUNTIF(E3:E41,"√")</f>
        <v>38</v>
      </c>
      <c r="F45" s="53">
        <f t="shared" ref="F45:AY45" si="1">COUNTIF(F3:F41,"√")</f>
        <v>38</v>
      </c>
      <c r="G45" s="53">
        <f t="shared" si="1"/>
        <v>38</v>
      </c>
      <c r="H45" s="53">
        <f t="shared" si="1"/>
        <v>38</v>
      </c>
      <c r="I45" s="53">
        <f t="shared" si="1"/>
        <v>38</v>
      </c>
      <c r="J45" s="53">
        <f t="shared" si="1"/>
        <v>37</v>
      </c>
      <c r="K45" s="53">
        <f t="shared" si="1"/>
        <v>38</v>
      </c>
      <c r="L45" s="53">
        <f t="shared" si="1"/>
        <v>38</v>
      </c>
      <c r="M45" s="53">
        <f t="shared" si="1"/>
        <v>38</v>
      </c>
      <c r="N45" s="53">
        <f t="shared" si="1"/>
        <v>38</v>
      </c>
      <c r="O45" s="53">
        <f t="shared" si="1"/>
        <v>36</v>
      </c>
      <c r="P45" s="53">
        <f t="shared" si="1"/>
        <v>37</v>
      </c>
      <c r="Q45" s="53">
        <f t="shared" si="1"/>
        <v>37</v>
      </c>
      <c r="R45" s="53">
        <f t="shared" si="1"/>
        <v>34</v>
      </c>
      <c r="S45" s="53">
        <f t="shared" si="1"/>
        <v>38</v>
      </c>
      <c r="T45" s="53">
        <f t="shared" si="1"/>
        <v>37</v>
      </c>
      <c r="U45" s="53">
        <f t="shared" si="1"/>
        <v>36</v>
      </c>
      <c r="V45" s="53">
        <f t="shared" si="1"/>
        <v>37</v>
      </c>
      <c r="W45" s="53">
        <f t="shared" si="1"/>
        <v>38</v>
      </c>
      <c r="X45" s="53">
        <f t="shared" si="1"/>
        <v>38</v>
      </c>
      <c r="Y45" s="53">
        <f t="shared" si="1"/>
        <v>38</v>
      </c>
      <c r="Z45" s="53">
        <f t="shared" si="1"/>
        <v>38</v>
      </c>
      <c r="AA45" s="53">
        <f t="shared" si="1"/>
        <v>38</v>
      </c>
      <c r="AB45" s="53">
        <f t="shared" si="1"/>
        <v>37</v>
      </c>
      <c r="AC45" s="53">
        <f t="shared" si="1"/>
        <v>36</v>
      </c>
      <c r="AD45" s="53">
        <f t="shared" si="1"/>
        <v>36</v>
      </c>
      <c r="AE45" s="53">
        <f t="shared" si="1"/>
        <v>38</v>
      </c>
      <c r="AF45" s="53">
        <f t="shared" si="1"/>
        <v>37</v>
      </c>
      <c r="AG45" s="53">
        <f t="shared" si="1"/>
        <v>38</v>
      </c>
      <c r="AH45" s="53">
        <f t="shared" si="1"/>
        <v>38</v>
      </c>
      <c r="AI45" s="53">
        <f t="shared" si="1"/>
        <v>37</v>
      </c>
      <c r="AJ45" s="53">
        <f t="shared" si="1"/>
        <v>37</v>
      </c>
      <c r="AK45" s="53">
        <f t="shared" si="1"/>
        <v>35</v>
      </c>
      <c r="AL45" s="53">
        <f t="shared" si="1"/>
        <v>38</v>
      </c>
      <c r="AM45" s="53">
        <f t="shared" si="1"/>
        <v>37</v>
      </c>
      <c r="AN45" s="53">
        <f t="shared" si="1"/>
        <v>38</v>
      </c>
      <c r="AO45" s="53">
        <f t="shared" si="1"/>
        <v>36</v>
      </c>
      <c r="AP45" s="53">
        <f t="shared" si="1"/>
        <v>38</v>
      </c>
      <c r="AQ45" s="53">
        <f t="shared" si="1"/>
        <v>38</v>
      </c>
      <c r="AR45" s="53">
        <f t="shared" si="1"/>
        <v>38</v>
      </c>
      <c r="AS45" s="53">
        <f t="shared" si="1"/>
        <v>38</v>
      </c>
      <c r="AT45" s="53">
        <f t="shared" si="1"/>
        <v>38</v>
      </c>
      <c r="AU45" s="53">
        <f t="shared" si="1"/>
        <v>38</v>
      </c>
      <c r="AV45" s="53">
        <f t="shared" si="1"/>
        <v>38</v>
      </c>
      <c r="AW45" s="53">
        <f t="shared" si="1"/>
        <v>38</v>
      </c>
      <c r="AX45" s="53">
        <f t="shared" si="1"/>
        <v>35</v>
      </c>
      <c r="AY45" s="53">
        <f t="shared" si="1"/>
        <v>38</v>
      </c>
      <c r="AZ45" s="13"/>
    </row>
    <row r="46" spans="1:52" s="10" customFormat="1" ht="16.5" customHeight="1">
      <c r="B46" s="51" t="s">
        <v>60</v>
      </c>
      <c r="C46" s="52" t="s">
        <v>146</v>
      </c>
      <c r="D46" s="66"/>
      <c r="E46" s="53">
        <f>COUNTIF(E3:E41,"AL")</f>
        <v>1</v>
      </c>
      <c r="F46" s="53">
        <f t="shared" ref="F46:AY46" si="2">COUNTIF(F3:F41,"AL")</f>
        <v>1</v>
      </c>
      <c r="G46" s="53">
        <f t="shared" si="2"/>
        <v>1</v>
      </c>
      <c r="H46" s="53">
        <f t="shared" si="2"/>
        <v>1</v>
      </c>
      <c r="I46" s="53">
        <f t="shared" si="2"/>
        <v>1</v>
      </c>
      <c r="J46" s="53">
        <f t="shared" si="2"/>
        <v>2</v>
      </c>
      <c r="K46" s="53">
        <f t="shared" si="2"/>
        <v>1</v>
      </c>
      <c r="L46" s="53">
        <f t="shared" si="2"/>
        <v>1</v>
      </c>
      <c r="M46" s="53">
        <f t="shared" si="2"/>
        <v>1</v>
      </c>
      <c r="N46" s="53">
        <f t="shared" si="2"/>
        <v>1</v>
      </c>
      <c r="O46" s="53">
        <f t="shared" si="2"/>
        <v>1</v>
      </c>
      <c r="P46" s="53">
        <f t="shared" si="2"/>
        <v>2</v>
      </c>
      <c r="Q46" s="53">
        <f t="shared" si="2"/>
        <v>2</v>
      </c>
      <c r="R46" s="53">
        <f t="shared" si="2"/>
        <v>2</v>
      </c>
      <c r="S46" s="53">
        <f t="shared" si="2"/>
        <v>1</v>
      </c>
      <c r="T46" s="53">
        <f t="shared" si="2"/>
        <v>2</v>
      </c>
      <c r="U46" s="53">
        <f t="shared" si="2"/>
        <v>3</v>
      </c>
      <c r="V46" s="53">
        <f t="shared" si="2"/>
        <v>1</v>
      </c>
      <c r="W46" s="53">
        <f t="shared" si="2"/>
        <v>1</v>
      </c>
      <c r="X46" s="53">
        <f t="shared" si="2"/>
        <v>1</v>
      </c>
      <c r="Y46" s="53">
        <f t="shared" si="2"/>
        <v>1</v>
      </c>
      <c r="Z46" s="53">
        <f t="shared" si="2"/>
        <v>1</v>
      </c>
      <c r="AA46" s="53">
        <f t="shared" si="2"/>
        <v>1</v>
      </c>
      <c r="AB46" s="53">
        <f t="shared" si="2"/>
        <v>1</v>
      </c>
      <c r="AC46" s="53">
        <f t="shared" si="2"/>
        <v>1</v>
      </c>
      <c r="AD46" s="53">
        <f t="shared" si="2"/>
        <v>3</v>
      </c>
      <c r="AE46" s="53">
        <f t="shared" si="2"/>
        <v>1</v>
      </c>
      <c r="AF46" s="53">
        <f t="shared" si="2"/>
        <v>1</v>
      </c>
      <c r="AG46" s="53">
        <f t="shared" si="2"/>
        <v>1</v>
      </c>
      <c r="AH46" s="53">
        <f t="shared" si="2"/>
        <v>1</v>
      </c>
      <c r="AI46" s="53">
        <f t="shared" si="2"/>
        <v>2</v>
      </c>
      <c r="AJ46" s="53">
        <f t="shared" si="2"/>
        <v>2</v>
      </c>
      <c r="AK46" s="53">
        <f t="shared" si="2"/>
        <v>0</v>
      </c>
      <c r="AL46" s="53">
        <f t="shared" si="2"/>
        <v>0</v>
      </c>
      <c r="AM46" s="53">
        <f t="shared" si="2"/>
        <v>1</v>
      </c>
      <c r="AN46" s="53">
        <f t="shared" si="2"/>
        <v>0</v>
      </c>
      <c r="AO46" s="53">
        <f t="shared" si="2"/>
        <v>0</v>
      </c>
      <c r="AP46" s="53">
        <f t="shared" si="2"/>
        <v>0</v>
      </c>
      <c r="AQ46" s="53">
        <f t="shared" si="2"/>
        <v>0</v>
      </c>
      <c r="AR46" s="53">
        <f t="shared" si="2"/>
        <v>0</v>
      </c>
      <c r="AS46" s="53">
        <f t="shared" si="2"/>
        <v>0</v>
      </c>
      <c r="AT46" s="53">
        <f t="shared" si="2"/>
        <v>0</v>
      </c>
      <c r="AU46" s="53">
        <f t="shared" si="2"/>
        <v>0</v>
      </c>
      <c r="AV46" s="53">
        <f t="shared" si="2"/>
        <v>0</v>
      </c>
      <c r="AW46" s="53">
        <f t="shared" si="2"/>
        <v>0</v>
      </c>
      <c r="AX46" s="53">
        <f t="shared" si="2"/>
        <v>0</v>
      </c>
      <c r="AY46" s="53">
        <f t="shared" si="2"/>
        <v>0</v>
      </c>
      <c r="AZ46" s="67" t="s">
        <v>147</v>
      </c>
    </row>
    <row r="47" spans="1:52" s="10" customFormat="1" ht="14.25">
      <c r="B47" s="51" t="s">
        <v>61</v>
      </c>
      <c r="C47" s="52" t="s">
        <v>148</v>
      </c>
      <c r="D47" s="66"/>
      <c r="E47" s="23">
        <f>COUNTIF(E3:E41,"A")</f>
        <v>0</v>
      </c>
      <c r="F47" s="23">
        <f t="shared" ref="F47:AY47" si="3">COUNTIF(F3:F41,"A")</f>
        <v>0</v>
      </c>
      <c r="G47" s="23">
        <f t="shared" si="3"/>
        <v>0</v>
      </c>
      <c r="H47" s="23">
        <f t="shared" si="3"/>
        <v>0</v>
      </c>
      <c r="I47" s="23">
        <f t="shared" si="3"/>
        <v>0</v>
      </c>
      <c r="J47" s="23">
        <f t="shared" si="3"/>
        <v>0</v>
      </c>
      <c r="K47" s="23">
        <f t="shared" si="3"/>
        <v>0</v>
      </c>
      <c r="L47" s="23">
        <f t="shared" si="3"/>
        <v>0</v>
      </c>
      <c r="M47" s="23">
        <f t="shared" si="3"/>
        <v>0</v>
      </c>
      <c r="N47" s="23">
        <f t="shared" si="3"/>
        <v>0</v>
      </c>
      <c r="O47" s="23">
        <f t="shared" si="3"/>
        <v>2</v>
      </c>
      <c r="P47" s="23">
        <f t="shared" si="3"/>
        <v>0</v>
      </c>
      <c r="Q47" s="23">
        <f t="shared" si="3"/>
        <v>0</v>
      </c>
      <c r="R47" s="23">
        <f t="shared" si="3"/>
        <v>3</v>
      </c>
      <c r="S47" s="23">
        <f t="shared" si="3"/>
        <v>0</v>
      </c>
      <c r="T47" s="23">
        <f t="shared" si="3"/>
        <v>0</v>
      </c>
      <c r="U47" s="23">
        <f t="shared" si="3"/>
        <v>0</v>
      </c>
      <c r="V47" s="23">
        <f t="shared" si="3"/>
        <v>1</v>
      </c>
      <c r="W47" s="23">
        <f t="shared" si="3"/>
        <v>0</v>
      </c>
      <c r="X47" s="23">
        <f t="shared" si="3"/>
        <v>0</v>
      </c>
      <c r="Y47" s="23">
        <f t="shared" si="3"/>
        <v>0</v>
      </c>
      <c r="Z47" s="23">
        <f t="shared" si="3"/>
        <v>0</v>
      </c>
      <c r="AA47" s="23">
        <f t="shared" si="3"/>
        <v>0</v>
      </c>
      <c r="AB47" s="23">
        <f t="shared" si="3"/>
        <v>1</v>
      </c>
      <c r="AC47" s="23">
        <f t="shared" si="3"/>
        <v>2</v>
      </c>
      <c r="AD47" s="23">
        <f t="shared" si="3"/>
        <v>0</v>
      </c>
      <c r="AE47" s="23">
        <f t="shared" si="3"/>
        <v>0</v>
      </c>
      <c r="AF47" s="23">
        <f t="shared" si="3"/>
        <v>1</v>
      </c>
      <c r="AG47" s="23">
        <f t="shared" si="3"/>
        <v>0</v>
      </c>
      <c r="AH47" s="23">
        <f t="shared" si="3"/>
        <v>0</v>
      </c>
      <c r="AI47" s="23">
        <f t="shared" si="3"/>
        <v>0</v>
      </c>
      <c r="AJ47" s="23">
        <f t="shared" si="3"/>
        <v>0</v>
      </c>
      <c r="AK47" s="23">
        <f t="shared" si="3"/>
        <v>4</v>
      </c>
      <c r="AL47" s="23">
        <f t="shared" si="3"/>
        <v>1</v>
      </c>
      <c r="AM47" s="23">
        <f t="shared" si="3"/>
        <v>1</v>
      </c>
      <c r="AN47" s="23">
        <f t="shared" si="3"/>
        <v>1</v>
      </c>
      <c r="AO47" s="23">
        <f t="shared" si="3"/>
        <v>3</v>
      </c>
      <c r="AP47" s="23">
        <f t="shared" si="3"/>
        <v>1</v>
      </c>
      <c r="AQ47" s="23">
        <f t="shared" si="3"/>
        <v>1</v>
      </c>
      <c r="AR47" s="23">
        <f t="shared" si="3"/>
        <v>1</v>
      </c>
      <c r="AS47" s="23">
        <f t="shared" si="3"/>
        <v>1</v>
      </c>
      <c r="AT47" s="23">
        <f t="shared" si="3"/>
        <v>1</v>
      </c>
      <c r="AU47" s="23">
        <f t="shared" si="3"/>
        <v>1</v>
      </c>
      <c r="AV47" s="23">
        <f t="shared" si="3"/>
        <v>1</v>
      </c>
      <c r="AW47" s="23">
        <f t="shared" si="3"/>
        <v>1</v>
      </c>
      <c r="AX47" s="23">
        <f t="shared" si="3"/>
        <v>4</v>
      </c>
      <c r="AY47" s="23">
        <f t="shared" si="3"/>
        <v>1</v>
      </c>
      <c r="AZ47" s="24">
        <f>AVERAGE(AZ3:AZ38)</f>
        <v>0.98167848699763605</v>
      </c>
    </row>
    <row r="48" spans="1:52" s="10" customFormat="1" ht="14.25">
      <c r="B48" s="31"/>
      <c r="C48" s="21"/>
    </row>
  </sheetData>
  <mergeCells count="1">
    <mergeCell ref="A1:C1"/>
  </mergeCells>
  <phoneticPr fontId="20" type="noConversion"/>
  <conditionalFormatting sqref="D4:D10 D19:D38">
    <cfRule type="cellIs" dxfId="6" priority="5" stopIfTrue="1" operator="equal">
      <formula>"NR"</formula>
    </cfRule>
  </conditionalFormatting>
  <conditionalFormatting sqref="D39:D40">
    <cfRule type="cellIs" dxfId="5" priority="2" stopIfTrue="1" operator="equal">
      <formula>"NR"</formula>
    </cfRule>
  </conditionalFormatting>
  <conditionalFormatting sqref="D41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45"/>
  <sheetViews>
    <sheetView topLeftCell="I1" zoomScale="50" zoomScaleNormal="50" workbookViewId="0">
      <selection activeCell="AL23" sqref="AL23"/>
    </sheetView>
  </sheetViews>
  <sheetFormatPr defaultColWidth="16.69921875" defaultRowHeight="13.15"/>
  <cols>
    <col min="1" max="1" width="4.796875" style="10" customWidth="1"/>
    <col min="2" max="2" width="11.296875" style="31" customWidth="1"/>
    <col min="3" max="3" width="10.296875" style="21" bestFit="1" customWidth="1"/>
    <col min="4" max="4" width="10.59765625" style="10" customWidth="1"/>
    <col min="5" max="53" width="6.69921875" style="10" customWidth="1"/>
    <col min="54" max="54" width="14.3984375" style="10" customWidth="1"/>
    <col min="55" max="297" width="16.69921875" style="10"/>
    <col min="298" max="16384" width="16.69921875" style="26"/>
  </cols>
  <sheetData>
    <row r="1" spans="1:16376" s="5" customFormat="1" ht="17.45">
      <c r="A1" s="69" t="s">
        <v>358</v>
      </c>
      <c r="B1" s="69"/>
      <c r="C1" s="69"/>
      <c r="D1" s="27" t="s">
        <v>1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6</v>
      </c>
      <c r="AP1" s="1" t="s">
        <v>6</v>
      </c>
      <c r="AQ1" s="1" t="s">
        <v>6</v>
      </c>
      <c r="AR1" s="1" t="s">
        <v>6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6</v>
      </c>
      <c r="AX1" s="1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</row>
    <row r="2" spans="1:16376" s="10" customFormat="1" ht="25.15" customHeight="1">
      <c r="A2" s="6" t="s">
        <v>7</v>
      </c>
      <c r="B2" s="7" t="s">
        <v>8</v>
      </c>
      <c r="C2" s="8" t="s">
        <v>9</v>
      </c>
      <c r="D2" s="8" t="s">
        <v>10</v>
      </c>
      <c r="E2" s="9" t="s">
        <v>359</v>
      </c>
      <c r="F2" s="9" t="s">
        <v>11</v>
      </c>
      <c r="G2" s="9" t="s">
        <v>13</v>
      </c>
      <c r="H2" s="9" t="s">
        <v>360</v>
      </c>
      <c r="I2" s="9" t="s">
        <v>14</v>
      </c>
      <c r="J2" s="9" t="s">
        <v>361</v>
      </c>
      <c r="K2" s="9" t="s">
        <v>16</v>
      </c>
      <c r="L2" s="9" t="s">
        <v>18</v>
      </c>
      <c r="M2" s="9" t="s">
        <v>362</v>
      </c>
      <c r="N2" s="9" t="s">
        <v>19</v>
      </c>
      <c r="O2" s="9" t="s">
        <v>21</v>
      </c>
      <c r="P2" s="9" t="s">
        <v>22</v>
      </c>
      <c r="Q2" s="9" t="s">
        <v>363</v>
      </c>
      <c r="R2" s="9" t="s">
        <v>23</v>
      </c>
      <c r="S2" s="9" t="s">
        <v>25</v>
      </c>
      <c r="T2" s="9" t="s">
        <v>364</v>
      </c>
      <c r="U2" s="9" t="s">
        <v>26</v>
      </c>
      <c r="V2" s="9" t="s">
        <v>28</v>
      </c>
      <c r="W2" s="9" t="s">
        <v>365</v>
      </c>
      <c r="X2" s="9" t="s">
        <v>29</v>
      </c>
      <c r="Y2" s="9" t="s">
        <v>31</v>
      </c>
      <c r="Z2" s="9" t="s">
        <v>366</v>
      </c>
      <c r="AA2" s="9" t="s">
        <v>32</v>
      </c>
      <c r="AB2" s="9" t="s">
        <v>34</v>
      </c>
      <c r="AC2" s="9" t="s">
        <v>367</v>
      </c>
      <c r="AD2" s="9" t="s">
        <v>35</v>
      </c>
      <c r="AE2" s="9" t="s">
        <v>37</v>
      </c>
      <c r="AF2" s="9" t="s">
        <v>368</v>
      </c>
      <c r="AG2" s="9" t="s">
        <v>38</v>
      </c>
      <c r="AH2" s="9" t="s">
        <v>40</v>
      </c>
      <c r="AI2" s="9" t="s">
        <v>369</v>
      </c>
      <c r="AJ2" s="9" t="s">
        <v>41</v>
      </c>
      <c r="AK2" s="9" t="s">
        <v>43</v>
      </c>
      <c r="AL2" s="9" t="s">
        <v>370</v>
      </c>
      <c r="AM2" s="9" t="s">
        <v>44</v>
      </c>
      <c r="AN2" s="9" t="s">
        <v>46</v>
      </c>
      <c r="AO2" s="9" t="s">
        <v>48</v>
      </c>
      <c r="AP2" s="9" t="s">
        <v>157</v>
      </c>
      <c r="AQ2" s="9" t="s">
        <v>284</v>
      </c>
      <c r="AR2" s="9" t="s">
        <v>371</v>
      </c>
      <c r="AS2" s="9" t="s">
        <v>50</v>
      </c>
      <c r="AT2" s="9" t="s">
        <v>52</v>
      </c>
      <c r="AU2" s="9" t="s">
        <v>372</v>
      </c>
      <c r="AV2" s="9" t="s">
        <v>54</v>
      </c>
      <c r="AW2" s="9" t="s">
        <v>55</v>
      </c>
      <c r="AX2" s="9"/>
      <c r="AY2" s="9"/>
      <c r="AZ2" s="9"/>
      <c r="BA2" s="9"/>
      <c r="BB2" s="37" t="s">
        <v>56</v>
      </c>
    </row>
    <row r="3" spans="1:16376" s="10" customFormat="1" ht="15.6">
      <c r="A3" s="14">
        <v>1</v>
      </c>
      <c r="B3" s="32">
        <v>12018246201</v>
      </c>
      <c r="C3" s="28" t="s">
        <v>373</v>
      </c>
      <c r="D3" s="28" t="s">
        <v>374</v>
      </c>
      <c r="E3" s="12" t="s">
        <v>59</v>
      </c>
      <c r="F3" s="12" t="s">
        <v>59</v>
      </c>
      <c r="G3" s="12" t="s">
        <v>59</v>
      </c>
      <c r="H3" s="12" t="s">
        <v>59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59</v>
      </c>
      <c r="N3" s="12" t="s">
        <v>59</v>
      </c>
      <c r="O3" s="12" t="s">
        <v>59</v>
      </c>
      <c r="P3" s="12" t="s">
        <v>59</v>
      </c>
      <c r="Q3" s="12" t="s">
        <v>59</v>
      </c>
      <c r="R3" s="12" t="s">
        <v>59</v>
      </c>
      <c r="S3" s="12" t="s">
        <v>59</v>
      </c>
      <c r="T3" s="12" t="s">
        <v>59</v>
      </c>
      <c r="U3" s="12" t="s">
        <v>59</v>
      </c>
      <c r="V3" s="12" t="s">
        <v>59</v>
      </c>
      <c r="W3" s="12" t="s">
        <v>59</v>
      </c>
      <c r="X3" s="12" t="s">
        <v>59</v>
      </c>
      <c r="Y3" s="12" t="s">
        <v>59</v>
      </c>
      <c r="Z3" s="12" t="s">
        <v>59</v>
      </c>
      <c r="AA3" s="12" t="s">
        <v>59</v>
      </c>
      <c r="AB3" s="12" t="s">
        <v>59</v>
      </c>
      <c r="AC3" s="12" t="s">
        <v>59</v>
      </c>
      <c r="AD3" s="12" t="s">
        <v>59</v>
      </c>
      <c r="AE3" s="12" t="s">
        <v>59</v>
      </c>
      <c r="AF3" s="12" t="s">
        <v>59</v>
      </c>
      <c r="AG3" s="12" t="s">
        <v>59</v>
      </c>
      <c r="AH3" s="12" t="s">
        <v>59</v>
      </c>
      <c r="AI3" s="12" t="s">
        <v>59</v>
      </c>
      <c r="AJ3" s="12" t="s">
        <v>59</v>
      </c>
      <c r="AK3" s="12" t="s">
        <v>59</v>
      </c>
      <c r="AL3" s="12" t="s">
        <v>59</v>
      </c>
      <c r="AM3" s="12" t="s">
        <v>59</v>
      </c>
      <c r="AN3" s="12" t="s">
        <v>59</v>
      </c>
      <c r="AO3" s="12" t="s">
        <v>59</v>
      </c>
      <c r="AP3" s="12" t="s">
        <v>59</v>
      </c>
      <c r="AQ3" s="12" t="s">
        <v>59</v>
      </c>
      <c r="AR3" s="12" t="s">
        <v>59</v>
      </c>
      <c r="AS3" s="12" t="s">
        <v>59</v>
      </c>
      <c r="AT3" s="12" t="s">
        <v>59</v>
      </c>
      <c r="AU3" s="12" t="s">
        <v>59</v>
      </c>
      <c r="AV3" s="12" t="s">
        <v>59</v>
      </c>
      <c r="AW3" s="12" t="s">
        <v>59</v>
      </c>
      <c r="AX3" s="12"/>
      <c r="AY3" s="12"/>
      <c r="AZ3" s="12"/>
      <c r="BA3" s="12"/>
      <c r="BB3" s="13">
        <f t="shared" ref="BB3:BB38" si="0">(COUNTIF(E3:BA3,"√") + COUNTIF(E3:BA3,"AL"))/COUNTA(E3:BA3)</f>
        <v>1</v>
      </c>
    </row>
    <row r="4" spans="1:16376" s="10" customFormat="1" ht="15.6">
      <c r="A4" s="14">
        <v>2</v>
      </c>
      <c r="B4" s="32">
        <v>12018246204</v>
      </c>
      <c r="C4" s="28" t="s">
        <v>375</v>
      </c>
      <c r="D4" s="28" t="s">
        <v>376</v>
      </c>
      <c r="E4" s="12" t="s">
        <v>59</v>
      </c>
      <c r="F4" s="12" t="s">
        <v>59</v>
      </c>
      <c r="G4" s="12" t="s">
        <v>59</v>
      </c>
      <c r="H4" s="12" t="s">
        <v>59</v>
      </c>
      <c r="I4" s="12" t="s">
        <v>59</v>
      </c>
      <c r="J4" s="12" t="s">
        <v>59</v>
      </c>
      <c r="K4" s="12" t="s">
        <v>59</v>
      </c>
      <c r="L4" s="12" t="s">
        <v>59</v>
      </c>
      <c r="M4" s="12" t="s">
        <v>59</v>
      </c>
      <c r="N4" s="12" t="s">
        <v>59</v>
      </c>
      <c r="O4" s="12" t="s">
        <v>59</v>
      </c>
      <c r="P4" s="12" t="s">
        <v>59</v>
      </c>
      <c r="Q4" s="12" t="s">
        <v>59</v>
      </c>
      <c r="R4" s="12" t="s">
        <v>59</v>
      </c>
      <c r="S4" s="12" t="s">
        <v>59</v>
      </c>
      <c r="T4" s="12" t="s">
        <v>59</v>
      </c>
      <c r="U4" s="12" t="s">
        <v>59</v>
      </c>
      <c r="V4" s="12" t="s">
        <v>59</v>
      </c>
      <c r="W4" s="12" t="s">
        <v>59</v>
      </c>
      <c r="X4" s="12" t="s">
        <v>59</v>
      </c>
      <c r="Y4" s="12" t="s">
        <v>59</v>
      </c>
      <c r="Z4" s="12" t="s">
        <v>59</v>
      </c>
      <c r="AA4" s="12" t="s">
        <v>59</v>
      </c>
      <c r="AB4" s="12" t="s">
        <v>59</v>
      </c>
      <c r="AC4" s="12" t="s">
        <v>59</v>
      </c>
      <c r="AD4" s="12" t="s">
        <v>59</v>
      </c>
      <c r="AE4" s="12" t="s">
        <v>59</v>
      </c>
      <c r="AF4" s="12" t="s">
        <v>59</v>
      </c>
      <c r="AG4" s="12" t="s">
        <v>59</v>
      </c>
      <c r="AH4" s="12" t="s">
        <v>59</v>
      </c>
      <c r="AI4" s="12" t="s">
        <v>59</v>
      </c>
      <c r="AJ4" s="12" t="s">
        <v>59</v>
      </c>
      <c r="AK4" s="12" t="s">
        <v>59</v>
      </c>
      <c r="AL4" s="12" t="s">
        <v>59</v>
      </c>
      <c r="AM4" s="12" t="s">
        <v>59</v>
      </c>
      <c r="AN4" s="12" t="s">
        <v>59</v>
      </c>
      <c r="AO4" s="12" t="s">
        <v>59</v>
      </c>
      <c r="AP4" s="12" t="s">
        <v>59</v>
      </c>
      <c r="AQ4" s="12" t="s">
        <v>59</v>
      </c>
      <c r="AR4" s="12" t="s">
        <v>59</v>
      </c>
      <c r="AS4" s="12" t="s">
        <v>59</v>
      </c>
      <c r="AT4" s="12" t="s">
        <v>59</v>
      </c>
      <c r="AU4" s="12" t="s">
        <v>59</v>
      </c>
      <c r="AV4" s="12" t="s">
        <v>59</v>
      </c>
      <c r="AW4" s="12" t="s">
        <v>59</v>
      </c>
      <c r="AX4" s="12"/>
      <c r="AY4" s="12"/>
      <c r="AZ4" s="12"/>
      <c r="BA4" s="12"/>
      <c r="BB4" s="13">
        <f t="shared" si="0"/>
        <v>1</v>
      </c>
    </row>
    <row r="5" spans="1:16376" s="10" customFormat="1" ht="15.6">
      <c r="A5" s="14">
        <v>3</v>
      </c>
      <c r="B5" s="32">
        <v>12018246206</v>
      </c>
      <c r="C5" s="28" t="s">
        <v>377</v>
      </c>
      <c r="D5" s="28" t="s">
        <v>378</v>
      </c>
      <c r="E5" s="12" t="s">
        <v>59</v>
      </c>
      <c r="F5" s="12" t="s">
        <v>59</v>
      </c>
      <c r="G5" s="12" t="s">
        <v>59</v>
      </c>
      <c r="H5" s="12" t="s">
        <v>59</v>
      </c>
      <c r="I5" s="12" t="s">
        <v>59</v>
      </c>
      <c r="J5" s="12" t="s">
        <v>59</v>
      </c>
      <c r="K5" s="12" t="s">
        <v>59</v>
      </c>
      <c r="L5" s="12" t="s">
        <v>59</v>
      </c>
      <c r="M5" s="12" t="s">
        <v>59</v>
      </c>
      <c r="N5" s="12" t="s">
        <v>59</v>
      </c>
      <c r="O5" s="12" t="s">
        <v>59</v>
      </c>
      <c r="P5" s="12" t="s">
        <v>59</v>
      </c>
      <c r="Q5" s="12" t="s">
        <v>59</v>
      </c>
      <c r="R5" s="12" t="s">
        <v>59</v>
      </c>
      <c r="S5" s="12" t="s">
        <v>59</v>
      </c>
      <c r="T5" s="12" t="s">
        <v>59</v>
      </c>
      <c r="U5" s="12" t="s">
        <v>59</v>
      </c>
      <c r="V5" s="12" t="s">
        <v>59</v>
      </c>
      <c r="W5" s="12" t="s">
        <v>59</v>
      </c>
      <c r="X5" s="12" t="s">
        <v>59</v>
      </c>
      <c r="Y5" s="12" t="s">
        <v>59</v>
      </c>
      <c r="Z5" s="12" t="s">
        <v>59</v>
      </c>
      <c r="AA5" s="12" t="s">
        <v>59</v>
      </c>
      <c r="AB5" s="12" t="s">
        <v>59</v>
      </c>
      <c r="AC5" s="12" t="s">
        <v>59</v>
      </c>
      <c r="AD5" s="12" t="s">
        <v>59</v>
      </c>
      <c r="AE5" s="12" t="s">
        <v>59</v>
      </c>
      <c r="AF5" s="12" t="s">
        <v>59</v>
      </c>
      <c r="AG5" s="12" t="s">
        <v>59</v>
      </c>
      <c r="AH5" s="12" t="s">
        <v>59</v>
      </c>
      <c r="AI5" s="12" t="s">
        <v>59</v>
      </c>
      <c r="AJ5" s="12" t="s">
        <v>59</v>
      </c>
      <c r="AK5" s="12" t="s">
        <v>59</v>
      </c>
      <c r="AL5" s="12" t="s">
        <v>59</v>
      </c>
      <c r="AM5" s="12" t="s">
        <v>59</v>
      </c>
      <c r="AN5" s="12" t="s">
        <v>59</v>
      </c>
      <c r="AO5" s="12" t="s">
        <v>59</v>
      </c>
      <c r="AP5" s="12" t="s">
        <v>59</v>
      </c>
      <c r="AQ5" s="12" t="s">
        <v>59</v>
      </c>
      <c r="AR5" s="12" t="s">
        <v>59</v>
      </c>
      <c r="AS5" s="12" t="s">
        <v>59</v>
      </c>
      <c r="AT5" s="12" t="s">
        <v>59</v>
      </c>
      <c r="AU5" s="12" t="s">
        <v>59</v>
      </c>
      <c r="AV5" s="12" t="s">
        <v>59</v>
      </c>
      <c r="AW5" s="12" t="s">
        <v>59</v>
      </c>
      <c r="AX5" s="12"/>
      <c r="AY5" s="12"/>
      <c r="AZ5" s="12"/>
      <c r="BA5" s="12"/>
      <c r="BB5" s="13">
        <f t="shared" si="0"/>
        <v>1</v>
      </c>
    </row>
    <row r="6" spans="1:16376" s="10" customFormat="1" ht="15.6">
      <c r="A6" s="14">
        <v>4</v>
      </c>
      <c r="B6" s="32">
        <v>12018246207</v>
      </c>
      <c r="C6" s="28" t="s">
        <v>379</v>
      </c>
      <c r="D6" s="28" t="s">
        <v>380</v>
      </c>
      <c r="E6" s="12" t="s">
        <v>59</v>
      </c>
      <c r="F6" s="12" t="s">
        <v>59</v>
      </c>
      <c r="G6" s="12" t="s">
        <v>59</v>
      </c>
      <c r="H6" s="12" t="s">
        <v>59</v>
      </c>
      <c r="I6" s="12" t="s">
        <v>59</v>
      </c>
      <c r="J6" s="12" t="s">
        <v>59</v>
      </c>
      <c r="K6" s="12" t="s">
        <v>59</v>
      </c>
      <c r="L6" s="12" t="s">
        <v>59</v>
      </c>
      <c r="M6" s="12" t="s">
        <v>59</v>
      </c>
      <c r="N6" s="12" t="s">
        <v>59</v>
      </c>
      <c r="O6" s="12" t="s">
        <v>59</v>
      </c>
      <c r="P6" s="12" t="s">
        <v>59</v>
      </c>
      <c r="Q6" s="12" t="s">
        <v>59</v>
      </c>
      <c r="R6" s="12" t="s">
        <v>59</v>
      </c>
      <c r="S6" s="12" t="s">
        <v>59</v>
      </c>
      <c r="T6" s="12" t="s">
        <v>59</v>
      </c>
      <c r="U6" s="12" t="s">
        <v>59</v>
      </c>
      <c r="V6" s="12" t="s">
        <v>59</v>
      </c>
      <c r="W6" s="12" t="s">
        <v>59</v>
      </c>
      <c r="X6" s="12" t="s">
        <v>59</v>
      </c>
      <c r="Y6" s="12" t="s">
        <v>59</v>
      </c>
      <c r="Z6" s="12" t="s">
        <v>59</v>
      </c>
      <c r="AA6" s="12" t="s">
        <v>59</v>
      </c>
      <c r="AB6" s="12" t="s">
        <v>59</v>
      </c>
      <c r="AC6" s="12" t="s">
        <v>59</v>
      </c>
      <c r="AD6" s="12" t="s">
        <v>59</v>
      </c>
      <c r="AE6" s="12" t="s">
        <v>59</v>
      </c>
      <c r="AF6" s="12" t="s">
        <v>59</v>
      </c>
      <c r="AG6" s="12" t="s">
        <v>59</v>
      </c>
      <c r="AH6" s="12" t="s">
        <v>59</v>
      </c>
      <c r="AI6" s="12" t="s">
        <v>59</v>
      </c>
      <c r="AJ6" s="12" t="s">
        <v>59</v>
      </c>
      <c r="AK6" s="12" t="s">
        <v>59</v>
      </c>
      <c r="AL6" s="12" t="s">
        <v>59</v>
      </c>
      <c r="AM6" s="12" t="s">
        <v>59</v>
      </c>
      <c r="AN6" s="12" t="s">
        <v>59</v>
      </c>
      <c r="AO6" s="12" t="s">
        <v>59</v>
      </c>
      <c r="AP6" s="12" t="s">
        <v>59</v>
      </c>
      <c r="AQ6" s="12" t="s">
        <v>59</v>
      </c>
      <c r="AR6" s="12" t="s">
        <v>59</v>
      </c>
      <c r="AS6" s="12" t="s">
        <v>59</v>
      </c>
      <c r="AT6" s="12" t="s">
        <v>59</v>
      </c>
      <c r="AU6" s="12" t="s">
        <v>59</v>
      </c>
      <c r="AV6" s="12" t="s">
        <v>59</v>
      </c>
      <c r="AW6" s="12" t="s">
        <v>59</v>
      </c>
      <c r="AX6" s="12"/>
      <c r="AY6" s="12"/>
      <c r="AZ6" s="12"/>
      <c r="BA6" s="12"/>
      <c r="BB6" s="13">
        <f t="shared" si="0"/>
        <v>1</v>
      </c>
    </row>
    <row r="7" spans="1:16376" s="10" customFormat="1" ht="15.6">
      <c r="A7" s="14">
        <v>5</v>
      </c>
      <c r="B7" s="32">
        <v>12018246208</v>
      </c>
      <c r="C7" s="28" t="s">
        <v>381</v>
      </c>
      <c r="D7" s="28" t="s">
        <v>382</v>
      </c>
      <c r="E7" s="12" t="s">
        <v>59</v>
      </c>
      <c r="F7" s="12" t="s">
        <v>59</v>
      </c>
      <c r="G7" s="12" t="s">
        <v>59</v>
      </c>
      <c r="H7" s="12" t="s">
        <v>59</v>
      </c>
      <c r="I7" s="12" t="s">
        <v>59</v>
      </c>
      <c r="J7" s="12" t="s">
        <v>59</v>
      </c>
      <c r="K7" s="12" t="s">
        <v>59</v>
      </c>
      <c r="L7" s="12" t="s">
        <v>59</v>
      </c>
      <c r="M7" s="12" t="s">
        <v>59</v>
      </c>
      <c r="N7" s="12" t="s">
        <v>59</v>
      </c>
      <c r="O7" s="12" t="s">
        <v>59</v>
      </c>
      <c r="P7" s="12" t="s">
        <v>59</v>
      </c>
      <c r="Q7" s="12" t="s">
        <v>59</v>
      </c>
      <c r="R7" s="12" t="s">
        <v>59</v>
      </c>
      <c r="S7" s="12" t="s">
        <v>59</v>
      </c>
      <c r="T7" s="12" t="s">
        <v>59</v>
      </c>
      <c r="U7" s="12" t="s">
        <v>59</v>
      </c>
      <c r="V7" s="12" t="s">
        <v>59</v>
      </c>
      <c r="W7" s="12" t="s">
        <v>59</v>
      </c>
      <c r="X7" s="12" t="s">
        <v>59</v>
      </c>
      <c r="Y7" s="12" t="s">
        <v>59</v>
      </c>
      <c r="Z7" s="12" t="s">
        <v>59</v>
      </c>
      <c r="AA7" s="12" t="s">
        <v>59</v>
      </c>
      <c r="AB7" s="12" t="s">
        <v>59</v>
      </c>
      <c r="AC7" s="12" t="s">
        <v>59</v>
      </c>
      <c r="AD7" s="12" t="s">
        <v>59</v>
      </c>
      <c r="AE7" s="12" t="s">
        <v>59</v>
      </c>
      <c r="AF7" s="12" t="s">
        <v>59</v>
      </c>
      <c r="AG7" s="12" t="s">
        <v>59</v>
      </c>
      <c r="AH7" s="12" t="s">
        <v>59</v>
      </c>
      <c r="AI7" s="12" t="s">
        <v>59</v>
      </c>
      <c r="AJ7" s="12" t="s">
        <v>59</v>
      </c>
      <c r="AK7" s="12" t="s">
        <v>59</v>
      </c>
      <c r="AL7" s="12" t="s">
        <v>59</v>
      </c>
      <c r="AM7" s="12" t="s">
        <v>59</v>
      </c>
      <c r="AN7" s="12" t="s">
        <v>59</v>
      </c>
      <c r="AO7" s="12" t="s">
        <v>59</v>
      </c>
      <c r="AP7" s="12" t="s">
        <v>59</v>
      </c>
      <c r="AQ7" s="12" t="s">
        <v>59</v>
      </c>
      <c r="AR7" s="12" t="s">
        <v>59</v>
      </c>
      <c r="AS7" s="12" t="s">
        <v>59</v>
      </c>
      <c r="AT7" s="12" t="s">
        <v>59</v>
      </c>
      <c r="AU7" s="12" t="s">
        <v>59</v>
      </c>
      <c r="AV7" s="12" t="s">
        <v>59</v>
      </c>
      <c r="AW7" s="12" t="s">
        <v>59</v>
      </c>
      <c r="AX7" s="12"/>
      <c r="AY7" s="12"/>
      <c r="AZ7" s="12"/>
      <c r="BA7" s="12"/>
      <c r="BB7" s="13">
        <f t="shared" si="0"/>
        <v>1</v>
      </c>
    </row>
    <row r="8" spans="1:16376" s="10" customFormat="1" ht="15.6">
      <c r="A8" s="14">
        <v>6</v>
      </c>
      <c r="B8" s="32">
        <v>12018246210</v>
      </c>
      <c r="C8" s="28" t="s">
        <v>383</v>
      </c>
      <c r="D8" s="28" t="s">
        <v>384</v>
      </c>
      <c r="E8" s="12" t="s">
        <v>59</v>
      </c>
      <c r="F8" s="12" t="s">
        <v>59</v>
      </c>
      <c r="G8" s="12" t="s">
        <v>59</v>
      </c>
      <c r="H8" s="12" t="s">
        <v>59</v>
      </c>
      <c r="I8" s="12" t="s">
        <v>59</v>
      </c>
      <c r="J8" s="12" t="s">
        <v>59</v>
      </c>
      <c r="K8" s="12" t="s">
        <v>59</v>
      </c>
      <c r="L8" s="12" t="s">
        <v>59</v>
      </c>
      <c r="M8" s="12" t="s">
        <v>59</v>
      </c>
      <c r="N8" s="12" t="s">
        <v>59</v>
      </c>
      <c r="O8" s="12" t="s">
        <v>59</v>
      </c>
      <c r="P8" s="12" t="s">
        <v>59</v>
      </c>
      <c r="Q8" s="12" t="s">
        <v>59</v>
      </c>
      <c r="R8" s="12" t="s">
        <v>59</v>
      </c>
      <c r="S8" s="12" t="s">
        <v>59</v>
      </c>
      <c r="T8" s="12" t="s">
        <v>59</v>
      </c>
      <c r="U8" s="12" t="s">
        <v>59</v>
      </c>
      <c r="V8" s="12" t="s">
        <v>59</v>
      </c>
      <c r="W8" s="12" t="s">
        <v>59</v>
      </c>
      <c r="X8" s="12" t="s">
        <v>59</v>
      </c>
      <c r="Y8" s="12" t="s">
        <v>59</v>
      </c>
      <c r="Z8" s="12" t="s">
        <v>59</v>
      </c>
      <c r="AA8" s="12" t="s">
        <v>59</v>
      </c>
      <c r="AB8" s="12" t="s">
        <v>59</v>
      </c>
      <c r="AC8" s="12" t="s">
        <v>59</v>
      </c>
      <c r="AD8" s="12" t="s">
        <v>59</v>
      </c>
      <c r="AE8" s="12" t="s">
        <v>59</v>
      </c>
      <c r="AF8" s="12" t="s">
        <v>59</v>
      </c>
      <c r="AG8" s="12" t="s">
        <v>59</v>
      </c>
      <c r="AH8" s="12" t="s">
        <v>59</v>
      </c>
      <c r="AI8" s="12" t="s">
        <v>59</v>
      </c>
      <c r="AJ8" s="12" t="s">
        <v>59</v>
      </c>
      <c r="AK8" s="12" t="s">
        <v>59</v>
      </c>
      <c r="AL8" s="12" t="s">
        <v>59</v>
      </c>
      <c r="AM8" s="12" t="s">
        <v>59</v>
      </c>
      <c r="AN8" s="12" t="s">
        <v>59</v>
      </c>
      <c r="AO8" s="12" t="s">
        <v>59</v>
      </c>
      <c r="AP8" s="12" t="s">
        <v>59</v>
      </c>
      <c r="AQ8" s="12" t="s">
        <v>59</v>
      </c>
      <c r="AR8" s="12" t="s">
        <v>59</v>
      </c>
      <c r="AS8" s="12" t="s">
        <v>59</v>
      </c>
      <c r="AT8" s="12" t="s">
        <v>59</v>
      </c>
      <c r="AU8" s="12" t="s">
        <v>59</v>
      </c>
      <c r="AV8" s="12" t="s">
        <v>59</v>
      </c>
      <c r="AW8" s="12" t="s">
        <v>59</v>
      </c>
      <c r="AX8" s="12"/>
      <c r="AY8" s="12"/>
      <c r="AZ8" s="12"/>
      <c r="BA8" s="12"/>
      <c r="BB8" s="13">
        <f t="shared" si="0"/>
        <v>1</v>
      </c>
    </row>
    <row r="9" spans="1:16376" s="10" customFormat="1" ht="15.6">
      <c r="A9" s="14">
        <v>7</v>
      </c>
      <c r="B9" s="32">
        <v>12018246212</v>
      </c>
      <c r="C9" s="28" t="s">
        <v>385</v>
      </c>
      <c r="D9" s="28" t="s">
        <v>386</v>
      </c>
      <c r="E9" s="12" t="s">
        <v>59</v>
      </c>
      <c r="F9" s="12" t="s">
        <v>59</v>
      </c>
      <c r="G9" s="12" t="s">
        <v>59</v>
      </c>
      <c r="H9" s="12" t="s">
        <v>59</v>
      </c>
      <c r="I9" s="12" t="s">
        <v>59</v>
      </c>
      <c r="J9" s="12" t="s">
        <v>59</v>
      </c>
      <c r="K9" s="12" t="s">
        <v>59</v>
      </c>
      <c r="L9" s="12" t="s">
        <v>59</v>
      </c>
      <c r="M9" s="12" t="s">
        <v>59</v>
      </c>
      <c r="N9" s="12" t="s">
        <v>59</v>
      </c>
      <c r="O9" s="12" t="s">
        <v>59</v>
      </c>
      <c r="P9" s="12" t="s">
        <v>59</v>
      </c>
      <c r="Q9" s="12" t="s">
        <v>59</v>
      </c>
      <c r="R9" s="12" t="s">
        <v>59</v>
      </c>
      <c r="S9" s="12" t="s">
        <v>59</v>
      </c>
      <c r="T9" s="12" t="s">
        <v>59</v>
      </c>
      <c r="U9" s="12" t="s">
        <v>59</v>
      </c>
      <c r="V9" s="12" t="s">
        <v>59</v>
      </c>
      <c r="W9" s="12" t="s">
        <v>59</v>
      </c>
      <c r="X9" s="12" t="s">
        <v>59</v>
      </c>
      <c r="Y9" s="12" t="s">
        <v>59</v>
      </c>
      <c r="Z9" s="12" t="s">
        <v>59</v>
      </c>
      <c r="AA9" s="12" t="s">
        <v>59</v>
      </c>
      <c r="AB9" s="12" t="s">
        <v>59</v>
      </c>
      <c r="AC9" s="12" t="s">
        <v>59</v>
      </c>
      <c r="AD9" s="12" t="s">
        <v>59</v>
      </c>
      <c r="AE9" s="12" t="s">
        <v>59</v>
      </c>
      <c r="AF9" s="12" t="s">
        <v>61</v>
      </c>
      <c r="AG9" s="12" t="s">
        <v>59</v>
      </c>
      <c r="AH9" s="12" t="s">
        <v>59</v>
      </c>
      <c r="AI9" s="12" t="s">
        <v>59</v>
      </c>
      <c r="AJ9" s="12" t="s">
        <v>59</v>
      </c>
      <c r="AK9" s="12" t="s">
        <v>59</v>
      </c>
      <c r="AL9" s="12" t="s">
        <v>59</v>
      </c>
      <c r="AM9" s="12" t="s">
        <v>59</v>
      </c>
      <c r="AN9" s="12" t="s">
        <v>59</v>
      </c>
      <c r="AO9" s="12" t="s">
        <v>59</v>
      </c>
      <c r="AP9" s="12" t="s">
        <v>59</v>
      </c>
      <c r="AQ9" s="12" t="s">
        <v>59</v>
      </c>
      <c r="AR9" s="12" t="s">
        <v>59</v>
      </c>
      <c r="AS9" s="12" t="s">
        <v>59</v>
      </c>
      <c r="AT9" s="12" t="s">
        <v>59</v>
      </c>
      <c r="AU9" s="12" t="s">
        <v>59</v>
      </c>
      <c r="AV9" s="12" t="s">
        <v>59</v>
      </c>
      <c r="AW9" s="12" t="s">
        <v>59</v>
      </c>
      <c r="AX9" s="12"/>
      <c r="AY9" s="12"/>
      <c r="AZ9" s="12"/>
      <c r="BA9" s="12"/>
      <c r="BB9" s="13">
        <f t="shared" si="0"/>
        <v>0.97777777777777775</v>
      </c>
    </row>
    <row r="10" spans="1:16376" s="10" customFormat="1" ht="15.6">
      <c r="A10" s="14">
        <v>8</v>
      </c>
      <c r="B10" s="32">
        <v>12018246215</v>
      </c>
      <c r="C10" s="28" t="s">
        <v>387</v>
      </c>
      <c r="D10" s="28" t="s">
        <v>388</v>
      </c>
      <c r="E10" s="12" t="s">
        <v>59</v>
      </c>
      <c r="F10" s="12" t="s">
        <v>59</v>
      </c>
      <c r="G10" s="12" t="s">
        <v>59</v>
      </c>
      <c r="H10" s="12" t="s">
        <v>59</v>
      </c>
      <c r="I10" s="12" t="s">
        <v>59</v>
      </c>
      <c r="J10" s="12" t="s">
        <v>59</v>
      </c>
      <c r="K10" s="12" t="s">
        <v>59</v>
      </c>
      <c r="L10" s="12" t="s">
        <v>59</v>
      </c>
      <c r="M10" s="12" t="s">
        <v>59</v>
      </c>
      <c r="N10" s="12" t="s">
        <v>59</v>
      </c>
      <c r="O10" s="12" t="s">
        <v>59</v>
      </c>
      <c r="P10" s="12" t="s">
        <v>59</v>
      </c>
      <c r="Q10" s="12" t="s">
        <v>59</v>
      </c>
      <c r="R10" s="12" t="s">
        <v>59</v>
      </c>
      <c r="S10" s="12" t="s">
        <v>59</v>
      </c>
      <c r="T10" s="12" t="s">
        <v>59</v>
      </c>
      <c r="U10" s="12" t="s">
        <v>59</v>
      </c>
      <c r="V10" s="12" t="s">
        <v>59</v>
      </c>
      <c r="W10" s="12" t="s">
        <v>59</v>
      </c>
      <c r="X10" s="12" t="s">
        <v>59</v>
      </c>
      <c r="Y10" s="12" t="s">
        <v>59</v>
      </c>
      <c r="Z10" s="12" t="s">
        <v>59</v>
      </c>
      <c r="AA10" s="12" t="s">
        <v>59</v>
      </c>
      <c r="AB10" s="12" t="s">
        <v>59</v>
      </c>
      <c r="AC10" s="12" t="s">
        <v>59</v>
      </c>
      <c r="AD10" s="12" t="s">
        <v>59</v>
      </c>
      <c r="AE10" s="12" t="s">
        <v>59</v>
      </c>
      <c r="AF10" s="12" t="s">
        <v>59</v>
      </c>
      <c r="AG10" s="12" t="s">
        <v>59</v>
      </c>
      <c r="AH10" s="12" t="s">
        <v>59</v>
      </c>
      <c r="AI10" s="12" t="s">
        <v>59</v>
      </c>
      <c r="AJ10" s="12" t="s">
        <v>59</v>
      </c>
      <c r="AK10" s="12" t="s">
        <v>59</v>
      </c>
      <c r="AL10" s="12" t="s">
        <v>59</v>
      </c>
      <c r="AM10" s="12" t="s">
        <v>59</v>
      </c>
      <c r="AN10" s="12" t="s">
        <v>59</v>
      </c>
      <c r="AO10" s="12" t="s">
        <v>59</v>
      </c>
      <c r="AP10" s="12" t="s">
        <v>59</v>
      </c>
      <c r="AQ10" s="12" t="s">
        <v>59</v>
      </c>
      <c r="AR10" s="12" t="s">
        <v>59</v>
      </c>
      <c r="AS10" s="12" t="s">
        <v>59</v>
      </c>
      <c r="AT10" s="12" t="s">
        <v>59</v>
      </c>
      <c r="AU10" s="12" t="s">
        <v>59</v>
      </c>
      <c r="AV10" s="12" t="s">
        <v>59</v>
      </c>
      <c r="AW10" s="12" t="s">
        <v>59</v>
      </c>
      <c r="AX10" s="12"/>
      <c r="AY10" s="12"/>
      <c r="AZ10" s="12"/>
      <c r="BA10" s="12"/>
      <c r="BB10" s="13">
        <f t="shared" si="0"/>
        <v>1</v>
      </c>
    </row>
    <row r="11" spans="1:16376" s="10" customFormat="1" ht="15.6">
      <c r="A11" s="14">
        <v>9</v>
      </c>
      <c r="B11" s="32">
        <v>12018246217</v>
      </c>
      <c r="C11" s="28" t="s">
        <v>389</v>
      </c>
      <c r="D11" s="28" t="s">
        <v>390</v>
      </c>
      <c r="E11" s="12" t="s">
        <v>59</v>
      </c>
      <c r="F11" s="12" t="s">
        <v>59</v>
      </c>
      <c r="G11" s="12" t="s">
        <v>59</v>
      </c>
      <c r="H11" s="12" t="s">
        <v>59</v>
      </c>
      <c r="I11" s="12" t="s">
        <v>59</v>
      </c>
      <c r="J11" s="12" t="s">
        <v>59</v>
      </c>
      <c r="K11" s="12" t="s">
        <v>59</v>
      </c>
      <c r="L11" s="12" t="s">
        <v>59</v>
      </c>
      <c r="M11" s="12" t="s">
        <v>59</v>
      </c>
      <c r="N11" s="12" t="s">
        <v>59</v>
      </c>
      <c r="O11" s="12" t="s">
        <v>60</v>
      </c>
      <c r="P11" s="12" t="s">
        <v>60</v>
      </c>
      <c r="Q11" s="12" t="s">
        <v>59</v>
      </c>
      <c r="R11" s="12" t="s">
        <v>59</v>
      </c>
      <c r="S11" s="12" t="s">
        <v>59</v>
      </c>
      <c r="T11" s="12" t="s">
        <v>59</v>
      </c>
      <c r="U11" s="12" t="s">
        <v>59</v>
      </c>
      <c r="V11" s="12" t="s">
        <v>59</v>
      </c>
      <c r="W11" s="12" t="s">
        <v>59</v>
      </c>
      <c r="X11" s="12" t="s">
        <v>59</v>
      </c>
      <c r="Y11" s="12" t="s">
        <v>59</v>
      </c>
      <c r="Z11" s="12" t="s">
        <v>59</v>
      </c>
      <c r="AA11" s="12" t="s">
        <v>61</v>
      </c>
      <c r="AB11" s="12" t="s">
        <v>59</v>
      </c>
      <c r="AC11" s="12" t="s">
        <v>59</v>
      </c>
      <c r="AD11" s="12" t="s">
        <v>59</v>
      </c>
      <c r="AE11" s="12" t="s">
        <v>59</v>
      </c>
      <c r="AF11" s="12" t="s">
        <v>59</v>
      </c>
      <c r="AG11" s="12" t="s">
        <v>59</v>
      </c>
      <c r="AH11" s="12" t="s">
        <v>59</v>
      </c>
      <c r="AI11" s="12" t="s">
        <v>59</v>
      </c>
      <c r="AJ11" s="12" t="s">
        <v>59</v>
      </c>
      <c r="AK11" s="12" t="s">
        <v>59</v>
      </c>
      <c r="AL11" s="12" t="s">
        <v>59</v>
      </c>
      <c r="AM11" s="12" t="s">
        <v>59</v>
      </c>
      <c r="AN11" s="12" t="s">
        <v>59</v>
      </c>
      <c r="AO11" s="12" t="s">
        <v>59</v>
      </c>
      <c r="AP11" s="12" t="s">
        <v>59</v>
      </c>
      <c r="AQ11" s="12" t="s">
        <v>59</v>
      </c>
      <c r="AR11" s="12" t="s">
        <v>59</v>
      </c>
      <c r="AS11" s="12" t="s">
        <v>59</v>
      </c>
      <c r="AT11" s="12" t="s">
        <v>59</v>
      </c>
      <c r="AU11" s="12" t="s">
        <v>59</v>
      </c>
      <c r="AV11" s="12" t="s">
        <v>59</v>
      </c>
      <c r="AW11" s="12" t="s">
        <v>59</v>
      </c>
      <c r="AX11" s="12"/>
      <c r="AY11" s="12"/>
      <c r="AZ11" s="12"/>
      <c r="BA11" s="12"/>
      <c r="BB11" s="13">
        <f t="shared" si="0"/>
        <v>0.97777777777777775</v>
      </c>
    </row>
    <row r="12" spans="1:16376" s="10" customFormat="1" ht="15.6">
      <c r="A12" s="14">
        <v>10</v>
      </c>
      <c r="B12" s="32">
        <v>12018246219</v>
      </c>
      <c r="C12" s="28" t="s">
        <v>391</v>
      </c>
      <c r="D12" s="28" t="s">
        <v>392</v>
      </c>
      <c r="E12" s="12" t="s">
        <v>59</v>
      </c>
      <c r="F12" s="12" t="s">
        <v>59</v>
      </c>
      <c r="G12" s="12" t="s">
        <v>59</v>
      </c>
      <c r="H12" s="12" t="s">
        <v>59</v>
      </c>
      <c r="I12" s="12" t="s">
        <v>59</v>
      </c>
      <c r="J12" s="12" t="s">
        <v>59</v>
      </c>
      <c r="K12" s="12" t="s">
        <v>59</v>
      </c>
      <c r="L12" s="12" t="s">
        <v>59</v>
      </c>
      <c r="M12" s="12" t="s">
        <v>59</v>
      </c>
      <c r="N12" s="12" t="s">
        <v>59</v>
      </c>
      <c r="O12" s="12" t="s">
        <v>59</v>
      </c>
      <c r="P12" s="12" t="s">
        <v>59</v>
      </c>
      <c r="Q12" s="12" t="s">
        <v>59</v>
      </c>
      <c r="R12" s="12" t="s">
        <v>59</v>
      </c>
      <c r="S12" s="12" t="s">
        <v>59</v>
      </c>
      <c r="T12" s="12" t="s">
        <v>59</v>
      </c>
      <c r="U12" s="12" t="s">
        <v>59</v>
      </c>
      <c r="V12" s="12" t="s">
        <v>59</v>
      </c>
      <c r="W12" s="12" t="s">
        <v>59</v>
      </c>
      <c r="X12" s="12" t="s">
        <v>59</v>
      </c>
      <c r="Y12" s="12" t="s">
        <v>59</v>
      </c>
      <c r="Z12" s="12" t="s">
        <v>59</v>
      </c>
      <c r="AA12" s="12" t="s">
        <v>59</v>
      </c>
      <c r="AB12" s="12" t="s">
        <v>59</v>
      </c>
      <c r="AC12" s="12" t="s">
        <v>59</v>
      </c>
      <c r="AD12" s="12" t="s">
        <v>59</v>
      </c>
      <c r="AE12" s="12" t="s">
        <v>59</v>
      </c>
      <c r="AF12" s="12" t="s">
        <v>59</v>
      </c>
      <c r="AG12" s="12" t="s">
        <v>59</v>
      </c>
      <c r="AH12" s="12" t="s">
        <v>59</v>
      </c>
      <c r="AI12" s="12" t="s">
        <v>59</v>
      </c>
      <c r="AJ12" s="12" t="s">
        <v>59</v>
      </c>
      <c r="AK12" s="12" t="s">
        <v>59</v>
      </c>
      <c r="AL12" s="12" t="s">
        <v>59</v>
      </c>
      <c r="AM12" s="12" t="s">
        <v>59</v>
      </c>
      <c r="AN12" s="12" t="s">
        <v>59</v>
      </c>
      <c r="AO12" s="12" t="s">
        <v>59</v>
      </c>
      <c r="AP12" s="12" t="s">
        <v>59</v>
      </c>
      <c r="AQ12" s="12" t="s">
        <v>59</v>
      </c>
      <c r="AR12" s="12" t="s">
        <v>59</v>
      </c>
      <c r="AS12" s="12" t="s">
        <v>59</v>
      </c>
      <c r="AT12" s="12" t="s">
        <v>60</v>
      </c>
      <c r="AU12" s="12" t="s">
        <v>59</v>
      </c>
      <c r="AV12" s="12" t="s">
        <v>59</v>
      </c>
      <c r="AW12" s="12" t="s">
        <v>59</v>
      </c>
      <c r="AX12" s="12"/>
      <c r="AY12" s="12"/>
      <c r="AZ12" s="12"/>
      <c r="BA12" s="12"/>
      <c r="BB12" s="13">
        <f t="shared" si="0"/>
        <v>1</v>
      </c>
    </row>
    <row r="13" spans="1:16376" s="10" customFormat="1" ht="15.6">
      <c r="A13" s="14">
        <v>11</v>
      </c>
      <c r="B13" s="32">
        <v>12018246220</v>
      </c>
      <c r="C13" s="28" t="s">
        <v>393</v>
      </c>
      <c r="D13" s="28" t="s">
        <v>394</v>
      </c>
      <c r="E13" s="12" t="s">
        <v>59</v>
      </c>
      <c r="F13" s="12" t="s">
        <v>59</v>
      </c>
      <c r="G13" s="12" t="s">
        <v>59</v>
      </c>
      <c r="H13" s="12" t="s">
        <v>59</v>
      </c>
      <c r="I13" s="12" t="s">
        <v>59</v>
      </c>
      <c r="J13" s="12" t="s">
        <v>59</v>
      </c>
      <c r="K13" s="12" t="s">
        <v>59</v>
      </c>
      <c r="L13" s="12" t="s">
        <v>59</v>
      </c>
      <c r="M13" s="12" t="s">
        <v>59</v>
      </c>
      <c r="N13" s="12" t="s">
        <v>59</v>
      </c>
      <c r="O13" s="12" t="s">
        <v>59</v>
      </c>
      <c r="P13" s="12" t="s">
        <v>59</v>
      </c>
      <c r="Q13" s="12" t="s">
        <v>59</v>
      </c>
      <c r="R13" s="12" t="s">
        <v>59</v>
      </c>
      <c r="S13" s="12" t="s">
        <v>59</v>
      </c>
      <c r="T13" s="12" t="s">
        <v>59</v>
      </c>
      <c r="U13" s="12" t="s">
        <v>59</v>
      </c>
      <c r="V13" s="12" t="s">
        <v>59</v>
      </c>
      <c r="W13" s="12" t="s">
        <v>59</v>
      </c>
      <c r="X13" s="12" t="s">
        <v>59</v>
      </c>
      <c r="Y13" s="12" t="s">
        <v>59</v>
      </c>
      <c r="Z13" s="12" t="s">
        <v>59</v>
      </c>
      <c r="AA13" s="12" t="s">
        <v>59</v>
      </c>
      <c r="AB13" s="12" t="s">
        <v>59</v>
      </c>
      <c r="AC13" s="12" t="s">
        <v>59</v>
      </c>
      <c r="AD13" s="12" t="s">
        <v>59</v>
      </c>
      <c r="AE13" s="12" t="s">
        <v>59</v>
      </c>
      <c r="AF13" s="12" t="s">
        <v>59</v>
      </c>
      <c r="AG13" s="12" t="s">
        <v>59</v>
      </c>
      <c r="AH13" s="12" t="s">
        <v>59</v>
      </c>
      <c r="AI13" s="12" t="s">
        <v>59</v>
      </c>
      <c r="AJ13" s="12" t="s">
        <v>59</v>
      </c>
      <c r="AK13" s="12" t="s">
        <v>59</v>
      </c>
      <c r="AL13" s="12" t="s">
        <v>59</v>
      </c>
      <c r="AM13" s="12" t="s">
        <v>59</v>
      </c>
      <c r="AN13" s="12" t="s">
        <v>59</v>
      </c>
      <c r="AO13" s="12" t="s">
        <v>59</v>
      </c>
      <c r="AP13" s="12" t="s">
        <v>59</v>
      </c>
      <c r="AQ13" s="12" t="s">
        <v>59</v>
      </c>
      <c r="AR13" s="12" t="s">
        <v>59</v>
      </c>
      <c r="AS13" s="12" t="s">
        <v>59</v>
      </c>
      <c r="AT13" s="12" t="s">
        <v>59</v>
      </c>
      <c r="AU13" s="12" t="s">
        <v>59</v>
      </c>
      <c r="AV13" s="12" t="s">
        <v>59</v>
      </c>
      <c r="AW13" s="12" t="s">
        <v>59</v>
      </c>
      <c r="AX13" s="12"/>
      <c r="AY13" s="12"/>
      <c r="AZ13" s="12"/>
      <c r="BA13" s="12"/>
      <c r="BB13" s="13">
        <f t="shared" si="0"/>
        <v>1</v>
      </c>
    </row>
    <row r="14" spans="1:16376" s="10" customFormat="1" ht="15.6">
      <c r="A14" s="14">
        <v>12</v>
      </c>
      <c r="B14" s="32">
        <v>12018246221</v>
      </c>
      <c r="C14" s="28" t="s">
        <v>395</v>
      </c>
      <c r="D14" s="28" t="s">
        <v>396</v>
      </c>
      <c r="E14" s="12" t="s">
        <v>59</v>
      </c>
      <c r="F14" s="12" t="s">
        <v>59</v>
      </c>
      <c r="G14" s="12" t="s">
        <v>59</v>
      </c>
      <c r="H14" s="12" t="s">
        <v>59</v>
      </c>
      <c r="I14" s="12" t="s">
        <v>59</v>
      </c>
      <c r="J14" s="12" t="s">
        <v>59</v>
      </c>
      <c r="K14" s="12" t="s">
        <v>59</v>
      </c>
      <c r="L14" s="12" t="s">
        <v>59</v>
      </c>
      <c r="M14" s="12" t="s">
        <v>59</v>
      </c>
      <c r="N14" s="12" t="s">
        <v>59</v>
      </c>
      <c r="O14" s="12" t="s">
        <v>60</v>
      </c>
      <c r="P14" s="12" t="s">
        <v>60</v>
      </c>
      <c r="Q14" s="12" t="s">
        <v>59</v>
      </c>
      <c r="R14" s="12" t="s">
        <v>59</v>
      </c>
      <c r="S14" s="12" t="s">
        <v>59</v>
      </c>
      <c r="T14" s="12" t="s">
        <v>59</v>
      </c>
      <c r="U14" s="12" t="s">
        <v>59</v>
      </c>
      <c r="V14" s="12" t="s">
        <v>59</v>
      </c>
      <c r="W14" s="12" t="s">
        <v>59</v>
      </c>
      <c r="X14" s="12" t="s">
        <v>59</v>
      </c>
      <c r="Y14" s="12" t="s">
        <v>59</v>
      </c>
      <c r="Z14" s="12" t="s">
        <v>59</v>
      </c>
      <c r="AA14" s="12" t="s">
        <v>59</v>
      </c>
      <c r="AB14" s="12" t="s">
        <v>59</v>
      </c>
      <c r="AC14" s="12" t="s">
        <v>59</v>
      </c>
      <c r="AD14" s="12" t="s">
        <v>59</v>
      </c>
      <c r="AE14" s="12" t="s">
        <v>59</v>
      </c>
      <c r="AF14" s="12" t="s">
        <v>59</v>
      </c>
      <c r="AG14" s="12" t="s">
        <v>59</v>
      </c>
      <c r="AH14" s="12" t="s">
        <v>59</v>
      </c>
      <c r="AI14" s="12" t="s">
        <v>59</v>
      </c>
      <c r="AJ14" s="12" t="s">
        <v>59</v>
      </c>
      <c r="AK14" s="12" t="s">
        <v>59</v>
      </c>
      <c r="AL14" s="12" t="s">
        <v>59</v>
      </c>
      <c r="AM14" s="12" t="s">
        <v>59</v>
      </c>
      <c r="AN14" s="12" t="s">
        <v>59</v>
      </c>
      <c r="AO14" s="12" t="s">
        <v>59</v>
      </c>
      <c r="AP14" s="12" t="s">
        <v>59</v>
      </c>
      <c r="AQ14" s="12" t="s">
        <v>59</v>
      </c>
      <c r="AR14" s="12" t="s">
        <v>59</v>
      </c>
      <c r="AS14" s="12" t="s">
        <v>59</v>
      </c>
      <c r="AT14" s="12" t="s">
        <v>59</v>
      </c>
      <c r="AU14" s="12" t="s">
        <v>59</v>
      </c>
      <c r="AV14" s="12" t="s">
        <v>59</v>
      </c>
      <c r="AW14" s="12" t="s">
        <v>59</v>
      </c>
      <c r="AX14" s="12"/>
      <c r="AY14" s="12"/>
      <c r="AZ14" s="12"/>
      <c r="BA14" s="12"/>
      <c r="BB14" s="13">
        <f t="shared" si="0"/>
        <v>1</v>
      </c>
    </row>
    <row r="15" spans="1:16376" s="10" customFormat="1" ht="15.6">
      <c r="A15" s="14">
        <v>13</v>
      </c>
      <c r="B15" s="32">
        <v>12018246222</v>
      </c>
      <c r="C15" s="28" t="s">
        <v>397</v>
      </c>
      <c r="D15" s="28" t="s">
        <v>398</v>
      </c>
      <c r="E15" s="12" t="s">
        <v>59</v>
      </c>
      <c r="F15" s="12" t="s">
        <v>59</v>
      </c>
      <c r="G15" s="12" t="s">
        <v>59</v>
      </c>
      <c r="H15" s="12" t="s">
        <v>59</v>
      </c>
      <c r="I15" s="12" t="s">
        <v>59</v>
      </c>
      <c r="J15" s="12" t="s">
        <v>59</v>
      </c>
      <c r="K15" s="12" t="s">
        <v>59</v>
      </c>
      <c r="L15" s="12" t="s">
        <v>59</v>
      </c>
      <c r="M15" s="12" t="s">
        <v>59</v>
      </c>
      <c r="N15" s="12" t="s">
        <v>59</v>
      </c>
      <c r="O15" s="12" t="s">
        <v>59</v>
      </c>
      <c r="P15" s="12" t="s">
        <v>59</v>
      </c>
      <c r="Q15" s="12" t="s">
        <v>59</v>
      </c>
      <c r="R15" s="12" t="s">
        <v>59</v>
      </c>
      <c r="S15" s="12" t="s">
        <v>59</v>
      </c>
      <c r="T15" s="12" t="s">
        <v>59</v>
      </c>
      <c r="U15" s="12" t="s">
        <v>59</v>
      </c>
      <c r="V15" s="12" t="s">
        <v>59</v>
      </c>
      <c r="W15" s="12" t="s">
        <v>60</v>
      </c>
      <c r="X15" s="12" t="s">
        <v>59</v>
      </c>
      <c r="Y15" s="12" t="s">
        <v>59</v>
      </c>
      <c r="Z15" s="12" t="s">
        <v>59</v>
      </c>
      <c r="AA15" s="12" t="s">
        <v>59</v>
      </c>
      <c r="AB15" s="12" t="s">
        <v>59</v>
      </c>
      <c r="AC15" s="12" t="s">
        <v>59</v>
      </c>
      <c r="AD15" s="12" t="s">
        <v>59</v>
      </c>
      <c r="AE15" s="12" t="s">
        <v>59</v>
      </c>
      <c r="AF15" s="12" t="s">
        <v>59</v>
      </c>
      <c r="AG15" s="12" t="s">
        <v>59</v>
      </c>
      <c r="AH15" s="12" t="s">
        <v>59</v>
      </c>
      <c r="AI15" s="12" t="s">
        <v>59</v>
      </c>
      <c r="AJ15" s="12" t="s">
        <v>59</v>
      </c>
      <c r="AK15" s="12" t="s">
        <v>59</v>
      </c>
      <c r="AL15" s="12" t="s">
        <v>59</v>
      </c>
      <c r="AM15" s="12" t="s">
        <v>59</v>
      </c>
      <c r="AN15" s="12" t="s">
        <v>59</v>
      </c>
      <c r="AO15" s="12" t="s">
        <v>60</v>
      </c>
      <c r="AP15" s="12" t="s">
        <v>59</v>
      </c>
      <c r="AQ15" s="12" t="s">
        <v>59</v>
      </c>
      <c r="AR15" s="12" t="s">
        <v>59</v>
      </c>
      <c r="AS15" s="12" t="s">
        <v>59</v>
      </c>
      <c r="AT15" s="12" t="s">
        <v>59</v>
      </c>
      <c r="AU15" s="12" t="s">
        <v>59</v>
      </c>
      <c r="AV15" s="12" t="s">
        <v>59</v>
      </c>
      <c r="AW15" s="12" t="s">
        <v>59</v>
      </c>
      <c r="AX15" s="12"/>
      <c r="AY15" s="12"/>
      <c r="AZ15" s="12"/>
      <c r="BA15" s="12"/>
      <c r="BB15" s="13">
        <f t="shared" si="0"/>
        <v>1</v>
      </c>
    </row>
    <row r="16" spans="1:16376" s="10" customFormat="1" ht="15.6">
      <c r="A16" s="14">
        <v>14</v>
      </c>
      <c r="B16" s="32">
        <v>12018246223</v>
      </c>
      <c r="C16" s="28" t="s">
        <v>399</v>
      </c>
      <c r="D16" s="28" t="s">
        <v>400</v>
      </c>
      <c r="E16" s="12" t="s">
        <v>59</v>
      </c>
      <c r="F16" s="12" t="s">
        <v>59</v>
      </c>
      <c r="G16" s="12" t="s">
        <v>59</v>
      </c>
      <c r="H16" s="12" t="s">
        <v>59</v>
      </c>
      <c r="I16" s="12" t="s">
        <v>59</v>
      </c>
      <c r="J16" s="12" t="s">
        <v>59</v>
      </c>
      <c r="K16" s="12" t="s">
        <v>59</v>
      </c>
      <c r="L16" s="12" t="s">
        <v>59</v>
      </c>
      <c r="M16" s="12" t="s">
        <v>59</v>
      </c>
      <c r="N16" s="12" t="s">
        <v>59</v>
      </c>
      <c r="O16" s="12" t="s">
        <v>59</v>
      </c>
      <c r="P16" s="12" t="s">
        <v>59</v>
      </c>
      <c r="Q16" s="12" t="s">
        <v>59</v>
      </c>
      <c r="R16" s="12" t="s">
        <v>59</v>
      </c>
      <c r="S16" s="12" t="s">
        <v>59</v>
      </c>
      <c r="T16" s="12" t="s">
        <v>59</v>
      </c>
      <c r="U16" s="12" t="s">
        <v>59</v>
      </c>
      <c r="V16" s="12" t="s">
        <v>59</v>
      </c>
      <c r="W16" s="12" t="s">
        <v>59</v>
      </c>
      <c r="X16" s="12" t="s">
        <v>59</v>
      </c>
      <c r="Y16" s="12" t="s">
        <v>59</v>
      </c>
      <c r="Z16" s="12" t="s">
        <v>59</v>
      </c>
      <c r="AA16" s="12" t="s">
        <v>59</v>
      </c>
      <c r="AB16" s="12" t="s">
        <v>59</v>
      </c>
      <c r="AC16" s="12" t="s">
        <v>59</v>
      </c>
      <c r="AD16" s="12" t="s">
        <v>59</v>
      </c>
      <c r="AE16" s="12" t="s">
        <v>59</v>
      </c>
      <c r="AF16" s="12" t="s">
        <v>59</v>
      </c>
      <c r="AG16" s="12" t="s">
        <v>59</v>
      </c>
      <c r="AH16" s="12" t="s">
        <v>59</v>
      </c>
      <c r="AI16" s="12" t="s">
        <v>59</v>
      </c>
      <c r="AJ16" s="12" t="s">
        <v>59</v>
      </c>
      <c r="AK16" s="12" t="s">
        <v>59</v>
      </c>
      <c r="AL16" s="12" t="s">
        <v>59</v>
      </c>
      <c r="AM16" s="12" t="s">
        <v>59</v>
      </c>
      <c r="AN16" s="12" t="s">
        <v>59</v>
      </c>
      <c r="AO16" s="12" t="s">
        <v>59</v>
      </c>
      <c r="AP16" s="12" t="s">
        <v>59</v>
      </c>
      <c r="AQ16" s="12" t="s">
        <v>59</v>
      </c>
      <c r="AR16" s="12" t="s">
        <v>59</v>
      </c>
      <c r="AS16" s="12" t="s">
        <v>59</v>
      </c>
      <c r="AT16" s="12" t="s">
        <v>59</v>
      </c>
      <c r="AU16" s="12" t="s">
        <v>59</v>
      </c>
      <c r="AV16" s="12" t="s">
        <v>59</v>
      </c>
      <c r="AW16" s="12" t="s">
        <v>59</v>
      </c>
      <c r="AX16" s="12"/>
      <c r="AY16" s="12"/>
      <c r="AZ16" s="12"/>
      <c r="BA16" s="12"/>
      <c r="BB16" s="13">
        <f t="shared" si="0"/>
        <v>1</v>
      </c>
    </row>
    <row r="17" spans="1:54" s="10" customFormat="1" ht="15.6">
      <c r="A17" s="14">
        <v>15</v>
      </c>
      <c r="B17" s="32">
        <v>12018246225</v>
      </c>
      <c r="C17" s="28" t="s">
        <v>401</v>
      </c>
      <c r="D17" s="28" t="s">
        <v>135</v>
      </c>
      <c r="E17" s="12" t="s">
        <v>59</v>
      </c>
      <c r="F17" s="12" t="s">
        <v>59</v>
      </c>
      <c r="G17" s="12" t="s">
        <v>59</v>
      </c>
      <c r="H17" s="12" t="s">
        <v>59</v>
      </c>
      <c r="I17" s="12" t="s">
        <v>59</v>
      </c>
      <c r="J17" s="12" t="s">
        <v>59</v>
      </c>
      <c r="K17" s="12" t="s">
        <v>59</v>
      </c>
      <c r="L17" s="12" t="s">
        <v>59</v>
      </c>
      <c r="M17" s="12" t="s">
        <v>59</v>
      </c>
      <c r="N17" s="12" t="s">
        <v>59</v>
      </c>
      <c r="O17" s="12" t="s">
        <v>59</v>
      </c>
      <c r="P17" s="12" t="s">
        <v>59</v>
      </c>
      <c r="Q17" s="12" t="s">
        <v>59</v>
      </c>
      <c r="R17" s="12" t="s">
        <v>59</v>
      </c>
      <c r="S17" s="12" t="s">
        <v>59</v>
      </c>
      <c r="T17" s="12" t="s">
        <v>59</v>
      </c>
      <c r="U17" s="12" t="s">
        <v>59</v>
      </c>
      <c r="V17" s="12" t="s">
        <v>59</v>
      </c>
      <c r="W17" s="12" t="s">
        <v>59</v>
      </c>
      <c r="X17" s="12" t="s">
        <v>59</v>
      </c>
      <c r="Y17" s="12" t="s">
        <v>59</v>
      </c>
      <c r="Z17" s="12" t="s">
        <v>59</v>
      </c>
      <c r="AA17" s="12" t="s">
        <v>59</v>
      </c>
      <c r="AB17" s="12" t="s">
        <v>59</v>
      </c>
      <c r="AC17" s="12" t="s">
        <v>59</v>
      </c>
      <c r="AD17" s="12" t="s">
        <v>59</v>
      </c>
      <c r="AE17" s="12" t="s">
        <v>59</v>
      </c>
      <c r="AF17" s="12" t="s">
        <v>59</v>
      </c>
      <c r="AG17" s="12" t="s">
        <v>59</v>
      </c>
      <c r="AH17" s="12" t="s">
        <v>59</v>
      </c>
      <c r="AI17" s="12" t="s">
        <v>59</v>
      </c>
      <c r="AJ17" s="12" t="s">
        <v>59</v>
      </c>
      <c r="AK17" s="12" t="s">
        <v>59</v>
      </c>
      <c r="AL17" s="12" t="s">
        <v>59</v>
      </c>
      <c r="AM17" s="12" t="s">
        <v>59</v>
      </c>
      <c r="AN17" s="12" t="s">
        <v>59</v>
      </c>
      <c r="AO17" s="12" t="s">
        <v>59</v>
      </c>
      <c r="AP17" s="12" t="s">
        <v>59</v>
      </c>
      <c r="AQ17" s="12" t="s">
        <v>59</v>
      </c>
      <c r="AR17" s="12" t="s">
        <v>59</v>
      </c>
      <c r="AS17" s="12" t="s">
        <v>59</v>
      </c>
      <c r="AT17" s="12" t="s">
        <v>59</v>
      </c>
      <c r="AU17" s="12" t="s">
        <v>59</v>
      </c>
      <c r="AV17" s="12" t="s">
        <v>59</v>
      </c>
      <c r="AW17" s="12" t="s">
        <v>59</v>
      </c>
      <c r="AX17" s="12"/>
      <c r="AY17" s="12"/>
      <c r="AZ17" s="12"/>
      <c r="BA17" s="12"/>
      <c r="BB17" s="13">
        <f t="shared" si="0"/>
        <v>1</v>
      </c>
    </row>
    <row r="18" spans="1:54" s="10" customFormat="1" ht="15.6">
      <c r="A18" s="14">
        <v>16</v>
      </c>
      <c r="B18" s="32">
        <v>12018246227</v>
      </c>
      <c r="C18" s="28" t="s">
        <v>402</v>
      </c>
      <c r="D18" s="28" t="s">
        <v>403</v>
      </c>
      <c r="E18" s="12" t="s">
        <v>59</v>
      </c>
      <c r="F18" s="12" t="s">
        <v>59</v>
      </c>
      <c r="G18" s="12" t="s">
        <v>59</v>
      </c>
      <c r="H18" s="12" t="s">
        <v>59</v>
      </c>
      <c r="I18" s="12" t="s">
        <v>59</v>
      </c>
      <c r="J18" s="12" t="s">
        <v>59</v>
      </c>
      <c r="K18" s="12" t="s">
        <v>59</v>
      </c>
      <c r="L18" s="12" t="s">
        <v>59</v>
      </c>
      <c r="M18" s="12" t="s">
        <v>59</v>
      </c>
      <c r="N18" s="12" t="s">
        <v>59</v>
      </c>
      <c r="O18" s="12" t="s">
        <v>59</v>
      </c>
      <c r="P18" s="12" t="s">
        <v>59</v>
      </c>
      <c r="Q18" s="12" t="s">
        <v>59</v>
      </c>
      <c r="R18" s="12" t="s">
        <v>59</v>
      </c>
      <c r="S18" s="12" t="s">
        <v>59</v>
      </c>
      <c r="T18" s="12" t="s">
        <v>59</v>
      </c>
      <c r="U18" s="12" t="s">
        <v>59</v>
      </c>
      <c r="V18" s="12" t="s">
        <v>59</v>
      </c>
      <c r="W18" s="12" t="s">
        <v>59</v>
      </c>
      <c r="X18" s="12" t="s">
        <v>59</v>
      </c>
      <c r="Y18" s="12" t="s">
        <v>59</v>
      </c>
      <c r="Z18" s="12" t="s">
        <v>59</v>
      </c>
      <c r="AA18" s="12" t="s">
        <v>59</v>
      </c>
      <c r="AB18" s="12" t="s">
        <v>59</v>
      </c>
      <c r="AC18" s="12" t="s">
        <v>59</v>
      </c>
      <c r="AD18" s="12" t="s">
        <v>59</v>
      </c>
      <c r="AE18" s="12" t="s">
        <v>59</v>
      </c>
      <c r="AF18" s="12" t="s">
        <v>60</v>
      </c>
      <c r="AG18" s="12" t="s">
        <v>59</v>
      </c>
      <c r="AH18" s="12" t="s">
        <v>59</v>
      </c>
      <c r="AI18" s="12" t="s">
        <v>59</v>
      </c>
      <c r="AJ18" s="12" t="s">
        <v>59</v>
      </c>
      <c r="AK18" s="12" t="s">
        <v>59</v>
      </c>
      <c r="AL18" s="12" t="s">
        <v>59</v>
      </c>
      <c r="AM18" s="12" t="s">
        <v>59</v>
      </c>
      <c r="AN18" s="12" t="s">
        <v>59</v>
      </c>
      <c r="AO18" s="12" t="s">
        <v>59</v>
      </c>
      <c r="AP18" s="12" t="s">
        <v>59</v>
      </c>
      <c r="AQ18" s="12" t="s">
        <v>59</v>
      </c>
      <c r="AR18" s="12" t="s">
        <v>59</v>
      </c>
      <c r="AS18" s="12" t="s">
        <v>59</v>
      </c>
      <c r="AT18" s="12" t="s">
        <v>59</v>
      </c>
      <c r="AU18" s="12" t="s">
        <v>59</v>
      </c>
      <c r="AV18" s="12" t="s">
        <v>59</v>
      </c>
      <c r="AW18" s="12" t="s">
        <v>59</v>
      </c>
      <c r="AX18" s="12"/>
      <c r="AY18" s="12"/>
      <c r="AZ18" s="12"/>
      <c r="BA18" s="12"/>
      <c r="BB18" s="13">
        <f t="shared" si="0"/>
        <v>1</v>
      </c>
    </row>
    <row r="19" spans="1:54" s="10" customFormat="1" ht="15.6">
      <c r="A19" s="14">
        <v>17</v>
      </c>
      <c r="B19" s="32">
        <v>12018246232</v>
      </c>
      <c r="C19" s="28" t="s">
        <v>404</v>
      </c>
      <c r="D19" s="28" t="s">
        <v>99</v>
      </c>
      <c r="E19" s="12" t="s">
        <v>59</v>
      </c>
      <c r="F19" s="12" t="s">
        <v>59</v>
      </c>
      <c r="G19" s="12" t="s">
        <v>59</v>
      </c>
      <c r="H19" s="12" t="s">
        <v>59</v>
      </c>
      <c r="I19" s="12" t="s">
        <v>59</v>
      </c>
      <c r="J19" s="12" t="s">
        <v>59</v>
      </c>
      <c r="K19" s="12" t="s">
        <v>59</v>
      </c>
      <c r="L19" s="12" t="s">
        <v>59</v>
      </c>
      <c r="M19" s="12" t="s">
        <v>59</v>
      </c>
      <c r="N19" s="12" t="s">
        <v>59</v>
      </c>
      <c r="O19" s="12" t="s">
        <v>59</v>
      </c>
      <c r="P19" s="12" t="s">
        <v>59</v>
      </c>
      <c r="Q19" s="12" t="s">
        <v>59</v>
      </c>
      <c r="R19" s="12" t="s">
        <v>59</v>
      </c>
      <c r="S19" s="12" t="s">
        <v>60</v>
      </c>
      <c r="T19" s="12" t="s">
        <v>59</v>
      </c>
      <c r="U19" s="12" t="s">
        <v>59</v>
      </c>
      <c r="V19" s="12" t="s">
        <v>59</v>
      </c>
      <c r="W19" s="12" t="s">
        <v>59</v>
      </c>
      <c r="X19" s="12" t="s">
        <v>59</v>
      </c>
      <c r="Y19" s="12" t="s">
        <v>59</v>
      </c>
      <c r="Z19" s="12" t="s">
        <v>59</v>
      </c>
      <c r="AA19" s="12" t="s">
        <v>59</v>
      </c>
      <c r="AB19" s="12" t="s">
        <v>59</v>
      </c>
      <c r="AC19" s="12" t="s">
        <v>59</v>
      </c>
      <c r="AD19" s="12" t="s">
        <v>59</v>
      </c>
      <c r="AE19" s="12" t="s">
        <v>59</v>
      </c>
      <c r="AF19" s="12" t="s">
        <v>59</v>
      </c>
      <c r="AG19" s="12" t="s">
        <v>59</v>
      </c>
      <c r="AH19" s="12" t="s">
        <v>59</v>
      </c>
      <c r="AI19" s="12" t="s">
        <v>59</v>
      </c>
      <c r="AJ19" s="12" t="s">
        <v>59</v>
      </c>
      <c r="AK19" s="12" t="s">
        <v>59</v>
      </c>
      <c r="AL19" s="12" t="s">
        <v>59</v>
      </c>
      <c r="AM19" s="12" t="s">
        <v>59</v>
      </c>
      <c r="AN19" s="12" t="s">
        <v>59</v>
      </c>
      <c r="AO19" s="12" t="s">
        <v>59</v>
      </c>
      <c r="AP19" s="12" t="s">
        <v>59</v>
      </c>
      <c r="AQ19" s="12" t="s">
        <v>59</v>
      </c>
      <c r="AR19" s="12" t="s">
        <v>59</v>
      </c>
      <c r="AS19" s="12" t="s">
        <v>59</v>
      </c>
      <c r="AT19" s="12" t="s">
        <v>59</v>
      </c>
      <c r="AU19" s="12" t="s">
        <v>59</v>
      </c>
      <c r="AV19" s="12" t="s">
        <v>59</v>
      </c>
      <c r="AW19" s="12" t="s">
        <v>59</v>
      </c>
      <c r="AX19" s="12"/>
      <c r="AY19" s="12"/>
      <c r="AZ19" s="12"/>
      <c r="BA19" s="12"/>
      <c r="BB19" s="13">
        <f t="shared" si="0"/>
        <v>1</v>
      </c>
    </row>
    <row r="20" spans="1:54" s="10" customFormat="1" ht="15.6">
      <c r="A20" s="14">
        <v>18</v>
      </c>
      <c r="B20" s="32">
        <v>12018246233</v>
      </c>
      <c r="C20" s="28" t="s">
        <v>405</v>
      </c>
      <c r="D20" s="28" t="s">
        <v>406</v>
      </c>
      <c r="E20" s="12" t="s">
        <v>59</v>
      </c>
      <c r="F20" s="12" t="s">
        <v>59</v>
      </c>
      <c r="G20" s="12" t="s">
        <v>59</v>
      </c>
      <c r="H20" s="12" t="s">
        <v>59</v>
      </c>
      <c r="I20" s="12" t="s">
        <v>59</v>
      </c>
      <c r="J20" s="12" t="s">
        <v>59</v>
      </c>
      <c r="K20" s="12" t="s">
        <v>59</v>
      </c>
      <c r="L20" s="12" t="s">
        <v>59</v>
      </c>
      <c r="M20" s="12" t="s">
        <v>59</v>
      </c>
      <c r="N20" s="12" t="s">
        <v>59</v>
      </c>
      <c r="O20" s="12" t="s">
        <v>59</v>
      </c>
      <c r="P20" s="12" t="s">
        <v>59</v>
      </c>
      <c r="Q20" s="12" t="s">
        <v>59</v>
      </c>
      <c r="R20" s="12" t="s">
        <v>59</v>
      </c>
      <c r="S20" s="12" t="s">
        <v>59</v>
      </c>
      <c r="T20" s="12" t="s">
        <v>59</v>
      </c>
      <c r="U20" s="12" t="s">
        <v>59</v>
      </c>
      <c r="V20" s="12" t="s">
        <v>59</v>
      </c>
      <c r="W20" s="12" t="s">
        <v>59</v>
      </c>
      <c r="X20" s="12" t="s">
        <v>59</v>
      </c>
      <c r="Y20" s="12" t="s">
        <v>59</v>
      </c>
      <c r="Z20" s="12" t="s">
        <v>59</v>
      </c>
      <c r="AA20" s="12" t="s">
        <v>59</v>
      </c>
      <c r="AB20" s="12" t="s">
        <v>59</v>
      </c>
      <c r="AC20" s="12" t="s">
        <v>59</v>
      </c>
      <c r="AD20" s="12" t="s">
        <v>59</v>
      </c>
      <c r="AE20" s="12" t="s">
        <v>59</v>
      </c>
      <c r="AF20" s="12" t="s">
        <v>59</v>
      </c>
      <c r="AG20" s="12" t="s">
        <v>59</v>
      </c>
      <c r="AH20" s="12" t="s">
        <v>59</v>
      </c>
      <c r="AI20" s="12" t="s">
        <v>59</v>
      </c>
      <c r="AJ20" s="12" t="s">
        <v>59</v>
      </c>
      <c r="AK20" s="12" t="s">
        <v>59</v>
      </c>
      <c r="AL20" s="12" t="s">
        <v>59</v>
      </c>
      <c r="AM20" s="12" t="s">
        <v>59</v>
      </c>
      <c r="AN20" s="12" t="s">
        <v>59</v>
      </c>
      <c r="AO20" s="12" t="s">
        <v>59</v>
      </c>
      <c r="AP20" s="12" t="s">
        <v>59</v>
      </c>
      <c r="AQ20" s="12" t="s">
        <v>59</v>
      </c>
      <c r="AR20" s="12" t="s">
        <v>59</v>
      </c>
      <c r="AS20" s="12" t="s">
        <v>59</v>
      </c>
      <c r="AT20" s="12" t="s">
        <v>59</v>
      </c>
      <c r="AU20" s="12" t="s">
        <v>59</v>
      </c>
      <c r="AV20" s="12" t="s">
        <v>59</v>
      </c>
      <c r="AW20" s="12" t="s">
        <v>59</v>
      </c>
      <c r="AX20" s="12"/>
      <c r="AY20" s="12"/>
      <c r="AZ20" s="12"/>
      <c r="BA20" s="12"/>
      <c r="BB20" s="13">
        <f t="shared" si="0"/>
        <v>1</v>
      </c>
    </row>
    <row r="21" spans="1:54" s="10" customFormat="1" ht="15.6">
      <c r="A21" s="14">
        <v>19</v>
      </c>
      <c r="B21" s="32">
        <v>12018246235</v>
      </c>
      <c r="C21" s="28" t="s">
        <v>407</v>
      </c>
      <c r="D21" s="28" t="s">
        <v>408</v>
      </c>
      <c r="E21" s="12" t="s">
        <v>59</v>
      </c>
      <c r="F21" s="12" t="s">
        <v>59</v>
      </c>
      <c r="G21" s="12" t="s">
        <v>59</v>
      </c>
      <c r="H21" s="12" t="s">
        <v>59</v>
      </c>
      <c r="I21" s="12" t="s">
        <v>59</v>
      </c>
      <c r="J21" s="12" t="s">
        <v>59</v>
      </c>
      <c r="K21" s="12" t="s">
        <v>59</v>
      </c>
      <c r="L21" s="12" t="s">
        <v>59</v>
      </c>
      <c r="M21" s="12" t="s">
        <v>59</v>
      </c>
      <c r="N21" s="12" t="s">
        <v>59</v>
      </c>
      <c r="O21" s="12" t="s">
        <v>59</v>
      </c>
      <c r="P21" s="12" t="s">
        <v>59</v>
      </c>
      <c r="Q21" s="12" t="s">
        <v>59</v>
      </c>
      <c r="R21" s="12" t="s">
        <v>59</v>
      </c>
      <c r="S21" s="12" t="s">
        <v>59</v>
      </c>
      <c r="T21" s="12" t="s">
        <v>59</v>
      </c>
      <c r="U21" s="12" t="s">
        <v>59</v>
      </c>
      <c r="V21" s="12" t="s">
        <v>59</v>
      </c>
      <c r="W21" s="12" t="s">
        <v>59</v>
      </c>
      <c r="X21" s="12" t="s">
        <v>59</v>
      </c>
      <c r="Y21" s="12" t="s">
        <v>59</v>
      </c>
      <c r="Z21" s="12" t="s">
        <v>59</v>
      </c>
      <c r="AA21" s="12" t="s">
        <v>59</v>
      </c>
      <c r="AB21" s="12" t="s">
        <v>59</v>
      </c>
      <c r="AC21" s="12" t="s">
        <v>59</v>
      </c>
      <c r="AD21" s="12" t="s">
        <v>59</v>
      </c>
      <c r="AE21" s="12" t="s">
        <v>59</v>
      </c>
      <c r="AF21" s="12" t="s">
        <v>59</v>
      </c>
      <c r="AG21" s="12" t="s">
        <v>59</v>
      </c>
      <c r="AH21" s="12" t="s">
        <v>59</v>
      </c>
      <c r="AI21" s="12" t="s">
        <v>59</v>
      </c>
      <c r="AJ21" s="12" t="s">
        <v>59</v>
      </c>
      <c r="AK21" s="12" t="s">
        <v>59</v>
      </c>
      <c r="AL21" s="12" t="s">
        <v>59</v>
      </c>
      <c r="AM21" s="12" t="s">
        <v>59</v>
      </c>
      <c r="AN21" s="12" t="s">
        <v>59</v>
      </c>
      <c r="AO21" s="12" t="s">
        <v>59</v>
      </c>
      <c r="AP21" s="12" t="s">
        <v>59</v>
      </c>
      <c r="AQ21" s="12" t="s">
        <v>59</v>
      </c>
      <c r="AR21" s="12" t="s">
        <v>59</v>
      </c>
      <c r="AS21" s="12" t="s">
        <v>59</v>
      </c>
      <c r="AT21" s="12" t="s">
        <v>59</v>
      </c>
      <c r="AU21" s="12" t="s">
        <v>59</v>
      </c>
      <c r="AV21" s="12" t="s">
        <v>59</v>
      </c>
      <c r="AW21" s="12" t="s">
        <v>59</v>
      </c>
      <c r="AX21" s="12"/>
      <c r="AY21" s="12"/>
      <c r="AZ21" s="12"/>
      <c r="BA21" s="12"/>
      <c r="BB21" s="13">
        <f t="shared" si="0"/>
        <v>1</v>
      </c>
    </row>
    <row r="22" spans="1:54" s="10" customFormat="1" ht="15.6">
      <c r="A22" s="14">
        <v>20</v>
      </c>
      <c r="B22" s="32">
        <v>12018246238</v>
      </c>
      <c r="C22" s="28" t="s">
        <v>409</v>
      </c>
      <c r="D22" s="28" t="s">
        <v>410</v>
      </c>
      <c r="E22" s="12" t="s">
        <v>59</v>
      </c>
      <c r="F22" s="12" t="s">
        <v>59</v>
      </c>
      <c r="G22" s="12" t="s">
        <v>59</v>
      </c>
      <c r="H22" s="12" t="s">
        <v>59</v>
      </c>
      <c r="I22" s="12" t="s">
        <v>59</v>
      </c>
      <c r="J22" s="12" t="s">
        <v>59</v>
      </c>
      <c r="K22" s="12" t="s">
        <v>59</v>
      </c>
      <c r="L22" s="12" t="s">
        <v>59</v>
      </c>
      <c r="M22" s="12" t="s">
        <v>59</v>
      </c>
      <c r="N22" s="12" t="s">
        <v>59</v>
      </c>
      <c r="O22" s="12" t="s">
        <v>59</v>
      </c>
      <c r="P22" s="12" t="s">
        <v>59</v>
      </c>
      <c r="Q22" s="12" t="s">
        <v>59</v>
      </c>
      <c r="R22" s="12" t="s">
        <v>59</v>
      </c>
      <c r="S22" s="12" t="s">
        <v>59</v>
      </c>
      <c r="T22" s="12" t="s">
        <v>59</v>
      </c>
      <c r="U22" s="12" t="s">
        <v>59</v>
      </c>
      <c r="V22" s="12" t="s">
        <v>59</v>
      </c>
      <c r="W22" s="12" t="s">
        <v>59</v>
      </c>
      <c r="X22" s="12" t="s">
        <v>59</v>
      </c>
      <c r="Y22" s="12" t="s">
        <v>59</v>
      </c>
      <c r="Z22" s="12" t="s">
        <v>59</v>
      </c>
      <c r="AA22" s="12" t="s">
        <v>59</v>
      </c>
      <c r="AB22" s="12" t="s">
        <v>59</v>
      </c>
      <c r="AC22" s="12" t="s">
        <v>59</v>
      </c>
      <c r="AD22" s="12" t="s">
        <v>59</v>
      </c>
      <c r="AE22" s="12" t="s">
        <v>59</v>
      </c>
      <c r="AF22" s="12" t="s">
        <v>59</v>
      </c>
      <c r="AG22" s="12" t="s">
        <v>59</v>
      </c>
      <c r="AH22" s="12" t="s">
        <v>59</v>
      </c>
      <c r="AI22" s="12" t="s">
        <v>59</v>
      </c>
      <c r="AJ22" s="12" t="s">
        <v>59</v>
      </c>
      <c r="AK22" s="12" t="s">
        <v>59</v>
      </c>
      <c r="AL22" s="12" t="s">
        <v>59</v>
      </c>
      <c r="AM22" s="12" t="s">
        <v>59</v>
      </c>
      <c r="AN22" s="12" t="s">
        <v>59</v>
      </c>
      <c r="AO22" s="12" t="s">
        <v>59</v>
      </c>
      <c r="AP22" s="12" t="s">
        <v>59</v>
      </c>
      <c r="AQ22" s="12" t="s">
        <v>59</v>
      </c>
      <c r="AR22" s="12" t="s">
        <v>59</v>
      </c>
      <c r="AS22" s="12" t="s">
        <v>59</v>
      </c>
      <c r="AT22" s="12" t="s">
        <v>59</v>
      </c>
      <c r="AU22" s="12" t="s">
        <v>59</v>
      </c>
      <c r="AV22" s="12" t="s">
        <v>59</v>
      </c>
      <c r="AW22" s="12" t="s">
        <v>59</v>
      </c>
      <c r="AX22" s="12"/>
      <c r="AY22" s="12"/>
      <c r="AZ22" s="12"/>
      <c r="BA22" s="12"/>
      <c r="BB22" s="13">
        <f t="shared" si="0"/>
        <v>1</v>
      </c>
    </row>
    <row r="23" spans="1:54" s="10" customFormat="1" ht="15.6">
      <c r="A23" s="14">
        <v>21</v>
      </c>
      <c r="B23" s="32">
        <v>12018246241</v>
      </c>
      <c r="C23" s="28" t="s">
        <v>411</v>
      </c>
      <c r="D23" s="28" t="s">
        <v>412</v>
      </c>
      <c r="E23" s="12" t="s">
        <v>59</v>
      </c>
      <c r="F23" s="12" t="s">
        <v>59</v>
      </c>
      <c r="G23" s="12" t="s">
        <v>59</v>
      </c>
      <c r="H23" s="12" t="s">
        <v>59</v>
      </c>
      <c r="I23" s="12" t="s">
        <v>59</v>
      </c>
      <c r="J23" s="12" t="s">
        <v>59</v>
      </c>
      <c r="K23" s="12" t="s">
        <v>59</v>
      </c>
      <c r="L23" s="12" t="s">
        <v>59</v>
      </c>
      <c r="M23" s="12" t="s">
        <v>59</v>
      </c>
      <c r="N23" s="12" t="s">
        <v>59</v>
      </c>
      <c r="O23" s="12" t="s">
        <v>59</v>
      </c>
      <c r="P23" s="12" t="s">
        <v>59</v>
      </c>
      <c r="Q23" s="12" t="s">
        <v>59</v>
      </c>
      <c r="R23" s="12" t="s">
        <v>59</v>
      </c>
      <c r="S23" s="12" t="s">
        <v>59</v>
      </c>
      <c r="T23" s="12" t="s">
        <v>59</v>
      </c>
      <c r="U23" s="12" t="s">
        <v>59</v>
      </c>
      <c r="V23" s="12" t="s">
        <v>59</v>
      </c>
      <c r="W23" s="12" t="s">
        <v>59</v>
      </c>
      <c r="X23" s="12" t="s">
        <v>59</v>
      </c>
      <c r="Y23" s="12" t="s">
        <v>59</v>
      </c>
      <c r="Z23" s="12" t="s">
        <v>59</v>
      </c>
      <c r="AA23" s="12" t="s">
        <v>59</v>
      </c>
      <c r="AB23" s="12" t="s">
        <v>59</v>
      </c>
      <c r="AC23" s="12" t="s">
        <v>59</v>
      </c>
      <c r="AD23" s="12" t="s">
        <v>59</v>
      </c>
      <c r="AE23" s="12" t="s">
        <v>59</v>
      </c>
      <c r="AF23" s="12" t="s">
        <v>61</v>
      </c>
      <c r="AG23" s="12" t="s">
        <v>59</v>
      </c>
      <c r="AH23" s="12" t="s">
        <v>59</v>
      </c>
      <c r="AI23" s="12" t="s">
        <v>59</v>
      </c>
      <c r="AJ23" s="12" t="s">
        <v>59</v>
      </c>
      <c r="AK23" s="12" t="s">
        <v>61</v>
      </c>
      <c r="AL23" s="12" t="s">
        <v>59</v>
      </c>
      <c r="AM23" s="12" t="s">
        <v>59</v>
      </c>
      <c r="AN23" s="12" t="s">
        <v>59</v>
      </c>
      <c r="AO23" s="12" t="s">
        <v>59</v>
      </c>
      <c r="AP23" s="12" t="s">
        <v>59</v>
      </c>
      <c r="AQ23" s="12" t="s">
        <v>59</v>
      </c>
      <c r="AR23" s="12" t="s">
        <v>59</v>
      </c>
      <c r="AS23" s="12" t="s">
        <v>59</v>
      </c>
      <c r="AT23" s="12" t="s">
        <v>59</v>
      </c>
      <c r="AU23" s="12" t="s">
        <v>59</v>
      </c>
      <c r="AV23" s="12" t="s">
        <v>59</v>
      </c>
      <c r="AW23" s="12" t="s">
        <v>59</v>
      </c>
      <c r="AX23" s="12"/>
      <c r="AY23" s="12"/>
      <c r="AZ23" s="12"/>
      <c r="BA23" s="12"/>
      <c r="BB23" s="13">
        <f t="shared" si="0"/>
        <v>0.9555555555555556</v>
      </c>
    </row>
    <row r="24" spans="1:54" s="10" customFormat="1" ht="15.6">
      <c r="A24" s="14">
        <v>22</v>
      </c>
      <c r="B24" s="32">
        <v>12018246244</v>
      </c>
      <c r="C24" s="28" t="s">
        <v>413</v>
      </c>
      <c r="D24" s="28" t="s">
        <v>414</v>
      </c>
      <c r="E24" s="12" t="s">
        <v>59</v>
      </c>
      <c r="F24" s="12" t="s">
        <v>59</v>
      </c>
      <c r="G24" s="12" t="s">
        <v>59</v>
      </c>
      <c r="H24" s="12" t="s">
        <v>59</v>
      </c>
      <c r="I24" s="12" t="s">
        <v>59</v>
      </c>
      <c r="J24" s="12" t="s">
        <v>59</v>
      </c>
      <c r="K24" s="12" t="s">
        <v>59</v>
      </c>
      <c r="L24" s="12" t="s">
        <v>59</v>
      </c>
      <c r="M24" s="12" t="s">
        <v>59</v>
      </c>
      <c r="N24" s="12" t="s">
        <v>59</v>
      </c>
      <c r="O24" s="12" t="s">
        <v>59</v>
      </c>
      <c r="P24" s="12" t="s">
        <v>59</v>
      </c>
      <c r="Q24" s="12" t="s">
        <v>59</v>
      </c>
      <c r="R24" s="12" t="s">
        <v>59</v>
      </c>
      <c r="S24" s="12" t="s">
        <v>59</v>
      </c>
      <c r="T24" s="12" t="s">
        <v>59</v>
      </c>
      <c r="U24" s="12" t="s">
        <v>59</v>
      </c>
      <c r="V24" s="12" t="s">
        <v>59</v>
      </c>
      <c r="W24" s="12" t="s">
        <v>59</v>
      </c>
      <c r="X24" s="12" t="s">
        <v>59</v>
      </c>
      <c r="Y24" s="12" t="s">
        <v>59</v>
      </c>
      <c r="Z24" s="12" t="s">
        <v>59</v>
      </c>
      <c r="AA24" s="12" t="s">
        <v>59</v>
      </c>
      <c r="AB24" s="12" t="s">
        <v>59</v>
      </c>
      <c r="AC24" s="12" t="s">
        <v>59</v>
      </c>
      <c r="AD24" s="12" t="s">
        <v>59</v>
      </c>
      <c r="AE24" s="12" t="s">
        <v>59</v>
      </c>
      <c r="AF24" s="12" t="s">
        <v>60</v>
      </c>
      <c r="AG24" s="12" t="s">
        <v>59</v>
      </c>
      <c r="AH24" s="12" t="s">
        <v>59</v>
      </c>
      <c r="AI24" s="12" t="s">
        <v>59</v>
      </c>
      <c r="AJ24" s="12" t="s">
        <v>59</v>
      </c>
      <c r="AK24" s="12" t="s">
        <v>59</v>
      </c>
      <c r="AL24" s="12" t="s">
        <v>59</v>
      </c>
      <c r="AM24" s="12" t="s">
        <v>59</v>
      </c>
      <c r="AN24" s="12" t="s">
        <v>59</v>
      </c>
      <c r="AO24" s="12" t="s">
        <v>59</v>
      </c>
      <c r="AP24" s="12" t="s">
        <v>59</v>
      </c>
      <c r="AQ24" s="12" t="s">
        <v>59</v>
      </c>
      <c r="AR24" s="12" t="s">
        <v>59</v>
      </c>
      <c r="AS24" s="12" t="s">
        <v>59</v>
      </c>
      <c r="AT24" s="12" t="s">
        <v>59</v>
      </c>
      <c r="AU24" s="12" t="s">
        <v>59</v>
      </c>
      <c r="AV24" s="12" t="s">
        <v>59</v>
      </c>
      <c r="AW24" s="12" t="s">
        <v>59</v>
      </c>
      <c r="AX24" s="12"/>
      <c r="AY24" s="12"/>
      <c r="AZ24" s="12"/>
      <c r="BA24" s="12"/>
      <c r="BB24" s="13">
        <f t="shared" si="0"/>
        <v>1</v>
      </c>
    </row>
    <row r="25" spans="1:54" s="10" customFormat="1" ht="15.6">
      <c r="A25" s="14">
        <v>23</v>
      </c>
      <c r="B25" s="32">
        <v>12018246252</v>
      </c>
      <c r="C25" s="28" t="s">
        <v>415</v>
      </c>
      <c r="D25" s="28" t="s">
        <v>311</v>
      </c>
      <c r="E25" s="12" t="s">
        <v>59</v>
      </c>
      <c r="F25" s="12" t="s">
        <v>59</v>
      </c>
      <c r="G25" s="12" t="s">
        <v>59</v>
      </c>
      <c r="H25" s="12" t="s">
        <v>59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59</v>
      </c>
      <c r="P25" s="12" t="s">
        <v>59</v>
      </c>
      <c r="Q25" s="12" t="s">
        <v>59</v>
      </c>
      <c r="R25" s="12" t="s">
        <v>59</v>
      </c>
      <c r="S25" s="12" t="s">
        <v>59</v>
      </c>
      <c r="T25" s="12" t="s">
        <v>59</v>
      </c>
      <c r="U25" s="12" t="s">
        <v>59</v>
      </c>
      <c r="V25" s="12" t="s">
        <v>59</v>
      </c>
      <c r="W25" s="12" t="s">
        <v>59</v>
      </c>
      <c r="X25" s="12" t="s">
        <v>59</v>
      </c>
      <c r="Y25" s="12" t="s">
        <v>59</v>
      </c>
      <c r="Z25" s="12" t="s">
        <v>59</v>
      </c>
      <c r="AA25" s="12" t="s">
        <v>59</v>
      </c>
      <c r="AB25" s="12" t="s">
        <v>59</v>
      </c>
      <c r="AC25" s="12" t="s">
        <v>59</v>
      </c>
      <c r="AD25" s="12" t="s">
        <v>59</v>
      </c>
      <c r="AE25" s="12" t="s">
        <v>59</v>
      </c>
      <c r="AF25" s="12" t="s">
        <v>59</v>
      </c>
      <c r="AG25" s="12" t="s">
        <v>59</v>
      </c>
      <c r="AH25" s="12" t="s">
        <v>59</v>
      </c>
      <c r="AI25" s="12" t="s">
        <v>59</v>
      </c>
      <c r="AJ25" s="12" t="s">
        <v>59</v>
      </c>
      <c r="AK25" s="12" t="s">
        <v>59</v>
      </c>
      <c r="AL25" s="12" t="s">
        <v>59</v>
      </c>
      <c r="AM25" s="12" t="s">
        <v>59</v>
      </c>
      <c r="AN25" s="12" t="s">
        <v>59</v>
      </c>
      <c r="AO25" s="12" t="s">
        <v>59</v>
      </c>
      <c r="AP25" s="12" t="s">
        <v>59</v>
      </c>
      <c r="AQ25" s="12" t="s">
        <v>59</v>
      </c>
      <c r="AR25" s="12" t="s">
        <v>59</v>
      </c>
      <c r="AS25" s="12" t="s">
        <v>59</v>
      </c>
      <c r="AT25" s="12" t="s">
        <v>59</v>
      </c>
      <c r="AU25" s="12" t="s">
        <v>59</v>
      </c>
      <c r="AV25" s="12" t="s">
        <v>59</v>
      </c>
      <c r="AW25" s="12" t="s">
        <v>59</v>
      </c>
      <c r="AX25" s="12"/>
      <c r="AY25" s="12"/>
      <c r="AZ25" s="12"/>
      <c r="BA25" s="12"/>
      <c r="BB25" s="13">
        <f t="shared" si="0"/>
        <v>1</v>
      </c>
    </row>
    <row r="26" spans="1:54" s="10" customFormat="1" ht="15.6">
      <c r="A26" s="14">
        <v>24</v>
      </c>
      <c r="B26" s="32">
        <v>12018246255</v>
      </c>
      <c r="C26" s="28" t="s">
        <v>416</v>
      </c>
      <c r="D26" s="28" t="s">
        <v>417</v>
      </c>
      <c r="E26" s="12" t="s">
        <v>59</v>
      </c>
      <c r="F26" s="12" t="s">
        <v>59</v>
      </c>
      <c r="G26" s="12" t="s">
        <v>59</v>
      </c>
      <c r="H26" s="12" t="s">
        <v>59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59</v>
      </c>
      <c r="P26" s="12" t="s">
        <v>59</v>
      </c>
      <c r="Q26" s="12" t="s">
        <v>59</v>
      </c>
      <c r="R26" s="12" t="s">
        <v>59</v>
      </c>
      <c r="S26" s="12" t="s">
        <v>59</v>
      </c>
      <c r="T26" s="12" t="s">
        <v>59</v>
      </c>
      <c r="U26" s="12" t="s">
        <v>59</v>
      </c>
      <c r="V26" s="12" t="s">
        <v>59</v>
      </c>
      <c r="W26" s="12" t="s">
        <v>59</v>
      </c>
      <c r="X26" s="12" t="s">
        <v>59</v>
      </c>
      <c r="Y26" s="12" t="s">
        <v>59</v>
      </c>
      <c r="Z26" s="12" t="s">
        <v>59</v>
      </c>
      <c r="AA26" s="12" t="s">
        <v>59</v>
      </c>
      <c r="AB26" s="12" t="s">
        <v>59</v>
      </c>
      <c r="AC26" s="12" t="s">
        <v>59</v>
      </c>
      <c r="AD26" s="12" t="s">
        <v>59</v>
      </c>
      <c r="AE26" s="12" t="s">
        <v>59</v>
      </c>
      <c r="AF26" s="12" t="s">
        <v>60</v>
      </c>
      <c r="AG26" s="12" t="s">
        <v>59</v>
      </c>
      <c r="AH26" s="12" t="s">
        <v>59</v>
      </c>
      <c r="AI26" s="12" t="s">
        <v>59</v>
      </c>
      <c r="AJ26" s="12" t="s">
        <v>59</v>
      </c>
      <c r="AK26" s="12" t="s">
        <v>59</v>
      </c>
      <c r="AL26" s="12" t="s">
        <v>60</v>
      </c>
      <c r="AM26" s="12" t="s">
        <v>60</v>
      </c>
      <c r="AN26" s="12" t="s">
        <v>59</v>
      </c>
      <c r="AO26" s="12" t="s">
        <v>59</v>
      </c>
      <c r="AP26" s="12" t="s">
        <v>59</v>
      </c>
      <c r="AQ26" s="12" t="s">
        <v>59</v>
      </c>
      <c r="AR26" s="12" t="s">
        <v>59</v>
      </c>
      <c r="AS26" s="12" t="s">
        <v>59</v>
      </c>
      <c r="AT26" s="12" t="s">
        <v>59</v>
      </c>
      <c r="AU26" s="12" t="s">
        <v>59</v>
      </c>
      <c r="AV26" s="12" t="s">
        <v>59</v>
      </c>
      <c r="AW26" s="12" t="s">
        <v>59</v>
      </c>
      <c r="AX26" s="12"/>
      <c r="AY26" s="12"/>
      <c r="AZ26" s="12"/>
      <c r="BA26" s="12"/>
      <c r="BB26" s="13">
        <f t="shared" si="0"/>
        <v>1</v>
      </c>
    </row>
    <row r="27" spans="1:54" s="10" customFormat="1" ht="15.6">
      <c r="A27" s="14">
        <v>25</v>
      </c>
      <c r="B27" s="32">
        <v>12018246257</v>
      </c>
      <c r="C27" s="28" t="s">
        <v>418</v>
      </c>
      <c r="D27" s="28" t="s">
        <v>419</v>
      </c>
      <c r="E27" s="12" t="s">
        <v>59</v>
      </c>
      <c r="F27" s="12" t="s">
        <v>59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12" t="s">
        <v>59</v>
      </c>
      <c r="R27" s="12" t="s">
        <v>59</v>
      </c>
      <c r="S27" s="12" t="s">
        <v>59</v>
      </c>
      <c r="T27" s="12" t="s">
        <v>59</v>
      </c>
      <c r="U27" s="12" t="s">
        <v>59</v>
      </c>
      <c r="V27" s="12" t="s">
        <v>59</v>
      </c>
      <c r="W27" s="12" t="s">
        <v>59</v>
      </c>
      <c r="X27" s="12" t="s">
        <v>59</v>
      </c>
      <c r="Y27" s="12" t="s">
        <v>59</v>
      </c>
      <c r="Z27" s="12" t="s">
        <v>59</v>
      </c>
      <c r="AA27" s="12" t="s">
        <v>59</v>
      </c>
      <c r="AB27" s="12" t="s">
        <v>59</v>
      </c>
      <c r="AC27" s="12" t="s">
        <v>59</v>
      </c>
      <c r="AD27" s="12" t="s">
        <v>59</v>
      </c>
      <c r="AE27" s="12" t="s">
        <v>59</v>
      </c>
      <c r="AF27" s="12" t="s">
        <v>59</v>
      </c>
      <c r="AG27" s="12" t="s">
        <v>59</v>
      </c>
      <c r="AH27" s="12" t="s">
        <v>59</v>
      </c>
      <c r="AI27" s="12" t="s">
        <v>59</v>
      </c>
      <c r="AJ27" s="12" t="s">
        <v>59</v>
      </c>
      <c r="AK27" s="12" t="s">
        <v>59</v>
      </c>
      <c r="AL27" s="12" t="s">
        <v>59</v>
      </c>
      <c r="AM27" s="12" t="s">
        <v>59</v>
      </c>
      <c r="AN27" s="12" t="s">
        <v>59</v>
      </c>
      <c r="AO27" s="12" t="s">
        <v>59</v>
      </c>
      <c r="AP27" s="12" t="s">
        <v>59</v>
      </c>
      <c r="AQ27" s="12" t="s">
        <v>59</v>
      </c>
      <c r="AR27" s="12" t="s">
        <v>59</v>
      </c>
      <c r="AS27" s="12" t="s">
        <v>59</v>
      </c>
      <c r="AT27" s="12" t="s">
        <v>59</v>
      </c>
      <c r="AU27" s="12" t="s">
        <v>59</v>
      </c>
      <c r="AV27" s="12" t="s">
        <v>59</v>
      </c>
      <c r="AW27" s="12" t="s">
        <v>59</v>
      </c>
      <c r="AX27" s="12"/>
      <c r="AY27" s="12"/>
      <c r="AZ27" s="12"/>
      <c r="BA27" s="12"/>
      <c r="BB27" s="13">
        <f t="shared" si="0"/>
        <v>1</v>
      </c>
    </row>
    <row r="28" spans="1:54" s="10" customFormat="1" ht="15.6">
      <c r="A28" s="14">
        <v>26</v>
      </c>
      <c r="B28" s="32">
        <v>12018246261</v>
      </c>
      <c r="C28" s="28" t="s">
        <v>420</v>
      </c>
      <c r="D28" s="28" t="s">
        <v>121</v>
      </c>
      <c r="E28" s="12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12" t="s">
        <v>59</v>
      </c>
      <c r="R28" s="12" t="s">
        <v>59</v>
      </c>
      <c r="S28" s="12" t="s">
        <v>59</v>
      </c>
      <c r="T28" s="12" t="s">
        <v>59</v>
      </c>
      <c r="U28" s="12" t="s">
        <v>59</v>
      </c>
      <c r="V28" s="12" t="s">
        <v>59</v>
      </c>
      <c r="W28" s="12" t="s">
        <v>59</v>
      </c>
      <c r="X28" s="12" t="s">
        <v>59</v>
      </c>
      <c r="Y28" s="12" t="s">
        <v>59</v>
      </c>
      <c r="Z28" s="12" t="s">
        <v>59</v>
      </c>
      <c r="AA28" s="12" t="s">
        <v>59</v>
      </c>
      <c r="AB28" s="12" t="s">
        <v>59</v>
      </c>
      <c r="AC28" s="12" t="s">
        <v>59</v>
      </c>
      <c r="AD28" s="12" t="s">
        <v>59</v>
      </c>
      <c r="AE28" s="12" t="s">
        <v>59</v>
      </c>
      <c r="AF28" s="12" t="s">
        <v>59</v>
      </c>
      <c r="AG28" s="12" t="s">
        <v>59</v>
      </c>
      <c r="AH28" s="12" t="s">
        <v>59</v>
      </c>
      <c r="AI28" s="12" t="s">
        <v>59</v>
      </c>
      <c r="AJ28" s="12" t="s">
        <v>59</v>
      </c>
      <c r="AK28" s="12" t="s">
        <v>59</v>
      </c>
      <c r="AL28" s="12" t="s">
        <v>59</v>
      </c>
      <c r="AM28" s="12" t="s">
        <v>59</v>
      </c>
      <c r="AN28" s="12" t="s">
        <v>59</v>
      </c>
      <c r="AO28" s="12" t="s">
        <v>59</v>
      </c>
      <c r="AP28" s="12" t="s">
        <v>59</v>
      </c>
      <c r="AQ28" s="12" t="s">
        <v>59</v>
      </c>
      <c r="AR28" s="12" t="s">
        <v>59</v>
      </c>
      <c r="AS28" s="12" t="s">
        <v>59</v>
      </c>
      <c r="AT28" s="12" t="s">
        <v>59</v>
      </c>
      <c r="AU28" s="12" t="s">
        <v>59</v>
      </c>
      <c r="AV28" s="12" t="s">
        <v>59</v>
      </c>
      <c r="AW28" s="12" t="s">
        <v>59</v>
      </c>
      <c r="AX28" s="12"/>
      <c r="AY28" s="12"/>
      <c r="AZ28" s="12"/>
      <c r="BA28" s="12"/>
      <c r="BB28" s="13">
        <f t="shared" si="0"/>
        <v>1</v>
      </c>
    </row>
    <row r="29" spans="1:54" s="10" customFormat="1" ht="15.6">
      <c r="A29" s="14">
        <v>27</v>
      </c>
      <c r="B29" s="32">
        <v>12018246262</v>
      </c>
      <c r="C29" s="28" t="s">
        <v>421</v>
      </c>
      <c r="D29" s="28" t="s">
        <v>422</v>
      </c>
      <c r="E29" s="12" t="s">
        <v>59</v>
      </c>
      <c r="F29" s="12" t="s">
        <v>59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12" t="s">
        <v>59</v>
      </c>
      <c r="R29" s="12" t="s">
        <v>59</v>
      </c>
      <c r="S29" s="12" t="s">
        <v>60</v>
      </c>
      <c r="T29" s="12" t="s">
        <v>59</v>
      </c>
      <c r="U29" s="12" t="s">
        <v>59</v>
      </c>
      <c r="V29" s="12" t="s">
        <v>59</v>
      </c>
      <c r="W29" s="12" t="s">
        <v>59</v>
      </c>
      <c r="X29" s="12" t="s">
        <v>59</v>
      </c>
      <c r="Y29" s="12" t="s">
        <v>59</v>
      </c>
      <c r="Z29" s="12" t="s">
        <v>59</v>
      </c>
      <c r="AA29" s="12" t="s">
        <v>59</v>
      </c>
      <c r="AB29" s="12" t="s">
        <v>59</v>
      </c>
      <c r="AC29" s="12" t="s">
        <v>59</v>
      </c>
      <c r="AD29" s="12" t="s">
        <v>59</v>
      </c>
      <c r="AE29" s="12" t="s">
        <v>59</v>
      </c>
      <c r="AF29" s="12" t="s">
        <v>59</v>
      </c>
      <c r="AG29" s="12" t="s">
        <v>59</v>
      </c>
      <c r="AH29" s="12" t="s">
        <v>59</v>
      </c>
      <c r="AI29" s="12" t="s">
        <v>59</v>
      </c>
      <c r="AJ29" s="12" t="s">
        <v>59</v>
      </c>
      <c r="AK29" s="12" t="s">
        <v>59</v>
      </c>
      <c r="AL29" s="12" t="s">
        <v>59</v>
      </c>
      <c r="AM29" s="12" t="s">
        <v>59</v>
      </c>
      <c r="AN29" s="12" t="s">
        <v>59</v>
      </c>
      <c r="AO29" s="12" t="s">
        <v>59</v>
      </c>
      <c r="AP29" s="12" t="s">
        <v>59</v>
      </c>
      <c r="AQ29" s="12" t="s">
        <v>59</v>
      </c>
      <c r="AR29" s="12" t="s">
        <v>59</v>
      </c>
      <c r="AS29" s="12" t="s">
        <v>59</v>
      </c>
      <c r="AT29" s="12" t="s">
        <v>59</v>
      </c>
      <c r="AU29" s="12" t="s">
        <v>59</v>
      </c>
      <c r="AV29" s="12" t="s">
        <v>59</v>
      </c>
      <c r="AW29" s="12" t="s">
        <v>59</v>
      </c>
      <c r="AX29" s="12"/>
      <c r="AY29" s="12"/>
      <c r="AZ29" s="12"/>
      <c r="BA29" s="12"/>
      <c r="BB29" s="13">
        <f t="shared" si="0"/>
        <v>1</v>
      </c>
    </row>
    <row r="30" spans="1:54" s="10" customFormat="1" ht="15.6">
      <c r="A30" s="14">
        <v>28</v>
      </c>
      <c r="B30" s="32">
        <v>12018246263</v>
      </c>
      <c r="C30" s="28" t="s">
        <v>423</v>
      </c>
      <c r="D30" s="28" t="s">
        <v>424</v>
      </c>
      <c r="E30" s="12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12" t="s">
        <v>59</v>
      </c>
      <c r="R30" s="12" t="s">
        <v>59</v>
      </c>
      <c r="S30" s="12" t="s">
        <v>59</v>
      </c>
      <c r="T30" s="12" t="s">
        <v>59</v>
      </c>
      <c r="U30" s="12" t="s">
        <v>59</v>
      </c>
      <c r="V30" s="12" t="s">
        <v>59</v>
      </c>
      <c r="W30" s="12" t="s">
        <v>59</v>
      </c>
      <c r="X30" s="12" t="s">
        <v>59</v>
      </c>
      <c r="Y30" s="12" t="s">
        <v>59</v>
      </c>
      <c r="Z30" s="12" t="s">
        <v>59</v>
      </c>
      <c r="AA30" s="12" t="s">
        <v>59</v>
      </c>
      <c r="AB30" s="12" t="s">
        <v>59</v>
      </c>
      <c r="AC30" s="12" t="s">
        <v>59</v>
      </c>
      <c r="AD30" s="12" t="s">
        <v>59</v>
      </c>
      <c r="AE30" s="12" t="s">
        <v>59</v>
      </c>
      <c r="AF30" s="12" t="s">
        <v>59</v>
      </c>
      <c r="AG30" s="12" t="s">
        <v>59</v>
      </c>
      <c r="AH30" s="12" t="s">
        <v>59</v>
      </c>
      <c r="AI30" s="12" t="s">
        <v>59</v>
      </c>
      <c r="AJ30" s="12" t="s">
        <v>59</v>
      </c>
      <c r="AK30" s="12" t="s">
        <v>59</v>
      </c>
      <c r="AL30" s="12" t="s">
        <v>59</v>
      </c>
      <c r="AM30" s="12" t="s">
        <v>59</v>
      </c>
      <c r="AN30" s="12" t="s">
        <v>59</v>
      </c>
      <c r="AO30" s="12" t="s">
        <v>59</v>
      </c>
      <c r="AP30" s="12" t="s">
        <v>59</v>
      </c>
      <c r="AQ30" s="12" t="s">
        <v>59</v>
      </c>
      <c r="AR30" s="12" t="s">
        <v>59</v>
      </c>
      <c r="AS30" s="12" t="s">
        <v>59</v>
      </c>
      <c r="AT30" s="12" t="s">
        <v>59</v>
      </c>
      <c r="AU30" s="12" t="s">
        <v>59</v>
      </c>
      <c r="AV30" s="12" t="s">
        <v>59</v>
      </c>
      <c r="AW30" s="12" t="s">
        <v>59</v>
      </c>
      <c r="AX30" s="12"/>
      <c r="AY30" s="12"/>
      <c r="AZ30" s="12"/>
      <c r="BA30" s="12"/>
      <c r="BB30" s="13">
        <f t="shared" si="0"/>
        <v>1</v>
      </c>
    </row>
    <row r="31" spans="1:54" s="10" customFormat="1" ht="15.6">
      <c r="A31" s="14">
        <v>29</v>
      </c>
      <c r="B31" s="32">
        <v>12018246265</v>
      </c>
      <c r="C31" s="28" t="s">
        <v>425</v>
      </c>
      <c r="D31" s="28" t="s">
        <v>426</v>
      </c>
      <c r="E31" s="12" t="s">
        <v>59</v>
      </c>
      <c r="F31" s="12" t="s">
        <v>59</v>
      </c>
      <c r="G31" s="12" t="s">
        <v>59</v>
      </c>
      <c r="H31" s="12" t="s">
        <v>59</v>
      </c>
      <c r="I31" s="12" t="s">
        <v>59</v>
      </c>
      <c r="J31" s="12" t="s">
        <v>59</v>
      </c>
      <c r="K31" s="12" t="s">
        <v>59</v>
      </c>
      <c r="L31" s="12" t="s">
        <v>59</v>
      </c>
      <c r="M31" s="12" t="s">
        <v>59</v>
      </c>
      <c r="N31" s="12" t="s">
        <v>59</v>
      </c>
      <c r="O31" s="12" t="s">
        <v>59</v>
      </c>
      <c r="P31" s="12" t="s">
        <v>59</v>
      </c>
      <c r="Q31" s="12" t="s">
        <v>59</v>
      </c>
      <c r="R31" s="12" t="s">
        <v>59</v>
      </c>
      <c r="S31" s="12" t="s">
        <v>59</v>
      </c>
      <c r="T31" s="12" t="s">
        <v>59</v>
      </c>
      <c r="U31" s="12" t="s">
        <v>59</v>
      </c>
      <c r="V31" s="12" t="s">
        <v>59</v>
      </c>
      <c r="W31" s="12" t="s">
        <v>59</v>
      </c>
      <c r="X31" s="12" t="s">
        <v>59</v>
      </c>
      <c r="Y31" s="12" t="s">
        <v>59</v>
      </c>
      <c r="Z31" s="12" t="s">
        <v>59</v>
      </c>
      <c r="AA31" s="12" t="s">
        <v>59</v>
      </c>
      <c r="AB31" s="12" t="s">
        <v>59</v>
      </c>
      <c r="AC31" s="12" t="s">
        <v>59</v>
      </c>
      <c r="AD31" s="12" t="s">
        <v>59</v>
      </c>
      <c r="AE31" s="12" t="s">
        <v>59</v>
      </c>
      <c r="AF31" s="12" t="s">
        <v>59</v>
      </c>
      <c r="AG31" s="12" t="s">
        <v>59</v>
      </c>
      <c r="AH31" s="12" t="s">
        <v>59</v>
      </c>
      <c r="AI31" s="12" t="s">
        <v>59</v>
      </c>
      <c r="AJ31" s="12" t="s">
        <v>59</v>
      </c>
      <c r="AK31" s="12" t="s">
        <v>59</v>
      </c>
      <c r="AL31" s="12" t="s">
        <v>59</v>
      </c>
      <c r="AM31" s="12" t="s">
        <v>59</v>
      </c>
      <c r="AN31" s="12" t="s">
        <v>59</v>
      </c>
      <c r="AO31" s="12" t="s">
        <v>59</v>
      </c>
      <c r="AP31" s="12" t="s">
        <v>59</v>
      </c>
      <c r="AQ31" s="12" t="s">
        <v>59</v>
      </c>
      <c r="AR31" s="12" t="s">
        <v>59</v>
      </c>
      <c r="AS31" s="12" t="s">
        <v>59</v>
      </c>
      <c r="AT31" s="12" t="s">
        <v>59</v>
      </c>
      <c r="AU31" s="12" t="s">
        <v>59</v>
      </c>
      <c r="AV31" s="12" t="s">
        <v>59</v>
      </c>
      <c r="AW31" s="12" t="s">
        <v>59</v>
      </c>
      <c r="AX31" s="12"/>
      <c r="AY31" s="12"/>
      <c r="AZ31" s="12"/>
      <c r="BA31" s="12"/>
      <c r="BB31" s="13">
        <f t="shared" si="0"/>
        <v>1</v>
      </c>
    </row>
    <row r="32" spans="1:54" s="10" customFormat="1" ht="15.6">
      <c r="A32" s="14">
        <v>30</v>
      </c>
      <c r="B32" s="32">
        <v>12018246267</v>
      </c>
      <c r="C32" s="28" t="s">
        <v>427</v>
      </c>
      <c r="D32" s="28" t="s">
        <v>428</v>
      </c>
      <c r="E32" s="12" t="s">
        <v>59</v>
      </c>
      <c r="F32" s="12" t="s">
        <v>59</v>
      </c>
      <c r="G32" s="12" t="s">
        <v>59</v>
      </c>
      <c r="H32" s="12" t="s">
        <v>59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59</v>
      </c>
      <c r="N32" s="12" t="s">
        <v>59</v>
      </c>
      <c r="O32" s="12" t="s">
        <v>59</v>
      </c>
      <c r="P32" s="12" t="s">
        <v>59</v>
      </c>
      <c r="Q32" s="12" t="s">
        <v>59</v>
      </c>
      <c r="R32" s="12" t="s">
        <v>59</v>
      </c>
      <c r="S32" s="12" t="s">
        <v>59</v>
      </c>
      <c r="T32" s="12" t="s">
        <v>59</v>
      </c>
      <c r="U32" s="12" t="s">
        <v>59</v>
      </c>
      <c r="V32" s="12" t="s">
        <v>59</v>
      </c>
      <c r="W32" s="12" t="s">
        <v>59</v>
      </c>
      <c r="X32" s="12" t="s">
        <v>59</v>
      </c>
      <c r="Y32" s="12" t="s">
        <v>59</v>
      </c>
      <c r="Z32" s="12" t="s">
        <v>59</v>
      </c>
      <c r="AA32" s="12" t="s">
        <v>59</v>
      </c>
      <c r="AB32" s="12" t="s">
        <v>59</v>
      </c>
      <c r="AC32" s="12" t="s">
        <v>59</v>
      </c>
      <c r="AD32" s="12" t="s">
        <v>59</v>
      </c>
      <c r="AE32" s="12" t="s">
        <v>59</v>
      </c>
      <c r="AF32" s="12" t="s">
        <v>60</v>
      </c>
      <c r="AG32" s="12" t="s">
        <v>59</v>
      </c>
      <c r="AH32" s="12" t="s">
        <v>59</v>
      </c>
      <c r="AI32" s="12" t="s">
        <v>59</v>
      </c>
      <c r="AJ32" s="12" t="s">
        <v>59</v>
      </c>
      <c r="AK32" s="12" t="s">
        <v>59</v>
      </c>
      <c r="AL32" s="12" t="s">
        <v>59</v>
      </c>
      <c r="AM32" s="12" t="s">
        <v>59</v>
      </c>
      <c r="AN32" s="12" t="s">
        <v>59</v>
      </c>
      <c r="AO32" s="12" t="s">
        <v>59</v>
      </c>
      <c r="AP32" s="12" t="s">
        <v>59</v>
      </c>
      <c r="AQ32" s="12" t="s">
        <v>59</v>
      </c>
      <c r="AR32" s="12" t="s">
        <v>59</v>
      </c>
      <c r="AS32" s="12" t="s">
        <v>59</v>
      </c>
      <c r="AT32" s="12" t="s">
        <v>59</v>
      </c>
      <c r="AU32" s="12" t="s">
        <v>59</v>
      </c>
      <c r="AV32" s="12" t="s">
        <v>59</v>
      </c>
      <c r="AW32" s="12" t="s">
        <v>59</v>
      </c>
      <c r="AX32" s="12"/>
      <c r="AY32" s="12"/>
      <c r="AZ32" s="12"/>
      <c r="BA32" s="12"/>
      <c r="BB32" s="13">
        <f t="shared" si="0"/>
        <v>1</v>
      </c>
    </row>
    <row r="33" spans="1:54" s="10" customFormat="1" ht="15.6">
      <c r="A33" s="14">
        <v>31</v>
      </c>
      <c r="B33" s="32">
        <v>12018246268</v>
      </c>
      <c r="C33" s="28" t="s">
        <v>429</v>
      </c>
      <c r="D33" s="28" t="s">
        <v>430</v>
      </c>
      <c r="E33" s="12" t="s">
        <v>59</v>
      </c>
      <c r="F33" s="12" t="s">
        <v>59</v>
      </c>
      <c r="G33" s="12" t="s">
        <v>59</v>
      </c>
      <c r="H33" s="12" t="s">
        <v>59</v>
      </c>
      <c r="I33" s="12" t="s">
        <v>59</v>
      </c>
      <c r="J33" s="12" t="s">
        <v>59</v>
      </c>
      <c r="K33" s="12" t="s">
        <v>59</v>
      </c>
      <c r="L33" s="12" t="s">
        <v>59</v>
      </c>
      <c r="M33" s="12" t="s">
        <v>59</v>
      </c>
      <c r="N33" s="12" t="s">
        <v>59</v>
      </c>
      <c r="O33" s="12" t="s">
        <v>59</v>
      </c>
      <c r="P33" s="12" t="s">
        <v>59</v>
      </c>
      <c r="Q33" s="12" t="s">
        <v>59</v>
      </c>
      <c r="R33" s="12" t="s">
        <v>59</v>
      </c>
      <c r="S33" s="12" t="s">
        <v>59</v>
      </c>
      <c r="T33" s="12" t="s">
        <v>59</v>
      </c>
      <c r="U33" s="12" t="s">
        <v>59</v>
      </c>
      <c r="V33" s="12" t="s">
        <v>59</v>
      </c>
      <c r="W33" s="12" t="s">
        <v>59</v>
      </c>
      <c r="X33" s="12" t="s">
        <v>59</v>
      </c>
      <c r="Y33" s="12" t="s">
        <v>59</v>
      </c>
      <c r="Z33" s="12" t="s">
        <v>59</v>
      </c>
      <c r="AA33" s="12" t="s">
        <v>59</v>
      </c>
      <c r="AB33" s="12" t="s">
        <v>59</v>
      </c>
      <c r="AC33" s="12" t="s">
        <v>59</v>
      </c>
      <c r="AD33" s="12" t="s">
        <v>59</v>
      </c>
      <c r="AE33" s="12" t="s">
        <v>59</v>
      </c>
      <c r="AF33" s="12" t="s">
        <v>60</v>
      </c>
      <c r="AG33" s="12" t="s">
        <v>59</v>
      </c>
      <c r="AH33" s="12" t="s">
        <v>59</v>
      </c>
      <c r="AI33" s="12" t="s">
        <v>59</v>
      </c>
      <c r="AJ33" s="12" t="s">
        <v>59</v>
      </c>
      <c r="AK33" s="12" t="s">
        <v>59</v>
      </c>
      <c r="AL33" s="12" t="s">
        <v>59</v>
      </c>
      <c r="AM33" s="12" t="s">
        <v>59</v>
      </c>
      <c r="AN33" s="12" t="s">
        <v>60</v>
      </c>
      <c r="AO33" s="12" t="s">
        <v>59</v>
      </c>
      <c r="AP33" s="12" t="s">
        <v>59</v>
      </c>
      <c r="AQ33" s="12" t="s">
        <v>59</v>
      </c>
      <c r="AR33" s="12" t="s">
        <v>59</v>
      </c>
      <c r="AS33" s="12" t="s">
        <v>59</v>
      </c>
      <c r="AT33" s="12" t="s">
        <v>59</v>
      </c>
      <c r="AU33" s="12" t="s">
        <v>59</v>
      </c>
      <c r="AV33" s="12" t="s">
        <v>59</v>
      </c>
      <c r="AW33" s="12" t="s">
        <v>59</v>
      </c>
      <c r="AX33" s="12"/>
      <c r="AY33" s="12"/>
      <c r="AZ33" s="12"/>
      <c r="BA33" s="12"/>
      <c r="BB33" s="13">
        <f t="shared" si="0"/>
        <v>1</v>
      </c>
    </row>
    <row r="34" spans="1:54" s="10" customFormat="1" ht="15.6">
      <c r="A34" s="14">
        <v>32</v>
      </c>
      <c r="B34" s="32">
        <v>12018246269</v>
      </c>
      <c r="C34" s="28" t="s">
        <v>431</v>
      </c>
      <c r="D34" s="28" t="s">
        <v>432</v>
      </c>
      <c r="E34" s="12" t="s">
        <v>59</v>
      </c>
      <c r="F34" s="12" t="s">
        <v>59</v>
      </c>
      <c r="G34" s="12" t="s">
        <v>59</v>
      </c>
      <c r="H34" s="12" t="s">
        <v>59</v>
      </c>
      <c r="I34" s="12" t="s">
        <v>59</v>
      </c>
      <c r="J34" s="12" t="s">
        <v>59</v>
      </c>
      <c r="K34" s="12" t="s">
        <v>59</v>
      </c>
      <c r="L34" s="12" t="s">
        <v>59</v>
      </c>
      <c r="M34" s="12" t="s">
        <v>59</v>
      </c>
      <c r="N34" s="12" t="s">
        <v>59</v>
      </c>
      <c r="O34" s="12" t="s">
        <v>59</v>
      </c>
      <c r="P34" s="12" t="s">
        <v>59</v>
      </c>
      <c r="Q34" s="12" t="s">
        <v>59</v>
      </c>
      <c r="R34" s="12" t="s">
        <v>59</v>
      </c>
      <c r="S34" s="12" t="s">
        <v>59</v>
      </c>
      <c r="T34" s="12" t="s">
        <v>59</v>
      </c>
      <c r="U34" s="12" t="s">
        <v>59</v>
      </c>
      <c r="V34" s="12" t="s">
        <v>59</v>
      </c>
      <c r="W34" s="12" t="s">
        <v>59</v>
      </c>
      <c r="X34" s="12" t="s">
        <v>59</v>
      </c>
      <c r="Y34" s="12" t="s">
        <v>59</v>
      </c>
      <c r="Z34" s="12" t="s">
        <v>59</v>
      </c>
      <c r="AA34" s="12" t="s">
        <v>59</v>
      </c>
      <c r="AB34" s="12" t="s">
        <v>59</v>
      </c>
      <c r="AC34" s="12" t="s">
        <v>59</v>
      </c>
      <c r="AD34" s="12" t="s">
        <v>59</v>
      </c>
      <c r="AE34" s="12" t="s">
        <v>59</v>
      </c>
      <c r="AF34" s="12" t="s">
        <v>59</v>
      </c>
      <c r="AG34" s="12" t="s">
        <v>59</v>
      </c>
      <c r="AH34" s="12" t="s">
        <v>59</v>
      </c>
      <c r="AI34" s="12" t="s">
        <v>59</v>
      </c>
      <c r="AJ34" s="12" t="s">
        <v>59</v>
      </c>
      <c r="AK34" s="12" t="s">
        <v>59</v>
      </c>
      <c r="AL34" s="12" t="s">
        <v>59</v>
      </c>
      <c r="AM34" s="12" t="s">
        <v>59</v>
      </c>
      <c r="AN34" s="12" t="s">
        <v>59</v>
      </c>
      <c r="AO34" s="12" t="s">
        <v>59</v>
      </c>
      <c r="AP34" s="12" t="s">
        <v>59</v>
      </c>
      <c r="AQ34" s="12" t="s">
        <v>59</v>
      </c>
      <c r="AR34" s="12" t="s">
        <v>59</v>
      </c>
      <c r="AS34" s="12" t="s">
        <v>59</v>
      </c>
      <c r="AT34" s="12" t="s">
        <v>59</v>
      </c>
      <c r="AU34" s="12" t="s">
        <v>59</v>
      </c>
      <c r="AV34" s="12" t="s">
        <v>59</v>
      </c>
      <c r="AW34" s="12" t="s">
        <v>59</v>
      </c>
      <c r="AX34" s="12"/>
      <c r="AY34" s="12"/>
      <c r="AZ34" s="12"/>
      <c r="BA34" s="12"/>
      <c r="BB34" s="13">
        <f t="shared" si="0"/>
        <v>1</v>
      </c>
    </row>
    <row r="35" spans="1:54" s="10" customFormat="1" ht="15.6">
      <c r="A35" s="14">
        <v>33</v>
      </c>
      <c r="B35" s="30">
        <v>12018245934</v>
      </c>
      <c r="C35" s="28" t="s">
        <v>433</v>
      </c>
      <c r="D35" s="28" t="s">
        <v>434</v>
      </c>
      <c r="E35" s="12" t="s">
        <v>59</v>
      </c>
      <c r="F35" s="12" t="s">
        <v>59</v>
      </c>
      <c r="G35" s="12" t="s">
        <v>59</v>
      </c>
      <c r="H35" s="12" t="s">
        <v>59</v>
      </c>
      <c r="I35" s="12" t="s">
        <v>59</v>
      </c>
      <c r="J35" s="12" t="s">
        <v>59</v>
      </c>
      <c r="K35" s="12" t="s">
        <v>59</v>
      </c>
      <c r="L35" s="12" t="s">
        <v>59</v>
      </c>
      <c r="M35" s="12" t="s">
        <v>59</v>
      </c>
      <c r="N35" s="12" t="s">
        <v>59</v>
      </c>
      <c r="O35" s="12" t="s">
        <v>59</v>
      </c>
      <c r="P35" s="12" t="s">
        <v>59</v>
      </c>
      <c r="Q35" s="12" t="s">
        <v>59</v>
      </c>
      <c r="R35" s="12" t="s">
        <v>59</v>
      </c>
      <c r="S35" s="12" t="s">
        <v>59</v>
      </c>
      <c r="T35" s="12" t="s">
        <v>59</v>
      </c>
      <c r="U35" s="12" t="s">
        <v>59</v>
      </c>
      <c r="V35" s="12" t="s">
        <v>59</v>
      </c>
      <c r="W35" s="12" t="s">
        <v>59</v>
      </c>
      <c r="X35" s="12" t="s">
        <v>59</v>
      </c>
      <c r="Y35" s="12" t="s">
        <v>59</v>
      </c>
      <c r="Z35" s="12" t="s">
        <v>59</v>
      </c>
      <c r="AA35" s="12" t="s">
        <v>59</v>
      </c>
      <c r="AB35" s="12" t="s">
        <v>59</v>
      </c>
      <c r="AC35" s="12" t="s">
        <v>59</v>
      </c>
      <c r="AD35" s="12" t="s">
        <v>59</v>
      </c>
      <c r="AE35" s="12" t="s">
        <v>59</v>
      </c>
      <c r="AF35" s="12" t="s">
        <v>59</v>
      </c>
      <c r="AG35" s="12" t="s">
        <v>59</v>
      </c>
      <c r="AH35" s="12" t="s">
        <v>59</v>
      </c>
      <c r="AI35" s="12" t="s">
        <v>59</v>
      </c>
      <c r="AJ35" s="12" t="s">
        <v>59</v>
      </c>
      <c r="AK35" s="12" t="s">
        <v>59</v>
      </c>
      <c r="AL35" s="12" t="s">
        <v>59</v>
      </c>
      <c r="AM35" s="12" t="s">
        <v>59</v>
      </c>
      <c r="AN35" s="12" t="s">
        <v>59</v>
      </c>
      <c r="AO35" s="12" t="s">
        <v>59</v>
      </c>
      <c r="AP35" s="12" t="s">
        <v>59</v>
      </c>
      <c r="AQ35" s="12" t="s">
        <v>59</v>
      </c>
      <c r="AR35" s="12" t="s">
        <v>59</v>
      </c>
      <c r="AS35" s="12" t="s">
        <v>59</v>
      </c>
      <c r="AT35" s="12" t="s">
        <v>59</v>
      </c>
      <c r="AU35" s="12" t="s">
        <v>59</v>
      </c>
      <c r="AV35" s="12" t="s">
        <v>59</v>
      </c>
      <c r="AW35" s="12" t="s">
        <v>59</v>
      </c>
      <c r="AX35" s="12"/>
      <c r="AY35" s="12"/>
      <c r="AZ35" s="12"/>
      <c r="BA35" s="12"/>
      <c r="BB35" s="13">
        <f t="shared" si="0"/>
        <v>1</v>
      </c>
    </row>
    <row r="36" spans="1:54" s="10" customFormat="1" ht="15.6">
      <c r="A36" s="14">
        <v>34</v>
      </c>
      <c r="B36" s="30">
        <v>12018245921</v>
      </c>
      <c r="C36" s="28" t="s">
        <v>435</v>
      </c>
      <c r="D36" s="28" t="s">
        <v>334</v>
      </c>
      <c r="E36" s="12" t="s">
        <v>59</v>
      </c>
      <c r="F36" s="12" t="s">
        <v>59</v>
      </c>
      <c r="G36" s="12" t="s">
        <v>59</v>
      </c>
      <c r="H36" s="12" t="s">
        <v>59</v>
      </c>
      <c r="I36" s="12" t="s">
        <v>59</v>
      </c>
      <c r="J36" s="12" t="s">
        <v>59</v>
      </c>
      <c r="K36" s="12" t="s">
        <v>59</v>
      </c>
      <c r="L36" s="12" t="s">
        <v>59</v>
      </c>
      <c r="M36" s="12" t="s">
        <v>59</v>
      </c>
      <c r="N36" s="12" t="s">
        <v>59</v>
      </c>
      <c r="O36" s="12" t="s">
        <v>59</v>
      </c>
      <c r="P36" s="12" t="s">
        <v>59</v>
      </c>
      <c r="Q36" s="12" t="s">
        <v>59</v>
      </c>
      <c r="R36" s="12" t="s">
        <v>59</v>
      </c>
      <c r="S36" s="12" t="s">
        <v>59</v>
      </c>
      <c r="T36" s="12" t="s">
        <v>59</v>
      </c>
      <c r="U36" s="12" t="s">
        <v>59</v>
      </c>
      <c r="V36" s="12" t="s">
        <v>59</v>
      </c>
      <c r="W36" s="12" t="s">
        <v>59</v>
      </c>
      <c r="X36" s="12" t="s">
        <v>59</v>
      </c>
      <c r="Y36" s="12" t="s">
        <v>59</v>
      </c>
      <c r="Z36" s="12" t="s">
        <v>59</v>
      </c>
      <c r="AA36" s="12" t="s">
        <v>59</v>
      </c>
      <c r="AB36" s="12" t="s">
        <v>59</v>
      </c>
      <c r="AC36" s="12" t="s">
        <v>59</v>
      </c>
      <c r="AD36" s="12" t="s">
        <v>59</v>
      </c>
      <c r="AE36" s="12" t="s">
        <v>59</v>
      </c>
      <c r="AF36" s="12" t="s">
        <v>59</v>
      </c>
      <c r="AG36" s="12" t="s">
        <v>59</v>
      </c>
      <c r="AH36" s="12" t="s">
        <v>59</v>
      </c>
      <c r="AI36" s="12" t="s">
        <v>59</v>
      </c>
      <c r="AJ36" s="12" t="s">
        <v>59</v>
      </c>
      <c r="AK36" s="12" t="s">
        <v>59</v>
      </c>
      <c r="AL36" s="12" t="s">
        <v>59</v>
      </c>
      <c r="AM36" s="12" t="s">
        <v>59</v>
      </c>
      <c r="AN36" s="12" t="s">
        <v>59</v>
      </c>
      <c r="AO36" s="12" t="s">
        <v>59</v>
      </c>
      <c r="AP36" s="12" t="s">
        <v>59</v>
      </c>
      <c r="AQ36" s="12" t="s">
        <v>59</v>
      </c>
      <c r="AR36" s="12" t="s">
        <v>59</v>
      </c>
      <c r="AS36" s="12" t="s">
        <v>59</v>
      </c>
      <c r="AT36" s="12" t="s">
        <v>59</v>
      </c>
      <c r="AU36" s="12" t="s">
        <v>59</v>
      </c>
      <c r="AV36" s="12" t="s">
        <v>59</v>
      </c>
      <c r="AW36" s="12" t="s">
        <v>59</v>
      </c>
      <c r="AX36" s="12"/>
      <c r="AY36" s="12"/>
      <c r="AZ36" s="12"/>
      <c r="BA36" s="12"/>
      <c r="BB36" s="13">
        <f t="shared" si="0"/>
        <v>1</v>
      </c>
    </row>
    <row r="37" spans="1:54" s="10" customFormat="1" ht="15.6">
      <c r="A37" s="14">
        <v>35</v>
      </c>
      <c r="B37" s="30">
        <v>12018245948</v>
      </c>
      <c r="C37" s="28" t="s">
        <v>436</v>
      </c>
      <c r="D37" s="28" t="s">
        <v>437</v>
      </c>
      <c r="E37" s="12" t="s">
        <v>59</v>
      </c>
      <c r="F37" s="12" t="s">
        <v>59</v>
      </c>
      <c r="G37" s="12" t="s">
        <v>59</v>
      </c>
      <c r="H37" s="12" t="s">
        <v>59</v>
      </c>
      <c r="I37" s="12" t="s">
        <v>59</v>
      </c>
      <c r="J37" s="12" t="s">
        <v>59</v>
      </c>
      <c r="K37" s="12" t="s">
        <v>59</v>
      </c>
      <c r="L37" s="12" t="s">
        <v>59</v>
      </c>
      <c r="M37" s="12" t="s">
        <v>59</v>
      </c>
      <c r="N37" s="12" t="s">
        <v>59</v>
      </c>
      <c r="O37" s="12" t="s">
        <v>59</v>
      </c>
      <c r="P37" s="12" t="s">
        <v>59</v>
      </c>
      <c r="Q37" s="12" t="s">
        <v>59</v>
      </c>
      <c r="R37" s="12" t="s">
        <v>59</v>
      </c>
      <c r="S37" s="12" t="s">
        <v>59</v>
      </c>
      <c r="T37" s="12" t="s">
        <v>59</v>
      </c>
      <c r="U37" s="12" t="s">
        <v>59</v>
      </c>
      <c r="V37" s="12" t="s">
        <v>59</v>
      </c>
      <c r="W37" s="12" t="s">
        <v>59</v>
      </c>
      <c r="X37" s="12" t="s">
        <v>59</v>
      </c>
      <c r="Y37" s="12" t="s">
        <v>59</v>
      </c>
      <c r="Z37" s="12" t="s">
        <v>59</v>
      </c>
      <c r="AA37" s="12" t="s">
        <v>59</v>
      </c>
      <c r="AB37" s="12" t="s">
        <v>59</v>
      </c>
      <c r="AC37" s="12" t="s">
        <v>59</v>
      </c>
      <c r="AD37" s="12" t="s">
        <v>59</v>
      </c>
      <c r="AE37" s="12" t="s">
        <v>59</v>
      </c>
      <c r="AF37" s="12" t="s">
        <v>59</v>
      </c>
      <c r="AG37" s="12" t="s">
        <v>59</v>
      </c>
      <c r="AH37" s="12" t="s">
        <v>59</v>
      </c>
      <c r="AI37" s="12" t="s">
        <v>59</v>
      </c>
      <c r="AJ37" s="12" t="s">
        <v>59</v>
      </c>
      <c r="AK37" s="12" t="s">
        <v>59</v>
      </c>
      <c r="AL37" s="12" t="s">
        <v>59</v>
      </c>
      <c r="AM37" s="12" t="s">
        <v>59</v>
      </c>
      <c r="AN37" s="12" t="s">
        <v>59</v>
      </c>
      <c r="AO37" s="12" t="s">
        <v>59</v>
      </c>
      <c r="AP37" s="12" t="s">
        <v>59</v>
      </c>
      <c r="AQ37" s="12" t="s">
        <v>59</v>
      </c>
      <c r="AR37" s="12" t="s">
        <v>59</v>
      </c>
      <c r="AS37" s="12" t="s">
        <v>59</v>
      </c>
      <c r="AT37" s="12" t="s">
        <v>59</v>
      </c>
      <c r="AU37" s="12" t="s">
        <v>59</v>
      </c>
      <c r="AV37" s="12" t="s">
        <v>59</v>
      </c>
      <c r="AW37" s="12" t="s">
        <v>59</v>
      </c>
      <c r="AX37" s="12"/>
      <c r="AY37" s="12"/>
      <c r="AZ37" s="12"/>
      <c r="BA37" s="12"/>
      <c r="BB37" s="13">
        <f t="shared" si="0"/>
        <v>1</v>
      </c>
    </row>
    <row r="38" spans="1:54" s="10" customFormat="1" ht="15.6">
      <c r="A38" s="14">
        <v>36</v>
      </c>
      <c r="B38" s="30">
        <v>12018245917</v>
      </c>
      <c r="C38" s="28" t="s">
        <v>438</v>
      </c>
      <c r="D38" s="28" t="s">
        <v>439</v>
      </c>
      <c r="E38" s="12" t="s">
        <v>59</v>
      </c>
      <c r="F38" s="12" t="s">
        <v>59</v>
      </c>
      <c r="G38" s="12" t="s">
        <v>59</v>
      </c>
      <c r="H38" s="12" t="s">
        <v>59</v>
      </c>
      <c r="I38" s="12" t="s">
        <v>59</v>
      </c>
      <c r="J38" s="12" t="s">
        <v>59</v>
      </c>
      <c r="K38" s="12" t="s">
        <v>59</v>
      </c>
      <c r="L38" s="12" t="s">
        <v>59</v>
      </c>
      <c r="M38" s="12" t="s">
        <v>59</v>
      </c>
      <c r="N38" s="12" t="s">
        <v>59</v>
      </c>
      <c r="O38" s="12" t="s">
        <v>59</v>
      </c>
      <c r="P38" s="12" t="s">
        <v>59</v>
      </c>
      <c r="Q38" s="12" t="s">
        <v>59</v>
      </c>
      <c r="R38" s="12" t="s">
        <v>59</v>
      </c>
      <c r="S38" s="12" t="s">
        <v>59</v>
      </c>
      <c r="T38" s="12" t="s">
        <v>59</v>
      </c>
      <c r="U38" s="12" t="s">
        <v>59</v>
      </c>
      <c r="V38" s="12" t="s">
        <v>59</v>
      </c>
      <c r="W38" s="12" t="s">
        <v>59</v>
      </c>
      <c r="X38" s="12" t="s">
        <v>59</v>
      </c>
      <c r="Y38" s="12" t="s">
        <v>59</v>
      </c>
      <c r="Z38" s="12" t="s">
        <v>59</v>
      </c>
      <c r="AA38" s="12" t="s">
        <v>59</v>
      </c>
      <c r="AB38" s="12" t="s">
        <v>59</v>
      </c>
      <c r="AC38" s="12" t="s">
        <v>59</v>
      </c>
      <c r="AD38" s="12" t="s">
        <v>59</v>
      </c>
      <c r="AE38" s="12" t="s">
        <v>59</v>
      </c>
      <c r="AF38" s="12" t="s">
        <v>59</v>
      </c>
      <c r="AG38" s="12" t="s">
        <v>59</v>
      </c>
      <c r="AH38" s="12" t="s">
        <v>59</v>
      </c>
      <c r="AI38" s="12" t="s">
        <v>59</v>
      </c>
      <c r="AJ38" s="12" t="s">
        <v>59</v>
      </c>
      <c r="AK38" s="12" t="s">
        <v>59</v>
      </c>
      <c r="AL38" s="12" t="s">
        <v>59</v>
      </c>
      <c r="AM38" s="12" t="s">
        <v>59</v>
      </c>
      <c r="AN38" s="12" t="s">
        <v>59</v>
      </c>
      <c r="AO38" s="12" t="s">
        <v>59</v>
      </c>
      <c r="AP38" s="12" t="s">
        <v>59</v>
      </c>
      <c r="AQ38" s="12" t="s">
        <v>59</v>
      </c>
      <c r="AR38" s="12" t="s">
        <v>59</v>
      </c>
      <c r="AS38" s="12" t="s">
        <v>59</v>
      </c>
      <c r="AT38" s="12" t="s">
        <v>59</v>
      </c>
      <c r="AU38" s="12" t="s">
        <v>59</v>
      </c>
      <c r="AV38" s="12" t="s">
        <v>59</v>
      </c>
      <c r="AW38" s="12" t="s">
        <v>59</v>
      </c>
      <c r="AX38" s="12"/>
      <c r="AY38" s="12"/>
      <c r="AZ38" s="12"/>
      <c r="BA38" s="12"/>
      <c r="BB38" s="13">
        <f t="shared" si="0"/>
        <v>1</v>
      </c>
    </row>
    <row r="39" spans="1:54" s="10" customFormat="1">
      <c r="A39" s="29"/>
      <c r="B39" s="15"/>
      <c r="C39" s="43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</row>
    <row r="40" spans="1:54" s="10" customFormat="1">
      <c r="B40" s="19"/>
      <c r="C40" s="20"/>
      <c r="D40" s="65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</row>
    <row r="41" spans="1:54" s="10" customFormat="1">
      <c r="B41" s="47" t="s">
        <v>142</v>
      </c>
      <c r="C41" s="48" t="s">
        <v>143</v>
      </c>
      <c r="D41" s="66"/>
      <c r="E41" s="22">
        <f>(COUNTIF(E3:E38,"√") + COUNTIF(E3:E38,"AL"))/36</f>
        <v>1</v>
      </c>
      <c r="F41" s="22">
        <f t="shared" ref="F41:BA41" si="1">(COUNTIF(F3:F38,"√") + COUNTIF(F3:F38,"AL"))/36</f>
        <v>1</v>
      </c>
      <c r="G41" s="22">
        <f t="shared" si="1"/>
        <v>1</v>
      </c>
      <c r="H41" s="22">
        <f t="shared" si="1"/>
        <v>1</v>
      </c>
      <c r="I41" s="22">
        <f t="shared" si="1"/>
        <v>1</v>
      </c>
      <c r="J41" s="22">
        <f t="shared" si="1"/>
        <v>1</v>
      </c>
      <c r="K41" s="22">
        <f t="shared" si="1"/>
        <v>1</v>
      </c>
      <c r="L41" s="22">
        <f t="shared" si="1"/>
        <v>1</v>
      </c>
      <c r="M41" s="22">
        <f t="shared" si="1"/>
        <v>1</v>
      </c>
      <c r="N41" s="22">
        <f t="shared" si="1"/>
        <v>1</v>
      </c>
      <c r="O41" s="22">
        <f t="shared" si="1"/>
        <v>1</v>
      </c>
      <c r="P41" s="22">
        <f t="shared" si="1"/>
        <v>1</v>
      </c>
      <c r="Q41" s="22">
        <f t="shared" si="1"/>
        <v>1</v>
      </c>
      <c r="R41" s="22">
        <f t="shared" si="1"/>
        <v>1</v>
      </c>
      <c r="S41" s="22">
        <f t="shared" si="1"/>
        <v>1</v>
      </c>
      <c r="T41" s="22">
        <f t="shared" si="1"/>
        <v>1</v>
      </c>
      <c r="U41" s="22">
        <f t="shared" si="1"/>
        <v>1</v>
      </c>
      <c r="V41" s="22">
        <f t="shared" si="1"/>
        <v>1</v>
      </c>
      <c r="W41" s="22">
        <f t="shared" si="1"/>
        <v>1</v>
      </c>
      <c r="X41" s="22">
        <f t="shared" si="1"/>
        <v>1</v>
      </c>
      <c r="Y41" s="22">
        <f t="shared" si="1"/>
        <v>1</v>
      </c>
      <c r="Z41" s="22">
        <f t="shared" si="1"/>
        <v>1</v>
      </c>
      <c r="AA41" s="22">
        <f t="shared" si="1"/>
        <v>0.97222222222222221</v>
      </c>
      <c r="AB41" s="22">
        <f t="shared" si="1"/>
        <v>1</v>
      </c>
      <c r="AC41" s="22">
        <f t="shared" si="1"/>
        <v>1</v>
      </c>
      <c r="AD41" s="22">
        <f t="shared" si="1"/>
        <v>1</v>
      </c>
      <c r="AE41" s="22">
        <f t="shared" si="1"/>
        <v>1</v>
      </c>
      <c r="AF41" s="22">
        <f t="shared" si="1"/>
        <v>0.94444444444444442</v>
      </c>
      <c r="AG41" s="22">
        <f t="shared" si="1"/>
        <v>1</v>
      </c>
      <c r="AH41" s="22">
        <f t="shared" si="1"/>
        <v>1</v>
      </c>
      <c r="AI41" s="22">
        <f t="shared" si="1"/>
        <v>1</v>
      </c>
      <c r="AJ41" s="22">
        <f t="shared" si="1"/>
        <v>1</v>
      </c>
      <c r="AK41" s="22">
        <f t="shared" si="1"/>
        <v>0.97222222222222221</v>
      </c>
      <c r="AL41" s="22">
        <f t="shared" si="1"/>
        <v>1</v>
      </c>
      <c r="AM41" s="22">
        <f t="shared" si="1"/>
        <v>1</v>
      </c>
      <c r="AN41" s="22">
        <f t="shared" si="1"/>
        <v>1</v>
      </c>
      <c r="AO41" s="22">
        <f t="shared" si="1"/>
        <v>1</v>
      </c>
      <c r="AP41" s="22">
        <f t="shared" si="1"/>
        <v>1</v>
      </c>
      <c r="AQ41" s="22">
        <f t="shared" si="1"/>
        <v>1</v>
      </c>
      <c r="AR41" s="22">
        <f t="shared" si="1"/>
        <v>1</v>
      </c>
      <c r="AS41" s="22">
        <f t="shared" si="1"/>
        <v>1</v>
      </c>
      <c r="AT41" s="22">
        <f t="shared" si="1"/>
        <v>1</v>
      </c>
      <c r="AU41" s="22">
        <f t="shared" si="1"/>
        <v>1</v>
      </c>
      <c r="AV41" s="22">
        <f t="shared" si="1"/>
        <v>1</v>
      </c>
      <c r="AW41" s="22">
        <f t="shared" si="1"/>
        <v>1</v>
      </c>
      <c r="AX41" s="22">
        <f t="shared" si="1"/>
        <v>0</v>
      </c>
      <c r="AY41" s="22">
        <f t="shared" si="1"/>
        <v>0</v>
      </c>
      <c r="AZ41" s="22">
        <f t="shared" si="1"/>
        <v>0</v>
      </c>
      <c r="BA41" s="22">
        <f t="shared" si="1"/>
        <v>0</v>
      </c>
      <c r="BB41" s="13" t="s">
        <v>144</v>
      </c>
    </row>
    <row r="42" spans="1:54" s="10" customFormat="1">
      <c r="B42" s="51" t="s">
        <v>59</v>
      </c>
      <c r="C42" s="68" t="s">
        <v>145</v>
      </c>
      <c r="D42" s="66"/>
      <c r="E42" s="53">
        <f>COUNTIF(E3:E38,"√")</f>
        <v>36</v>
      </c>
      <c r="F42" s="53">
        <f t="shared" ref="F42:BA42" si="2">COUNTIF(F3:F38,"√")</f>
        <v>36</v>
      </c>
      <c r="G42" s="53">
        <f t="shared" si="2"/>
        <v>36</v>
      </c>
      <c r="H42" s="53">
        <f t="shared" si="2"/>
        <v>36</v>
      </c>
      <c r="I42" s="53">
        <f t="shared" si="2"/>
        <v>36</v>
      </c>
      <c r="J42" s="53">
        <f t="shared" si="2"/>
        <v>36</v>
      </c>
      <c r="K42" s="53">
        <f t="shared" si="2"/>
        <v>36</v>
      </c>
      <c r="L42" s="53">
        <f t="shared" si="2"/>
        <v>36</v>
      </c>
      <c r="M42" s="53">
        <f t="shared" si="2"/>
        <v>36</v>
      </c>
      <c r="N42" s="53">
        <f t="shared" si="2"/>
        <v>36</v>
      </c>
      <c r="O42" s="53">
        <f t="shared" si="2"/>
        <v>34</v>
      </c>
      <c r="P42" s="53">
        <f t="shared" si="2"/>
        <v>34</v>
      </c>
      <c r="Q42" s="53">
        <f t="shared" si="2"/>
        <v>36</v>
      </c>
      <c r="R42" s="53">
        <f t="shared" si="2"/>
        <v>36</v>
      </c>
      <c r="S42" s="53">
        <f t="shared" si="2"/>
        <v>34</v>
      </c>
      <c r="T42" s="53">
        <f t="shared" si="2"/>
        <v>36</v>
      </c>
      <c r="U42" s="53">
        <f t="shared" si="2"/>
        <v>36</v>
      </c>
      <c r="V42" s="53">
        <f t="shared" si="2"/>
        <v>36</v>
      </c>
      <c r="W42" s="53">
        <f t="shared" si="2"/>
        <v>35</v>
      </c>
      <c r="X42" s="53">
        <f t="shared" si="2"/>
        <v>36</v>
      </c>
      <c r="Y42" s="53">
        <f t="shared" si="2"/>
        <v>36</v>
      </c>
      <c r="Z42" s="53">
        <f t="shared" si="2"/>
        <v>36</v>
      </c>
      <c r="AA42" s="53">
        <f t="shared" si="2"/>
        <v>35</v>
      </c>
      <c r="AB42" s="53">
        <f t="shared" si="2"/>
        <v>36</v>
      </c>
      <c r="AC42" s="53">
        <f t="shared" si="2"/>
        <v>36</v>
      </c>
      <c r="AD42" s="53">
        <f t="shared" si="2"/>
        <v>36</v>
      </c>
      <c r="AE42" s="53">
        <f t="shared" si="2"/>
        <v>36</v>
      </c>
      <c r="AF42" s="53">
        <f t="shared" si="2"/>
        <v>29</v>
      </c>
      <c r="AG42" s="53">
        <f t="shared" si="2"/>
        <v>36</v>
      </c>
      <c r="AH42" s="53">
        <f t="shared" si="2"/>
        <v>36</v>
      </c>
      <c r="AI42" s="53">
        <f t="shared" si="2"/>
        <v>36</v>
      </c>
      <c r="AJ42" s="53">
        <f t="shared" si="2"/>
        <v>36</v>
      </c>
      <c r="AK42" s="53">
        <f t="shared" si="2"/>
        <v>35</v>
      </c>
      <c r="AL42" s="53">
        <f t="shared" si="2"/>
        <v>35</v>
      </c>
      <c r="AM42" s="53">
        <f t="shared" si="2"/>
        <v>35</v>
      </c>
      <c r="AN42" s="53">
        <f t="shared" si="2"/>
        <v>35</v>
      </c>
      <c r="AO42" s="53">
        <f t="shared" si="2"/>
        <v>35</v>
      </c>
      <c r="AP42" s="53">
        <f t="shared" si="2"/>
        <v>36</v>
      </c>
      <c r="AQ42" s="53">
        <f t="shared" si="2"/>
        <v>36</v>
      </c>
      <c r="AR42" s="53">
        <f t="shared" si="2"/>
        <v>36</v>
      </c>
      <c r="AS42" s="53">
        <f t="shared" si="2"/>
        <v>36</v>
      </c>
      <c r="AT42" s="53">
        <f t="shared" si="2"/>
        <v>35</v>
      </c>
      <c r="AU42" s="53">
        <f t="shared" si="2"/>
        <v>36</v>
      </c>
      <c r="AV42" s="53">
        <f t="shared" si="2"/>
        <v>36</v>
      </c>
      <c r="AW42" s="53">
        <f t="shared" si="2"/>
        <v>36</v>
      </c>
      <c r="AX42" s="53">
        <f t="shared" si="2"/>
        <v>0</v>
      </c>
      <c r="AY42" s="53">
        <f t="shared" si="2"/>
        <v>0</v>
      </c>
      <c r="AZ42" s="53">
        <f t="shared" si="2"/>
        <v>0</v>
      </c>
      <c r="BA42" s="53">
        <f t="shared" si="2"/>
        <v>0</v>
      </c>
      <c r="BB42" s="13"/>
    </row>
    <row r="43" spans="1:54" s="10" customFormat="1" ht="20.25" customHeight="1">
      <c r="B43" s="51" t="s">
        <v>60</v>
      </c>
      <c r="C43" s="68" t="s">
        <v>146</v>
      </c>
      <c r="D43" s="66"/>
      <c r="E43" s="53">
        <f>COUNTIF(E3:E38,"AL")</f>
        <v>0</v>
      </c>
      <c r="F43" s="53">
        <f t="shared" ref="F43:BA43" si="3">COUNTIF(F3:F38,"AL")</f>
        <v>0</v>
      </c>
      <c r="G43" s="53">
        <f t="shared" si="3"/>
        <v>0</v>
      </c>
      <c r="H43" s="53">
        <f t="shared" si="3"/>
        <v>0</v>
      </c>
      <c r="I43" s="53">
        <f t="shared" si="3"/>
        <v>0</v>
      </c>
      <c r="J43" s="53">
        <f t="shared" si="3"/>
        <v>0</v>
      </c>
      <c r="K43" s="53">
        <f t="shared" si="3"/>
        <v>0</v>
      </c>
      <c r="L43" s="53">
        <f t="shared" si="3"/>
        <v>0</v>
      </c>
      <c r="M43" s="53">
        <f t="shared" si="3"/>
        <v>0</v>
      </c>
      <c r="N43" s="53">
        <f t="shared" si="3"/>
        <v>0</v>
      </c>
      <c r="O43" s="53">
        <f t="shared" si="3"/>
        <v>2</v>
      </c>
      <c r="P43" s="53">
        <f t="shared" si="3"/>
        <v>2</v>
      </c>
      <c r="Q43" s="53">
        <f t="shared" si="3"/>
        <v>0</v>
      </c>
      <c r="R43" s="53">
        <f t="shared" si="3"/>
        <v>0</v>
      </c>
      <c r="S43" s="53">
        <f t="shared" si="3"/>
        <v>2</v>
      </c>
      <c r="T43" s="53">
        <f t="shared" si="3"/>
        <v>0</v>
      </c>
      <c r="U43" s="53">
        <f t="shared" si="3"/>
        <v>0</v>
      </c>
      <c r="V43" s="53">
        <f t="shared" si="3"/>
        <v>0</v>
      </c>
      <c r="W43" s="53">
        <f t="shared" si="3"/>
        <v>1</v>
      </c>
      <c r="X43" s="53">
        <f t="shared" si="3"/>
        <v>0</v>
      </c>
      <c r="Y43" s="53">
        <f t="shared" si="3"/>
        <v>0</v>
      </c>
      <c r="Z43" s="53">
        <f t="shared" si="3"/>
        <v>0</v>
      </c>
      <c r="AA43" s="53">
        <f t="shared" si="3"/>
        <v>0</v>
      </c>
      <c r="AB43" s="53">
        <f t="shared" si="3"/>
        <v>0</v>
      </c>
      <c r="AC43" s="53">
        <f t="shared" si="3"/>
        <v>0</v>
      </c>
      <c r="AD43" s="53">
        <f t="shared" si="3"/>
        <v>0</v>
      </c>
      <c r="AE43" s="53">
        <f t="shared" si="3"/>
        <v>0</v>
      </c>
      <c r="AF43" s="53">
        <f t="shared" si="3"/>
        <v>5</v>
      </c>
      <c r="AG43" s="53">
        <f t="shared" si="3"/>
        <v>0</v>
      </c>
      <c r="AH43" s="53">
        <f t="shared" si="3"/>
        <v>0</v>
      </c>
      <c r="AI43" s="53">
        <f t="shared" si="3"/>
        <v>0</v>
      </c>
      <c r="AJ43" s="53">
        <f t="shared" si="3"/>
        <v>0</v>
      </c>
      <c r="AK43" s="53">
        <f t="shared" si="3"/>
        <v>0</v>
      </c>
      <c r="AL43" s="53">
        <f t="shared" si="3"/>
        <v>1</v>
      </c>
      <c r="AM43" s="53">
        <f t="shared" si="3"/>
        <v>1</v>
      </c>
      <c r="AN43" s="53">
        <f t="shared" si="3"/>
        <v>1</v>
      </c>
      <c r="AO43" s="53">
        <f t="shared" si="3"/>
        <v>1</v>
      </c>
      <c r="AP43" s="53">
        <f t="shared" si="3"/>
        <v>0</v>
      </c>
      <c r="AQ43" s="53">
        <f t="shared" si="3"/>
        <v>0</v>
      </c>
      <c r="AR43" s="53">
        <f t="shared" si="3"/>
        <v>0</v>
      </c>
      <c r="AS43" s="53">
        <f t="shared" si="3"/>
        <v>0</v>
      </c>
      <c r="AT43" s="53">
        <f t="shared" si="3"/>
        <v>1</v>
      </c>
      <c r="AU43" s="53">
        <f t="shared" si="3"/>
        <v>0</v>
      </c>
      <c r="AV43" s="53">
        <f t="shared" si="3"/>
        <v>0</v>
      </c>
      <c r="AW43" s="53">
        <f t="shared" si="3"/>
        <v>0</v>
      </c>
      <c r="AX43" s="53">
        <f t="shared" si="3"/>
        <v>0</v>
      </c>
      <c r="AY43" s="53">
        <f t="shared" si="3"/>
        <v>0</v>
      </c>
      <c r="AZ43" s="53">
        <f t="shared" si="3"/>
        <v>0</v>
      </c>
      <c r="BA43" s="53">
        <f t="shared" si="3"/>
        <v>0</v>
      </c>
      <c r="BB43" s="67" t="s">
        <v>147</v>
      </c>
    </row>
    <row r="44" spans="1:54" s="10" customFormat="1">
      <c r="B44" s="51" t="s">
        <v>61</v>
      </c>
      <c r="C44" s="68" t="s">
        <v>148</v>
      </c>
      <c r="D44" s="66"/>
      <c r="E44" s="23">
        <f>COUNTIF(E3:E38,"A")</f>
        <v>0</v>
      </c>
      <c r="F44" s="23">
        <f t="shared" ref="F44:BA44" si="4">COUNTIF(F3:F38,"A")</f>
        <v>0</v>
      </c>
      <c r="G44" s="23">
        <f t="shared" si="4"/>
        <v>0</v>
      </c>
      <c r="H44" s="23">
        <f t="shared" si="4"/>
        <v>0</v>
      </c>
      <c r="I44" s="23">
        <f t="shared" si="4"/>
        <v>0</v>
      </c>
      <c r="J44" s="23">
        <f t="shared" si="4"/>
        <v>0</v>
      </c>
      <c r="K44" s="23">
        <f t="shared" si="4"/>
        <v>0</v>
      </c>
      <c r="L44" s="23">
        <f t="shared" si="4"/>
        <v>0</v>
      </c>
      <c r="M44" s="23">
        <f t="shared" si="4"/>
        <v>0</v>
      </c>
      <c r="N44" s="23">
        <f t="shared" si="4"/>
        <v>0</v>
      </c>
      <c r="O44" s="23">
        <f t="shared" si="4"/>
        <v>0</v>
      </c>
      <c r="P44" s="23">
        <f t="shared" si="4"/>
        <v>0</v>
      </c>
      <c r="Q44" s="23">
        <f t="shared" si="4"/>
        <v>0</v>
      </c>
      <c r="R44" s="23">
        <f t="shared" si="4"/>
        <v>0</v>
      </c>
      <c r="S44" s="23">
        <f t="shared" si="4"/>
        <v>0</v>
      </c>
      <c r="T44" s="23">
        <f t="shared" si="4"/>
        <v>0</v>
      </c>
      <c r="U44" s="23">
        <f t="shared" si="4"/>
        <v>0</v>
      </c>
      <c r="V44" s="23">
        <f t="shared" si="4"/>
        <v>0</v>
      </c>
      <c r="W44" s="23">
        <f t="shared" si="4"/>
        <v>0</v>
      </c>
      <c r="X44" s="23">
        <f t="shared" si="4"/>
        <v>0</v>
      </c>
      <c r="Y44" s="23">
        <f t="shared" si="4"/>
        <v>0</v>
      </c>
      <c r="Z44" s="23">
        <f t="shared" si="4"/>
        <v>0</v>
      </c>
      <c r="AA44" s="23">
        <f t="shared" si="4"/>
        <v>1</v>
      </c>
      <c r="AB44" s="23">
        <f t="shared" si="4"/>
        <v>0</v>
      </c>
      <c r="AC44" s="23">
        <f t="shared" si="4"/>
        <v>0</v>
      </c>
      <c r="AD44" s="23">
        <f t="shared" si="4"/>
        <v>0</v>
      </c>
      <c r="AE44" s="23">
        <f t="shared" si="4"/>
        <v>0</v>
      </c>
      <c r="AF44" s="23">
        <f t="shared" si="4"/>
        <v>2</v>
      </c>
      <c r="AG44" s="23">
        <f t="shared" si="4"/>
        <v>0</v>
      </c>
      <c r="AH44" s="23">
        <f t="shared" si="4"/>
        <v>0</v>
      </c>
      <c r="AI44" s="23">
        <f t="shared" si="4"/>
        <v>0</v>
      </c>
      <c r="AJ44" s="23">
        <f t="shared" si="4"/>
        <v>0</v>
      </c>
      <c r="AK44" s="23">
        <f t="shared" si="4"/>
        <v>1</v>
      </c>
      <c r="AL44" s="23">
        <f t="shared" si="4"/>
        <v>0</v>
      </c>
      <c r="AM44" s="23">
        <f t="shared" si="4"/>
        <v>0</v>
      </c>
      <c r="AN44" s="23">
        <f t="shared" si="4"/>
        <v>0</v>
      </c>
      <c r="AO44" s="23">
        <f t="shared" si="4"/>
        <v>0</v>
      </c>
      <c r="AP44" s="23">
        <f t="shared" si="4"/>
        <v>0</v>
      </c>
      <c r="AQ44" s="23">
        <f t="shared" si="4"/>
        <v>0</v>
      </c>
      <c r="AR44" s="23">
        <f t="shared" si="4"/>
        <v>0</v>
      </c>
      <c r="AS44" s="23">
        <f t="shared" si="4"/>
        <v>0</v>
      </c>
      <c r="AT44" s="23">
        <f t="shared" si="4"/>
        <v>0</v>
      </c>
      <c r="AU44" s="23">
        <f t="shared" si="4"/>
        <v>0</v>
      </c>
      <c r="AV44" s="23">
        <f t="shared" si="4"/>
        <v>0</v>
      </c>
      <c r="AW44" s="23">
        <f t="shared" si="4"/>
        <v>0</v>
      </c>
      <c r="AX44" s="23">
        <f t="shared" si="4"/>
        <v>0</v>
      </c>
      <c r="AY44" s="23">
        <f t="shared" si="4"/>
        <v>0</v>
      </c>
      <c r="AZ44" s="23">
        <f t="shared" si="4"/>
        <v>0</v>
      </c>
      <c r="BA44" s="23">
        <f t="shared" si="4"/>
        <v>0</v>
      </c>
      <c r="BB44" s="24">
        <f>AVERAGE(BB3:BB34)</f>
        <v>0.99722222222222223</v>
      </c>
    </row>
    <row r="45" spans="1:54" s="10" customFormat="1">
      <c r="B45" s="31"/>
      <c r="C45" s="21"/>
    </row>
  </sheetData>
  <mergeCells count="1">
    <mergeCell ref="A1:C1"/>
  </mergeCells>
  <phoneticPr fontId="20" type="noConversion"/>
  <conditionalFormatting sqref="D4:D10 D19:D34">
    <cfRule type="cellIs" dxfId="3" priority="4" stopIfTrue="1" operator="equal">
      <formula>"NR"</formula>
    </cfRule>
  </conditionalFormatting>
  <conditionalFormatting sqref="D35:D38">
    <cfRule type="cellIs" dxfId="2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V45"/>
  <sheetViews>
    <sheetView tabSelected="1" topLeftCell="Q9" zoomScale="50" zoomScaleNormal="50" workbookViewId="0">
      <selection activeCell="AF26" sqref="AF26:AF27"/>
    </sheetView>
  </sheetViews>
  <sheetFormatPr defaultColWidth="16.69921875" defaultRowHeight="13.15"/>
  <cols>
    <col min="1" max="1" width="4.796875" style="10" customWidth="1"/>
    <col min="2" max="2" width="11.296875" style="31" customWidth="1"/>
    <col min="3" max="3" width="10.296875" style="21" bestFit="1" customWidth="1"/>
    <col min="4" max="4" width="10.59765625" style="10" customWidth="1"/>
    <col min="5" max="53" width="6.69921875" style="10" customWidth="1"/>
    <col min="54" max="54" width="14.3984375" style="10" customWidth="1"/>
    <col min="55" max="297" width="16.69921875" style="10"/>
    <col min="298" max="16384" width="16.69921875" style="26"/>
  </cols>
  <sheetData>
    <row r="1" spans="1:16376" s="5" customFormat="1" ht="17.45">
      <c r="A1" s="69" t="s">
        <v>440</v>
      </c>
      <c r="B1" s="69"/>
      <c r="C1" s="69"/>
      <c r="D1" s="27" t="s">
        <v>441</v>
      </c>
      <c r="E1" s="1" t="s">
        <v>442</v>
      </c>
      <c r="F1" s="1" t="s">
        <v>442</v>
      </c>
      <c r="G1" s="1" t="s">
        <v>442</v>
      </c>
      <c r="H1" s="1" t="s">
        <v>442</v>
      </c>
      <c r="I1" s="1" t="s">
        <v>442</v>
      </c>
      <c r="J1" s="1" t="s">
        <v>442</v>
      </c>
      <c r="K1" s="1" t="s">
        <v>442</v>
      </c>
      <c r="L1" s="1" t="s">
        <v>442</v>
      </c>
      <c r="M1" s="1" t="s">
        <v>442</v>
      </c>
      <c r="N1" s="1" t="s">
        <v>442</v>
      </c>
      <c r="O1" s="1" t="s">
        <v>442</v>
      </c>
      <c r="P1" s="1" t="s">
        <v>442</v>
      </c>
      <c r="Q1" s="1" t="s">
        <v>151</v>
      </c>
      <c r="R1" s="1" t="s">
        <v>151</v>
      </c>
      <c r="S1" s="1" t="s">
        <v>151</v>
      </c>
      <c r="T1" s="1" t="s">
        <v>151</v>
      </c>
      <c r="U1" s="1" t="s">
        <v>151</v>
      </c>
      <c r="V1" s="1" t="s">
        <v>151</v>
      </c>
      <c r="W1" s="1" t="s">
        <v>151</v>
      </c>
      <c r="X1" s="1" t="s">
        <v>151</v>
      </c>
      <c r="Y1" s="1" t="s">
        <v>151</v>
      </c>
      <c r="Z1" s="1" t="s">
        <v>151</v>
      </c>
      <c r="AA1" s="1" t="s">
        <v>151</v>
      </c>
      <c r="AB1" s="1" t="s">
        <v>151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5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4</v>
      </c>
      <c r="AO1" s="1" t="s">
        <v>6</v>
      </c>
      <c r="AP1" s="1" t="s">
        <v>6</v>
      </c>
      <c r="AQ1" s="1" t="s">
        <v>6</v>
      </c>
      <c r="AR1" s="1" t="s">
        <v>6</v>
      </c>
      <c r="AS1" s="1" t="s">
        <v>6</v>
      </c>
      <c r="AT1" s="1" t="s">
        <v>6</v>
      </c>
      <c r="AU1" s="1"/>
      <c r="AV1" s="1"/>
      <c r="AW1" s="1"/>
      <c r="AX1" s="1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</row>
    <row r="2" spans="1:16376" s="10" customFormat="1" ht="25.15" customHeight="1">
      <c r="A2" s="6" t="s">
        <v>7</v>
      </c>
      <c r="B2" s="7" t="s">
        <v>8</v>
      </c>
      <c r="C2" s="8" t="s">
        <v>9</v>
      </c>
      <c r="D2" s="8" t="s">
        <v>10</v>
      </c>
      <c r="E2" s="9" t="s">
        <v>443</v>
      </c>
      <c r="F2" s="9" t="s">
        <v>444</v>
      </c>
      <c r="G2" s="9" t="s">
        <v>445</v>
      </c>
      <c r="H2" s="9" t="s">
        <v>23</v>
      </c>
      <c r="I2" s="9" t="s">
        <v>446</v>
      </c>
      <c r="J2" s="9" t="s">
        <v>158</v>
      </c>
      <c r="K2" s="9" t="s">
        <v>447</v>
      </c>
      <c r="L2" s="9" t="s">
        <v>448</v>
      </c>
      <c r="M2" s="9" t="s">
        <v>449</v>
      </c>
      <c r="N2" s="9" t="s">
        <v>450</v>
      </c>
      <c r="O2" s="9" t="s">
        <v>451</v>
      </c>
      <c r="P2" s="9" t="s">
        <v>452</v>
      </c>
      <c r="Q2" s="9" t="s">
        <v>453</v>
      </c>
      <c r="R2" s="9" t="s">
        <v>360</v>
      </c>
      <c r="S2" s="9" t="s">
        <v>24</v>
      </c>
      <c r="T2" s="9" t="s">
        <v>364</v>
      </c>
      <c r="U2" s="9" t="s">
        <v>26</v>
      </c>
      <c r="V2" s="9" t="s">
        <v>27</v>
      </c>
      <c r="W2" s="9" t="s">
        <v>365</v>
      </c>
      <c r="X2" s="9" t="s">
        <v>29</v>
      </c>
      <c r="Y2" s="9" t="s">
        <v>30</v>
      </c>
      <c r="Z2" s="9" t="s">
        <v>366</v>
      </c>
      <c r="AA2" s="9" t="s">
        <v>32</v>
      </c>
      <c r="AB2" s="9" t="s">
        <v>33</v>
      </c>
      <c r="AC2" s="9" t="s">
        <v>367</v>
      </c>
      <c r="AD2" s="9" t="s">
        <v>35</v>
      </c>
      <c r="AE2" s="9" t="s">
        <v>36</v>
      </c>
      <c r="AF2" s="9" t="s">
        <v>454</v>
      </c>
      <c r="AG2" s="9" t="s">
        <v>455</v>
      </c>
      <c r="AH2" s="9" t="s">
        <v>456</v>
      </c>
      <c r="AI2" s="9" t="s">
        <v>369</v>
      </c>
      <c r="AJ2" s="9" t="s">
        <v>41</v>
      </c>
      <c r="AK2" s="9" t="s">
        <v>42</v>
      </c>
      <c r="AL2" s="9" t="s">
        <v>370</v>
      </c>
      <c r="AM2" s="9" t="s">
        <v>44</v>
      </c>
      <c r="AN2" s="9" t="s">
        <v>45</v>
      </c>
      <c r="AO2" s="9" t="s">
        <v>48</v>
      </c>
      <c r="AP2" s="9" t="s">
        <v>49</v>
      </c>
      <c r="AQ2" s="9" t="s">
        <v>157</v>
      </c>
      <c r="AR2" s="9" t="s">
        <v>371</v>
      </c>
      <c r="AS2" s="9" t="s">
        <v>50</v>
      </c>
      <c r="AT2" s="9" t="s">
        <v>51</v>
      </c>
      <c r="AU2" s="9" t="s">
        <v>372</v>
      </c>
      <c r="AV2" s="9" t="s">
        <v>53</v>
      </c>
      <c r="AW2" s="9" t="s">
        <v>54</v>
      </c>
      <c r="AX2" s="9"/>
      <c r="AY2" s="9"/>
      <c r="AZ2" s="9"/>
      <c r="BA2" s="9"/>
      <c r="BB2" s="37" t="s">
        <v>56</v>
      </c>
    </row>
    <row r="3" spans="1:16376" s="10" customFormat="1" ht="15.6">
      <c r="A3" s="14">
        <v>1</v>
      </c>
      <c r="B3" s="32" t="s">
        <v>457</v>
      </c>
      <c r="C3" s="28" t="s">
        <v>458</v>
      </c>
      <c r="D3" s="28" t="s">
        <v>459</v>
      </c>
      <c r="E3" s="12" t="s">
        <v>59</v>
      </c>
      <c r="F3" s="12" t="s">
        <v>59</v>
      </c>
      <c r="G3" s="12" t="s">
        <v>59</v>
      </c>
      <c r="H3" s="12" t="s">
        <v>59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59</v>
      </c>
      <c r="N3" s="12" t="s">
        <v>59</v>
      </c>
      <c r="O3" s="12" t="s">
        <v>59</v>
      </c>
      <c r="P3" s="12" t="s">
        <v>59</v>
      </c>
      <c r="Q3" s="12" t="s">
        <v>59</v>
      </c>
      <c r="R3" s="12" t="s">
        <v>59</v>
      </c>
      <c r="S3" s="12" t="s">
        <v>59</v>
      </c>
      <c r="T3" s="12" t="s">
        <v>59</v>
      </c>
      <c r="U3" s="12" t="s">
        <v>59</v>
      </c>
      <c r="V3" s="12" t="s">
        <v>59</v>
      </c>
      <c r="W3" s="12" t="s">
        <v>59</v>
      </c>
      <c r="X3" s="12" t="s">
        <v>59</v>
      </c>
      <c r="Y3" s="12" t="s">
        <v>59</v>
      </c>
      <c r="Z3" s="12" t="s">
        <v>59</v>
      </c>
      <c r="AA3" s="12" t="s">
        <v>59</v>
      </c>
      <c r="AB3" s="12" t="s">
        <v>59</v>
      </c>
      <c r="AC3" s="12" t="s">
        <v>59</v>
      </c>
      <c r="AD3" s="12" t="s">
        <v>59</v>
      </c>
      <c r="AE3" s="12" t="s">
        <v>59</v>
      </c>
      <c r="AF3" s="12" t="s">
        <v>59</v>
      </c>
      <c r="AG3" s="12" t="s">
        <v>59</v>
      </c>
      <c r="AH3" s="12" t="s">
        <v>59</v>
      </c>
      <c r="AI3" s="12" t="s">
        <v>59</v>
      </c>
      <c r="AJ3" s="12" t="s">
        <v>59</v>
      </c>
      <c r="AK3" s="12" t="s">
        <v>59</v>
      </c>
      <c r="AL3" s="12" t="s">
        <v>59</v>
      </c>
      <c r="AM3" s="12" t="s">
        <v>59</v>
      </c>
      <c r="AN3" s="12" t="s">
        <v>59</v>
      </c>
      <c r="AO3" s="12" t="s">
        <v>59</v>
      </c>
      <c r="AP3" s="12" t="s">
        <v>59</v>
      </c>
      <c r="AQ3" s="12" t="s">
        <v>59</v>
      </c>
      <c r="AR3" s="12" t="s">
        <v>59</v>
      </c>
      <c r="AS3" s="12" t="s">
        <v>59</v>
      </c>
      <c r="AT3" s="12" t="s">
        <v>59</v>
      </c>
      <c r="AU3" s="12" t="s">
        <v>59</v>
      </c>
      <c r="AV3" s="12" t="s">
        <v>59</v>
      </c>
      <c r="AW3" s="12" t="s">
        <v>59</v>
      </c>
      <c r="AX3" s="12"/>
      <c r="AY3" s="12"/>
      <c r="AZ3" s="12"/>
      <c r="BA3" s="12"/>
      <c r="BB3" s="13">
        <f t="shared" ref="BB3:BB38" si="0">(COUNTIF(E3:BA3,"√") + COUNTIF(E3:BA3,"AL"))/COUNTA(E3:BA3)</f>
        <v>1</v>
      </c>
    </row>
    <row r="4" spans="1:16376" s="10" customFormat="1" ht="15.6">
      <c r="A4" s="14">
        <v>2</v>
      </c>
      <c r="B4" s="32" t="s">
        <v>460</v>
      </c>
      <c r="C4" s="28" t="s">
        <v>461</v>
      </c>
      <c r="D4" s="28" t="s">
        <v>462</v>
      </c>
      <c r="E4" s="12" t="s">
        <v>59</v>
      </c>
      <c r="F4" s="12" t="s">
        <v>59</v>
      </c>
      <c r="G4" s="12" t="s">
        <v>59</v>
      </c>
      <c r="H4" s="12" t="s">
        <v>59</v>
      </c>
      <c r="I4" s="12" t="s">
        <v>59</v>
      </c>
      <c r="J4" s="12" t="s">
        <v>59</v>
      </c>
      <c r="K4" s="12" t="s">
        <v>59</v>
      </c>
      <c r="L4" s="12" t="s">
        <v>59</v>
      </c>
      <c r="M4" s="12" t="s">
        <v>59</v>
      </c>
      <c r="N4" s="12" t="s">
        <v>59</v>
      </c>
      <c r="O4" s="12" t="s">
        <v>59</v>
      </c>
      <c r="P4" s="12" t="s">
        <v>59</v>
      </c>
      <c r="Q4" s="12" t="s">
        <v>59</v>
      </c>
      <c r="R4" s="12" t="s">
        <v>59</v>
      </c>
      <c r="S4" s="12" t="s">
        <v>59</v>
      </c>
      <c r="T4" s="12" t="s">
        <v>59</v>
      </c>
      <c r="U4" s="12" t="s">
        <v>59</v>
      </c>
      <c r="V4" s="12" t="s">
        <v>59</v>
      </c>
      <c r="W4" s="12" t="s">
        <v>59</v>
      </c>
      <c r="X4" s="12" t="s">
        <v>59</v>
      </c>
      <c r="Y4" s="12" t="s">
        <v>59</v>
      </c>
      <c r="Z4" s="12" t="s">
        <v>59</v>
      </c>
      <c r="AA4" s="12" t="s">
        <v>59</v>
      </c>
      <c r="AB4" s="12" t="s">
        <v>59</v>
      </c>
      <c r="AC4" s="12" t="s">
        <v>59</v>
      </c>
      <c r="AD4" s="12" t="s">
        <v>59</v>
      </c>
      <c r="AE4" s="12" t="s">
        <v>59</v>
      </c>
      <c r="AF4" s="12" t="s">
        <v>59</v>
      </c>
      <c r="AG4" s="12" t="s">
        <v>59</v>
      </c>
      <c r="AH4" s="12" t="s">
        <v>59</v>
      </c>
      <c r="AI4" s="12" t="s">
        <v>59</v>
      </c>
      <c r="AJ4" s="12" t="s">
        <v>59</v>
      </c>
      <c r="AK4" s="12" t="s">
        <v>59</v>
      </c>
      <c r="AL4" s="12" t="s">
        <v>59</v>
      </c>
      <c r="AM4" s="12" t="s">
        <v>59</v>
      </c>
      <c r="AN4" s="12" t="s">
        <v>59</v>
      </c>
      <c r="AO4" s="12" t="s">
        <v>59</v>
      </c>
      <c r="AP4" s="12" t="s">
        <v>59</v>
      </c>
      <c r="AQ4" s="12" t="s">
        <v>59</v>
      </c>
      <c r="AR4" s="12" t="s">
        <v>59</v>
      </c>
      <c r="AS4" s="12" t="s">
        <v>59</v>
      </c>
      <c r="AT4" s="12" t="s">
        <v>59</v>
      </c>
      <c r="AU4" s="12" t="s">
        <v>59</v>
      </c>
      <c r="AV4" s="12" t="s">
        <v>59</v>
      </c>
      <c r="AW4" s="12" t="s">
        <v>59</v>
      </c>
      <c r="AX4" s="12"/>
      <c r="AY4" s="12"/>
      <c r="AZ4" s="12"/>
      <c r="BA4" s="12"/>
      <c r="BB4" s="13">
        <f t="shared" si="0"/>
        <v>1</v>
      </c>
    </row>
    <row r="5" spans="1:16376" s="10" customFormat="1" ht="15.6">
      <c r="A5" s="14">
        <v>3</v>
      </c>
      <c r="B5" s="32" t="s">
        <v>463</v>
      </c>
      <c r="C5" s="28" t="s">
        <v>464</v>
      </c>
      <c r="D5" s="28" t="s">
        <v>465</v>
      </c>
      <c r="E5" s="12" t="s">
        <v>59</v>
      </c>
      <c r="F5" s="12" t="s">
        <v>59</v>
      </c>
      <c r="G5" s="12" t="s">
        <v>59</v>
      </c>
      <c r="H5" s="12" t="s">
        <v>59</v>
      </c>
      <c r="I5" s="12" t="s">
        <v>59</v>
      </c>
      <c r="J5" s="12" t="s">
        <v>59</v>
      </c>
      <c r="K5" s="12" t="s">
        <v>59</v>
      </c>
      <c r="L5" s="12" t="s">
        <v>59</v>
      </c>
      <c r="M5" s="12" t="s">
        <v>59</v>
      </c>
      <c r="N5" s="12" t="s">
        <v>59</v>
      </c>
      <c r="O5" s="12" t="s">
        <v>59</v>
      </c>
      <c r="P5" s="12" t="s">
        <v>59</v>
      </c>
      <c r="Q5" s="12" t="s">
        <v>59</v>
      </c>
      <c r="R5" s="12" t="s">
        <v>59</v>
      </c>
      <c r="S5" s="12" t="s">
        <v>59</v>
      </c>
      <c r="T5" s="12" t="s">
        <v>59</v>
      </c>
      <c r="U5" s="12" t="s">
        <v>59</v>
      </c>
      <c r="V5" s="12" t="s">
        <v>59</v>
      </c>
      <c r="W5" s="12" t="s">
        <v>59</v>
      </c>
      <c r="X5" s="12" t="s">
        <v>59</v>
      </c>
      <c r="Y5" s="12" t="s">
        <v>59</v>
      </c>
      <c r="Z5" s="12" t="s">
        <v>59</v>
      </c>
      <c r="AA5" s="12" t="s">
        <v>59</v>
      </c>
      <c r="AB5" s="12" t="s">
        <v>59</v>
      </c>
      <c r="AC5" s="12" t="s">
        <v>59</v>
      </c>
      <c r="AD5" s="12" t="s">
        <v>59</v>
      </c>
      <c r="AE5" s="12" t="s">
        <v>59</v>
      </c>
      <c r="AF5" s="12" t="s">
        <v>59</v>
      </c>
      <c r="AG5" s="12" t="s">
        <v>59</v>
      </c>
      <c r="AH5" s="12" t="s">
        <v>59</v>
      </c>
      <c r="AI5" s="12" t="s">
        <v>59</v>
      </c>
      <c r="AJ5" s="12" t="s">
        <v>59</v>
      </c>
      <c r="AK5" s="12" t="s">
        <v>59</v>
      </c>
      <c r="AL5" s="12" t="s">
        <v>59</v>
      </c>
      <c r="AM5" s="12" t="s">
        <v>59</v>
      </c>
      <c r="AN5" s="12" t="s">
        <v>59</v>
      </c>
      <c r="AO5" s="12" t="s">
        <v>59</v>
      </c>
      <c r="AP5" s="12" t="s">
        <v>59</v>
      </c>
      <c r="AQ5" s="12" t="s">
        <v>59</v>
      </c>
      <c r="AR5" s="12" t="s">
        <v>59</v>
      </c>
      <c r="AS5" s="12" t="s">
        <v>59</v>
      </c>
      <c r="AT5" s="12" t="s">
        <v>59</v>
      </c>
      <c r="AU5" s="12" t="s">
        <v>59</v>
      </c>
      <c r="AV5" s="12" t="s">
        <v>59</v>
      </c>
      <c r="AW5" s="12" t="s">
        <v>59</v>
      </c>
      <c r="AX5" s="12"/>
      <c r="AY5" s="12"/>
      <c r="AZ5" s="12"/>
      <c r="BA5" s="12"/>
      <c r="BB5" s="13">
        <f t="shared" si="0"/>
        <v>1</v>
      </c>
    </row>
    <row r="6" spans="1:16376" s="10" customFormat="1" ht="15.6">
      <c r="A6" s="14">
        <v>4</v>
      </c>
      <c r="B6" s="32" t="s">
        <v>466</v>
      </c>
      <c r="C6" s="28" t="s">
        <v>467</v>
      </c>
      <c r="D6" s="28" t="s">
        <v>468</v>
      </c>
      <c r="E6" s="12" t="s">
        <v>59</v>
      </c>
      <c r="F6" s="12" t="s">
        <v>59</v>
      </c>
      <c r="G6" s="12" t="s">
        <v>59</v>
      </c>
      <c r="H6" s="12" t="s">
        <v>59</v>
      </c>
      <c r="I6" s="12" t="s">
        <v>59</v>
      </c>
      <c r="J6" s="12" t="s">
        <v>59</v>
      </c>
      <c r="K6" s="12" t="s">
        <v>59</v>
      </c>
      <c r="L6" s="12" t="s">
        <v>59</v>
      </c>
      <c r="M6" s="12" t="s">
        <v>59</v>
      </c>
      <c r="N6" s="12" t="s">
        <v>59</v>
      </c>
      <c r="O6" s="12" t="s">
        <v>59</v>
      </c>
      <c r="P6" s="12" t="s">
        <v>59</v>
      </c>
      <c r="Q6" s="12" t="s">
        <v>59</v>
      </c>
      <c r="R6" s="12" t="s">
        <v>59</v>
      </c>
      <c r="S6" s="12" t="s">
        <v>59</v>
      </c>
      <c r="T6" s="12" t="s">
        <v>59</v>
      </c>
      <c r="U6" s="12" t="s">
        <v>59</v>
      </c>
      <c r="V6" s="12" t="s">
        <v>59</v>
      </c>
      <c r="W6" s="12" t="s">
        <v>59</v>
      </c>
      <c r="X6" s="12" t="s">
        <v>59</v>
      </c>
      <c r="Y6" s="12" t="s">
        <v>59</v>
      </c>
      <c r="Z6" s="12" t="s">
        <v>59</v>
      </c>
      <c r="AA6" s="12" t="s">
        <v>59</v>
      </c>
      <c r="AB6" s="12" t="s">
        <v>59</v>
      </c>
      <c r="AC6" s="12" t="s">
        <v>59</v>
      </c>
      <c r="AD6" s="12" t="s">
        <v>59</v>
      </c>
      <c r="AE6" s="12" t="s">
        <v>59</v>
      </c>
      <c r="AF6" s="12" t="s">
        <v>59</v>
      </c>
      <c r="AG6" s="12" t="s">
        <v>59</v>
      </c>
      <c r="AH6" s="12" t="s">
        <v>59</v>
      </c>
      <c r="AI6" s="12" t="s">
        <v>59</v>
      </c>
      <c r="AJ6" s="12" t="s">
        <v>59</v>
      </c>
      <c r="AK6" s="12" t="s">
        <v>59</v>
      </c>
      <c r="AL6" s="12" t="s">
        <v>59</v>
      </c>
      <c r="AM6" s="12" t="s">
        <v>59</v>
      </c>
      <c r="AN6" s="12" t="s">
        <v>59</v>
      </c>
      <c r="AO6" s="12" t="s">
        <v>59</v>
      </c>
      <c r="AP6" s="12" t="s">
        <v>59</v>
      </c>
      <c r="AQ6" s="12" t="s">
        <v>59</v>
      </c>
      <c r="AR6" s="12" t="s">
        <v>59</v>
      </c>
      <c r="AS6" s="12" t="s">
        <v>59</v>
      </c>
      <c r="AT6" s="12" t="s">
        <v>59</v>
      </c>
      <c r="AU6" s="12" t="s">
        <v>59</v>
      </c>
      <c r="AV6" s="12" t="s">
        <v>59</v>
      </c>
      <c r="AW6" s="12" t="s">
        <v>59</v>
      </c>
      <c r="AX6" s="12"/>
      <c r="AY6" s="12"/>
      <c r="AZ6" s="12"/>
      <c r="BA6" s="12"/>
      <c r="BB6" s="13">
        <f t="shared" si="0"/>
        <v>1</v>
      </c>
    </row>
    <row r="7" spans="1:16376" s="10" customFormat="1" ht="15.6">
      <c r="A7" s="14">
        <v>5</v>
      </c>
      <c r="B7" s="32" t="s">
        <v>469</v>
      </c>
      <c r="C7" s="28" t="s">
        <v>470</v>
      </c>
      <c r="D7" s="28" t="s">
        <v>471</v>
      </c>
      <c r="E7" s="12" t="s">
        <v>59</v>
      </c>
      <c r="F7" s="12" t="s">
        <v>59</v>
      </c>
      <c r="G7" s="12" t="s">
        <v>59</v>
      </c>
      <c r="H7" s="12" t="s">
        <v>59</v>
      </c>
      <c r="I7" s="12" t="s">
        <v>59</v>
      </c>
      <c r="J7" s="12" t="s">
        <v>59</v>
      </c>
      <c r="K7" s="12" t="s">
        <v>59</v>
      </c>
      <c r="L7" s="12" t="s">
        <v>59</v>
      </c>
      <c r="M7" s="12" t="s">
        <v>59</v>
      </c>
      <c r="N7" s="12" t="s">
        <v>59</v>
      </c>
      <c r="O7" s="12" t="s">
        <v>59</v>
      </c>
      <c r="P7" s="12" t="s">
        <v>59</v>
      </c>
      <c r="Q7" s="12" t="s">
        <v>59</v>
      </c>
      <c r="R7" s="12" t="s">
        <v>59</v>
      </c>
      <c r="S7" s="12" t="s">
        <v>59</v>
      </c>
      <c r="T7" s="12" t="s">
        <v>59</v>
      </c>
      <c r="U7" s="12" t="s">
        <v>59</v>
      </c>
      <c r="V7" s="12" t="s">
        <v>59</v>
      </c>
      <c r="W7" s="12" t="s">
        <v>59</v>
      </c>
      <c r="X7" s="12" t="s">
        <v>59</v>
      </c>
      <c r="Y7" s="12" t="s">
        <v>59</v>
      </c>
      <c r="Z7" s="12" t="s">
        <v>59</v>
      </c>
      <c r="AA7" s="12" t="s">
        <v>59</v>
      </c>
      <c r="AB7" s="12" t="s">
        <v>59</v>
      </c>
      <c r="AC7" s="12" t="s">
        <v>59</v>
      </c>
      <c r="AD7" s="12" t="s">
        <v>59</v>
      </c>
      <c r="AE7" s="12" t="s">
        <v>59</v>
      </c>
      <c r="AF7" s="12" t="s">
        <v>59</v>
      </c>
      <c r="AG7" s="12" t="s">
        <v>59</v>
      </c>
      <c r="AH7" s="12" t="s">
        <v>59</v>
      </c>
      <c r="AI7" s="12" t="s">
        <v>59</v>
      </c>
      <c r="AJ7" s="12" t="s">
        <v>59</v>
      </c>
      <c r="AK7" s="12" t="s">
        <v>59</v>
      </c>
      <c r="AL7" s="12" t="s">
        <v>59</v>
      </c>
      <c r="AM7" s="12" t="s">
        <v>59</v>
      </c>
      <c r="AN7" s="12" t="s">
        <v>59</v>
      </c>
      <c r="AO7" s="12" t="s">
        <v>59</v>
      </c>
      <c r="AP7" s="12" t="s">
        <v>59</v>
      </c>
      <c r="AQ7" s="12" t="s">
        <v>59</v>
      </c>
      <c r="AR7" s="12" t="s">
        <v>59</v>
      </c>
      <c r="AS7" s="12" t="s">
        <v>59</v>
      </c>
      <c r="AT7" s="12" t="s">
        <v>59</v>
      </c>
      <c r="AU7" s="12" t="s">
        <v>59</v>
      </c>
      <c r="AV7" s="12" t="s">
        <v>59</v>
      </c>
      <c r="AW7" s="12" t="s">
        <v>59</v>
      </c>
      <c r="AX7" s="12"/>
      <c r="AY7" s="12"/>
      <c r="AZ7" s="12"/>
      <c r="BA7" s="12"/>
      <c r="BB7" s="13">
        <f t="shared" si="0"/>
        <v>1</v>
      </c>
    </row>
    <row r="8" spans="1:16376" s="10" customFormat="1" ht="15.6">
      <c r="A8" s="14">
        <v>6</v>
      </c>
      <c r="B8" s="32" t="s">
        <v>472</v>
      </c>
      <c r="C8" s="28" t="s">
        <v>473</v>
      </c>
      <c r="D8" s="28" t="s">
        <v>376</v>
      </c>
      <c r="E8" s="12" t="s">
        <v>59</v>
      </c>
      <c r="F8" s="12" t="s">
        <v>59</v>
      </c>
      <c r="G8" s="12" t="s">
        <v>59</v>
      </c>
      <c r="H8" s="12" t="s">
        <v>59</v>
      </c>
      <c r="I8" s="12" t="s">
        <v>59</v>
      </c>
      <c r="J8" s="12" t="s">
        <v>59</v>
      </c>
      <c r="K8" s="12" t="s">
        <v>59</v>
      </c>
      <c r="L8" s="12" t="s">
        <v>59</v>
      </c>
      <c r="M8" s="12" t="s">
        <v>59</v>
      </c>
      <c r="N8" s="12" t="s">
        <v>59</v>
      </c>
      <c r="O8" s="12" t="s">
        <v>59</v>
      </c>
      <c r="P8" s="12" t="s">
        <v>59</v>
      </c>
      <c r="Q8" s="12" t="s">
        <v>59</v>
      </c>
      <c r="R8" s="12" t="s">
        <v>59</v>
      </c>
      <c r="S8" s="12" t="s">
        <v>59</v>
      </c>
      <c r="T8" s="12" t="s">
        <v>59</v>
      </c>
      <c r="U8" s="12" t="s">
        <v>59</v>
      </c>
      <c r="V8" s="12" t="s">
        <v>59</v>
      </c>
      <c r="W8" s="12" t="s">
        <v>59</v>
      </c>
      <c r="X8" s="12" t="s">
        <v>59</v>
      </c>
      <c r="Y8" s="12" t="s">
        <v>59</v>
      </c>
      <c r="Z8" s="12" t="s">
        <v>59</v>
      </c>
      <c r="AA8" s="12" t="s">
        <v>59</v>
      </c>
      <c r="AB8" s="12" t="s">
        <v>59</v>
      </c>
      <c r="AC8" s="12" t="s">
        <v>59</v>
      </c>
      <c r="AD8" s="12" t="s">
        <v>59</v>
      </c>
      <c r="AE8" s="12" t="s">
        <v>59</v>
      </c>
      <c r="AF8" s="12" t="s">
        <v>59</v>
      </c>
      <c r="AG8" s="12" t="s">
        <v>59</v>
      </c>
      <c r="AH8" s="12" t="s">
        <v>59</v>
      </c>
      <c r="AI8" s="12" t="s">
        <v>59</v>
      </c>
      <c r="AJ8" s="12" t="s">
        <v>59</v>
      </c>
      <c r="AK8" s="12" t="s">
        <v>59</v>
      </c>
      <c r="AL8" s="12" t="s">
        <v>59</v>
      </c>
      <c r="AM8" s="12" t="s">
        <v>59</v>
      </c>
      <c r="AN8" s="12" t="s">
        <v>59</v>
      </c>
      <c r="AO8" s="12" t="s">
        <v>59</v>
      </c>
      <c r="AP8" s="12" t="s">
        <v>59</v>
      </c>
      <c r="AQ8" s="12" t="s">
        <v>59</v>
      </c>
      <c r="AR8" s="12" t="s">
        <v>59</v>
      </c>
      <c r="AS8" s="12" t="s">
        <v>59</v>
      </c>
      <c r="AT8" s="12" t="s">
        <v>59</v>
      </c>
      <c r="AU8" s="12" t="s">
        <v>59</v>
      </c>
      <c r="AV8" s="12" t="s">
        <v>59</v>
      </c>
      <c r="AW8" s="12" t="s">
        <v>59</v>
      </c>
      <c r="AX8" s="12"/>
      <c r="AY8" s="12"/>
      <c r="AZ8" s="12"/>
      <c r="BA8" s="12"/>
      <c r="BB8" s="13">
        <f t="shared" si="0"/>
        <v>1</v>
      </c>
    </row>
    <row r="9" spans="1:16376" s="10" customFormat="1" ht="15.6">
      <c r="A9" s="14">
        <v>7</v>
      </c>
      <c r="B9" s="32" t="s">
        <v>474</v>
      </c>
      <c r="C9" s="28" t="s">
        <v>475</v>
      </c>
      <c r="D9" s="28" t="s">
        <v>476</v>
      </c>
      <c r="E9" s="12" t="s">
        <v>59</v>
      </c>
      <c r="F9" s="12" t="s">
        <v>59</v>
      </c>
      <c r="G9" s="12" t="s">
        <v>59</v>
      </c>
      <c r="H9" s="12" t="s">
        <v>59</v>
      </c>
      <c r="I9" s="12" t="s">
        <v>59</v>
      </c>
      <c r="J9" s="12" t="s">
        <v>59</v>
      </c>
      <c r="K9" s="12" t="s">
        <v>59</v>
      </c>
      <c r="L9" s="12" t="s">
        <v>59</v>
      </c>
      <c r="M9" s="12" t="s">
        <v>59</v>
      </c>
      <c r="N9" s="12" t="s">
        <v>59</v>
      </c>
      <c r="O9" s="12" t="s">
        <v>59</v>
      </c>
      <c r="P9" s="12" t="s">
        <v>59</v>
      </c>
      <c r="Q9" s="12" t="s">
        <v>59</v>
      </c>
      <c r="R9" s="12" t="s">
        <v>59</v>
      </c>
      <c r="S9" s="12" t="s">
        <v>59</v>
      </c>
      <c r="T9" s="12" t="s">
        <v>61</v>
      </c>
      <c r="U9" s="12" t="s">
        <v>59</v>
      </c>
      <c r="V9" s="12" t="s">
        <v>59</v>
      </c>
      <c r="W9" s="12" t="s">
        <v>59</v>
      </c>
      <c r="X9" s="12" t="s">
        <v>59</v>
      </c>
      <c r="Y9" s="12" t="s">
        <v>59</v>
      </c>
      <c r="Z9" s="12" t="s">
        <v>59</v>
      </c>
      <c r="AA9" s="12" t="s">
        <v>59</v>
      </c>
      <c r="AB9" s="12" t="s">
        <v>59</v>
      </c>
      <c r="AC9" s="12" t="s">
        <v>59</v>
      </c>
      <c r="AD9" s="12" t="s">
        <v>59</v>
      </c>
      <c r="AE9" s="12" t="s">
        <v>59</v>
      </c>
      <c r="AF9" s="12" t="s">
        <v>59</v>
      </c>
      <c r="AG9" s="12" t="s">
        <v>59</v>
      </c>
      <c r="AH9" s="12" t="s">
        <v>59</v>
      </c>
      <c r="AI9" s="12" t="s">
        <v>59</v>
      </c>
      <c r="AJ9" s="12" t="s">
        <v>59</v>
      </c>
      <c r="AK9" s="12" t="s">
        <v>59</v>
      </c>
      <c r="AL9" s="12" t="s">
        <v>59</v>
      </c>
      <c r="AM9" s="12" t="s">
        <v>59</v>
      </c>
      <c r="AN9" s="12" t="s">
        <v>59</v>
      </c>
      <c r="AO9" s="12" t="s">
        <v>59</v>
      </c>
      <c r="AP9" s="12" t="s">
        <v>59</v>
      </c>
      <c r="AQ9" s="12" t="s">
        <v>59</v>
      </c>
      <c r="AR9" s="12" t="s">
        <v>59</v>
      </c>
      <c r="AS9" s="12" t="s">
        <v>59</v>
      </c>
      <c r="AT9" s="12" t="s">
        <v>59</v>
      </c>
      <c r="AU9" s="12" t="s">
        <v>59</v>
      </c>
      <c r="AV9" s="12" t="s">
        <v>59</v>
      </c>
      <c r="AW9" s="12" t="s">
        <v>59</v>
      </c>
      <c r="AX9" s="12"/>
      <c r="AY9" s="12"/>
      <c r="AZ9" s="12"/>
      <c r="BA9" s="12"/>
      <c r="BB9" s="13">
        <f t="shared" si="0"/>
        <v>0.97777777777777775</v>
      </c>
    </row>
    <row r="10" spans="1:16376" s="10" customFormat="1" ht="15.6">
      <c r="A10" s="14">
        <v>8</v>
      </c>
      <c r="B10" s="32" t="s">
        <v>477</v>
      </c>
      <c r="C10" s="28" t="s">
        <v>478</v>
      </c>
      <c r="D10" s="28" t="s">
        <v>479</v>
      </c>
      <c r="E10" s="12" t="s">
        <v>59</v>
      </c>
      <c r="F10" s="12" t="s">
        <v>59</v>
      </c>
      <c r="G10" s="12" t="s">
        <v>59</v>
      </c>
      <c r="H10" s="12" t="s">
        <v>59</v>
      </c>
      <c r="I10" s="12" t="s">
        <v>59</v>
      </c>
      <c r="J10" s="12" t="s">
        <v>59</v>
      </c>
      <c r="K10" s="12" t="s">
        <v>59</v>
      </c>
      <c r="L10" s="12" t="s">
        <v>59</v>
      </c>
      <c r="M10" s="12" t="s">
        <v>59</v>
      </c>
      <c r="N10" s="12" t="s">
        <v>59</v>
      </c>
      <c r="O10" s="12" t="s">
        <v>59</v>
      </c>
      <c r="P10" s="12" t="s">
        <v>59</v>
      </c>
      <c r="Q10" s="12" t="s">
        <v>59</v>
      </c>
      <c r="R10" s="12" t="s">
        <v>59</v>
      </c>
      <c r="S10" s="12" t="s">
        <v>59</v>
      </c>
      <c r="T10" s="12" t="s">
        <v>59</v>
      </c>
      <c r="U10" s="12" t="s">
        <v>59</v>
      </c>
      <c r="V10" s="12" t="s">
        <v>59</v>
      </c>
      <c r="W10" s="12" t="s">
        <v>59</v>
      </c>
      <c r="X10" s="12" t="s">
        <v>59</v>
      </c>
      <c r="Y10" s="12" t="s">
        <v>59</v>
      </c>
      <c r="Z10" s="12" t="s">
        <v>59</v>
      </c>
      <c r="AA10" s="12" t="s">
        <v>59</v>
      </c>
      <c r="AB10" s="12" t="s">
        <v>59</v>
      </c>
      <c r="AC10" s="12" t="s">
        <v>59</v>
      </c>
      <c r="AD10" s="12" t="s">
        <v>59</v>
      </c>
      <c r="AE10" s="12" t="s">
        <v>59</v>
      </c>
      <c r="AF10" s="12" t="s">
        <v>59</v>
      </c>
      <c r="AG10" s="12" t="s">
        <v>59</v>
      </c>
      <c r="AH10" s="12" t="s">
        <v>59</v>
      </c>
      <c r="AI10" s="12" t="s">
        <v>59</v>
      </c>
      <c r="AJ10" s="12" t="s">
        <v>59</v>
      </c>
      <c r="AK10" s="12" t="s">
        <v>59</v>
      </c>
      <c r="AL10" s="12" t="s">
        <v>59</v>
      </c>
      <c r="AM10" s="12" t="s">
        <v>59</v>
      </c>
      <c r="AN10" s="12" t="s">
        <v>59</v>
      </c>
      <c r="AO10" s="12" t="s">
        <v>59</v>
      </c>
      <c r="AP10" s="12" t="s">
        <v>59</v>
      </c>
      <c r="AQ10" s="12" t="s">
        <v>59</v>
      </c>
      <c r="AR10" s="12" t="s">
        <v>59</v>
      </c>
      <c r="AS10" s="12" t="s">
        <v>59</v>
      </c>
      <c r="AT10" s="12" t="s">
        <v>59</v>
      </c>
      <c r="AU10" s="12" t="s">
        <v>59</v>
      </c>
      <c r="AV10" s="12" t="s">
        <v>59</v>
      </c>
      <c r="AW10" s="12" t="s">
        <v>59</v>
      </c>
      <c r="AX10" s="12"/>
      <c r="AY10" s="12"/>
      <c r="AZ10" s="12"/>
      <c r="BA10" s="12"/>
      <c r="BB10" s="13">
        <f t="shared" si="0"/>
        <v>1</v>
      </c>
    </row>
    <row r="11" spans="1:16376" s="10" customFormat="1" ht="15.6">
      <c r="A11" s="14">
        <v>9</v>
      </c>
      <c r="B11" s="32" t="s">
        <v>480</v>
      </c>
      <c r="C11" s="28" t="s">
        <v>481</v>
      </c>
      <c r="D11" s="28" t="s">
        <v>482</v>
      </c>
      <c r="E11" s="12" t="s">
        <v>59</v>
      </c>
      <c r="F11" s="12" t="s">
        <v>59</v>
      </c>
      <c r="G11" s="12" t="s">
        <v>59</v>
      </c>
      <c r="H11" s="12" t="s">
        <v>59</v>
      </c>
      <c r="I11" s="12" t="s">
        <v>59</v>
      </c>
      <c r="J11" s="12" t="s">
        <v>60</v>
      </c>
      <c r="K11" s="12" t="s">
        <v>59</v>
      </c>
      <c r="L11" s="12" t="s">
        <v>59</v>
      </c>
      <c r="M11" s="12" t="s">
        <v>59</v>
      </c>
      <c r="N11" s="12" t="s">
        <v>59</v>
      </c>
      <c r="O11" s="12" t="s">
        <v>59</v>
      </c>
      <c r="P11" s="12" t="s">
        <v>59</v>
      </c>
      <c r="Q11" s="12" t="s">
        <v>59</v>
      </c>
      <c r="R11" s="12" t="s">
        <v>59</v>
      </c>
      <c r="S11" s="12" t="s">
        <v>59</v>
      </c>
      <c r="T11" s="12" t="s">
        <v>59</v>
      </c>
      <c r="U11" s="12" t="s">
        <v>59</v>
      </c>
      <c r="V11" s="12" t="s">
        <v>59</v>
      </c>
      <c r="W11" s="12" t="s">
        <v>59</v>
      </c>
      <c r="X11" s="12" t="s">
        <v>59</v>
      </c>
      <c r="Y11" s="12" t="s">
        <v>59</v>
      </c>
      <c r="Z11" s="12" t="s">
        <v>59</v>
      </c>
      <c r="AA11" s="12" t="s">
        <v>59</v>
      </c>
      <c r="AB11" s="12" t="s">
        <v>59</v>
      </c>
      <c r="AC11" s="12" t="s">
        <v>59</v>
      </c>
      <c r="AD11" s="12" t="s">
        <v>59</v>
      </c>
      <c r="AE11" s="12" t="s">
        <v>59</v>
      </c>
      <c r="AF11" s="12" t="s">
        <v>59</v>
      </c>
      <c r="AG11" s="12" t="s">
        <v>59</v>
      </c>
      <c r="AH11" s="12" t="s">
        <v>59</v>
      </c>
      <c r="AI11" s="12" t="s">
        <v>59</v>
      </c>
      <c r="AJ11" s="12" t="s">
        <v>59</v>
      </c>
      <c r="AK11" s="12" t="s">
        <v>59</v>
      </c>
      <c r="AL11" s="12" t="s">
        <v>59</v>
      </c>
      <c r="AM11" s="12" t="s">
        <v>59</v>
      </c>
      <c r="AN11" s="12" t="s">
        <v>59</v>
      </c>
      <c r="AO11" s="12" t="s">
        <v>59</v>
      </c>
      <c r="AP11" s="12" t="s">
        <v>59</v>
      </c>
      <c r="AQ11" s="12" t="s">
        <v>59</v>
      </c>
      <c r="AR11" s="12" t="s">
        <v>59</v>
      </c>
      <c r="AS11" s="12" t="s">
        <v>59</v>
      </c>
      <c r="AT11" s="12" t="s">
        <v>59</v>
      </c>
      <c r="AU11" s="12" t="s">
        <v>59</v>
      </c>
      <c r="AV11" s="12" t="s">
        <v>59</v>
      </c>
      <c r="AW11" s="12" t="s">
        <v>59</v>
      </c>
      <c r="AX11" s="12"/>
      <c r="AY11" s="12"/>
      <c r="AZ11" s="12"/>
      <c r="BA11" s="12"/>
      <c r="BB11" s="13">
        <f t="shared" si="0"/>
        <v>1</v>
      </c>
    </row>
    <row r="12" spans="1:16376" s="10" customFormat="1" ht="15.6">
      <c r="A12" s="14">
        <v>10</v>
      </c>
      <c r="B12" s="32" t="s">
        <v>483</v>
      </c>
      <c r="C12" s="28" t="s">
        <v>484</v>
      </c>
      <c r="D12" s="28" t="s">
        <v>334</v>
      </c>
      <c r="E12" s="12" t="s">
        <v>59</v>
      </c>
      <c r="F12" s="12" t="s">
        <v>59</v>
      </c>
      <c r="G12" s="12" t="s">
        <v>59</v>
      </c>
      <c r="H12" s="12" t="s">
        <v>59</v>
      </c>
      <c r="I12" s="12" t="s">
        <v>59</v>
      </c>
      <c r="J12" s="12" t="s">
        <v>59</v>
      </c>
      <c r="K12" s="12" t="s">
        <v>59</v>
      </c>
      <c r="L12" s="12" t="s">
        <v>59</v>
      </c>
      <c r="M12" s="12" t="s">
        <v>59</v>
      </c>
      <c r="N12" s="12" t="s">
        <v>59</v>
      </c>
      <c r="O12" s="12" t="s">
        <v>59</v>
      </c>
      <c r="P12" s="12" t="s">
        <v>59</v>
      </c>
      <c r="Q12" s="12" t="s">
        <v>59</v>
      </c>
      <c r="R12" s="12" t="s">
        <v>59</v>
      </c>
      <c r="S12" s="12" t="s">
        <v>59</v>
      </c>
      <c r="T12" s="12" t="s">
        <v>59</v>
      </c>
      <c r="U12" s="12" t="s">
        <v>59</v>
      </c>
      <c r="V12" s="12" t="s">
        <v>59</v>
      </c>
      <c r="W12" s="12" t="s">
        <v>59</v>
      </c>
      <c r="X12" s="12" t="s">
        <v>59</v>
      </c>
      <c r="Y12" s="12" t="s">
        <v>59</v>
      </c>
      <c r="Z12" s="12" t="s">
        <v>59</v>
      </c>
      <c r="AA12" s="12" t="s">
        <v>59</v>
      </c>
      <c r="AB12" s="12" t="s">
        <v>59</v>
      </c>
      <c r="AC12" s="12" t="s">
        <v>59</v>
      </c>
      <c r="AD12" s="12" t="s">
        <v>59</v>
      </c>
      <c r="AE12" s="12" t="s">
        <v>59</v>
      </c>
      <c r="AF12" s="12" t="s">
        <v>59</v>
      </c>
      <c r="AG12" s="12" t="s">
        <v>59</v>
      </c>
      <c r="AH12" s="12" t="s">
        <v>59</v>
      </c>
      <c r="AI12" s="12" t="s">
        <v>59</v>
      </c>
      <c r="AJ12" s="12" t="s">
        <v>59</v>
      </c>
      <c r="AK12" s="12" t="s">
        <v>59</v>
      </c>
      <c r="AL12" s="12" t="s">
        <v>59</v>
      </c>
      <c r="AM12" s="12" t="s">
        <v>59</v>
      </c>
      <c r="AN12" s="12" t="s">
        <v>59</v>
      </c>
      <c r="AO12" s="12" t="s">
        <v>59</v>
      </c>
      <c r="AP12" s="12" t="s">
        <v>59</v>
      </c>
      <c r="AQ12" s="12" t="s">
        <v>59</v>
      </c>
      <c r="AR12" s="12" t="s">
        <v>59</v>
      </c>
      <c r="AS12" s="12" t="s">
        <v>59</v>
      </c>
      <c r="AT12" s="12" t="s">
        <v>59</v>
      </c>
      <c r="AU12" s="12" t="s">
        <v>59</v>
      </c>
      <c r="AV12" s="12" t="s">
        <v>59</v>
      </c>
      <c r="AW12" s="12" t="s">
        <v>59</v>
      </c>
      <c r="AX12" s="12"/>
      <c r="AY12" s="12"/>
      <c r="AZ12" s="12"/>
      <c r="BA12" s="12"/>
      <c r="BB12" s="13">
        <f t="shared" si="0"/>
        <v>1</v>
      </c>
    </row>
    <row r="13" spans="1:16376" s="10" customFormat="1" ht="15.6">
      <c r="A13" s="14">
        <v>11</v>
      </c>
      <c r="B13" s="32" t="s">
        <v>485</v>
      </c>
      <c r="C13" s="28" t="s">
        <v>486</v>
      </c>
      <c r="D13" s="28" t="s">
        <v>91</v>
      </c>
      <c r="E13" s="12" t="s">
        <v>59</v>
      </c>
      <c r="F13" s="12" t="s">
        <v>59</v>
      </c>
      <c r="G13" s="12" t="s">
        <v>59</v>
      </c>
      <c r="H13" s="12" t="s">
        <v>59</v>
      </c>
      <c r="I13" s="12" t="s">
        <v>59</v>
      </c>
      <c r="J13" s="12" t="s">
        <v>59</v>
      </c>
      <c r="K13" s="12" t="s">
        <v>59</v>
      </c>
      <c r="L13" s="12" t="s">
        <v>59</v>
      </c>
      <c r="M13" s="12" t="s">
        <v>59</v>
      </c>
      <c r="N13" s="12" t="s">
        <v>59</v>
      </c>
      <c r="O13" s="12" t="s">
        <v>59</v>
      </c>
      <c r="P13" s="12" t="s">
        <v>59</v>
      </c>
      <c r="Q13" s="12" t="s">
        <v>59</v>
      </c>
      <c r="R13" s="12" t="s">
        <v>59</v>
      </c>
      <c r="S13" s="12" t="s">
        <v>59</v>
      </c>
      <c r="T13" s="12" t="s">
        <v>59</v>
      </c>
      <c r="U13" s="12" t="s">
        <v>61</v>
      </c>
      <c r="V13" s="12" t="s">
        <v>59</v>
      </c>
      <c r="W13" s="12" t="s">
        <v>59</v>
      </c>
      <c r="X13" s="12" t="s">
        <v>59</v>
      </c>
      <c r="Y13" s="12" t="s">
        <v>59</v>
      </c>
      <c r="Z13" s="12" t="s">
        <v>59</v>
      </c>
      <c r="AA13" s="12" t="s">
        <v>59</v>
      </c>
      <c r="AB13" s="12" t="s">
        <v>59</v>
      </c>
      <c r="AC13" s="12" t="s">
        <v>59</v>
      </c>
      <c r="AD13" s="12" t="s">
        <v>59</v>
      </c>
      <c r="AE13" s="12" t="s">
        <v>59</v>
      </c>
      <c r="AF13" s="12" t="s">
        <v>59</v>
      </c>
      <c r="AG13" s="12" t="s">
        <v>59</v>
      </c>
      <c r="AH13" s="12" t="s">
        <v>59</v>
      </c>
      <c r="AI13" s="12" t="s">
        <v>59</v>
      </c>
      <c r="AJ13" s="12" t="s">
        <v>59</v>
      </c>
      <c r="AK13" s="12" t="s">
        <v>59</v>
      </c>
      <c r="AL13" s="12" t="s">
        <v>59</v>
      </c>
      <c r="AM13" s="12" t="s">
        <v>59</v>
      </c>
      <c r="AN13" s="12" t="s">
        <v>59</v>
      </c>
      <c r="AO13" s="12" t="s">
        <v>59</v>
      </c>
      <c r="AP13" s="12" t="s">
        <v>59</v>
      </c>
      <c r="AQ13" s="12" t="s">
        <v>59</v>
      </c>
      <c r="AR13" s="12" t="s">
        <v>59</v>
      </c>
      <c r="AS13" s="12" t="s">
        <v>59</v>
      </c>
      <c r="AT13" s="12" t="s">
        <v>59</v>
      </c>
      <c r="AU13" s="12" t="s">
        <v>59</v>
      </c>
      <c r="AV13" s="12" t="s">
        <v>59</v>
      </c>
      <c r="AW13" s="12" t="s">
        <v>59</v>
      </c>
      <c r="AX13" s="12"/>
      <c r="AY13" s="12"/>
      <c r="AZ13" s="12"/>
      <c r="BA13" s="12"/>
      <c r="BB13" s="13">
        <f t="shared" si="0"/>
        <v>0.97777777777777775</v>
      </c>
    </row>
    <row r="14" spans="1:16376" s="10" customFormat="1" ht="15.6">
      <c r="A14" s="14">
        <v>12</v>
      </c>
      <c r="B14" s="32" t="s">
        <v>487</v>
      </c>
      <c r="C14" s="28" t="s">
        <v>488</v>
      </c>
      <c r="D14" s="28" t="s">
        <v>489</v>
      </c>
      <c r="E14" s="12" t="s">
        <v>59</v>
      </c>
      <c r="F14" s="12" t="s">
        <v>59</v>
      </c>
      <c r="G14" s="12" t="s">
        <v>59</v>
      </c>
      <c r="H14" s="12" t="s">
        <v>59</v>
      </c>
      <c r="I14" s="12" t="s">
        <v>59</v>
      </c>
      <c r="J14" s="12" t="s">
        <v>59</v>
      </c>
      <c r="K14" s="12" t="s">
        <v>59</v>
      </c>
      <c r="L14" s="12" t="s">
        <v>59</v>
      </c>
      <c r="M14" s="12" t="s">
        <v>59</v>
      </c>
      <c r="N14" s="12" t="s">
        <v>59</v>
      </c>
      <c r="O14" s="12" t="s">
        <v>59</v>
      </c>
      <c r="P14" s="12" t="s">
        <v>59</v>
      </c>
      <c r="Q14" s="12" t="s">
        <v>59</v>
      </c>
      <c r="R14" s="12" t="s">
        <v>59</v>
      </c>
      <c r="S14" s="12" t="s">
        <v>59</v>
      </c>
      <c r="T14" s="12" t="s">
        <v>59</v>
      </c>
      <c r="U14" s="12" t="s">
        <v>59</v>
      </c>
      <c r="V14" s="12" t="s">
        <v>59</v>
      </c>
      <c r="W14" s="12" t="s">
        <v>59</v>
      </c>
      <c r="X14" s="12" t="s">
        <v>59</v>
      </c>
      <c r="Y14" s="12" t="s">
        <v>59</v>
      </c>
      <c r="Z14" s="12" t="s">
        <v>59</v>
      </c>
      <c r="AA14" s="12" t="s">
        <v>59</v>
      </c>
      <c r="AB14" s="12" t="s">
        <v>59</v>
      </c>
      <c r="AC14" s="12" t="s">
        <v>59</v>
      </c>
      <c r="AD14" s="12" t="s">
        <v>59</v>
      </c>
      <c r="AE14" s="12" t="s">
        <v>59</v>
      </c>
      <c r="AF14" s="12" t="s">
        <v>59</v>
      </c>
      <c r="AG14" s="12" t="s">
        <v>59</v>
      </c>
      <c r="AH14" s="12" t="s">
        <v>59</v>
      </c>
      <c r="AI14" s="12" t="s">
        <v>59</v>
      </c>
      <c r="AJ14" s="12" t="s">
        <v>59</v>
      </c>
      <c r="AK14" s="12" t="s">
        <v>59</v>
      </c>
      <c r="AL14" s="12" t="s">
        <v>59</v>
      </c>
      <c r="AM14" s="12" t="s">
        <v>59</v>
      </c>
      <c r="AN14" s="12" t="s">
        <v>59</v>
      </c>
      <c r="AO14" s="12" t="s">
        <v>59</v>
      </c>
      <c r="AP14" s="12" t="s">
        <v>59</v>
      </c>
      <c r="AQ14" s="12" t="s">
        <v>59</v>
      </c>
      <c r="AR14" s="12" t="s">
        <v>59</v>
      </c>
      <c r="AS14" s="12" t="s">
        <v>59</v>
      </c>
      <c r="AT14" s="12" t="s">
        <v>59</v>
      </c>
      <c r="AU14" s="12" t="s">
        <v>59</v>
      </c>
      <c r="AV14" s="12" t="s">
        <v>59</v>
      </c>
      <c r="AW14" s="12" t="s">
        <v>59</v>
      </c>
      <c r="AX14" s="12"/>
      <c r="AY14" s="12"/>
      <c r="AZ14" s="12"/>
      <c r="BA14" s="12"/>
      <c r="BB14" s="13">
        <f t="shared" si="0"/>
        <v>1</v>
      </c>
    </row>
    <row r="15" spans="1:16376" s="10" customFormat="1" ht="15.6">
      <c r="A15" s="14">
        <v>13</v>
      </c>
      <c r="B15" s="32" t="s">
        <v>490</v>
      </c>
      <c r="C15" s="28" t="s">
        <v>491</v>
      </c>
      <c r="D15" s="28" t="s">
        <v>492</v>
      </c>
      <c r="E15" s="12" t="s">
        <v>59</v>
      </c>
      <c r="F15" s="12" t="s">
        <v>59</v>
      </c>
      <c r="G15" s="12" t="s">
        <v>59</v>
      </c>
      <c r="H15" s="12" t="s">
        <v>59</v>
      </c>
      <c r="I15" s="12" t="s">
        <v>59</v>
      </c>
      <c r="J15" s="12" t="s">
        <v>59</v>
      </c>
      <c r="K15" s="12" t="s">
        <v>59</v>
      </c>
      <c r="L15" s="12" t="s">
        <v>59</v>
      </c>
      <c r="M15" s="12" t="s">
        <v>59</v>
      </c>
      <c r="N15" s="12" t="s">
        <v>59</v>
      </c>
      <c r="O15" s="12" t="s">
        <v>59</v>
      </c>
      <c r="P15" s="12" t="s">
        <v>59</v>
      </c>
      <c r="Q15" s="12" t="s">
        <v>59</v>
      </c>
      <c r="R15" s="12" t="s">
        <v>59</v>
      </c>
      <c r="S15" s="12" t="s">
        <v>59</v>
      </c>
      <c r="T15" s="12" t="s">
        <v>59</v>
      </c>
      <c r="U15" s="12" t="s">
        <v>59</v>
      </c>
      <c r="V15" s="12" t="s">
        <v>59</v>
      </c>
      <c r="W15" s="12" t="s">
        <v>59</v>
      </c>
      <c r="X15" s="12" t="s">
        <v>59</v>
      </c>
      <c r="Y15" s="12" t="s">
        <v>59</v>
      </c>
      <c r="Z15" s="12" t="s">
        <v>59</v>
      </c>
      <c r="AA15" s="12" t="s">
        <v>59</v>
      </c>
      <c r="AB15" s="12" t="s">
        <v>59</v>
      </c>
      <c r="AC15" s="12" t="s">
        <v>59</v>
      </c>
      <c r="AD15" s="12" t="s">
        <v>59</v>
      </c>
      <c r="AE15" s="12" t="s">
        <v>59</v>
      </c>
      <c r="AF15" s="12" t="s">
        <v>59</v>
      </c>
      <c r="AG15" s="12" t="s">
        <v>59</v>
      </c>
      <c r="AH15" s="12" t="s">
        <v>59</v>
      </c>
      <c r="AI15" s="12" t="s">
        <v>59</v>
      </c>
      <c r="AJ15" s="12" t="s">
        <v>59</v>
      </c>
      <c r="AK15" s="12" t="s">
        <v>59</v>
      </c>
      <c r="AL15" s="12" t="s">
        <v>59</v>
      </c>
      <c r="AM15" s="12" t="s">
        <v>59</v>
      </c>
      <c r="AN15" s="12" t="s">
        <v>59</v>
      </c>
      <c r="AO15" s="12" t="s">
        <v>59</v>
      </c>
      <c r="AP15" s="12" t="s">
        <v>59</v>
      </c>
      <c r="AQ15" s="12" t="s">
        <v>59</v>
      </c>
      <c r="AR15" s="12" t="s">
        <v>59</v>
      </c>
      <c r="AS15" s="12" t="s">
        <v>59</v>
      </c>
      <c r="AT15" s="12" t="s">
        <v>59</v>
      </c>
      <c r="AU15" s="12" t="s">
        <v>59</v>
      </c>
      <c r="AV15" s="12" t="s">
        <v>59</v>
      </c>
      <c r="AW15" s="12" t="s">
        <v>59</v>
      </c>
      <c r="AX15" s="12"/>
      <c r="AY15" s="12"/>
      <c r="AZ15" s="12"/>
      <c r="BA15" s="12"/>
      <c r="BB15" s="13">
        <f t="shared" si="0"/>
        <v>1</v>
      </c>
    </row>
    <row r="16" spans="1:16376" s="10" customFormat="1" ht="15.6">
      <c r="A16" s="14">
        <v>14</v>
      </c>
      <c r="B16" s="32" t="s">
        <v>493</v>
      </c>
      <c r="C16" s="28" t="s">
        <v>494</v>
      </c>
      <c r="D16" s="28" t="s">
        <v>495</v>
      </c>
      <c r="E16" s="12" t="s">
        <v>59</v>
      </c>
      <c r="F16" s="12" t="s">
        <v>59</v>
      </c>
      <c r="G16" s="12" t="s">
        <v>59</v>
      </c>
      <c r="H16" s="12" t="s">
        <v>59</v>
      </c>
      <c r="I16" s="12" t="s">
        <v>59</v>
      </c>
      <c r="J16" s="12" t="s">
        <v>59</v>
      </c>
      <c r="K16" s="12" t="s">
        <v>59</v>
      </c>
      <c r="L16" s="12" t="s">
        <v>59</v>
      </c>
      <c r="M16" s="12" t="s">
        <v>59</v>
      </c>
      <c r="N16" s="12" t="s">
        <v>59</v>
      </c>
      <c r="O16" s="12" t="s">
        <v>59</v>
      </c>
      <c r="P16" s="12" t="s">
        <v>59</v>
      </c>
      <c r="Q16" s="12" t="s">
        <v>59</v>
      </c>
      <c r="R16" s="12" t="s">
        <v>59</v>
      </c>
      <c r="S16" s="12" t="s">
        <v>59</v>
      </c>
      <c r="T16" s="12" t="s">
        <v>59</v>
      </c>
      <c r="U16" s="12" t="s">
        <v>59</v>
      </c>
      <c r="V16" s="12" t="s">
        <v>59</v>
      </c>
      <c r="W16" s="12" t="s">
        <v>59</v>
      </c>
      <c r="X16" s="12" t="s">
        <v>59</v>
      </c>
      <c r="Y16" s="12" t="s">
        <v>59</v>
      </c>
      <c r="Z16" s="12" t="s">
        <v>59</v>
      </c>
      <c r="AA16" s="12" t="s">
        <v>59</v>
      </c>
      <c r="AB16" s="12" t="s">
        <v>59</v>
      </c>
      <c r="AC16" s="12" t="s">
        <v>59</v>
      </c>
      <c r="AD16" s="12" t="s">
        <v>59</v>
      </c>
      <c r="AE16" s="12" t="s">
        <v>59</v>
      </c>
      <c r="AF16" s="12" t="s">
        <v>59</v>
      </c>
      <c r="AG16" s="12" t="s">
        <v>59</v>
      </c>
      <c r="AH16" s="12" t="s">
        <v>59</v>
      </c>
      <c r="AI16" s="12" t="s">
        <v>59</v>
      </c>
      <c r="AJ16" s="12" t="s">
        <v>59</v>
      </c>
      <c r="AK16" s="12" t="s">
        <v>59</v>
      </c>
      <c r="AL16" s="12" t="s">
        <v>59</v>
      </c>
      <c r="AM16" s="12" t="s">
        <v>59</v>
      </c>
      <c r="AN16" s="12" t="s">
        <v>59</v>
      </c>
      <c r="AO16" s="12" t="s">
        <v>59</v>
      </c>
      <c r="AP16" s="12" t="s">
        <v>59</v>
      </c>
      <c r="AQ16" s="12" t="s">
        <v>59</v>
      </c>
      <c r="AR16" s="12" t="s">
        <v>59</v>
      </c>
      <c r="AS16" s="12" t="s">
        <v>59</v>
      </c>
      <c r="AT16" s="12" t="s">
        <v>59</v>
      </c>
      <c r="AU16" s="12" t="s">
        <v>59</v>
      </c>
      <c r="AV16" s="12" t="s">
        <v>59</v>
      </c>
      <c r="AW16" s="12" t="s">
        <v>59</v>
      </c>
      <c r="AX16" s="12"/>
      <c r="AY16" s="12"/>
      <c r="AZ16" s="12"/>
      <c r="BA16" s="12"/>
      <c r="BB16" s="13">
        <f t="shared" si="0"/>
        <v>1</v>
      </c>
    </row>
    <row r="17" spans="1:54" s="10" customFormat="1" ht="15.6">
      <c r="A17" s="14">
        <v>15</v>
      </c>
      <c r="B17" s="32" t="s">
        <v>496</v>
      </c>
      <c r="C17" s="28" t="s">
        <v>497</v>
      </c>
      <c r="D17" s="28" t="s">
        <v>498</v>
      </c>
      <c r="E17" s="12" t="s">
        <v>59</v>
      </c>
      <c r="F17" s="12" t="s">
        <v>59</v>
      </c>
      <c r="G17" s="12" t="s">
        <v>59</v>
      </c>
      <c r="H17" s="12" t="s">
        <v>59</v>
      </c>
      <c r="I17" s="12" t="s">
        <v>59</v>
      </c>
      <c r="J17" s="12" t="s">
        <v>59</v>
      </c>
      <c r="K17" s="12" t="s">
        <v>59</v>
      </c>
      <c r="L17" s="12" t="s">
        <v>59</v>
      </c>
      <c r="M17" s="12" t="s">
        <v>59</v>
      </c>
      <c r="N17" s="12" t="s">
        <v>59</v>
      </c>
      <c r="O17" s="12" t="s">
        <v>59</v>
      </c>
      <c r="P17" s="12" t="s">
        <v>59</v>
      </c>
      <c r="Q17" s="12" t="s">
        <v>59</v>
      </c>
      <c r="R17" s="12" t="s">
        <v>59</v>
      </c>
      <c r="S17" s="12" t="s">
        <v>59</v>
      </c>
      <c r="T17" s="12" t="s">
        <v>59</v>
      </c>
      <c r="U17" s="12" t="s">
        <v>59</v>
      </c>
      <c r="V17" s="12" t="s">
        <v>59</v>
      </c>
      <c r="W17" s="12" t="s">
        <v>59</v>
      </c>
      <c r="X17" s="12" t="s">
        <v>59</v>
      </c>
      <c r="Y17" s="12" t="s">
        <v>59</v>
      </c>
      <c r="Z17" s="12" t="s">
        <v>59</v>
      </c>
      <c r="AA17" s="12" t="s">
        <v>59</v>
      </c>
      <c r="AB17" s="12" t="s">
        <v>59</v>
      </c>
      <c r="AC17" s="12" t="s">
        <v>59</v>
      </c>
      <c r="AD17" s="12" t="s">
        <v>59</v>
      </c>
      <c r="AE17" s="12" t="s">
        <v>59</v>
      </c>
      <c r="AF17" s="12" t="s">
        <v>59</v>
      </c>
      <c r="AG17" s="12" t="s">
        <v>59</v>
      </c>
      <c r="AH17" s="12" t="s">
        <v>59</v>
      </c>
      <c r="AI17" s="12" t="s">
        <v>59</v>
      </c>
      <c r="AJ17" s="12" t="s">
        <v>59</v>
      </c>
      <c r="AK17" s="12" t="s">
        <v>59</v>
      </c>
      <c r="AL17" s="12" t="s">
        <v>59</v>
      </c>
      <c r="AM17" s="12" t="s">
        <v>59</v>
      </c>
      <c r="AN17" s="12" t="s">
        <v>59</v>
      </c>
      <c r="AO17" s="12" t="s">
        <v>59</v>
      </c>
      <c r="AP17" s="12" t="s">
        <v>59</v>
      </c>
      <c r="AQ17" s="12" t="s">
        <v>59</v>
      </c>
      <c r="AR17" s="12" t="s">
        <v>59</v>
      </c>
      <c r="AS17" s="12" t="s">
        <v>59</v>
      </c>
      <c r="AT17" s="12" t="s">
        <v>59</v>
      </c>
      <c r="AU17" s="12" t="s">
        <v>59</v>
      </c>
      <c r="AV17" s="12" t="s">
        <v>59</v>
      </c>
      <c r="AW17" s="12" t="s">
        <v>59</v>
      </c>
      <c r="AX17" s="12"/>
      <c r="AY17" s="12"/>
      <c r="AZ17" s="12"/>
      <c r="BA17" s="12"/>
      <c r="BB17" s="13">
        <f t="shared" si="0"/>
        <v>1</v>
      </c>
    </row>
    <row r="18" spans="1:54" s="10" customFormat="1" ht="15.6">
      <c r="A18" s="14">
        <v>16</v>
      </c>
      <c r="B18" s="32" t="s">
        <v>499</v>
      </c>
      <c r="C18" s="28" t="s">
        <v>500</v>
      </c>
      <c r="D18" s="28" t="s">
        <v>105</v>
      </c>
      <c r="E18" s="12" t="s">
        <v>59</v>
      </c>
      <c r="F18" s="12" t="s">
        <v>59</v>
      </c>
      <c r="G18" s="12" t="s">
        <v>59</v>
      </c>
      <c r="H18" s="12" t="s">
        <v>59</v>
      </c>
      <c r="I18" s="12" t="s">
        <v>59</v>
      </c>
      <c r="J18" s="12" t="s">
        <v>59</v>
      </c>
      <c r="K18" s="12" t="s">
        <v>59</v>
      </c>
      <c r="L18" s="12" t="s">
        <v>59</v>
      </c>
      <c r="M18" s="12" t="s">
        <v>59</v>
      </c>
      <c r="N18" s="12" t="s">
        <v>59</v>
      </c>
      <c r="O18" s="12" t="s">
        <v>59</v>
      </c>
      <c r="P18" s="12" t="s">
        <v>59</v>
      </c>
      <c r="Q18" s="12" t="s">
        <v>59</v>
      </c>
      <c r="R18" s="12" t="s">
        <v>59</v>
      </c>
      <c r="S18" s="12" t="s">
        <v>59</v>
      </c>
      <c r="T18" s="12" t="s">
        <v>59</v>
      </c>
      <c r="U18" s="12" t="s">
        <v>59</v>
      </c>
      <c r="V18" s="12" t="s">
        <v>59</v>
      </c>
      <c r="W18" s="12" t="s">
        <v>59</v>
      </c>
      <c r="X18" s="12" t="s">
        <v>59</v>
      </c>
      <c r="Y18" s="12" t="s">
        <v>59</v>
      </c>
      <c r="Z18" s="12" t="s">
        <v>59</v>
      </c>
      <c r="AA18" s="12" t="s">
        <v>59</v>
      </c>
      <c r="AB18" s="12" t="s">
        <v>59</v>
      </c>
      <c r="AC18" s="12" t="s">
        <v>59</v>
      </c>
      <c r="AD18" s="12" t="s">
        <v>59</v>
      </c>
      <c r="AE18" s="12" t="s">
        <v>59</v>
      </c>
      <c r="AF18" s="12" t="s">
        <v>59</v>
      </c>
      <c r="AG18" s="12" t="s">
        <v>59</v>
      </c>
      <c r="AH18" s="12" t="s">
        <v>59</v>
      </c>
      <c r="AI18" s="12" t="s">
        <v>59</v>
      </c>
      <c r="AJ18" s="12" t="s">
        <v>59</v>
      </c>
      <c r="AK18" s="12" t="s">
        <v>59</v>
      </c>
      <c r="AL18" s="12" t="s">
        <v>59</v>
      </c>
      <c r="AM18" s="12" t="s">
        <v>59</v>
      </c>
      <c r="AN18" s="12" t="s">
        <v>59</v>
      </c>
      <c r="AO18" s="12" t="s">
        <v>59</v>
      </c>
      <c r="AP18" s="12" t="s">
        <v>59</v>
      </c>
      <c r="AQ18" s="12" t="s">
        <v>59</v>
      </c>
      <c r="AR18" s="12" t="s">
        <v>59</v>
      </c>
      <c r="AS18" s="12" t="s">
        <v>59</v>
      </c>
      <c r="AT18" s="12" t="s">
        <v>59</v>
      </c>
      <c r="AU18" s="12" t="s">
        <v>59</v>
      </c>
      <c r="AV18" s="12" t="s">
        <v>59</v>
      </c>
      <c r="AW18" s="12" t="s">
        <v>59</v>
      </c>
      <c r="AX18" s="12"/>
      <c r="AY18" s="12"/>
      <c r="AZ18" s="12"/>
      <c r="BA18" s="12"/>
      <c r="BB18" s="13">
        <f t="shared" si="0"/>
        <v>1</v>
      </c>
    </row>
    <row r="19" spans="1:54" s="10" customFormat="1" ht="15.6">
      <c r="A19" s="14">
        <v>17</v>
      </c>
      <c r="B19" s="32" t="s">
        <v>501</v>
      </c>
      <c r="C19" s="28" t="s">
        <v>502</v>
      </c>
      <c r="D19" s="28" t="s">
        <v>503</v>
      </c>
      <c r="E19" s="12" t="s">
        <v>59</v>
      </c>
      <c r="F19" s="12" t="s">
        <v>59</v>
      </c>
      <c r="G19" s="12" t="s">
        <v>59</v>
      </c>
      <c r="H19" s="12" t="s">
        <v>59</v>
      </c>
      <c r="I19" s="12" t="s">
        <v>59</v>
      </c>
      <c r="J19" s="12" t="s">
        <v>59</v>
      </c>
      <c r="K19" s="12" t="s">
        <v>59</v>
      </c>
      <c r="L19" s="12" t="s">
        <v>59</v>
      </c>
      <c r="M19" s="12" t="s">
        <v>59</v>
      </c>
      <c r="N19" s="12" t="s">
        <v>59</v>
      </c>
      <c r="O19" s="12" t="s">
        <v>59</v>
      </c>
      <c r="P19" s="12" t="s">
        <v>59</v>
      </c>
      <c r="Q19" s="12" t="s">
        <v>59</v>
      </c>
      <c r="R19" s="12" t="s">
        <v>59</v>
      </c>
      <c r="S19" s="12" t="s">
        <v>59</v>
      </c>
      <c r="T19" s="12" t="s">
        <v>59</v>
      </c>
      <c r="U19" s="12" t="s">
        <v>59</v>
      </c>
      <c r="V19" s="12" t="s">
        <v>59</v>
      </c>
      <c r="W19" s="12" t="s">
        <v>59</v>
      </c>
      <c r="X19" s="12" t="s">
        <v>59</v>
      </c>
      <c r="Y19" s="12" t="s">
        <v>59</v>
      </c>
      <c r="Z19" s="12" t="s">
        <v>59</v>
      </c>
      <c r="AA19" s="12" t="s">
        <v>59</v>
      </c>
      <c r="AB19" s="12" t="s">
        <v>59</v>
      </c>
      <c r="AC19" s="12" t="s">
        <v>59</v>
      </c>
      <c r="AD19" s="12" t="s">
        <v>59</v>
      </c>
      <c r="AE19" s="12" t="s">
        <v>59</v>
      </c>
      <c r="AF19" s="12" t="s">
        <v>59</v>
      </c>
      <c r="AG19" s="12" t="s">
        <v>59</v>
      </c>
      <c r="AH19" s="12" t="s">
        <v>59</v>
      </c>
      <c r="AI19" s="12" t="s">
        <v>59</v>
      </c>
      <c r="AJ19" s="12" t="s">
        <v>59</v>
      </c>
      <c r="AK19" s="12" t="s">
        <v>59</v>
      </c>
      <c r="AL19" s="12" t="s">
        <v>59</v>
      </c>
      <c r="AM19" s="12" t="s">
        <v>59</v>
      </c>
      <c r="AN19" s="12" t="s">
        <v>59</v>
      </c>
      <c r="AO19" s="12" t="s">
        <v>59</v>
      </c>
      <c r="AP19" s="12" t="s">
        <v>59</v>
      </c>
      <c r="AQ19" s="12" t="s">
        <v>59</v>
      </c>
      <c r="AR19" s="12" t="s">
        <v>59</v>
      </c>
      <c r="AS19" s="12" t="s">
        <v>59</v>
      </c>
      <c r="AT19" s="12" t="s">
        <v>59</v>
      </c>
      <c r="AU19" s="12" t="s">
        <v>59</v>
      </c>
      <c r="AV19" s="12" t="s">
        <v>59</v>
      </c>
      <c r="AW19" s="12" t="s">
        <v>59</v>
      </c>
      <c r="AX19" s="12"/>
      <c r="AY19" s="12"/>
      <c r="AZ19" s="12"/>
      <c r="BA19" s="12"/>
      <c r="BB19" s="13">
        <f t="shared" si="0"/>
        <v>1</v>
      </c>
    </row>
    <row r="20" spans="1:54" s="10" customFormat="1" ht="15.6">
      <c r="A20" s="14">
        <v>18</v>
      </c>
      <c r="B20" s="32" t="s">
        <v>504</v>
      </c>
      <c r="C20" s="28" t="s">
        <v>505</v>
      </c>
      <c r="D20" s="28" t="s">
        <v>506</v>
      </c>
      <c r="E20" s="12" t="s">
        <v>59</v>
      </c>
      <c r="F20" s="12" t="s">
        <v>59</v>
      </c>
      <c r="G20" s="12" t="s">
        <v>59</v>
      </c>
      <c r="H20" s="12" t="s">
        <v>59</v>
      </c>
      <c r="I20" s="12" t="s">
        <v>59</v>
      </c>
      <c r="J20" s="12" t="s">
        <v>59</v>
      </c>
      <c r="K20" s="12" t="s">
        <v>59</v>
      </c>
      <c r="L20" s="12" t="s">
        <v>59</v>
      </c>
      <c r="M20" s="12" t="s">
        <v>59</v>
      </c>
      <c r="N20" s="12" t="s">
        <v>59</v>
      </c>
      <c r="O20" s="12" t="s">
        <v>59</v>
      </c>
      <c r="P20" s="12" t="s">
        <v>59</v>
      </c>
      <c r="Q20" s="12" t="s">
        <v>59</v>
      </c>
      <c r="R20" s="12" t="s">
        <v>59</v>
      </c>
      <c r="S20" s="12" t="s">
        <v>59</v>
      </c>
      <c r="T20" s="12" t="s">
        <v>59</v>
      </c>
      <c r="U20" s="12" t="s">
        <v>59</v>
      </c>
      <c r="V20" s="12" t="s">
        <v>59</v>
      </c>
      <c r="W20" s="12" t="s">
        <v>59</v>
      </c>
      <c r="X20" s="12" t="s">
        <v>59</v>
      </c>
      <c r="Y20" s="12" t="s">
        <v>59</v>
      </c>
      <c r="Z20" s="12" t="s">
        <v>59</v>
      </c>
      <c r="AA20" s="12" t="s">
        <v>59</v>
      </c>
      <c r="AB20" s="12" t="s">
        <v>59</v>
      </c>
      <c r="AC20" s="12" t="s">
        <v>59</v>
      </c>
      <c r="AD20" s="12" t="s">
        <v>59</v>
      </c>
      <c r="AE20" s="12" t="s">
        <v>59</v>
      </c>
      <c r="AF20" s="12" t="s">
        <v>59</v>
      </c>
      <c r="AG20" s="12" t="s">
        <v>59</v>
      </c>
      <c r="AH20" s="12" t="s">
        <v>59</v>
      </c>
      <c r="AI20" s="12" t="s">
        <v>59</v>
      </c>
      <c r="AJ20" s="12" t="s">
        <v>59</v>
      </c>
      <c r="AK20" s="12" t="s">
        <v>59</v>
      </c>
      <c r="AL20" s="12" t="s">
        <v>59</v>
      </c>
      <c r="AM20" s="12" t="s">
        <v>59</v>
      </c>
      <c r="AN20" s="12" t="s">
        <v>59</v>
      </c>
      <c r="AO20" s="12" t="s">
        <v>59</v>
      </c>
      <c r="AP20" s="12" t="s">
        <v>59</v>
      </c>
      <c r="AQ20" s="12" t="s">
        <v>59</v>
      </c>
      <c r="AR20" s="12" t="s">
        <v>59</v>
      </c>
      <c r="AS20" s="12" t="s">
        <v>59</v>
      </c>
      <c r="AT20" s="12" t="s">
        <v>59</v>
      </c>
      <c r="AU20" s="12" t="s">
        <v>59</v>
      </c>
      <c r="AV20" s="12" t="s">
        <v>59</v>
      </c>
      <c r="AW20" s="12" t="s">
        <v>59</v>
      </c>
      <c r="AX20" s="12"/>
      <c r="AY20" s="12"/>
      <c r="AZ20" s="12"/>
      <c r="BA20" s="12"/>
      <c r="BB20" s="13">
        <f t="shared" si="0"/>
        <v>1</v>
      </c>
    </row>
    <row r="21" spans="1:54" s="10" customFormat="1" ht="15.6">
      <c r="A21" s="14">
        <v>19</v>
      </c>
      <c r="B21" s="32" t="s">
        <v>507</v>
      </c>
      <c r="C21" s="28" t="s">
        <v>508</v>
      </c>
      <c r="D21" s="28" t="s">
        <v>509</v>
      </c>
      <c r="E21" s="12" t="s">
        <v>59</v>
      </c>
      <c r="F21" s="12" t="s">
        <v>59</v>
      </c>
      <c r="G21" s="12" t="s">
        <v>59</v>
      </c>
      <c r="H21" s="12" t="s">
        <v>59</v>
      </c>
      <c r="I21" s="12" t="s">
        <v>59</v>
      </c>
      <c r="J21" s="12" t="s">
        <v>59</v>
      </c>
      <c r="K21" s="12" t="s">
        <v>59</v>
      </c>
      <c r="L21" s="12" t="s">
        <v>59</v>
      </c>
      <c r="M21" s="12" t="s">
        <v>59</v>
      </c>
      <c r="N21" s="12" t="s">
        <v>59</v>
      </c>
      <c r="O21" s="12" t="s">
        <v>59</v>
      </c>
      <c r="P21" s="12" t="s">
        <v>59</v>
      </c>
      <c r="Q21" s="12" t="s">
        <v>59</v>
      </c>
      <c r="R21" s="12" t="s">
        <v>59</v>
      </c>
      <c r="S21" s="12" t="s">
        <v>59</v>
      </c>
      <c r="T21" s="12" t="s">
        <v>59</v>
      </c>
      <c r="U21" s="12" t="s">
        <v>59</v>
      </c>
      <c r="V21" s="12" t="s">
        <v>59</v>
      </c>
      <c r="W21" s="12" t="s">
        <v>59</v>
      </c>
      <c r="X21" s="12" t="s">
        <v>59</v>
      </c>
      <c r="Y21" s="12" t="s">
        <v>59</v>
      </c>
      <c r="Z21" s="12" t="s">
        <v>59</v>
      </c>
      <c r="AA21" s="12" t="s">
        <v>59</v>
      </c>
      <c r="AB21" s="12" t="s">
        <v>59</v>
      </c>
      <c r="AC21" s="12" t="s">
        <v>59</v>
      </c>
      <c r="AD21" s="12" t="s">
        <v>59</v>
      </c>
      <c r="AE21" s="12" t="s">
        <v>59</v>
      </c>
      <c r="AF21" s="12" t="s">
        <v>59</v>
      </c>
      <c r="AG21" s="12" t="s">
        <v>59</v>
      </c>
      <c r="AH21" s="12" t="s">
        <v>59</v>
      </c>
      <c r="AI21" s="12" t="s">
        <v>59</v>
      </c>
      <c r="AJ21" s="12" t="s">
        <v>59</v>
      </c>
      <c r="AK21" s="12" t="s">
        <v>59</v>
      </c>
      <c r="AL21" s="12" t="s">
        <v>59</v>
      </c>
      <c r="AM21" s="12" t="s">
        <v>59</v>
      </c>
      <c r="AN21" s="12" t="s">
        <v>59</v>
      </c>
      <c r="AO21" s="12" t="s">
        <v>59</v>
      </c>
      <c r="AP21" s="12" t="s">
        <v>59</v>
      </c>
      <c r="AQ21" s="12" t="s">
        <v>59</v>
      </c>
      <c r="AR21" s="12" t="s">
        <v>59</v>
      </c>
      <c r="AS21" s="12" t="s">
        <v>59</v>
      </c>
      <c r="AT21" s="12" t="s">
        <v>59</v>
      </c>
      <c r="AU21" s="12" t="s">
        <v>59</v>
      </c>
      <c r="AV21" s="12" t="s">
        <v>59</v>
      </c>
      <c r="AW21" s="12" t="s">
        <v>59</v>
      </c>
      <c r="AX21" s="12"/>
      <c r="AY21" s="12"/>
      <c r="AZ21" s="12"/>
      <c r="BA21" s="12"/>
      <c r="BB21" s="13">
        <f t="shared" si="0"/>
        <v>1</v>
      </c>
    </row>
    <row r="22" spans="1:54" s="10" customFormat="1" ht="15.6">
      <c r="A22" s="14">
        <v>20</v>
      </c>
      <c r="B22" s="32" t="s">
        <v>510</v>
      </c>
      <c r="C22" s="28" t="s">
        <v>511</v>
      </c>
      <c r="D22" s="28" t="s">
        <v>512</v>
      </c>
      <c r="E22" s="12" t="s">
        <v>59</v>
      </c>
      <c r="F22" s="12" t="s">
        <v>59</v>
      </c>
      <c r="G22" s="12" t="s">
        <v>59</v>
      </c>
      <c r="H22" s="12" t="s">
        <v>59</v>
      </c>
      <c r="I22" s="12" t="s">
        <v>59</v>
      </c>
      <c r="J22" s="12" t="s">
        <v>59</v>
      </c>
      <c r="K22" s="12" t="s">
        <v>59</v>
      </c>
      <c r="L22" s="12" t="s">
        <v>59</v>
      </c>
      <c r="M22" s="12" t="s">
        <v>59</v>
      </c>
      <c r="N22" s="12" t="s">
        <v>59</v>
      </c>
      <c r="O22" s="12" t="s">
        <v>59</v>
      </c>
      <c r="P22" s="12" t="s">
        <v>59</v>
      </c>
      <c r="Q22" s="12" t="s">
        <v>59</v>
      </c>
      <c r="R22" s="12" t="s">
        <v>59</v>
      </c>
      <c r="S22" s="12" t="s">
        <v>59</v>
      </c>
      <c r="T22" s="12" t="s">
        <v>59</v>
      </c>
      <c r="U22" s="12" t="s">
        <v>59</v>
      </c>
      <c r="V22" s="12" t="s">
        <v>59</v>
      </c>
      <c r="W22" s="12" t="s">
        <v>59</v>
      </c>
      <c r="X22" s="12" t="s">
        <v>59</v>
      </c>
      <c r="Y22" s="12" t="s">
        <v>59</v>
      </c>
      <c r="Z22" s="12" t="s">
        <v>59</v>
      </c>
      <c r="AA22" s="12" t="s">
        <v>59</v>
      </c>
      <c r="AB22" s="12" t="s">
        <v>59</v>
      </c>
      <c r="AC22" s="12" t="s">
        <v>59</v>
      </c>
      <c r="AD22" s="12" t="s">
        <v>59</v>
      </c>
      <c r="AE22" s="12" t="s">
        <v>59</v>
      </c>
      <c r="AF22" s="12" t="s">
        <v>59</v>
      </c>
      <c r="AG22" s="12" t="s">
        <v>59</v>
      </c>
      <c r="AH22" s="12" t="s">
        <v>59</v>
      </c>
      <c r="AI22" s="12" t="s">
        <v>59</v>
      </c>
      <c r="AJ22" s="12" t="s">
        <v>59</v>
      </c>
      <c r="AK22" s="12" t="s">
        <v>59</v>
      </c>
      <c r="AL22" s="12" t="s">
        <v>59</v>
      </c>
      <c r="AM22" s="12" t="s">
        <v>61</v>
      </c>
      <c r="AN22" s="12" t="s">
        <v>59</v>
      </c>
      <c r="AO22" s="12" t="s">
        <v>59</v>
      </c>
      <c r="AP22" s="12" t="s">
        <v>59</v>
      </c>
      <c r="AQ22" s="12" t="s">
        <v>59</v>
      </c>
      <c r="AR22" s="12" t="s">
        <v>59</v>
      </c>
      <c r="AS22" s="12" t="s">
        <v>59</v>
      </c>
      <c r="AT22" s="12" t="s">
        <v>59</v>
      </c>
      <c r="AU22" s="12" t="s">
        <v>59</v>
      </c>
      <c r="AV22" s="12" t="s">
        <v>61</v>
      </c>
      <c r="AW22" s="12" t="s">
        <v>59</v>
      </c>
      <c r="AX22" s="12"/>
      <c r="AY22" s="12"/>
      <c r="AZ22" s="12"/>
      <c r="BA22" s="12"/>
      <c r="BB22" s="13">
        <f t="shared" si="0"/>
        <v>0.9555555555555556</v>
      </c>
    </row>
    <row r="23" spans="1:54" s="10" customFormat="1" ht="15.6">
      <c r="A23" s="14">
        <v>21</v>
      </c>
      <c r="B23" s="32" t="s">
        <v>513</v>
      </c>
      <c r="C23" s="28" t="s">
        <v>514</v>
      </c>
      <c r="D23" s="28" t="s">
        <v>515</v>
      </c>
      <c r="E23" s="12" t="s">
        <v>59</v>
      </c>
      <c r="F23" s="12" t="s">
        <v>59</v>
      </c>
      <c r="G23" s="12" t="s">
        <v>59</v>
      </c>
      <c r="H23" s="12" t="s">
        <v>59</v>
      </c>
      <c r="I23" s="12" t="s">
        <v>59</v>
      </c>
      <c r="J23" s="12" t="s">
        <v>59</v>
      </c>
      <c r="K23" s="12" t="s">
        <v>59</v>
      </c>
      <c r="L23" s="12" t="s">
        <v>59</v>
      </c>
      <c r="M23" s="12" t="s">
        <v>59</v>
      </c>
      <c r="N23" s="12" t="s">
        <v>59</v>
      </c>
      <c r="O23" s="12" t="s">
        <v>59</v>
      </c>
      <c r="P23" s="12" t="s">
        <v>59</v>
      </c>
      <c r="Q23" s="12" t="s">
        <v>59</v>
      </c>
      <c r="R23" s="12" t="s">
        <v>59</v>
      </c>
      <c r="S23" s="12" t="s">
        <v>59</v>
      </c>
      <c r="T23" s="12" t="s">
        <v>59</v>
      </c>
      <c r="U23" s="12" t="s">
        <v>59</v>
      </c>
      <c r="V23" s="12" t="s">
        <v>59</v>
      </c>
      <c r="W23" s="12" t="s">
        <v>59</v>
      </c>
      <c r="X23" s="12" t="s">
        <v>59</v>
      </c>
      <c r="Y23" s="12" t="s">
        <v>59</v>
      </c>
      <c r="Z23" s="12" t="s">
        <v>59</v>
      </c>
      <c r="AA23" s="12" t="s">
        <v>59</v>
      </c>
      <c r="AB23" s="12" t="s">
        <v>59</v>
      </c>
      <c r="AC23" s="12" t="s">
        <v>59</v>
      </c>
      <c r="AD23" s="12" t="s">
        <v>59</v>
      </c>
      <c r="AE23" s="12" t="s">
        <v>59</v>
      </c>
      <c r="AF23" s="12" t="s">
        <v>59</v>
      </c>
      <c r="AG23" s="12" t="s">
        <v>59</v>
      </c>
      <c r="AH23" s="12" t="s">
        <v>59</v>
      </c>
      <c r="AI23" s="12" t="s">
        <v>59</v>
      </c>
      <c r="AJ23" s="12" t="s">
        <v>59</v>
      </c>
      <c r="AK23" s="12" t="s">
        <v>59</v>
      </c>
      <c r="AL23" s="12" t="s">
        <v>59</v>
      </c>
      <c r="AM23" s="12" t="s">
        <v>59</v>
      </c>
      <c r="AN23" s="12" t="s">
        <v>59</v>
      </c>
      <c r="AO23" s="12" t="s">
        <v>59</v>
      </c>
      <c r="AP23" s="12" t="s">
        <v>59</v>
      </c>
      <c r="AQ23" s="12" t="s">
        <v>59</v>
      </c>
      <c r="AR23" s="12" t="s">
        <v>59</v>
      </c>
      <c r="AS23" s="12" t="s">
        <v>59</v>
      </c>
      <c r="AT23" s="12" t="s">
        <v>59</v>
      </c>
      <c r="AU23" s="12" t="s">
        <v>59</v>
      </c>
      <c r="AV23" s="12" t="s">
        <v>59</v>
      </c>
      <c r="AW23" s="12" t="s">
        <v>59</v>
      </c>
      <c r="AX23" s="12"/>
      <c r="AY23" s="12"/>
      <c r="AZ23" s="12"/>
      <c r="BA23" s="12"/>
      <c r="BB23" s="13">
        <f t="shared" si="0"/>
        <v>1</v>
      </c>
    </row>
    <row r="24" spans="1:54" s="10" customFormat="1" ht="15.6">
      <c r="A24" s="14">
        <v>22</v>
      </c>
      <c r="B24" s="32" t="s">
        <v>516</v>
      </c>
      <c r="C24" s="28" t="s">
        <v>517</v>
      </c>
      <c r="D24" s="28" t="s">
        <v>121</v>
      </c>
      <c r="E24" s="12" t="s">
        <v>59</v>
      </c>
      <c r="F24" s="12" t="s">
        <v>59</v>
      </c>
      <c r="G24" s="12" t="s">
        <v>59</v>
      </c>
      <c r="H24" s="12" t="s">
        <v>59</v>
      </c>
      <c r="I24" s="12" t="s">
        <v>59</v>
      </c>
      <c r="J24" s="12" t="s">
        <v>59</v>
      </c>
      <c r="K24" s="12" t="s">
        <v>59</v>
      </c>
      <c r="L24" s="12" t="s">
        <v>59</v>
      </c>
      <c r="M24" s="12" t="s">
        <v>59</v>
      </c>
      <c r="N24" s="12" t="s">
        <v>59</v>
      </c>
      <c r="O24" s="12" t="s">
        <v>59</v>
      </c>
      <c r="P24" s="12" t="s">
        <v>59</v>
      </c>
      <c r="Q24" s="12" t="s">
        <v>59</v>
      </c>
      <c r="R24" s="12" t="s">
        <v>59</v>
      </c>
      <c r="S24" s="12" t="s">
        <v>61</v>
      </c>
      <c r="T24" s="12" t="s">
        <v>59</v>
      </c>
      <c r="U24" s="12" t="s">
        <v>59</v>
      </c>
      <c r="V24" s="12" t="s">
        <v>59</v>
      </c>
      <c r="W24" s="12" t="s">
        <v>59</v>
      </c>
      <c r="X24" s="12" t="s">
        <v>59</v>
      </c>
      <c r="Y24" s="12" t="s">
        <v>59</v>
      </c>
      <c r="Z24" s="12" t="s">
        <v>59</v>
      </c>
      <c r="AA24" s="12" t="s">
        <v>59</v>
      </c>
      <c r="AB24" s="12" t="s">
        <v>59</v>
      </c>
      <c r="AC24" s="12" t="s">
        <v>59</v>
      </c>
      <c r="AD24" s="12" t="s">
        <v>59</v>
      </c>
      <c r="AE24" s="12" t="s">
        <v>59</v>
      </c>
      <c r="AF24" s="12" t="s">
        <v>59</v>
      </c>
      <c r="AG24" s="12" t="s">
        <v>59</v>
      </c>
      <c r="AH24" s="12" t="s">
        <v>59</v>
      </c>
      <c r="AI24" s="12" t="s">
        <v>59</v>
      </c>
      <c r="AJ24" s="12" t="s">
        <v>59</v>
      </c>
      <c r="AK24" s="12" t="s">
        <v>59</v>
      </c>
      <c r="AL24" s="12" t="s">
        <v>59</v>
      </c>
      <c r="AM24" s="12" t="s">
        <v>59</v>
      </c>
      <c r="AN24" s="12" t="s">
        <v>59</v>
      </c>
      <c r="AO24" s="12" t="s">
        <v>61</v>
      </c>
      <c r="AP24" s="12" t="s">
        <v>59</v>
      </c>
      <c r="AQ24" s="12" t="s">
        <v>59</v>
      </c>
      <c r="AR24" s="12" t="s">
        <v>59</v>
      </c>
      <c r="AS24" s="12" t="s">
        <v>59</v>
      </c>
      <c r="AT24" s="12" t="s">
        <v>59</v>
      </c>
      <c r="AU24" s="12" t="s">
        <v>59</v>
      </c>
      <c r="AV24" s="12" t="s">
        <v>59</v>
      </c>
      <c r="AW24" s="12" t="s">
        <v>59</v>
      </c>
      <c r="AX24" s="12"/>
      <c r="AY24" s="12"/>
      <c r="AZ24" s="12"/>
      <c r="BA24" s="12"/>
      <c r="BB24" s="13">
        <f t="shared" si="0"/>
        <v>0.9555555555555556</v>
      </c>
    </row>
    <row r="25" spans="1:54" s="10" customFormat="1" ht="15.6">
      <c r="A25" s="14">
        <v>23</v>
      </c>
      <c r="B25" s="32" t="s">
        <v>518</v>
      </c>
      <c r="C25" s="28" t="s">
        <v>519</v>
      </c>
      <c r="D25" s="28" t="s">
        <v>520</v>
      </c>
      <c r="E25" s="12" t="s">
        <v>59</v>
      </c>
      <c r="F25" s="12" t="s">
        <v>59</v>
      </c>
      <c r="G25" s="12" t="s">
        <v>59</v>
      </c>
      <c r="H25" s="12" t="s">
        <v>59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59</v>
      </c>
      <c r="P25" s="12" t="s">
        <v>59</v>
      </c>
      <c r="Q25" s="12" t="s">
        <v>59</v>
      </c>
      <c r="R25" s="12" t="s">
        <v>59</v>
      </c>
      <c r="S25" s="12" t="s">
        <v>59</v>
      </c>
      <c r="T25" s="12" t="s">
        <v>59</v>
      </c>
      <c r="U25" s="12" t="s">
        <v>59</v>
      </c>
      <c r="V25" s="12" t="s">
        <v>59</v>
      </c>
      <c r="W25" s="12" t="s">
        <v>59</v>
      </c>
      <c r="X25" s="12" t="s">
        <v>59</v>
      </c>
      <c r="Y25" s="12" t="s">
        <v>59</v>
      </c>
      <c r="Z25" s="12" t="s">
        <v>59</v>
      </c>
      <c r="AA25" s="12" t="s">
        <v>59</v>
      </c>
      <c r="AB25" s="12" t="s">
        <v>59</v>
      </c>
      <c r="AC25" s="12" t="s">
        <v>59</v>
      </c>
      <c r="AD25" s="12" t="s">
        <v>59</v>
      </c>
      <c r="AE25" s="12" t="s">
        <v>59</v>
      </c>
      <c r="AF25" s="12" t="s">
        <v>59</v>
      </c>
      <c r="AG25" s="12" t="s">
        <v>59</v>
      </c>
      <c r="AH25" s="12" t="s">
        <v>59</v>
      </c>
      <c r="AI25" s="12" t="s">
        <v>59</v>
      </c>
      <c r="AJ25" s="12" t="s">
        <v>59</v>
      </c>
      <c r="AK25" s="12" t="s">
        <v>59</v>
      </c>
      <c r="AL25" s="12" t="s">
        <v>59</v>
      </c>
      <c r="AM25" s="12" t="s">
        <v>59</v>
      </c>
      <c r="AN25" s="12" t="s">
        <v>59</v>
      </c>
      <c r="AO25" s="12" t="s">
        <v>59</v>
      </c>
      <c r="AP25" s="12" t="s">
        <v>59</v>
      </c>
      <c r="AQ25" s="12" t="s">
        <v>59</v>
      </c>
      <c r="AR25" s="12" t="s">
        <v>59</v>
      </c>
      <c r="AS25" s="12" t="s">
        <v>59</v>
      </c>
      <c r="AT25" s="12" t="s">
        <v>59</v>
      </c>
      <c r="AU25" s="12" t="s">
        <v>59</v>
      </c>
      <c r="AV25" s="12" t="s">
        <v>59</v>
      </c>
      <c r="AW25" s="12" t="s">
        <v>59</v>
      </c>
      <c r="AX25" s="12"/>
      <c r="AY25" s="12"/>
      <c r="AZ25" s="12"/>
      <c r="BA25" s="12"/>
      <c r="BB25" s="13">
        <f t="shared" si="0"/>
        <v>1</v>
      </c>
    </row>
    <row r="26" spans="1:54" s="10" customFormat="1" ht="15.6">
      <c r="A26" s="14">
        <v>24</v>
      </c>
      <c r="B26" s="32" t="s">
        <v>521</v>
      </c>
      <c r="C26" s="28" t="s">
        <v>522</v>
      </c>
      <c r="D26" s="28" t="s">
        <v>523</v>
      </c>
      <c r="E26" s="12" t="s">
        <v>59</v>
      </c>
      <c r="F26" s="12" t="s">
        <v>59</v>
      </c>
      <c r="G26" s="12" t="s">
        <v>59</v>
      </c>
      <c r="H26" s="12" t="s">
        <v>59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59</v>
      </c>
      <c r="P26" s="12" t="s">
        <v>59</v>
      </c>
      <c r="Q26" s="12" t="s">
        <v>59</v>
      </c>
      <c r="R26" s="12" t="s">
        <v>59</v>
      </c>
      <c r="S26" s="12" t="s">
        <v>59</v>
      </c>
      <c r="T26" s="12" t="s">
        <v>59</v>
      </c>
      <c r="U26" s="12" t="s">
        <v>59</v>
      </c>
      <c r="V26" s="12" t="s">
        <v>59</v>
      </c>
      <c r="W26" s="12" t="s">
        <v>59</v>
      </c>
      <c r="X26" s="12" t="s">
        <v>59</v>
      </c>
      <c r="Y26" s="12" t="s">
        <v>59</v>
      </c>
      <c r="Z26" s="12" t="s">
        <v>59</v>
      </c>
      <c r="AA26" s="12" t="s">
        <v>59</v>
      </c>
      <c r="AB26" s="12" t="s">
        <v>59</v>
      </c>
      <c r="AC26" s="12" t="s">
        <v>59</v>
      </c>
      <c r="AD26" s="12" t="s">
        <v>59</v>
      </c>
      <c r="AE26" s="12" t="s">
        <v>59</v>
      </c>
      <c r="AF26" s="12" t="s">
        <v>59</v>
      </c>
      <c r="AG26" s="12" t="s">
        <v>59</v>
      </c>
      <c r="AH26" s="12" t="s">
        <v>59</v>
      </c>
      <c r="AI26" s="12" t="s">
        <v>59</v>
      </c>
      <c r="AJ26" s="12" t="s">
        <v>59</v>
      </c>
      <c r="AK26" s="12" t="s">
        <v>59</v>
      </c>
      <c r="AL26" s="12" t="s">
        <v>59</v>
      </c>
      <c r="AM26" s="12" t="s">
        <v>59</v>
      </c>
      <c r="AN26" s="12" t="s">
        <v>59</v>
      </c>
      <c r="AO26" s="12" t="s">
        <v>59</v>
      </c>
      <c r="AP26" s="12" t="s">
        <v>59</v>
      </c>
      <c r="AQ26" s="12" t="s">
        <v>59</v>
      </c>
      <c r="AR26" s="12" t="s">
        <v>59</v>
      </c>
      <c r="AS26" s="12" t="s">
        <v>59</v>
      </c>
      <c r="AT26" s="12" t="s">
        <v>59</v>
      </c>
      <c r="AU26" s="12" t="s">
        <v>59</v>
      </c>
      <c r="AV26" s="12" t="s">
        <v>59</v>
      </c>
      <c r="AW26" s="12" t="s">
        <v>59</v>
      </c>
      <c r="AX26" s="12"/>
      <c r="AY26" s="12"/>
      <c r="AZ26" s="12"/>
      <c r="BA26" s="12"/>
      <c r="BB26" s="13">
        <f t="shared" si="0"/>
        <v>1</v>
      </c>
    </row>
    <row r="27" spans="1:54" s="10" customFormat="1" ht="15.6">
      <c r="A27" s="14">
        <v>25</v>
      </c>
      <c r="B27" s="32" t="s">
        <v>524</v>
      </c>
      <c r="C27" s="28" t="s">
        <v>525</v>
      </c>
      <c r="D27" s="28" t="s">
        <v>526</v>
      </c>
      <c r="E27" s="12" t="s">
        <v>59</v>
      </c>
      <c r="F27" s="12" t="s">
        <v>59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12" t="s">
        <v>59</v>
      </c>
      <c r="R27" s="12" t="s">
        <v>59</v>
      </c>
      <c r="S27" s="12" t="s">
        <v>59</v>
      </c>
      <c r="T27" s="12" t="s">
        <v>59</v>
      </c>
      <c r="U27" s="12" t="s">
        <v>59</v>
      </c>
      <c r="V27" s="12" t="s">
        <v>59</v>
      </c>
      <c r="W27" s="12" t="s">
        <v>59</v>
      </c>
      <c r="X27" s="12" t="s">
        <v>59</v>
      </c>
      <c r="Y27" s="12" t="s">
        <v>59</v>
      </c>
      <c r="Z27" s="12" t="s">
        <v>59</v>
      </c>
      <c r="AA27" s="12" t="s">
        <v>59</v>
      </c>
      <c r="AB27" s="12" t="s">
        <v>59</v>
      </c>
      <c r="AC27" s="12" t="s">
        <v>59</v>
      </c>
      <c r="AD27" s="12" t="s">
        <v>59</v>
      </c>
      <c r="AE27" s="12" t="s">
        <v>59</v>
      </c>
      <c r="AF27" s="12" t="s">
        <v>59</v>
      </c>
      <c r="AG27" s="12" t="s">
        <v>59</v>
      </c>
      <c r="AH27" s="12" t="s">
        <v>59</v>
      </c>
      <c r="AI27" s="12" t="s">
        <v>59</v>
      </c>
      <c r="AJ27" s="12" t="s">
        <v>59</v>
      </c>
      <c r="AK27" s="12" t="s">
        <v>59</v>
      </c>
      <c r="AL27" s="12" t="s">
        <v>59</v>
      </c>
      <c r="AM27" s="12" t="s">
        <v>59</v>
      </c>
      <c r="AN27" s="12" t="s">
        <v>59</v>
      </c>
      <c r="AO27" s="12" t="s">
        <v>59</v>
      </c>
      <c r="AP27" s="12" t="s">
        <v>59</v>
      </c>
      <c r="AQ27" s="12" t="s">
        <v>59</v>
      </c>
      <c r="AR27" s="12" t="s">
        <v>59</v>
      </c>
      <c r="AS27" s="12" t="s">
        <v>59</v>
      </c>
      <c r="AT27" s="12" t="s">
        <v>59</v>
      </c>
      <c r="AU27" s="12" t="s">
        <v>59</v>
      </c>
      <c r="AV27" s="12" t="s">
        <v>59</v>
      </c>
      <c r="AW27" s="12" t="s">
        <v>59</v>
      </c>
      <c r="AX27" s="12"/>
      <c r="AY27" s="12"/>
      <c r="AZ27" s="12"/>
      <c r="BA27" s="12"/>
      <c r="BB27" s="13">
        <f t="shared" si="0"/>
        <v>1</v>
      </c>
    </row>
    <row r="28" spans="1:54" s="10" customFormat="1" ht="15.6">
      <c r="A28" s="14">
        <v>26</v>
      </c>
      <c r="B28" s="32" t="s">
        <v>527</v>
      </c>
      <c r="C28" s="28" t="s">
        <v>528</v>
      </c>
      <c r="D28" s="28" t="s">
        <v>529</v>
      </c>
      <c r="E28" s="12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12" t="s">
        <v>59</v>
      </c>
      <c r="R28" s="12" t="s">
        <v>59</v>
      </c>
      <c r="S28" s="12" t="s">
        <v>59</v>
      </c>
      <c r="T28" s="12" t="s">
        <v>59</v>
      </c>
      <c r="U28" s="12" t="s">
        <v>59</v>
      </c>
      <c r="V28" s="12" t="s">
        <v>59</v>
      </c>
      <c r="W28" s="12" t="s">
        <v>59</v>
      </c>
      <c r="X28" s="12" t="s">
        <v>59</v>
      </c>
      <c r="Y28" s="12" t="s">
        <v>59</v>
      </c>
      <c r="Z28" s="12" t="s">
        <v>59</v>
      </c>
      <c r="AA28" s="12" t="s">
        <v>59</v>
      </c>
      <c r="AB28" s="12" t="s">
        <v>59</v>
      </c>
      <c r="AC28" s="12" t="s">
        <v>59</v>
      </c>
      <c r="AD28" s="12" t="s">
        <v>59</v>
      </c>
      <c r="AE28" s="12" t="s">
        <v>59</v>
      </c>
      <c r="AF28" s="12" t="s">
        <v>60</v>
      </c>
      <c r="AG28" s="12" t="s">
        <v>59</v>
      </c>
      <c r="AH28" s="12" t="s">
        <v>59</v>
      </c>
      <c r="AI28" s="12" t="s">
        <v>59</v>
      </c>
      <c r="AJ28" s="12" t="s">
        <v>59</v>
      </c>
      <c r="AK28" s="12" t="s">
        <v>59</v>
      </c>
      <c r="AL28" s="12" t="s">
        <v>59</v>
      </c>
      <c r="AM28" s="12" t="s">
        <v>59</v>
      </c>
      <c r="AN28" s="12" t="s">
        <v>59</v>
      </c>
      <c r="AO28" s="12" t="s">
        <v>59</v>
      </c>
      <c r="AP28" s="12" t="s">
        <v>59</v>
      </c>
      <c r="AQ28" s="12" t="s">
        <v>59</v>
      </c>
      <c r="AR28" s="12" t="s">
        <v>59</v>
      </c>
      <c r="AS28" s="12" t="s">
        <v>59</v>
      </c>
      <c r="AT28" s="12" t="s">
        <v>61</v>
      </c>
      <c r="AU28" s="12" t="s">
        <v>59</v>
      </c>
      <c r="AV28" s="12" t="s">
        <v>59</v>
      </c>
      <c r="AW28" s="12" t="s">
        <v>59</v>
      </c>
      <c r="AX28" s="12"/>
      <c r="AY28" s="12"/>
      <c r="AZ28" s="12"/>
      <c r="BA28" s="12"/>
      <c r="BB28" s="13">
        <f t="shared" si="0"/>
        <v>0.97777777777777775</v>
      </c>
    </row>
    <row r="29" spans="1:54" s="10" customFormat="1" ht="15.6">
      <c r="A29" s="14">
        <v>27</v>
      </c>
      <c r="B29" s="32" t="s">
        <v>530</v>
      </c>
      <c r="C29" s="28" t="s">
        <v>531</v>
      </c>
      <c r="D29" s="28" t="s">
        <v>532</v>
      </c>
      <c r="E29" s="12" t="s">
        <v>59</v>
      </c>
      <c r="F29" s="12" t="s">
        <v>59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12" t="s">
        <v>59</v>
      </c>
      <c r="R29" s="12" t="s">
        <v>59</v>
      </c>
      <c r="S29" s="12" t="s">
        <v>59</v>
      </c>
      <c r="T29" s="12" t="s">
        <v>59</v>
      </c>
      <c r="U29" s="12" t="s">
        <v>59</v>
      </c>
      <c r="V29" s="12" t="s">
        <v>59</v>
      </c>
      <c r="W29" s="12" t="s">
        <v>59</v>
      </c>
      <c r="X29" s="12" t="s">
        <v>59</v>
      </c>
      <c r="Y29" s="12" t="s">
        <v>59</v>
      </c>
      <c r="Z29" s="12" t="s">
        <v>59</v>
      </c>
      <c r="AA29" s="12" t="s">
        <v>59</v>
      </c>
      <c r="AB29" s="12" t="s">
        <v>59</v>
      </c>
      <c r="AC29" s="12" t="s">
        <v>59</v>
      </c>
      <c r="AD29" s="12" t="s">
        <v>59</v>
      </c>
      <c r="AE29" s="12" t="s">
        <v>59</v>
      </c>
      <c r="AF29" s="12" t="s">
        <v>59</v>
      </c>
      <c r="AG29" s="12" t="s">
        <v>59</v>
      </c>
      <c r="AH29" s="12" t="s">
        <v>59</v>
      </c>
      <c r="AI29" s="12" t="s">
        <v>59</v>
      </c>
      <c r="AJ29" s="12" t="s">
        <v>59</v>
      </c>
      <c r="AK29" s="12" t="s">
        <v>59</v>
      </c>
      <c r="AL29" s="12" t="s">
        <v>59</v>
      </c>
      <c r="AM29" s="12" t="s">
        <v>59</v>
      </c>
      <c r="AN29" s="12" t="s">
        <v>59</v>
      </c>
      <c r="AO29" s="12" t="s">
        <v>59</v>
      </c>
      <c r="AP29" s="12" t="s">
        <v>59</v>
      </c>
      <c r="AQ29" s="12" t="s">
        <v>59</v>
      </c>
      <c r="AR29" s="12" t="s">
        <v>59</v>
      </c>
      <c r="AS29" s="12" t="s">
        <v>59</v>
      </c>
      <c r="AT29" s="12" t="s">
        <v>59</v>
      </c>
      <c r="AU29" s="12" t="s">
        <v>59</v>
      </c>
      <c r="AV29" s="12" t="s">
        <v>59</v>
      </c>
      <c r="AW29" s="12" t="s">
        <v>59</v>
      </c>
      <c r="AX29" s="12"/>
      <c r="AY29" s="12"/>
      <c r="AZ29" s="12"/>
      <c r="BA29" s="12"/>
      <c r="BB29" s="13">
        <f t="shared" si="0"/>
        <v>1</v>
      </c>
    </row>
    <row r="30" spans="1:54" s="10" customFormat="1" ht="15.6">
      <c r="A30" s="14">
        <v>28</v>
      </c>
      <c r="B30" s="32" t="s">
        <v>533</v>
      </c>
      <c r="C30" s="28" t="s">
        <v>534</v>
      </c>
      <c r="D30" s="28" t="s">
        <v>535</v>
      </c>
      <c r="E30" s="12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12" t="s">
        <v>59</v>
      </c>
      <c r="R30" s="12" t="s">
        <v>59</v>
      </c>
      <c r="S30" s="12" t="s">
        <v>59</v>
      </c>
      <c r="T30" s="12" t="s">
        <v>59</v>
      </c>
      <c r="U30" s="12" t="s">
        <v>59</v>
      </c>
      <c r="V30" s="12" t="s">
        <v>59</v>
      </c>
      <c r="W30" s="12" t="s">
        <v>59</v>
      </c>
      <c r="X30" s="12" t="s">
        <v>59</v>
      </c>
      <c r="Y30" s="12" t="s">
        <v>59</v>
      </c>
      <c r="Z30" s="12" t="s">
        <v>59</v>
      </c>
      <c r="AA30" s="12" t="s">
        <v>59</v>
      </c>
      <c r="AB30" s="12" t="s">
        <v>59</v>
      </c>
      <c r="AC30" s="12" t="s">
        <v>59</v>
      </c>
      <c r="AD30" s="12" t="s">
        <v>59</v>
      </c>
      <c r="AE30" s="12" t="s">
        <v>59</v>
      </c>
      <c r="AF30" s="12" t="s">
        <v>59</v>
      </c>
      <c r="AG30" s="12" t="s">
        <v>59</v>
      </c>
      <c r="AH30" s="12" t="s">
        <v>59</v>
      </c>
      <c r="AI30" s="12" t="s">
        <v>59</v>
      </c>
      <c r="AJ30" s="12" t="s">
        <v>59</v>
      </c>
      <c r="AK30" s="12" t="s">
        <v>59</v>
      </c>
      <c r="AL30" s="12" t="s">
        <v>59</v>
      </c>
      <c r="AM30" s="12" t="s">
        <v>59</v>
      </c>
      <c r="AN30" s="12" t="s">
        <v>59</v>
      </c>
      <c r="AO30" s="12" t="s">
        <v>59</v>
      </c>
      <c r="AP30" s="12" t="s">
        <v>59</v>
      </c>
      <c r="AQ30" s="12" t="s">
        <v>59</v>
      </c>
      <c r="AR30" s="12" t="s">
        <v>59</v>
      </c>
      <c r="AS30" s="12" t="s">
        <v>59</v>
      </c>
      <c r="AT30" s="12" t="s">
        <v>59</v>
      </c>
      <c r="AU30" s="12" t="s">
        <v>59</v>
      </c>
      <c r="AV30" s="12" t="s">
        <v>59</v>
      </c>
      <c r="AW30" s="12" t="s">
        <v>59</v>
      </c>
      <c r="AX30" s="12"/>
      <c r="AY30" s="12"/>
      <c r="AZ30" s="12"/>
      <c r="BA30" s="12"/>
      <c r="BB30" s="13">
        <f t="shared" si="0"/>
        <v>1</v>
      </c>
    </row>
    <row r="31" spans="1:54" s="10" customFormat="1" ht="15.6">
      <c r="A31" s="14">
        <v>29</v>
      </c>
      <c r="B31" s="32" t="s">
        <v>536</v>
      </c>
      <c r="C31" s="28" t="s">
        <v>537</v>
      </c>
      <c r="D31" s="28" t="s">
        <v>538</v>
      </c>
      <c r="E31" s="12" t="s">
        <v>59</v>
      </c>
      <c r="F31" s="12" t="s">
        <v>59</v>
      </c>
      <c r="G31" s="12" t="s">
        <v>59</v>
      </c>
      <c r="H31" s="12" t="s">
        <v>59</v>
      </c>
      <c r="I31" s="12" t="s">
        <v>59</v>
      </c>
      <c r="J31" s="12" t="s">
        <v>59</v>
      </c>
      <c r="K31" s="12" t="s">
        <v>59</v>
      </c>
      <c r="L31" s="12" t="s">
        <v>59</v>
      </c>
      <c r="M31" s="12" t="s">
        <v>59</v>
      </c>
      <c r="N31" s="12" t="s">
        <v>59</v>
      </c>
      <c r="O31" s="12" t="s">
        <v>59</v>
      </c>
      <c r="P31" s="12" t="s">
        <v>59</v>
      </c>
      <c r="Q31" s="12" t="s">
        <v>59</v>
      </c>
      <c r="R31" s="12" t="s">
        <v>59</v>
      </c>
      <c r="S31" s="12" t="s">
        <v>59</v>
      </c>
      <c r="T31" s="12" t="s">
        <v>59</v>
      </c>
      <c r="U31" s="12" t="s">
        <v>59</v>
      </c>
      <c r="V31" s="12" t="s">
        <v>59</v>
      </c>
      <c r="W31" s="12" t="s">
        <v>59</v>
      </c>
      <c r="X31" s="12" t="s">
        <v>59</v>
      </c>
      <c r="Y31" s="12" t="s">
        <v>59</v>
      </c>
      <c r="Z31" s="12" t="s">
        <v>59</v>
      </c>
      <c r="AA31" s="12" t="s">
        <v>59</v>
      </c>
      <c r="AB31" s="12" t="s">
        <v>59</v>
      </c>
      <c r="AC31" s="12" t="s">
        <v>59</v>
      </c>
      <c r="AD31" s="12" t="s">
        <v>59</v>
      </c>
      <c r="AE31" s="12" t="s">
        <v>59</v>
      </c>
      <c r="AF31" s="12" t="s">
        <v>59</v>
      </c>
      <c r="AG31" s="12" t="s">
        <v>59</v>
      </c>
      <c r="AH31" s="12" t="s">
        <v>59</v>
      </c>
      <c r="AI31" s="12" t="s">
        <v>59</v>
      </c>
      <c r="AJ31" s="12" t="s">
        <v>59</v>
      </c>
      <c r="AK31" s="12" t="s">
        <v>59</v>
      </c>
      <c r="AL31" s="12" t="s">
        <v>59</v>
      </c>
      <c r="AM31" s="12" t="s">
        <v>59</v>
      </c>
      <c r="AN31" s="12" t="s">
        <v>59</v>
      </c>
      <c r="AO31" s="12" t="s">
        <v>59</v>
      </c>
      <c r="AP31" s="12" t="s">
        <v>59</v>
      </c>
      <c r="AQ31" s="12" t="s">
        <v>59</v>
      </c>
      <c r="AR31" s="12" t="s">
        <v>59</v>
      </c>
      <c r="AS31" s="12" t="s">
        <v>59</v>
      </c>
      <c r="AT31" s="12" t="s">
        <v>59</v>
      </c>
      <c r="AU31" s="12" t="s">
        <v>59</v>
      </c>
      <c r="AV31" s="12" t="s">
        <v>59</v>
      </c>
      <c r="AW31" s="12" t="s">
        <v>59</v>
      </c>
      <c r="AX31" s="12"/>
      <c r="AY31" s="12"/>
      <c r="AZ31" s="12"/>
      <c r="BA31" s="12"/>
      <c r="BB31" s="13">
        <f t="shared" si="0"/>
        <v>1</v>
      </c>
    </row>
    <row r="32" spans="1:54" s="10" customFormat="1" ht="15.6">
      <c r="A32" s="14">
        <v>30</v>
      </c>
      <c r="B32" s="32" t="s">
        <v>539</v>
      </c>
      <c r="C32" s="28" t="s">
        <v>540</v>
      </c>
      <c r="D32" s="28" t="s">
        <v>541</v>
      </c>
      <c r="E32" s="12" t="s">
        <v>59</v>
      </c>
      <c r="F32" s="12" t="s">
        <v>59</v>
      </c>
      <c r="G32" s="12" t="s">
        <v>59</v>
      </c>
      <c r="H32" s="12" t="s">
        <v>59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59</v>
      </c>
      <c r="N32" s="12" t="s">
        <v>59</v>
      </c>
      <c r="O32" s="12" t="s">
        <v>59</v>
      </c>
      <c r="P32" s="12" t="s">
        <v>59</v>
      </c>
      <c r="Q32" s="12" t="s">
        <v>59</v>
      </c>
      <c r="R32" s="12" t="s">
        <v>59</v>
      </c>
      <c r="S32" s="12" t="s">
        <v>59</v>
      </c>
      <c r="T32" s="12" t="s">
        <v>59</v>
      </c>
      <c r="U32" s="12" t="s">
        <v>59</v>
      </c>
      <c r="V32" s="12" t="s">
        <v>59</v>
      </c>
      <c r="W32" s="12" t="s">
        <v>59</v>
      </c>
      <c r="X32" s="12" t="s">
        <v>59</v>
      </c>
      <c r="Y32" s="12" t="s">
        <v>59</v>
      </c>
      <c r="Z32" s="12" t="s">
        <v>59</v>
      </c>
      <c r="AA32" s="12" t="s">
        <v>59</v>
      </c>
      <c r="AB32" s="12" t="s">
        <v>59</v>
      </c>
      <c r="AC32" s="12" t="s">
        <v>59</v>
      </c>
      <c r="AD32" s="12" t="s">
        <v>59</v>
      </c>
      <c r="AE32" s="12" t="s">
        <v>59</v>
      </c>
      <c r="AF32" s="12" t="s">
        <v>59</v>
      </c>
      <c r="AG32" s="12" t="s">
        <v>59</v>
      </c>
      <c r="AH32" s="12" t="s">
        <v>59</v>
      </c>
      <c r="AI32" s="12" t="s">
        <v>59</v>
      </c>
      <c r="AJ32" s="12" t="s">
        <v>59</v>
      </c>
      <c r="AK32" s="12" t="s">
        <v>59</v>
      </c>
      <c r="AL32" s="12" t="s">
        <v>59</v>
      </c>
      <c r="AM32" s="12" t="s">
        <v>59</v>
      </c>
      <c r="AN32" s="12" t="s">
        <v>59</v>
      </c>
      <c r="AO32" s="12" t="s">
        <v>59</v>
      </c>
      <c r="AP32" s="12" t="s">
        <v>59</v>
      </c>
      <c r="AQ32" s="12" t="s">
        <v>59</v>
      </c>
      <c r="AR32" s="12" t="s">
        <v>59</v>
      </c>
      <c r="AS32" s="12" t="s">
        <v>59</v>
      </c>
      <c r="AT32" s="12" t="s">
        <v>59</v>
      </c>
      <c r="AU32" s="12" t="s">
        <v>59</v>
      </c>
      <c r="AV32" s="12" t="s">
        <v>59</v>
      </c>
      <c r="AW32" s="12" t="s">
        <v>59</v>
      </c>
      <c r="AX32" s="12"/>
      <c r="AY32" s="12"/>
      <c r="AZ32" s="12"/>
      <c r="BA32" s="12"/>
      <c r="BB32" s="13">
        <f t="shared" si="0"/>
        <v>1</v>
      </c>
    </row>
    <row r="33" spans="1:54" s="10" customFormat="1" ht="15.6">
      <c r="A33" s="14">
        <v>31</v>
      </c>
      <c r="B33" s="32" t="s">
        <v>542</v>
      </c>
      <c r="C33" s="28" t="s">
        <v>543</v>
      </c>
      <c r="D33" s="28" t="s">
        <v>544</v>
      </c>
      <c r="E33" s="12" t="s">
        <v>59</v>
      </c>
      <c r="F33" s="12" t="s">
        <v>59</v>
      </c>
      <c r="G33" s="12" t="s">
        <v>59</v>
      </c>
      <c r="H33" s="12" t="s">
        <v>59</v>
      </c>
      <c r="I33" s="12" t="s">
        <v>59</v>
      </c>
      <c r="J33" s="12" t="s">
        <v>59</v>
      </c>
      <c r="K33" s="12" t="s">
        <v>59</v>
      </c>
      <c r="L33" s="12" t="s">
        <v>59</v>
      </c>
      <c r="M33" s="12" t="s">
        <v>59</v>
      </c>
      <c r="N33" s="12" t="s">
        <v>59</v>
      </c>
      <c r="O33" s="12" t="s">
        <v>59</v>
      </c>
      <c r="P33" s="12" t="s">
        <v>59</v>
      </c>
      <c r="Q33" s="12" t="s">
        <v>59</v>
      </c>
      <c r="R33" s="12" t="s">
        <v>59</v>
      </c>
      <c r="S33" s="12" t="s">
        <v>59</v>
      </c>
      <c r="T33" s="12" t="s">
        <v>59</v>
      </c>
      <c r="U33" s="12" t="s">
        <v>59</v>
      </c>
      <c r="V33" s="12" t="s">
        <v>59</v>
      </c>
      <c r="W33" s="12" t="s">
        <v>59</v>
      </c>
      <c r="X33" s="12" t="s">
        <v>59</v>
      </c>
      <c r="Y33" s="12" t="s">
        <v>59</v>
      </c>
      <c r="Z33" s="12" t="s">
        <v>59</v>
      </c>
      <c r="AA33" s="12" t="s">
        <v>59</v>
      </c>
      <c r="AB33" s="12" t="s">
        <v>59</v>
      </c>
      <c r="AC33" s="12" t="s">
        <v>59</v>
      </c>
      <c r="AD33" s="12" t="s">
        <v>59</v>
      </c>
      <c r="AE33" s="12" t="s">
        <v>59</v>
      </c>
      <c r="AF33" s="12" t="s">
        <v>59</v>
      </c>
      <c r="AG33" s="12" t="s">
        <v>59</v>
      </c>
      <c r="AH33" s="12" t="s">
        <v>59</v>
      </c>
      <c r="AI33" s="12" t="s">
        <v>59</v>
      </c>
      <c r="AJ33" s="12" t="s">
        <v>59</v>
      </c>
      <c r="AK33" s="12" t="s">
        <v>59</v>
      </c>
      <c r="AL33" s="12" t="s">
        <v>59</v>
      </c>
      <c r="AM33" s="12" t="s">
        <v>59</v>
      </c>
      <c r="AN33" s="12" t="s">
        <v>59</v>
      </c>
      <c r="AO33" s="12" t="s">
        <v>59</v>
      </c>
      <c r="AP33" s="12" t="s">
        <v>59</v>
      </c>
      <c r="AQ33" s="12" t="s">
        <v>59</v>
      </c>
      <c r="AR33" s="12" t="s">
        <v>59</v>
      </c>
      <c r="AS33" s="12" t="s">
        <v>59</v>
      </c>
      <c r="AT33" s="12" t="s">
        <v>59</v>
      </c>
      <c r="AU33" s="12" t="s">
        <v>59</v>
      </c>
      <c r="AV33" s="12" t="s">
        <v>59</v>
      </c>
      <c r="AW33" s="12" t="s">
        <v>59</v>
      </c>
      <c r="AX33" s="12"/>
      <c r="AY33" s="12"/>
      <c r="AZ33" s="12"/>
      <c r="BA33" s="12"/>
      <c r="BB33" s="13">
        <f t="shared" si="0"/>
        <v>1</v>
      </c>
    </row>
    <row r="34" spans="1:54" s="10" customFormat="1" ht="15.6">
      <c r="A34" s="14">
        <v>32</v>
      </c>
      <c r="B34" s="32" t="s">
        <v>545</v>
      </c>
      <c r="C34" s="28" t="s">
        <v>546</v>
      </c>
      <c r="D34" s="28" t="s">
        <v>547</v>
      </c>
      <c r="E34" s="12" t="s">
        <v>59</v>
      </c>
      <c r="F34" s="12" t="s">
        <v>59</v>
      </c>
      <c r="G34" s="12" t="s">
        <v>59</v>
      </c>
      <c r="H34" s="12" t="s">
        <v>59</v>
      </c>
      <c r="I34" s="12" t="s">
        <v>59</v>
      </c>
      <c r="J34" s="12" t="s">
        <v>59</v>
      </c>
      <c r="K34" s="12" t="s">
        <v>59</v>
      </c>
      <c r="L34" s="12" t="s">
        <v>59</v>
      </c>
      <c r="M34" s="12" t="s">
        <v>59</v>
      </c>
      <c r="N34" s="12" t="s">
        <v>59</v>
      </c>
      <c r="O34" s="12" t="s">
        <v>59</v>
      </c>
      <c r="P34" s="12" t="s">
        <v>59</v>
      </c>
      <c r="Q34" s="12" t="s">
        <v>59</v>
      </c>
      <c r="R34" s="12" t="s">
        <v>59</v>
      </c>
      <c r="S34" s="12" t="s">
        <v>59</v>
      </c>
      <c r="T34" s="12" t="s">
        <v>59</v>
      </c>
      <c r="U34" s="12" t="s">
        <v>59</v>
      </c>
      <c r="V34" s="12" t="s">
        <v>59</v>
      </c>
      <c r="W34" s="12" t="s">
        <v>59</v>
      </c>
      <c r="X34" s="12" t="s">
        <v>59</v>
      </c>
      <c r="Y34" s="12" t="s">
        <v>59</v>
      </c>
      <c r="Z34" s="12" t="s">
        <v>59</v>
      </c>
      <c r="AA34" s="12" t="s">
        <v>59</v>
      </c>
      <c r="AB34" s="12" t="s">
        <v>59</v>
      </c>
      <c r="AC34" s="12" t="s">
        <v>59</v>
      </c>
      <c r="AD34" s="12" t="s">
        <v>59</v>
      </c>
      <c r="AE34" s="12" t="s">
        <v>59</v>
      </c>
      <c r="AF34" s="12" t="s">
        <v>59</v>
      </c>
      <c r="AG34" s="12" t="s">
        <v>59</v>
      </c>
      <c r="AH34" s="12" t="s">
        <v>59</v>
      </c>
      <c r="AI34" s="12" t="s">
        <v>59</v>
      </c>
      <c r="AJ34" s="12" t="s">
        <v>59</v>
      </c>
      <c r="AK34" s="12" t="s">
        <v>59</v>
      </c>
      <c r="AL34" s="12" t="s">
        <v>59</v>
      </c>
      <c r="AM34" s="12" t="s">
        <v>59</v>
      </c>
      <c r="AN34" s="12" t="s">
        <v>59</v>
      </c>
      <c r="AO34" s="12" t="s">
        <v>59</v>
      </c>
      <c r="AP34" s="12" t="s">
        <v>59</v>
      </c>
      <c r="AQ34" s="12" t="s">
        <v>59</v>
      </c>
      <c r="AR34" s="12" t="s">
        <v>59</v>
      </c>
      <c r="AS34" s="12" t="s">
        <v>59</v>
      </c>
      <c r="AT34" s="12" t="s">
        <v>59</v>
      </c>
      <c r="AU34" s="12" t="s">
        <v>59</v>
      </c>
      <c r="AV34" s="12" t="s">
        <v>59</v>
      </c>
      <c r="AW34" s="12" t="s">
        <v>59</v>
      </c>
      <c r="AX34" s="12"/>
      <c r="AY34" s="12"/>
      <c r="AZ34" s="12"/>
      <c r="BA34" s="12"/>
      <c r="BB34" s="13">
        <f t="shared" si="0"/>
        <v>1</v>
      </c>
    </row>
    <row r="35" spans="1:54" s="10" customFormat="1" ht="15.6">
      <c r="A35" s="14">
        <v>33</v>
      </c>
      <c r="B35" s="30">
        <v>12018243770</v>
      </c>
      <c r="C35" s="28" t="s">
        <v>548</v>
      </c>
      <c r="D35" s="28" t="s">
        <v>549</v>
      </c>
      <c r="E35" s="12" t="s">
        <v>59</v>
      </c>
      <c r="F35" s="12" t="s">
        <v>59</v>
      </c>
      <c r="G35" s="12" t="s">
        <v>59</v>
      </c>
      <c r="H35" s="12" t="s">
        <v>59</v>
      </c>
      <c r="I35" s="12" t="s">
        <v>59</v>
      </c>
      <c r="J35" s="12" t="s">
        <v>59</v>
      </c>
      <c r="K35" s="12" t="s">
        <v>59</v>
      </c>
      <c r="L35" s="12" t="s">
        <v>59</v>
      </c>
      <c r="M35" s="12" t="s">
        <v>59</v>
      </c>
      <c r="N35" s="12" t="s">
        <v>59</v>
      </c>
      <c r="O35" s="12" t="s">
        <v>59</v>
      </c>
      <c r="P35" s="12" t="s">
        <v>59</v>
      </c>
      <c r="Q35" s="12" t="s">
        <v>59</v>
      </c>
      <c r="R35" s="12" t="s">
        <v>59</v>
      </c>
      <c r="S35" s="12" t="s">
        <v>59</v>
      </c>
      <c r="T35" s="12" t="s">
        <v>59</v>
      </c>
      <c r="U35" s="12" t="s">
        <v>59</v>
      </c>
      <c r="V35" s="12" t="s">
        <v>59</v>
      </c>
      <c r="W35" s="12" t="s">
        <v>59</v>
      </c>
      <c r="X35" s="12" t="s">
        <v>59</v>
      </c>
      <c r="Y35" s="12" t="s">
        <v>59</v>
      </c>
      <c r="Z35" s="12" t="s">
        <v>59</v>
      </c>
      <c r="AA35" s="12" t="s">
        <v>59</v>
      </c>
      <c r="AB35" s="12" t="s">
        <v>59</v>
      </c>
      <c r="AC35" s="12" t="s">
        <v>59</v>
      </c>
      <c r="AD35" s="12" t="s">
        <v>59</v>
      </c>
      <c r="AE35" s="12" t="s">
        <v>59</v>
      </c>
      <c r="AF35" s="12" t="s">
        <v>59</v>
      </c>
      <c r="AG35" s="12" t="s">
        <v>59</v>
      </c>
      <c r="AH35" s="12" t="s">
        <v>59</v>
      </c>
      <c r="AI35" s="12" t="s">
        <v>59</v>
      </c>
      <c r="AJ35" s="12" t="s">
        <v>59</v>
      </c>
      <c r="AK35" s="12" t="s">
        <v>59</v>
      </c>
      <c r="AL35" s="12" t="s">
        <v>59</v>
      </c>
      <c r="AM35" s="12" t="s">
        <v>59</v>
      </c>
      <c r="AN35" s="12" t="s">
        <v>59</v>
      </c>
      <c r="AO35" s="12" t="s">
        <v>59</v>
      </c>
      <c r="AP35" s="12" t="s">
        <v>59</v>
      </c>
      <c r="AQ35" s="12" t="s">
        <v>59</v>
      </c>
      <c r="AR35" s="12" t="s">
        <v>59</v>
      </c>
      <c r="AS35" s="12" t="s">
        <v>59</v>
      </c>
      <c r="AT35" s="12" t="s">
        <v>59</v>
      </c>
      <c r="AU35" s="12" t="s">
        <v>59</v>
      </c>
      <c r="AV35" s="12" t="s">
        <v>59</v>
      </c>
      <c r="AW35" s="12" t="s">
        <v>59</v>
      </c>
      <c r="AX35" s="12"/>
      <c r="AY35" s="12"/>
      <c r="AZ35" s="12"/>
      <c r="BA35" s="12"/>
      <c r="BB35" s="13">
        <f t="shared" si="0"/>
        <v>1</v>
      </c>
    </row>
    <row r="36" spans="1:54" s="10" customFormat="1" ht="15.6">
      <c r="A36" s="14">
        <v>34</v>
      </c>
      <c r="B36" s="30">
        <v>12018246571</v>
      </c>
      <c r="C36" s="28" t="s">
        <v>550</v>
      </c>
      <c r="D36" s="28" t="s">
        <v>551</v>
      </c>
      <c r="E36" s="12" t="s">
        <v>59</v>
      </c>
      <c r="F36" s="12" t="s">
        <v>59</v>
      </c>
      <c r="G36" s="12" t="s">
        <v>59</v>
      </c>
      <c r="H36" s="12" t="s">
        <v>59</v>
      </c>
      <c r="I36" s="12" t="s">
        <v>59</v>
      </c>
      <c r="J36" s="12" t="s">
        <v>59</v>
      </c>
      <c r="K36" s="12" t="s">
        <v>59</v>
      </c>
      <c r="L36" s="12" t="s">
        <v>59</v>
      </c>
      <c r="M36" s="12" t="s">
        <v>59</v>
      </c>
      <c r="N36" s="12" t="s">
        <v>59</v>
      </c>
      <c r="O36" s="12" t="s">
        <v>59</v>
      </c>
      <c r="P36" s="12" t="s">
        <v>59</v>
      </c>
      <c r="Q36" s="12" t="s">
        <v>59</v>
      </c>
      <c r="R36" s="12" t="s">
        <v>59</v>
      </c>
      <c r="S36" s="12" t="s">
        <v>59</v>
      </c>
      <c r="T36" s="12" t="s">
        <v>59</v>
      </c>
      <c r="U36" s="12" t="s">
        <v>59</v>
      </c>
      <c r="V36" s="12" t="s">
        <v>59</v>
      </c>
      <c r="W36" s="12" t="s">
        <v>59</v>
      </c>
      <c r="X36" s="12" t="s">
        <v>59</v>
      </c>
      <c r="Y36" s="12" t="s">
        <v>59</v>
      </c>
      <c r="Z36" s="12" t="s">
        <v>59</v>
      </c>
      <c r="AA36" s="12" t="s">
        <v>59</v>
      </c>
      <c r="AB36" s="12" t="s">
        <v>59</v>
      </c>
      <c r="AC36" s="12" t="s">
        <v>59</v>
      </c>
      <c r="AD36" s="12" t="s">
        <v>59</v>
      </c>
      <c r="AE36" s="12" t="s">
        <v>59</v>
      </c>
      <c r="AF36" s="12" t="s">
        <v>59</v>
      </c>
      <c r="AG36" s="12" t="s">
        <v>59</v>
      </c>
      <c r="AH36" s="12" t="s">
        <v>59</v>
      </c>
      <c r="AI36" s="12" t="s">
        <v>59</v>
      </c>
      <c r="AJ36" s="12" t="s">
        <v>59</v>
      </c>
      <c r="AK36" s="12" t="s">
        <v>59</v>
      </c>
      <c r="AL36" s="12" t="s">
        <v>59</v>
      </c>
      <c r="AM36" s="12" t="s">
        <v>59</v>
      </c>
      <c r="AN36" s="12" t="s">
        <v>59</v>
      </c>
      <c r="AO36" s="12" t="s">
        <v>59</v>
      </c>
      <c r="AP36" s="12" t="s">
        <v>59</v>
      </c>
      <c r="AQ36" s="12" t="s">
        <v>59</v>
      </c>
      <c r="AR36" s="12" t="s">
        <v>59</v>
      </c>
      <c r="AS36" s="12" t="s">
        <v>59</v>
      </c>
      <c r="AT36" s="12" t="s">
        <v>59</v>
      </c>
      <c r="AU36" s="12" t="s">
        <v>59</v>
      </c>
      <c r="AV36" s="12" t="s">
        <v>59</v>
      </c>
      <c r="AW36" s="12" t="s">
        <v>59</v>
      </c>
      <c r="AX36" s="12"/>
      <c r="AY36" s="12"/>
      <c r="AZ36" s="12"/>
      <c r="BA36" s="12"/>
      <c r="BB36" s="13">
        <f t="shared" si="0"/>
        <v>1</v>
      </c>
    </row>
    <row r="37" spans="1:54" s="10" customFormat="1" ht="15.6">
      <c r="A37" s="14">
        <v>35</v>
      </c>
      <c r="B37" s="30">
        <v>12018245904</v>
      </c>
      <c r="C37" s="28" t="s">
        <v>552</v>
      </c>
      <c r="D37" s="28" t="s">
        <v>553</v>
      </c>
      <c r="E37" s="12" t="s">
        <v>59</v>
      </c>
      <c r="F37" s="12" t="s">
        <v>59</v>
      </c>
      <c r="G37" s="12" t="s">
        <v>59</v>
      </c>
      <c r="H37" s="12" t="s">
        <v>59</v>
      </c>
      <c r="I37" s="12" t="s">
        <v>59</v>
      </c>
      <c r="J37" s="12" t="s">
        <v>59</v>
      </c>
      <c r="K37" s="12" t="s">
        <v>59</v>
      </c>
      <c r="L37" s="12" t="s">
        <v>59</v>
      </c>
      <c r="M37" s="12" t="s">
        <v>59</v>
      </c>
      <c r="N37" s="12" t="s">
        <v>59</v>
      </c>
      <c r="O37" s="12" t="s">
        <v>59</v>
      </c>
      <c r="P37" s="12" t="s">
        <v>59</v>
      </c>
      <c r="Q37" s="12" t="s">
        <v>59</v>
      </c>
      <c r="R37" s="12" t="s">
        <v>59</v>
      </c>
      <c r="S37" s="12" t="s">
        <v>59</v>
      </c>
      <c r="T37" s="12" t="s">
        <v>59</v>
      </c>
      <c r="U37" s="12" t="s">
        <v>59</v>
      </c>
      <c r="V37" s="12" t="s">
        <v>59</v>
      </c>
      <c r="W37" s="12" t="s">
        <v>59</v>
      </c>
      <c r="X37" s="12" t="s">
        <v>59</v>
      </c>
      <c r="Y37" s="12" t="s">
        <v>59</v>
      </c>
      <c r="Z37" s="12" t="s">
        <v>59</v>
      </c>
      <c r="AA37" s="12" t="s">
        <v>59</v>
      </c>
      <c r="AB37" s="12" t="s">
        <v>59</v>
      </c>
      <c r="AC37" s="12" t="s">
        <v>59</v>
      </c>
      <c r="AD37" s="12" t="s">
        <v>59</v>
      </c>
      <c r="AE37" s="12" t="s">
        <v>59</v>
      </c>
      <c r="AF37" s="12" t="s">
        <v>59</v>
      </c>
      <c r="AG37" s="12" t="s">
        <v>59</v>
      </c>
      <c r="AH37" s="12" t="s">
        <v>59</v>
      </c>
      <c r="AI37" s="12" t="s">
        <v>59</v>
      </c>
      <c r="AJ37" s="12" t="s">
        <v>59</v>
      </c>
      <c r="AK37" s="12" t="s">
        <v>59</v>
      </c>
      <c r="AL37" s="12" t="s">
        <v>59</v>
      </c>
      <c r="AM37" s="12" t="s">
        <v>59</v>
      </c>
      <c r="AN37" s="12" t="s">
        <v>59</v>
      </c>
      <c r="AO37" s="12" t="s">
        <v>59</v>
      </c>
      <c r="AP37" s="12" t="s">
        <v>59</v>
      </c>
      <c r="AQ37" s="12" t="s">
        <v>59</v>
      </c>
      <c r="AR37" s="12" t="s">
        <v>59</v>
      </c>
      <c r="AS37" s="12" t="s">
        <v>59</v>
      </c>
      <c r="AT37" s="12" t="s">
        <v>59</v>
      </c>
      <c r="AU37" s="12" t="s">
        <v>59</v>
      </c>
      <c r="AV37" s="12" t="s">
        <v>59</v>
      </c>
      <c r="AW37" s="12" t="s">
        <v>59</v>
      </c>
      <c r="AX37" s="12"/>
      <c r="AY37" s="12"/>
      <c r="AZ37" s="12"/>
      <c r="BA37" s="12"/>
      <c r="BB37" s="13">
        <f t="shared" si="0"/>
        <v>1</v>
      </c>
    </row>
    <row r="38" spans="1:54" s="10" customFormat="1" ht="15.6">
      <c r="A38" s="14">
        <v>36</v>
      </c>
      <c r="B38" s="30">
        <v>12018246563</v>
      </c>
      <c r="C38" s="28" t="s">
        <v>554</v>
      </c>
      <c r="D38" s="28" t="s">
        <v>555</v>
      </c>
      <c r="E38" s="12" t="s">
        <v>59</v>
      </c>
      <c r="F38" s="12" t="s">
        <v>59</v>
      </c>
      <c r="G38" s="12" t="s">
        <v>59</v>
      </c>
      <c r="H38" s="12" t="s">
        <v>59</v>
      </c>
      <c r="I38" s="12" t="s">
        <v>59</v>
      </c>
      <c r="J38" s="12" t="s">
        <v>59</v>
      </c>
      <c r="K38" s="12" t="s">
        <v>59</v>
      </c>
      <c r="L38" s="12" t="s">
        <v>59</v>
      </c>
      <c r="M38" s="12" t="s">
        <v>59</v>
      </c>
      <c r="N38" s="12" t="s">
        <v>59</v>
      </c>
      <c r="O38" s="12" t="s">
        <v>59</v>
      </c>
      <c r="P38" s="12" t="s">
        <v>59</v>
      </c>
      <c r="Q38" s="12" t="s">
        <v>59</v>
      </c>
      <c r="R38" s="12" t="s">
        <v>59</v>
      </c>
      <c r="S38" s="12" t="s">
        <v>59</v>
      </c>
      <c r="T38" s="12" t="s">
        <v>59</v>
      </c>
      <c r="U38" s="12" t="s">
        <v>59</v>
      </c>
      <c r="V38" s="12" t="s">
        <v>59</v>
      </c>
      <c r="W38" s="12" t="s">
        <v>59</v>
      </c>
      <c r="X38" s="12" t="s">
        <v>59</v>
      </c>
      <c r="Y38" s="12" t="s">
        <v>59</v>
      </c>
      <c r="Z38" s="12" t="s">
        <v>59</v>
      </c>
      <c r="AA38" s="12" t="s">
        <v>59</v>
      </c>
      <c r="AB38" s="12" t="s">
        <v>59</v>
      </c>
      <c r="AC38" s="12" t="s">
        <v>59</v>
      </c>
      <c r="AD38" s="12" t="s">
        <v>59</v>
      </c>
      <c r="AE38" s="12" t="s">
        <v>59</v>
      </c>
      <c r="AF38" s="12" t="s">
        <v>59</v>
      </c>
      <c r="AG38" s="12" t="s">
        <v>59</v>
      </c>
      <c r="AH38" s="12" t="s">
        <v>59</v>
      </c>
      <c r="AI38" s="12" t="s">
        <v>59</v>
      </c>
      <c r="AJ38" s="12" t="s">
        <v>59</v>
      </c>
      <c r="AK38" s="12" t="s">
        <v>59</v>
      </c>
      <c r="AL38" s="12" t="s">
        <v>59</v>
      </c>
      <c r="AM38" s="12" t="s">
        <v>59</v>
      </c>
      <c r="AN38" s="12" t="s">
        <v>59</v>
      </c>
      <c r="AO38" s="12" t="s">
        <v>59</v>
      </c>
      <c r="AP38" s="12" t="s">
        <v>59</v>
      </c>
      <c r="AQ38" s="12" t="s">
        <v>59</v>
      </c>
      <c r="AR38" s="12" t="s">
        <v>59</v>
      </c>
      <c r="AS38" s="12" t="s">
        <v>59</v>
      </c>
      <c r="AT38" s="12" t="s">
        <v>59</v>
      </c>
      <c r="AU38" s="12" t="s">
        <v>59</v>
      </c>
      <c r="AV38" s="12" t="s">
        <v>59</v>
      </c>
      <c r="AW38" s="12" t="s">
        <v>59</v>
      </c>
      <c r="AX38" s="12"/>
      <c r="AY38" s="12"/>
      <c r="AZ38" s="12"/>
      <c r="BA38" s="12"/>
      <c r="BB38" s="13">
        <f t="shared" si="0"/>
        <v>1</v>
      </c>
    </row>
    <row r="39" spans="1:54" s="10" customFormat="1">
      <c r="A39" s="29"/>
      <c r="B39" s="15"/>
      <c r="C39" s="43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</row>
    <row r="40" spans="1:54" s="10" customFormat="1">
      <c r="B40" s="19"/>
      <c r="C40" s="20"/>
      <c r="D40" s="65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</row>
    <row r="41" spans="1:54" s="10" customFormat="1">
      <c r="B41" s="47" t="s">
        <v>142</v>
      </c>
      <c r="C41" s="48" t="s">
        <v>143</v>
      </c>
      <c r="D41" s="66"/>
      <c r="E41" s="22">
        <f>(COUNTIF(E3:E38,"√") + COUNTIF(E3:E38,"AL"))/36</f>
        <v>1</v>
      </c>
      <c r="F41" s="22">
        <f t="shared" ref="F41:BA41" si="1">(COUNTIF(F3:F38,"√") + COUNTIF(F3:F38,"AL"))/36</f>
        <v>1</v>
      </c>
      <c r="G41" s="22">
        <f t="shared" si="1"/>
        <v>1</v>
      </c>
      <c r="H41" s="22">
        <f t="shared" si="1"/>
        <v>1</v>
      </c>
      <c r="I41" s="22">
        <f t="shared" si="1"/>
        <v>1</v>
      </c>
      <c r="J41" s="22">
        <f t="shared" si="1"/>
        <v>1</v>
      </c>
      <c r="K41" s="22">
        <f t="shared" si="1"/>
        <v>1</v>
      </c>
      <c r="L41" s="22">
        <f t="shared" si="1"/>
        <v>1</v>
      </c>
      <c r="M41" s="22">
        <f t="shared" si="1"/>
        <v>1</v>
      </c>
      <c r="N41" s="22">
        <f t="shared" si="1"/>
        <v>1</v>
      </c>
      <c r="O41" s="22">
        <f t="shared" si="1"/>
        <v>1</v>
      </c>
      <c r="P41" s="22">
        <f t="shared" si="1"/>
        <v>1</v>
      </c>
      <c r="Q41" s="22">
        <f t="shared" si="1"/>
        <v>1</v>
      </c>
      <c r="R41" s="22">
        <f t="shared" si="1"/>
        <v>1</v>
      </c>
      <c r="S41" s="22">
        <f t="shared" si="1"/>
        <v>0.97222222222222221</v>
      </c>
      <c r="T41" s="22">
        <f t="shared" si="1"/>
        <v>0.97222222222222221</v>
      </c>
      <c r="U41" s="22">
        <f t="shared" si="1"/>
        <v>0.97222222222222221</v>
      </c>
      <c r="V41" s="22">
        <f t="shared" si="1"/>
        <v>1</v>
      </c>
      <c r="W41" s="22">
        <f t="shared" si="1"/>
        <v>1</v>
      </c>
      <c r="X41" s="22">
        <f t="shared" si="1"/>
        <v>1</v>
      </c>
      <c r="Y41" s="22">
        <f t="shared" si="1"/>
        <v>1</v>
      </c>
      <c r="Z41" s="22">
        <f t="shared" si="1"/>
        <v>1</v>
      </c>
      <c r="AA41" s="22">
        <f t="shared" si="1"/>
        <v>1</v>
      </c>
      <c r="AB41" s="22">
        <f t="shared" si="1"/>
        <v>1</v>
      </c>
      <c r="AC41" s="22">
        <f t="shared" si="1"/>
        <v>1</v>
      </c>
      <c r="AD41" s="22">
        <f t="shared" si="1"/>
        <v>1</v>
      </c>
      <c r="AE41" s="22">
        <f t="shared" si="1"/>
        <v>1</v>
      </c>
      <c r="AF41" s="22">
        <f t="shared" si="1"/>
        <v>1</v>
      </c>
      <c r="AG41" s="22">
        <f t="shared" si="1"/>
        <v>1</v>
      </c>
      <c r="AH41" s="22">
        <f t="shared" si="1"/>
        <v>1</v>
      </c>
      <c r="AI41" s="22">
        <f t="shared" si="1"/>
        <v>1</v>
      </c>
      <c r="AJ41" s="22">
        <f t="shared" si="1"/>
        <v>1</v>
      </c>
      <c r="AK41" s="22">
        <f t="shared" si="1"/>
        <v>1</v>
      </c>
      <c r="AL41" s="22">
        <f t="shared" si="1"/>
        <v>1</v>
      </c>
      <c r="AM41" s="22">
        <f t="shared" si="1"/>
        <v>0.97222222222222221</v>
      </c>
      <c r="AN41" s="22">
        <f t="shared" si="1"/>
        <v>1</v>
      </c>
      <c r="AO41" s="22">
        <f t="shared" si="1"/>
        <v>0.97222222222222221</v>
      </c>
      <c r="AP41" s="22">
        <f t="shared" si="1"/>
        <v>1</v>
      </c>
      <c r="AQ41" s="22">
        <f t="shared" si="1"/>
        <v>1</v>
      </c>
      <c r="AR41" s="22">
        <f t="shared" si="1"/>
        <v>1</v>
      </c>
      <c r="AS41" s="22">
        <f t="shared" si="1"/>
        <v>1</v>
      </c>
      <c r="AT41" s="22">
        <f t="shared" si="1"/>
        <v>0.97222222222222221</v>
      </c>
      <c r="AU41" s="22">
        <f t="shared" si="1"/>
        <v>1</v>
      </c>
      <c r="AV41" s="22">
        <f t="shared" si="1"/>
        <v>0.97222222222222221</v>
      </c>
      <c r="AW41" s="22">
        <f t="shared" si="1"/>
        <v>1</v>
      </c>
      <c r="AX41" s="22">
        <f t="shared" si="1"/>
        <v>0</v>
      </c>
      <c r="AY41" s="22">
        <f t="shared" si="1"/>
        <v>0</v>
      </c>
      <c r="AZ41" s="22">
        <f t="shared" si="1"/>
        <v>0</v>
      </c>
      <c r="BA41" s="22">
        <f t="shared" si="1"/>
        <v>0</v>
      </c>
      <c r="BB41" s="13" t="s">
        <v>144</v>
      </c>
    </row>
    <row r="42" spans="1:54" s="10" customFormat="1">
      <c r="B42" s="51" t="s">
        <v>59</v>
      </c>
      <c r="C42" s="68" t="s">
        <v>145</v>
      </c>
      <c r="D42" s="66"/>
      <c r="E42" s="53">
        <f>COUNTIF(E3:E38,"√")</f>
        <v>36</v>
      </c>
      <c r="F42" s="53">
        <f t="shared" ref="F42:BA42" si="2">COUNTIF(F3:F38,"√")</f>
        <v>36</v>
      </c>
      <c r="G42" s="53">
        <f t="shared" si="2"/>
        <v>36</v>
      </c>
      <c r="H42" s="53">
        <f t="shared" si="2"/>
        <v>36</v>
      </c>
      <c r="I42" s="53">
        <f t="shared" si="2"/>
        <v>36</v>
      </c>
      <c r="J42" s="53">
        <f t="shared" si="2"/>
        <v>35</v>
      </c>
      <c r="K42" s="53">
        <f t="shared" si="2"/>
        <v>36</v>
      </c>
      <c r="L42" s="53">
        <f t="shared" si="2"/>
        <v>36</v>
      </c>
      <c r="M42" s="53">
        <f t="shared" si="2"/>
        <v>36</v>
      </c>
      <c r="N42" s="53">
        <f t="shared" si="2"/>
        <v>36</v>
      </c>
      <c r="O42" s="53">
        <f t="shared" si="2"/>
        <v>36</v>
      </c>
      <c r="P42" s="53">
        <f t="shared" si="2"/>
        <v>36</v>
      </c>
      <c r="Q42" s="53">
        <f t="shared" si="2"/>
        <v>36</v>
      </c>
      <c r="R42" s="53">
        <f t="shared" si="2"/>
        <v>36</v>
      </c>
      <c r="S42" s="53">
        <f t="shared" si="2"/>
        <v>35</v>
      </c>
      <c r="T42" s="53">
        <f t="shared" si="2"/>
        <v>35</v>
      </c>
      <c r="U42" s="53">
        <f t="shared" si="2"/>
        <v>35</v>
      </c>
      <c r="V42" s="53">
        <f t="shared" si="2"/>
        <v>36</v>
      </c>
      <c r="W42" s="53">
        <f t="shared" si="2"/>
        <v>36</v>
      </c>
      <c r="X42" s="53">
        <f t="shared" si="2"/>
        <v>36</v>
      </c>
      <c r="Y42" s="53">
        <f t="shared" si="2"/>
        <v>36</v>
      </c>
      <c r="Z42" s="53">
        <f t="shared" si="2"/>
        <v>36</v>
      </c>
      <c r="AA42" s="53">
        <f t="shared" si="2"/>
        <v>36</v>
      </c>
      <c r="AB42" s="53">
        <f t="shared" si="2"/>
        <v>36</v>
      </c>
      <c r="AC42" s="53">
        <f t="shared" si="2"/>
        <v>36</v>
      </c>
      <c r="AD42" s="53">
        <f t="shared" si="2"/>
        <v>36</v>
      </c>
      <c r="AE42" s="53">
        <f t="shared" si="2"/>
        <v>36</v>
      </c>
      <c r="AF42" s="53">
        <f t="shared" si="2"/>
        <v>35</v>
      </c>
      <c r="AG42" s="53">
        <f t="shared" si="2"/>
        <v>36</v>
      </c>
      <c r="AH42" s="53">
        <f t="shared" si="2"/>
        <v>36</v>
      </c>
      <c r="AI42" s="53">
        <f t="shared" si="2"/>
        <v>36</v>
      </c>
      <c r="AJ42" s="53">
        <f t="shared" si="2"/>
        <v>36</v>
      </c>
      <c r="AK42" s="53">
        <f t="shared" si="2"/>
        <v>36</v>
      </c>
      <c r="AL42" s="53">
        <f t="shared" si="2"/>
        <v>36</v>
      </c>
      <c r="AM42" s="53">
        <f t="shared" si="2"/>
        <v>35</v>
      </c>
      <c r="AN42" s="53">
        <f t="shared" si="2"/>
        <v>36</v>
      </c>
      <c r="AO42" s="53">
        <f t="shared" si="2"/>
        <v>35</v>
      </c>
      <c r="AP42" s="53">
        <f t="shared" si="2"/>
        <v>36</v>
      </c>
      <c r="AQ42" s="53">
        <f t="shared" si="2"/>
        <v>36</v>
      </c>
      <c r="AR42" s="53">
        <f t="shared" si="2"/>
        <v>36</v>
      </c>
      <c r="AS42" s="53">
        <f t="shared" si="2"/>
        <v>36</v>
      </c>
      <c r="AT42" s="53">
        <f t="shared" si="2"/>
        <v>35</v>
      </c>
      <c r="AU42" s="53">
        <f t="shared" si="2"/>
        <v>36</v>
      </c>
      <c r="AV42" s="53">
        <f t="shared" si="2"/>
        <v>35</v>
      </c>
      <c r="AW42" s="53">
        <f t="shared" si="2"/>
        <v>36</v>
      </c>
      <c r="AX42" s="53">
        <f t="shared" si="2"/>
        <v>0</v>
      </c>
      <c r="AY42" s="53">
        <f t="shared" si="2"/>
        <v>0</v>
      </c>
      <c r="AZ42" s="53">
        <f t="shared" si="2"/>
        <v>0</v>
      </c>
      <c r="BA42" s="53">
        <f t="shared" si="2"/>
        <v>0</v>
      </c>
      <c r="BB42" s="13"/>
    </row>
    <row r="43" spans="1:54" s="10" customFormat="1" ht="20.25" customHeight="1">
      <c r="B43" s="51" t="s">
        <v>60</v>
      </c>
      <c r="C43" s="68" t="s">
        <v>146</v>
      </c>
      <c r="D43" s="66"/>
      <c r="E43" s="53">
        <f>COUNTIF(E3:E38,"AL")</f>
        <v>0</v>
      </c>
      <c r="F43" s="53">
        <f t="shared" ref="F43:BA43" si="3">COUNTIF(F3:F38,"AL")</f>
        <v>0</v>
      </c>
      <c r="G43" s="53">
        <f t="shared" si="3"/>
        <v>0</v>
      </c>
      <c r="H43" s="53">
        <f t="shared" si="3"/>
        <v>0</v>
      </c>
      <c r="I43" s="53">
        <f t="shared" si="3"/>
        <v>0</v>
      </c>
      <c r="J43" s="53">
        <f t="shared" si="3"/>
        <v>1</v>
      </c>
      <c r="K43" s="53">
        <f t="shared" si="3"/>
        <v>0</v>
      </c>
      <c r="L43" s="53">
        <f t="shared" si="3"/>
        <v>0</v>
      </c>
      <c r="M43" s="53">
        <f t="shared" si="3"/>
        <v>0</v>
      </c>
      <c r="N43" s="53">
        <f t="shared" si="3"/>
        <v>0</v>
      </c>
      <c r="O43" s="53">
        <f t="shared" si="3"/>
        <v>0</v>
      </c>
      <c r="P43" s="53">
        <f t="shared" si="3"/>
        <v>0</v>
      </c>
      <c r="Q43" s="53">
        <f t="shared" si="3"/>
        <v>0</v>
      </c>
      <c r="R43" s="53">
        <f t="shared" si="3"/>
        <v>0</v>
      </c>
      <c r="S43" s="53">
        <f t="shared" si="3"/>
        <v>0</v>
      </c>
      <c r="T43" s="53">
        <f t="shared" si="3"/>
        <v>0</v>
      </c>
      <c r="U43" s="53">
        <f t="shared" si="3"/>
        <v>0</v>
      </c>
      <c r="V43" s="53">
        <f t="shared" si="3"/>
        <v>0</v>
      </c>
      <c r="W43" s="53">
        <f t="shared" si="3"/>
        <v>0</v>
      </c>
      <c r="X43" s="53">
        <f t="shared" si="3"/>
        <v>0</v>
      </c>
      <c r="Y43" s="53">
        <f t="shared" si="3"/>
        <v>0</v>
      </c>
      <c r="Z43" s="53">
        <f t="shared" si="3"/>
        <v>0</v>
      </c>
      <c r="AA43" s="53">
        <f t="shared" si="3"/>
        <v>0</v>
      </c>
      <c r="AB43" s="53">
        <f t="shared" si="3"/>
        <v>0</v>
      </c>
      <c r="AC43" s="53">
        <f t="shared" si="3"/>
        <v>0</v>
      </c>
      <c r="AD43" s="53">
        <f t="shared" si="3"/>
        <v>0</v>
      </c>
      <c r="AE43" s="53">
        <f t="shared" si="3"/>
        <v>0</v>
      </c>
      <c r="AF43" s="53">
        <f t="shared" si="3"/>
        <v>1</v>
      </c>
      <c r="AG43" s="53">
        <f t="shared" si="3"/>
        <v>0</v>
      </c>
      <c r="AH43" s="53">
        <f t="shared" si="3"/>
        <v>0</v>
      </c>
      <c r="AI43" s="53">
        <f t="shared" si="3"/>
        <v>0</v>
      </c>
      <c r="AJ43" s="53">
        <f t="shared" si="3"/>
        <v>0</v>
      </c>
      <c r="AK43" s="53">
        <f t="shared" si="3"/>
        <v>0</v>
      </c>
      <c r="AL43" s="53">
        <f t="shared" si="3"/>
        <v>0</v>
      </c>
      <c r="AM43" s="53">
        <f t="shared" si="3"/>
        <v>0</v>
      </c>
      <c r="AN43" s="53">
        <f t="shared" si="3"/>
        <v>0</v>
      </c>
      <c r="AO43" s="53">
        <f t="shared" si="3"/>
        <v>0</v>
      </c>
      <c r="AP43" s="53">
        <f t="shared" si="3"/>
        <v>0</v>
      </c>
      <c r="AQ43" s="53">
        <f t="shared" si="3"/>
        <v>0</v>
      </c>
      <c r="AR43" s="53">
        <f t="shared" si="3"/>
        <v>0</v>
      </c>
      <c r="AS43" s="53">
        <f t="shared" si="3"/>
        <v>0</v>
      </c>
      <c r="AT43" s="53">
        <f t="shared" si="3"/>
        <v>0</v>
      </c>
      <c r="AU43" s="53">
        <f t="shared" si="3"/>
        <v>0</v>
      </c>
      <c r="AV43" s="53">
        <f t="shared" si="3"/>
        <v>0</v>
      </c>
      <c r="AW43" s="53">
        <f t="shared" si="3"/>
        <v>0</v>
      </c>
      <c r="AX43" s="53">
        <f t="shared" si="3"/>
        <v>0</v>
      </c>
      <c r="AY43" s="53">
        <f t="shared" si="3"/>
        <v>0</v>
      </c>
      <c r="AZ43" s="53">
        <f t="shared" si="3"/>
        <v>0</v>
      </c>
      <c r="BA43" s="53">
        <f t="shared" si="3"/>
        <v>0</v>
      </c>
      <c r="BB43" s="67" t="s">
        <v>147</v>
      </c>
    </row>
    <row r="44" spans="1:54" s="10" customFormat="1">
      <c r="B44" s="51" t="s">
        <v>61</v>
      </c>
      <c r="C44" s="68" t="s">
        <v>148</v>
      </c>
      <c r="D44" s="66"/>
      <c r="E44" s="23">
        <f>COUNTIF(E3:E38,"A")</f>
        <v>0</v>
      </c>
      <c r="F44" s="23">
        <f t="shared" ref="F44:BA44" si="4">COUNTIF(F3:F38,"A")</f>
        <v>0</v>
      </c>
      <c r="G44" s="23">
        <f t="shared" si="4"/>
        <v>0</v>
      </c>
      <c r="H44" s="23">
        <f t="shared" si="4"/>
        <v>0</v>
      </c>
      <c r="I44" s="23">
        <f t="shared" si="4"/>
        <v>0</v>
      </c>
      <c r="J44" s="23">
        <f t="shared" si="4"/>
        <v>0</v>
      </c>
      <c r="K44" s="23">
        <f t="shared" si="4"/>
        <v>0</v>
      </c>
      <c r="L44" s="23">
        <f t="shared" si="4"/>
        <v>0</v>
      </c>
      <c r="M44" s="23">
        <f t="shared" si="4"/>
        <v>0</v>
      </c>
      <c r="N44" s="23">
        <f t="shared" si="4"/>
        <v>0</v>
      </c>
      <c r="O44" s="23">
        <f t="shared" si="4"/>
        <v>0</v>
      </c>
      <c r="P44" s="23">
        <f t="shared" si="4"/>
        <v>0</v>
      </c>
      <c r="Q44" s="23">
        <f t="shared" si="4"/>
        <v>0</v>
      </c>
      <c r="R44" s="23">
        <f t="shared" si="4"/>
        <v>0</v>
      </c>
      <c r="S44" s="23">
        <f t="shared" si="4"/>
        <v>1</v>
      </c>
      <c r="T44" s="23">
        <f t="shared" si="4"/>
        <v>1</v>
      </c>
      <c r="U44" s="23">
        <f t="shared" si="4"/>
        <v>1</v>
      </c>
      <c r="V44" s="23">
        <f t="shared" si="4"/>
        <v>0</v>
      </c>
      <c r="W44" s="23">
        <f t="shared" si="4"/>
        <v>0</v>
      </c>
      <c r="X44" s="23">
        <f t="shared" si="4"/>
        <v>0</v>
      </c>
      <c r="Y44" s="23">
        <f t="shared" si="4"/>
        <v>0</v>
      </c>
      <c r="Z44" s="23">
        <f t="shared" si="4"/>
        <v>0</v>
      </c>
      <c r="AA44" s="23">
        <f t="shared" si="4"/>
        <v>0</v>
      </c>
      <c r="AB44" s="23">
        <f t="shared" si="4"/>
        <v>0</v>
      </c>
      <c r="AC44" s="23">
        <f t="shared" si="4"/>
        <v>0</v>
      </c>
      <c r="AD44" s="23">
        <f t="shared" si="4"/>
        <v>0</v>
      </c>
      <c r="AE44" s="23">
        <f t="shared" si="4"/>
        <v>0</v>
      </c>
      <c r="AF44" s="23">
        <f t="shared" si="4"/>
        <v>0</v>
      </c>
      <c r="AG44" s="23">
        <f t="shared" si="4"/>
        <v>0</v>
      </c>
      <c r="AH44" s="23">
        <f t="shared" si="4"/>
        <v>0</v>
      </c>
      <c r="AI44" s="23">
        <f t="shared" si="4"/>
        <v>0</v>
      </c>
      <c r="AJ44" s="23">
        <f t="shared" si="4"/>
        <v>0</v>
      </c>
      <c r="AK44" s="23">
        <f t="shared" si="4"/>
        <v>0</v>
      </c>
      <c r="AL44" s="23">
        <f t="shared" si="4"/>
        <v>0</v>
      </c>
      <c r="AM44" s="23">
        <f t="shared" si="4"/>
        <v>1</v>
      </c>
      <c r="AN44" s="23">
        <f t="shared" si="4"/>
        <v>0</v>
      </c>
      <c r="AO44" s="23">
        <f t="shared" si="4"/>
        <v>1</v>
      </c>
      <c r="AP44" s="23">
        <f t="shared" si="4"/>
        <v>0</v>
      </c>
      <c r="AQ44" s="23">
        <f t="shared" si="4"/>
        <v>0</v>
      </c>
      <c r="AR44" s="23">
        <f t="shared" si="4"/>
        <v>0</v>
      </c>
      <c r="AS44" s="23">
        <f t="shared" si="4"/>
        <v>0</v>
      </c>
      <c r="AT44" s="23">
        <f t="shared" si="4"/>
        <v>1</v>
      </c>
      <c r="AU44" s="23">
        <f t="shared" si="4"/>
        <v>0</v>
      </c>
      <c r="AV44" s="23">
        <f t="shared" si="4"/>
        <v>1</v>
      </c>
      <c r="AW44" s="23">
        <f t="shared" si="4"/>
        <v>0</v>
      </c>
      <c r="AX44" s="23">
        <f t="shared" si="4"/>
        <v>0</v>
      </c>
      <c r="AY44" s="23">
        <f t="shared" si="4"/>
        <v>0</v>
      </c>
      <c r="AZ44" s="23">
        <f t="shared" si="4"/>
        <v>0</v>
      </c>
      <c r="BA44" s="23">
        <f t="shared" si="4"/>
        <v>0</v>
      </c>
      <c r="BB44" s="24">
        <f>AVERAGE(BB3:BB34)</f>
        <v>0.99513888888888891</v>
      </c>
    </row>
    <row r="45" spans="1:54" s="10" customFormat="1">
      <c r="B45" s="31"/>
      <c r="C45" s="21"/>
    </row>
  </sheetData>
  <mergeCells count="1">
    <mergeCell ref="A1:C1"/>
  </mergeCells>
  <phoneticPr fontId="20" type="noConversion"/>
  <conditionalFormatting sqref="D4:D10 D19:D34">
    <cfRule type="cellIs" dxfId="1" priority="2" stopIfTrue="1" operator="equal">
      <formula>"NR"</formula>
    </cfRule>
  </conditionalFormatting>
  <conditionalFormatting sqref="D35:D38">
    <cfRule type="cellIs" dxfId="0" priority="1" stopIfTrue="1" operator="equal">
      <formula>"NR"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kunal subhankar</dc:creator>
  <cp:keywords/>
  <dc:description/>
  <cp:lastModifiedBy>Neha Singh</cp:lastModifiedBy>
  <cp:revision/>
  <dcterms:created xsi:type="dcterms:W3CDTF">2015-03-22T04:45:14Z</dcterms:created>
  <dcterms:modified xsi:type="dcterms:W3CDTF">2020-01-07T15:09:20Z</dcterms:modified>
  <cp:category/>
  <cp:contentStatus/>
</cp:coreProperties>
</file>