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Attendance\"/>
    </mc:Choice>
  </mc:AlternateContent>
  <xr:revisionPtr revIDLastSave="0" documentId="13_ncr:1_{E369113D-22D2-4B79-A8A1-EE079D277673}" xr6:coauthVersionLast="45" xr6:coauthVersionMax="45" xr10:uidLastSave="{00000000-0000-0000-0000-000000000000}"/>
  <bookViews>
    <workbookView xWindow="-120" yWindow="-120" windowWidth="20730" windowHeight="11160" tabRatio="420" activeTab="3" xr2:uid="{00000000-000D-0000-FFFF-FFFF00000000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BM58" i="14" l="1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CN44" i="14"/>
  <c r="CN37" i="14"/>
  <c r="CN36" i="14"/>
  <c r="CN29" i="14"/>
  <c r="CN28" i="14"/>
  <c r="CN21" i="14"/>
  <c r="CN20" i="14"/>
  <c r="CN13" i="14"/>
  <c r="CN12" i="14"/>
  <c r="CN4" i="14"/>
  <c r="CN3" i="14"/>
  <c r="CN5" i="14"/>
  <c r="CN6" i="14"/>
  <c r="CN7" i="14"/>
  <c r="CN8" i="14"/>
  <c r="CN9" i="14"/>
  <c r="CN10" i="14"/>
  <c r="CN11" i="14"/>
  <c r="CN14" i="14"/>
  <c r="CN15" i="14"/>
  <c r="CN16" i="14"/>
  <c r="CN17" i="14"/>
  <c r="CN18" i="14"/>
  <c r="CN19" i="14"/>
  <c r="CN22" i="14"/>
  <c r="CN23" i="14"/>
  <c r="CN24" i="14"/>
  <c r="CN25" i="14"/>
  <c r="CN26" i="14"/>
  <c r="CN27" i="14"/>
  <c r="CN30" i="14"/>
  <c r="CN31" i="14"/>
  <c r="CN32" i="14"/>
  <c r="CN33" i="14"/>
  <c r="CN34" i="14"/>
  <c r="CN35" i="14"/>
  <c r="CN38" i="14"/>
  <c r="CN39" i="14"/>
  <c r="CN40" i="14"/>
  <c r="CN41" i="14"/>
  <c r="CN42" i="14"/>
  <c r="CN43" i="14"/>
  <c r="CN45" i="14"/>
  <c r="CN46" i="14"/>
  <c r="CN47" i="14"/>
  <c r="CN48" i="14"/>
  <c r="CN49" i="14"/>
  <c r="CN50" i="14"/>
  <c r="BY53" i="14"/>
  <c r="BZ53" i="14"/>
  <c r="CA53" i="14"/>
  <c r="CB53" i="14"/>
  <c r="CC53" i="14"/>
  <c r="CD53" i="14"/>
  <c r="CE53" i="14"/>
  <c r="CF53" i="14"/>
  <c r="CG53" i="14"/>
  <c r="CH53" i="14"/>
  <c r="CI53" i="14"/>
  <c r="CJ53" i="14"/>
  <c r="CK53" i="14"/>
  <c r="CL53" i="14"/>
  <c r="CM53" i="14"/>
  <c r="BY54" i="14"/>
  <c r="BZ54" i="14"/>
  <c r="CA54" i="14"/>
  <c r="CB54" i="14"/>
  <c r="CC54" i="14"/>
  <c r="CD54" i="14"/>
  <c r="CE54" i="14"/>
  <c r="CF54" i="14"/>
  <c r="CG54" i="14"/>
  <c r="CH54" i="14"/>
  <c r="CI54" i="14"/>
  <c r="CJ54" i="14"/>
  <c r="CK54" i="14"/>
  <c r="CL54" i="14"/>
  <c r="CM54" i="14"/>
  <c r="BY55" i="14"/>
  <c r="BZ55" i="14"/>
  <c r="CA55" i="14"/>
  <c r="CB55" i="14"/>
  <c r="CC55" i="14"/>
  <c r="CD55" i="14"/>
  <c r="CE55" i="14"/>
  <c r="CF55" i="14"/>
  <c r="CG55" i="14"/>
  <c r="CH55" i="14"/>
  <c r="CI55" i="14"/>
  <c r="CJ55" i="14"/>
  <c r="CK55" i="14"/>
  <c r="CL55" i="14"/>
  <c r="CM55" i="14"/>
  <c r="BY56" i="14"/>
  <c r="BZ56" i="14"/>
  <c r="CA56" i="14"/>
  <c r="CB56" i="14"/>
  <c r="CC56" i="14"/>
  <c r="CD56" i="14"/>
  <c r="CE56" i="14"/>
  <c r="CF56" i="14"/>
  <c r="CG56" i="14"/>
  <c r="CH56" i="14"/>
  <c r="CI56" i="14"/>
  <c r="CJ56" i="14"/>
  <c r="CK56" i="14"/>
  <c r="CL56" i="14"/>
  <c r="CM56" i="14"/>
  <c r="BY58" i="14"/>
  <c r="BZ58" i="14"/>
  <c r="CA58" i="14"/>
  <c r="CB58" i="14"/>
  <c r="CC58" i="14"/>
  <c r="CD58" i="14"/>
  <c r="CE58" i="14"/>
  <c r="CF58" i="14"/>
  <c r="CG58" i="14"/>
  <c r="CH58" i="14"/>
  <c r="CI58" i="14"/>
  <c r="CJ58" i="14"/>
  <c r="CK58" i="14"/>
  <c r="CL58" i="14"/>
  <c r="CM58" i="14"/>
  <c r="BO58" i="13"/>
  <c r="BN58" i="13"/>
  <c r="BM58" i="13"/>
  <c r="BL58" i="13"/>
  <c r="BK58" i="13"/>
  <c r="BJ58" i="13"/>
  <c r="BI58" i="13"/>
  <c r="BH58" i="13"/>
  <c r="BG58" i="13"/>
  <c r="BF58" i="13"/>
  <c r="BE58" i="13"/>
  <c r="BD58" i="13"/>
  <c r="BC58" i="13"/>
  <c r="BB58" i="13"/>
  <c r="BA58" i="13"/>
  <c r="AZ58" i="13"/>
  <c r="AY58" i="13"/>
  <c r="AX58" i="13"/>
  <c r="BO56" i="13"/>
  <c r="BN56" i="13"/>
  <c r="BM56" i="13"/>
  <c r="BL56" i="13"/>
  <c r="BK56" i="13"/>
  <c r="BJ56" i="13"/>
  <c r="BI56" i="13"/>
  <c r="BH56" i="13"/>
  <c r="BG56" i="13"/>
  <c r="BF56" i="13"/>
  <c r="BE56" i="13"/>
  <c r="BD56" i="13"/>
  <c r="BC56" i="13"/>
  <c r="BB56" i="13"/>
  <c r="BA56" i="13"/>
  <c r="AZ56" i="13"/>
  <c r="AY56" i="13"/>
  <c r="AX56" i="13"/>
  <c r="BO55" i="13"/>
  <c r="BN55" i="13"/>
  <c r="BM55" i="13"/>
  <c r="BL55" i="13"/>
  <c r="BK55" i="13"/>
  <c r="BJ55" i="13"/>
  <c r="BI55" i="13"/>
  <c r="BH55" i="13"/>
  <c r="BG55" i="13"/>
  <c r="BF55" i="13"/>
  <c r="BE55" i="13"/>
  <c r="BD55" i="13"/>
  <c r="BC55" i="13"/>
  <c r="BB55" i="13"/>
  <c r="BA55" i="13"/>
  <c r="AZ55" i="13"/>
  <c r="AY55" i="13"/>
  <c r="AX55" i="13"/>
  <c r="BO54" i="13"/>
  <c r="BN54" i="13"/>
  <c r="BM54" i="13"/>
  <c r="BL54" i="13"/>
  <c r="BK54" i="13"/>
  <c r="BJ54" i="13"/>
  <c r="BI54" i="13"/>
  <c r="BH54" i="13"/>
  <c r="BG54" i="13"/>
  <c r="BF54" i="13"/>
  <c r="BE54" i="13"/>
  <c r="BD54" i="13"/>
  <c r="BC54" i="13"/>
  <c r="BB54" i="13"/>
  <c r="BA54" i="13"/>
  <c r="AZ54" i="13"/>
  <c r="AY54" i="13"/>
  <c r="AX54" i="13"/>
  <c r="BO53" i="13"/>
  <c r="BN53" i="13"/>
  <c r="BM53" i="13"/>
  <c r="BL53" i="13"/>
  <c r="BK53" i="13"/>
  <c r="BJ53" i="13"/>
  <c r="BI53" i="13"/>
  <c r="BH53" i="13"/>
  <c r="BG53" i="13"/>
  <c r="BF53" i="13"/>
  <c r="BE53" i="13"/>
  <c r="BD53" i="13"/>
  <c r="BC53" i="13"/>
  <c r="BB53" i="13"/>
  <c r="BA53" i="13"/>
  <c r="AZ53" i="13"/>
  <c r="AY53" i="13"/>
  <c r="AX53" i="13"/>
  <c r="CJ3" i="13"/>
  <c r="CJ4" i="13"/>
  <c r="CJ5" i="13"/>
  <c r="CJ6" i="13"/>
  <c r="CJ7" i="13"/>
  <c r="CJ8" i="13"/>
  <c r="CJ9" i="13"/>
  <c r="CJ10" i="13"/>
  <c r="CJ11" i="13"/>
  <c r="CJ12" i="13"/>
  <c r="CJ13" i="13"/>
  <c r="CJ14" i="13"/>
  <c r="CJ15" i="13"/>
  <c r="CJ16" i="13"/>
  <c r="CJ17" i="13"/>
  <c r="CJ18" i="13"/>
  <c r="CJ19" i="13"/>
  <c r="CJ20" i="13"/>
  <c r="CJ21" i="13"/>
  <c r="CJ22" i="13"/>
  <c r="CJ23" i="13"/>
  <c r="CJ24" i="13"/>
  <c r="CJ25" i="13"/>
  <c r="CJ26" i="13"/>
  <c r="CJ27" i="13"/>
  <c r="CJ28" i="13"/>
  <c r="CJ29" i="13"/>
  <c r="CJ30" i="13"/>
  <c r="CJ31" i="13"/>
  <c r="CJ32" i="13"/>
  <c r="CJ33" i="13"/>
  <c r="CJ34" i="13"/>
  <c r="CJ35" i="13"/>
  <c r="CJ36" i="13"/>
  <c r="CJ37" i="13"/>
  <c r="CJ38" i="13"/>
  <c r="CJ39" i="13"/>
  <c r="CJ40" i="13"/>
  <c r="CJ41" i="13"/>
  <c r="CJ42" i="13"/>
  <c r="CJ43" i="13"/>
  <c r="CJ44" i="13"/>
  <c r="CJ45" i="13"/>
  <c r="CJ46" i="13"/>
  <c r="CJ47" i="13"/>
  <c r="CJ48" i="13"/>
  <c r="CJ49" i="13"/>
  <c r="CJ50" i="13"/>
  <c r="CA53" i="13"/>
  <c r="CB53" i="13"/>
  <c r="CC53" i="13"/>
  <c r="CD53" i="13"/>
  <c r="CE53" i="13"/>
  <c r="CF53" i="13"/>
  <c r="CG53" i="13"/>
  <c r="CH53" i="13"/>
  <c r="CI53" i="13"/>
  <c r="CA54" i="13"/>
  <c r="CB54" i="13"/>
  <c r="CC54" i="13"/>
  <c r="CD54" i="13"/>
  <c r="CE54" i="13"/>
  <c r="CF54" i="13"/>
  <c r="CG54" i="13"/>
  <c r="CH54" i="13"/>
  <c r="CI54" i="13"/>
  <c r="CA55" i="13"/>
  <c r="CB55" i="13"/>
  <c r="CC55" i="13"/>
  <c r="CD55" i="13"/>
  <c r="CE55" i="13"/>
  <c r="CF55" i="13"/>
  <c r="CG55" i="13"/>
  <c r="CH55" i="13"/>
  <c r="CI55" i="13"/>
  <c r="CA56" i="13"/>
  <c r="CB56" i="13"/>
  <c r="CC56" i="13"/>
  <c r="CD56" i="13"/>
  <c r="CE56" i="13"/>
  <c r="CF56" i="13"/>
  <c r="CG56" i="13"/>
  <c r="CH56" i="13"/>
  <c r="CI56" i="13"/>
  <c r="CA58" i="13"/>
  <c r="CB58" i="13"/>
  <c r="CC58" i="13"/>
  <c r="CD58" i="13"/>
  <c r="CE58" i="13"/>
  <c r="CF58" i="13"/>
  <c r="CG58" i="13"/>
  <c r="CH58" i="13"/>
  <c r="CI58" i="13"/>
  <c r="CN56" i="14" l="1"/>
  <c r="CJ56" i="13"/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E55" i="14"/>
  <c r="F55" i="14"/>
  <c r="G55" i="14"/>
  <c r="H55" i="14"/>
  <c r="I55" i="14"/>
  <c r="J55" i="14"/>
  <c r="K55" i="14"/>
  <c r="L55" i="14"/>
  <c r="M55" i="14"/>
  <c r="N55" i="14"/>
  <c r="O55" i="14"/>
  <c r="E56" i="14"/>
  <c r="F56" i="14"/>
  <c r="G56" i="14"/>
  <c r="H56" i="14"/>
  <c r="I56" i="14"/>
  <c r="J56" i="14"/>
  <c r="K56" i="14"/>
  <c r="L56" i="14"/>
  <c r="M56" i="14"/>
  <c r="N56" i="14"/>
  <c r="O56" i="14"/>
  <c r="E53" i="14"/>
  <c r="F53" i="14"/>
  <c r="G53" i="14"/>
  <c r="H53" i="14"/>
  <c r="I53" i="14"/>
  <c r="J53" i="14"/>
  <c r="K53" i="14"/>
  <c r="L53" i="14"/>
  <c r="M53" i="14"/>
  <c r="N53" i="14"/>
  <c r="O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CL44" i="12" l="1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O58" i="14"/>
  <c r="N58" i="14"/>
  <c r="M58" i="14"/>
  <c r="L58" i="14"/>
  <c r="K58" i="14"/>
  <c r="J58" i="14"/>
  <c r="I58" i="14"/>
  <c r="H58" i="14"/>
  <c r="G58" i="14"/>
  <c r="F58" i="14"/>
  <c r="E58" i="14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CL43" i="12" l="1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 l="1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Nitesh Singh:</t>
        </r>
        <r>
          <rPr>
            <sz val="9"/>
            <color indexed="81"/>
            <rFont val="Tahoma"/>
            <family val="2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<sst xmlns="http://schemas.openxmlformats.org/spreadsheetml/2006/main" count="12374" uniqueCount="570">
  <si>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</si>
  <si>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</si>
  <si>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</si>
  <si>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</si>
  <si>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</si>
  <si>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</si>
  <si>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</si>
  <si>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</si>
  <si>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</si>
  <si>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</si>
  <si>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</si>
  <si>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</si>
  <si>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</si>
  <si>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</si>
  <si>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</si>
  <si>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</si>
  <si>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</si>
  <si>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</si>
  <si>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</si>
  <si>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</si>
  <si>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</si>
  <si>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</si>
  <si>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</si>
  <si>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</si>
  <si>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</si>
  <si>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</si>
  <si>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</si>
  <si>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</si>
  <si>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</si>
  <si>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</si>
  <si>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</si>
  <si>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</si>
  <si>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</si>
  <si>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</si>
  <si>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</si>
  <si>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</si>
  <si>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</si>
  <si>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</si>
  <si>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</si>
  <si>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</si>
  <si>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</si>
  <si>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</si>
  <si>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</si>
  <si>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</si>
  <si>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</si>
  <si>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</si>
  <si>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</si>
  <si>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</si>
  <si>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</si>
  <si>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</si>
  <si>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</si>
  <si>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</si>
  <si>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</si>
  <si>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</si>
  <si>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</si>
  <si>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</si>
  <si>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</si>
  <si>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</si>
  <si>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</si>
  <si>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</si>
  <si>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</si>
  <si>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</si>
  <si>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</si>
  <si>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</si>
  <si>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</si>
  <si>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</si>
  <si>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</si>
  <si>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</si>
  <si>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</si>
  <si>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</si>
  <si>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</si>
  <si>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</si>
  <si>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</si>
  <si>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</si>
  <si>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</si>
  <si>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</si>
  <si>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</si>
  <si>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</si>
  <si>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</si>
  <si>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</si>
  <si>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</si>
  <si>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</si>
  <si>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</si>
  <si>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</si>
  <si>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</si>
  <si>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</si>
  <si>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</si>
  <si>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</si>
  <si>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</si>
  <si>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</si>
  <si>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</si>
  <si>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</si>
  <si>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</si>
  <si>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</si>
  <si>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</si>
  <si>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</si>
  <si>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</si>
  <si>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</si>
  <si>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</si>
  <si>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</si>
  <si>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</si>
  <si>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</si>
  <si>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</si>
  <si>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</si>
  <si>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</si>
  <si>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</si>
  <si>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</si>
  <si>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</si>
  <si>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</si>
  <si>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</si>
  <si>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</si>
  <si>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</si>
  <si>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</si>
  <si>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</si>
  <si>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</si>
  <si>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</si>
  <si>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</si>
  <si>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</si>
  <si>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</si>
  <si>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</si>
  <si>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</si>
  <si>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</si>
  <si>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</si>
  <si>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</si>
  <si>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</si>
  <si>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</si>
  <si>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</si>
  <si>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</si>
  <si>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</si>
  <si>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</si>
  <si>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</si>
  <si>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</si>
  <si>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</si>
  <si>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</si>
  <si>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</si>
  <si>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</si>
  <si>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</si>
  <si>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</si>
  <si>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</si>
  <si>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</si>
  <si>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</si>
  <si>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</si>
  <si>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</si>
  <si>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</si>
  <si>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</si>
  <si>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</si>
  <si>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</si>
  <si>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</si>
  <si>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</si>
  <si>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</si>
  <si>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</si>
  <si>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</si>
  <si>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</si>
  <si>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</si>
  <si>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</si>
  <si>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</si>
  <si>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</si>
  <si>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</si>
  <si>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</si>
  <si>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</si>
  <si>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</si>
  <si>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</si>
  <si>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</si>
  <si>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</si>
  <si>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</si>
  <si>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</si>
  <si>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</si>
  <si>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</si>
  <si>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</si>
  <si>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</si>
  <si>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</si>
  <si>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</si>
  <si>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</si>
  <si>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</si>
  <si>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</si>
  <si>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</si>
  <si>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</si>
  <si>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</si>
  <si>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</si>
  <si>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</si>
  <si>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</si>
  <si>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</si>
  <si>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</si>
  <si>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</si>
  <si>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</si>
  <si>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</si>
  <si>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</si>
  <si>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</si>
  <si>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</si>
  <si>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</si>
  <si>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</si>
  <si>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</si>
  <si>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</si>
  <si>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</si>
  <si>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</si>
  <si>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</si>
  <si>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</si>
  <si>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</si>
  <si>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</si>
  <si>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</si>
  <si>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</si>
  <si>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</si>
  <si>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</si>
  <si>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</si>
  <si>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</si>
  <si>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</si>
  <si>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</si>
  <si>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</si>
  <si>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</si>
  <si>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</si>
  <si>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</si>
  <si>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</si>
  <si>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</si>
  <si>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</si>
  <si>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</si>
  <si>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</si>
  <si>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</si>
  <si>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</si>
  <si>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</si>
  <si>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</si>
  <si>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</si>
  <si>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</si>
  <si>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</si>
  <si>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</si>
  <si>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</si>
  <si>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</si>
  <si>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</si>
  <si>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</si>
  <si>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</si>
  <si>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</si>
  <si>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</si>
  <si>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</si>
  <si>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</si>
  <si>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</si>
  <si>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</si>
  <si>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</si>
  <si>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</si>
  <si>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</si>
  <si>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</si>
  <si>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</si>
  <si>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</si>
  <si>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</si>
  <si>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</si>
  <si>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</si>
  <si>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</si>
  <si>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</si>
  <si>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</si>
  <si>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</si>
  <si>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</si>
  <si>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</si>
  <si>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</si>
  <si>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</si>
  <si>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</si>
  <si>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</si>
  <si>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</si>
  <si>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</si>
  <si>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</si>
  <si>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</si>
  <si>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</si>
  <si>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</si>
  <si>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</si>
  <si>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</si>
  <si>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</si>
  <si>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</si>
  <si>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</si>
  <si>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</si>
  <si>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</si>
  <si>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</si>
  <si>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</si>
  <si>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</si>
  <si>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</si>
  <si>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</si>
  <si>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</si>
  <si>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</si>
  <si>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</si>
  <si>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</si>
  <si>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</si>
  <si>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</si>
  <si>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</si>
  <si>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</si>
  <si>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</si>
  <si>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</si>
  <si>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</si>
  <si>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</si>
  <si>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</si>
  <si>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</si>
  <si>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</si>
  <si>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</si>
  <si>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</si>
  <si>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</si>
  <si>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</si>
  <si>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</si>
  <si>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</si>
  <si>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</si>
  <si>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</si>
  <si>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</si>
  <si>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</si>
  <si>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</si>
  <si>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</si>
  <si>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</si>
  <si>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</si>
  <si>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</si>
  <si>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</si>
  <si>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</si>
  <si>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</si>
  <si>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</si>
  <si>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</si>
  <si>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</si>
  <si>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</si>
  <si>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</si>
  <si>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</si>
  <si>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</si>
  <si>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</si>
  <si>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</si>
  <si>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</si>
  <si>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</si>
  <si>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</si>
  <si>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</si>
  <si>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</si>
  <si>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</si>
  <si>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</si>
  <si>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</si>
  <si>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</si>
  <si>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</si>
  <si>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</si>
  <si>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</si>
  <si>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</si>
  <si>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</si>
  <si>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</si>
  <si>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</si>
  <si>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</si>
  <si>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</si>
  <si>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</si>
  <si>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</si>
  <si>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</si>
  <si>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</si>
  <si>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</si>
  <si>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</si>
  <si>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</si>
  <si>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</si>
  <si>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</si>
  <si>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</si>
  <si>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</si>
  <si>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</si>
  <si>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</si>
  <si>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</si>
  <si>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</si>
  <si>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</si>
  <si>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</si>
  <si>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</si>
  <si>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</si>
  <si>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</si>
  <si>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</si>
  <si>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</si>
  <si>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</si>
  <si>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</si>
  <si>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</si>
  <si>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</si>
  <si>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</si>
  <si>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</si>
  <si>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</si>
  <si>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</si>
  <si>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</si>
  <si>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</si>
  <si>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</si>
  <si>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</si>
  <si>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</si>
  <si>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</si>
  <si>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</si>
  <si>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</si>
  <si>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</si>
  <si>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</si>
  <si>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</si>
  <si>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</si>
  <si>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</si>
  <si>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</si>
  <si>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</si>
  <si>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</si>
  <si>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</si>
  <si>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</si>
  <si>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</si>
  <si>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</si>
  <si>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</si>
  <si>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</si>
  <si>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</si>
  <si>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</si>
  <si>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</si>
  <si>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</si>
  <si>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</si>
  <si>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</si>
  <si>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</si>
  <si>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</si>
  <si>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</si>
  <si>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</si>
  <si>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</si>
  <si>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</si>
  <si>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</si>
  <si>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</si>
  <si>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</si>
  <si>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</si>
  <si>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</si>
  <si>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</si>
  <si>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</si>
  <si>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</si>
  <si>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</si>
  <si>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</si>
  <si>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</si>
  <si>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</si>
  <si>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</si>
  <si>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</si>
  <si>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</si>
  <si>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</si>
  <si>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</si>
  <si>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</si>
  <si>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</si>
  <si>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</si>
  <si>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</si>
  <si>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</si>
  <si>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</si>
  <si>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</si>
  <si>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</si>
  <si>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</si>
  <si>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</si>
  <si>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</si>
  <si>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</si>
  <si>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</si>
  <si>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</si>
  <si>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</si>
  <si>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</si>
  <si>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</si>
  <si>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</si>
  <si>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</si>
  <si>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</si>
  <si>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</si>
  <si>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</si>
  <si>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</si>
  <si>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</si>
  <si>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</si>
  <si>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</si>
  <si>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</si>
  <si>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</si>
  <si>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</si>
  <si>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</si>
  <si>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</si>
  <si>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</si>
  <si>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</si>
  <si>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</si>
  <si>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</si>
  <si>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</si>
  <si>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</si>
  <si>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</si>
  <si>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</si>
  <si>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</si>
  <si>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</si>
  <si>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</si>
  <si>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</si>
  <si>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</si>
  <si>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</si>
  <si>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</si>
  <si>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</si>
  <si>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</si>
  <si>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</si>
  <si>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</si>
  <si>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</si>
  <si>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</si>
  <si>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</si>
  <si>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</si>
  <si>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</si>
  <si>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</si>
  <si>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</si>
  <si>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</si>
  <si>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</si>
  <si>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</si>
  <si>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</si>
  <si>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</si>
  <si>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</si>
  <si>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</si>
  <si>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</si>
  <si>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</si>
  <si>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</si>
  <si>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</si>
  <si>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</si>
  <si>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</si>
  <si>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</si>
  <si>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</si>
  <si>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</si>
  <si>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</si>
  <si>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</si>
  <si>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</si>
  <si>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</si>
  <si>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</si>
  <si>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</si>
  <si>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</si>
  <si>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</si>
  <si>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</si>
  <si>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</si>
  <si>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</si>
  <si>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</si>
  <si>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</si>
  <si>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</si>
  <si>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</si>
  <si>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</si>
  <si>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</si>
  <si>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</si>
  <si>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</si>
  <si>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</si>
  <si>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</si>
  <si>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</si>
  <si>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</si>
  <si>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</si>
  <si>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</si>
  <si>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</si>
  <si>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</si>
  <si>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</si>
  <si>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</si>
  <si>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</si>
  <si>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</si>
  <si>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</si>
  <si>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</si>
  <si>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</si>
  <si>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</si>
  <si>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</si>
  <si>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</si>
  <si>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</si>
  <si>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</si>
  <si>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</si>
  <si>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</si>
  <si>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</si>
  <si>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</si>
  <si>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</si>
  <si>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</si>
  <si>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</si>
  <si>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</si>
  <si>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</si>
  <si>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</si>
  <si>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</si>
  <si>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</si>
  <si>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</si>
  <si>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</si>
  <si>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</si>
  <si>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</si>
  <si>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</si>
  <si>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</si>
  <si>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</si>
  <si>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</si>
  <si>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</si>
  <si>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11/24</t>
  </si>
  <si>
    <t>11/25</t>
  </si>
  <si>
    <t>11/26</t>
  </si>
  <si>
    <t>11/27</t>
  </si>
  <si>
    <t>11/30</t>
    <phoneticPr fontId="20" type="noConversion"/>
  </si>
  <si>
    <t>12/01</t>
    <phoneticPr fontId="20" type="noConversion"/>
  </si>
  <si>
    <t>12/02</t>
  </si>
  <si>
    <t>12/03</t>
  </si>
  <si>
    <t>12/04</t>
  </si>
  <si>
    <t>12/07</t>
    <phoneticPr fontId="20" type="noConversion"/>
  </si>
  <si>
    <t>12/08</t>
  </si>
  <si>
    <t>12/09</t>
  </si>
  <si>
    <t>12/10</t>
  </si>
  <si>
    <t>12/11</t>
  </si>
  <si>
    <t>12/14</t>
    <phoneticPr fontId="20" type="noConversion"/>
  </si>
  <si>
    <t>12/15</t>
  </si>
  <si>
    <t>12/16</t>
  </si>
  <si>
    <t>12/17</t>
  </si>
  <si>
    <t>12/18</t>
  </si>
  <si>
    <t>12/21</t>
    <phoneticPr fontId="20" type="noConversion"/>
  </si>
  <si>
    <t>12/22</t>
  </si>
  <si>
    <t>12/23</t>
  </si>
  <si>
    <t>12/24</t>
  </si>
  <si>
    <t>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</si>
</sst>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73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9" fillId="6" borderId="1" xfId="2" applyFont="1" applyFill="1" applyBorder="1">
      <alignment vertical="center"/>
    </xf>
    <xf numFmtId="0" fontId="8" fillId="0" borderId="0" xfId="2" applyFont="1" applyAlignment="1"/>
    <xf numFmtId="0" fontId="8" fillId="0" borderId="1" xfId="2" applyFont="1" applyBorder="1" applyAlignment="1"/>
    <xf numFmtId="0" fontId="9" fillId="1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 xr:uid="{00000000-0005-0000-0000-000000000000}"/>
    <cellStyle name="Normal 3" xfId="2" xr:uid="{00000000-0005-0000-0000-000001000000}"/>
    <cellStyle name="常规" xfId="0" builtinId="0"/>
    <cellStyle name="常规 16 3" xfId="3" xr:uid="{00000000-0005-0000-0000-000003000000}"/>
    <cellStyle name="常规 3" xfId="5" xr:uid="{00000000-0005-0000-0000-000004000000}"/>
    <cellStyle name="常规 4" xfId="6" xr:uid="{00000000-0005-0000-0000-000005000000}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topLeftCell="AU1" workbookViewId="0">
      <selection activeCell="A10" sqref="A10:XFD10"/>
    </sheetView>
  </sheetViews>
  <sheetFormatPr defaultColWidth="16.69921875" defaultRowHeight="14.25"/>
  <cols>
    <col min="1" max="1" width="3.796875" style="11" bestFit="1" customWidth="1"/>
    <col min="2" max="2" width="12.19921875" style="11" bestFit="1" customWidth="1"/>
    <col min="3" max="3" width="10.19921875" style="27" customWidth="1"/>
    <col min="4" max="4" width="18.19921875" style="11" customWidth="1"/>
    <col min="5" max="8" width="4.5" style="11" hidden="1" customWidth="1"/>
    <col min="9" max="9" width="2.09765625" style="11" hidden="1" customWidth="1"/>
    <col min="10" max="10" width="2.5" style="11" hidden="1" customWidth="1"/>
    <col min="11" max="11" width="1.3984375" style="11" hidden="1" customWidth="1"/>
    <col min="12" max="12" width="3.19921875" style="11" hidden="1" customWidth="1"/>
    <col min="13" max="13" width="3.3984375" style="11" hidden="1" customWidth="1"/>
    <col min="14" max="14" width="3.59765625" style="11" hidden="1" customWidth="1"/>
    <col min="15" max="15" width="5.796875" style="11" hidden="1" customWidth="1"/>
    <col min="16" max="16" width="6.796875" style="11" hidden="1" customWidth="1"/>
    <col min="17" max="17" width="5.5" style="11" hidden="1" customWidth="1"/>
    <col min="18" max="18" width="6.69921875" style="11" hidden="1" customWidth="1"/>
    <col min="19" max="19" width="4.5" style="11" hidden="1" customWidth="1"/>
    <col min="20" max="20" width="5.59765625" style="11" hidden="1" customWidth="1"/>
    <col min="21" max="21" width="5" style="11" hidden="1" customWidth="1"/>
    <col min="22" max="22" width="4.5" style="11" hidden="1" customWidth="1"/>
    <col min="23" max="23" width="6.3984375" style="11" hidden="1" customWidth="1"/>
    <col min="24" max="24" width="4.5" style="11" hidden="1" customWidth="1"/>
    <col min="25" max="25" width="6.3984375" style="11" hidden="1" customWidth="1"/>
    <col min="26" max="26" width="5.8984375" style="11" customWidth="1"/>
    <col min="27" max="27" width="5.09765625" style="11" customWidth="1"/>
    <col min="28" max="31" width="4.5" style="11" customWidth="1"/>
    <col min="32" max="37" width="6.09765625" style="11" customWidth="1"/>
    <col min="38" max="38" width="6.09765625" style="11" bestFit="1" customWidth="1"/>
    <col min="39" max="39" width="6.09765625" style="11" customWidth="1"/>
    <col min="40" max="51" width="4.5" style="11" customWidth="1"/>
    <col min="52" max="57" width="6.09765625" style="11" customWidth="1"/>
    <col min="58" max="58" width="6.09765625" style="11" bestFit="1" customWidth="1"/>
    <col min="59" max="59" width="6.09765625" style="11" customWidth="1"/>
    <col min="60" max="76" width="4.5" style="11" customWidth="1"/>
    <col min="77" max="84" width="6.09765625" style="11" customWidth="1"/>
    <col min="85" max="85" width="6.09765625" style="11" bestFit="1" customWidth="1"/>
    <col min="86" max="87" width="6.09765625" style="11" customWidth="1"/>
    <col min="88" max="88" width="6.09765625" style="11" bestFit="1" customWidth="1"/>
    <col min="89" max="89" width="6.09765625" style="11" customWidth="1"/>
    <col min="90" max="90" width="18.8984375" style="34" customWidth="1"/>
    <col min="91" max="333" width="16.69921875" style="11"/>
    <col min="334" max="16384" width="16.69921875" style="35"/>
  </cols>
  <sheetData>
    <row r="1" spans="1:16340" s="5" customFormat="1" ht="18">
      <c r="A1" s="72" t="s">
        <v>22</v>
      </c>
      <c r="B1" s="72"/>
      <c r="C1" s="7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71.25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25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0.84375</v>
      </c>
    </row>
    <row r="4" spans="1:16340" s="11" customFormat="1" ht="17.25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25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25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25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25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25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532</v>
      </c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0.953125</v>
      </c>
    </row>
    <row r="10" spans="1:16340" s="11" customFormat="1" ht="17.25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0.96875</v>
      </c>
    </row>
    <row r="11" spans="1:16340" s="11" customFormat="1" ht="17.25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4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0.984375</v>
      </c>
    </row>
    <row r="12" spans="1:16340" s="11" customFormat="1" ht="17.25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0.9375</v>
      </c>
    </row>
    <row r="13" spans="1:16340" s="11" customFormat="1" ht="17.25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25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25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25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0.984375</v>
      </c>
    </row>
    <row r="19" spans="1:90" s="11" customFormat="1" ht="17.25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0.984375</v>
      </c>
    </row>
    <row r="24" spans="1:90" s="11" customFormat="1" ht="17.25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0.96875</v>
      </c>
    </row>
    <row r="26" spans="1:90" s="11" customFormat="1" ht="17.25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0.96875</v>
      </c>
    </row>
    <row r="27" spans="1:90" s="11" customFormat="1" ht="17.25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0.984375</v>
      </c>
    </row>
    <row r="46" spans="1:90" s="11" customFormat="1" ht="17.25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0.97872340425531912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46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1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0.99102393617021278</v>
      </c>
    </row>
    <row r="56" spans="1:90" s="11" customFormat="1">
      <c r="C56" s="27"/>
      <c r="CL56" s="34"/>
    </row>
    <row r="57" spans="1:90" ht="16.5">
      <c r="B57" s="71" t="s">
        <v>19</v>
      </c>
      <c r="C57" s="71"/>
      <c r="D57" s="71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opLeftCell="AL1" workbookViewId="0">
      <selection activeCell="R1" sqref="R1:BA1"/>
    </sheetView>
  </sheetViews>
  <sheetFormatPr defaultColWidth="16.69921875" defaultRowHeight="14.25"/>
  <cols>
    <col min="1" max="1" width="3.69921875" style="11" bestFit="1" customWidth="1"/>
    <col min="2" max="2" width="11" style="11" bestFit="1" customWidth="1"/>
    <col min="3" max="3" width="10.19921875" style="27" bestFit="1" customWidth="1"/>
    <col min="4" max="4" width="10.3984375" style="11" bestFit="1" customWidth="1"/>
    <col min="5" max="5" width="6.19921875" style="11" hidden="1" customWidth="1"/>
    <col min="6" max="6" width="6.69921875" style="11" hidden="1" customWidth="1"/>
    <col min="7" max="7" width="5.796875" style="11" hidden="1" customWidth="1"/>
    <col min="8" max="8" width="6.19921875" style="11" hidden="1" customWidth="1"/>
    <col min="9" max="9" width="6" style="11" hidden="1" customWidth="1"/>
    <col min="10" max="10" width="5.3984375" style="11" hidden="1" customWidth="1"/>
    <col min="11" max="11" width="5.59765625" style="11" hidden="1" customWidth="1"/>
    <col min="12" max="12" width="5.3984375" style="11" hidden="1" customWidth="1"/>
    <col min="13" max="13" width="5.796875" style="11" hidden="1" customWidth="1"/>
    <col min="14" max="14" width="6" style="11" hidden="1" customWidth="1"/>
    <col min="15" max="15" width="6.5" style="11" hidden="1" customWidth="1"/>
    <col min="16" max="17" width="6" style="11" hidden="1" customWidth="1"/>
    <col min="18" max="18" width="6.5" style="11" customWidth="1"/>
    <col min="19" max="19" width="5.59765625" style="11" customWidth="1"/>
    <col min="20" max="20" width="6.19921875" style="11" customWidth="1"/>
    <col min="21" max="22" width="6" style="11" customWidth="1"/>
    <col min="23" max="29" width="6.09765625" style="11" customWidth="1"/>
    <col min="30" max="30" width="6.09765625" style="11" bestFit="1" customWidth="1"/>
    <col min="31" max="31" width="6.09765625" style="11" customWidth="1"/>
    <col min="32" max="32" width="6.09765625" style="11" bestFit="1" customWidth="1"/>
    <col min="33" max="33" width="5.796875" style="11" customWidth="1"/>
    <col min="34" max="34" width="6" style="11" customWidth="1"/>
    <col min="35" max="35" width="6.5" style="11" customWidth="1"/>
    <col min="36" max="37" width="6" style="11" customWidth="1"/>
    <col min="38" max="38" width="6.5" style="11" customWidth="1"/>
    <col min="39" max="39" width="5.59765625" style="11" customWidth="1"/>
    <col min="40" max="40" width="6.19921875" style="11" customWidth="1"/>
    <col min="41" max="42" width="6" style="11" customWidth="1"/>
    <col min="43" max="49" width="6.09765625" style="11" customWidth="1"/>
    <col min="50" max="50" width="6.09765625" style="11" bestFit="1" customWidth="1"/>
    <col min="51" max="51" width="6.09765625" style="11" customWidth="1"/>
    <col min="52" max="52" width="6.09765625" style="11" bestFit="1" customWidth="1"/>
    <col min="53" max="53" width="5.796875" style="11" customWidth="1"/>
    <col min="54" max="54" width="6" style="11" customWidth="1"/>
    <col min="55" max="55" width="6.5" style="11" customWidth="1"/>
    <col min="56" max="57" width="6" style="11" customWidth="1"/>
    <col min="58" max="58" width="6.5" style="11" customWidth="1"/>
    <col min="59" max="59" width="5.59765625" style="11" customWidth="1"/>
    <col min="60" max="60" width="6.19921875" style="11" customWidth="1"/>
    <col min="61" max="62" width="6" style="11" customWidth="1"/>
    <col min="63" max="63" width="5.796875" style="11" customWidth="1"/>
    <col min="64" max="64" width="6" style="11" customWidth="1"/>
    <col min="65" max="65" width="6.5" style="11" customWidth="1"/>
    <col min="66" max="67" width="6" style="11" customWidth="1"/>
    <col min="68" max="68" width="6.5" style="11" customWidth="1"/>
    <col min="69" max="69" width="5.59765625" style="11" customWidth="1"/>
    <col min="70" max="70" width="6.19921875" style="11" customWidth="1"/>
    <col min="71" max="72" width="6" style="11" customWidth="1"/>
    <col min="73" max="79" width="6.09765625" style="11" customWidth="1"/>
    <col min="80" max="80" width="6.09765625" style="11" bestFit="1" customWidth="1"/>
    <col min="81" max="81" width="6.09765625" style="11" customWidth="1"/>
    <col min="82" max="82" width="6.09765625" style="11" bestFit="1" customWidth="1"/>
    <col min="83" max="83" width="6.09765625" style="11" customWidth="1"/>
    <col min="84" max="84" width="6.09765625" style="11" bestFit="1" customWidth="1"/>
    <col min="85" max="85" width="6.09765625" style="11" customWidth="1"/>
    <col min="86" max="87" width="6.09765625" style="11" bestFit="1" customWidth="1"/>
    <col min="88" max="88" width="6.09765625" style="11" customWidth="1"/>
    <col min="89" max="89" width="6.09765625" style="11" bestFit="1" customWidth="1"/>
    <col min="90" max="90" width="14" style="34" bestFit="1" customWidth="1"/>
    <col min="91" max="333" width="16.69921875" style="11"/>
    <col min="334" max="16384" width="16.69921875" style="35"/>
  </cols>
  <sheetData>
    <row r="1" spans="1:16384" s="5" customFormat="1" ht="18">
      <c r="A1" s="72" t="s">
        <v>21</v>
      </c>
      <c r="B1" s="72"/>
      <c r="C1" s="7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25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25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25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25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25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25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25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25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25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25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25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25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25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25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5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0.97959183673469385</v>
      </c>
    </row>
    <row r="20" spans="1:90" s="11" customFormat="1" ht="17.25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25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25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0.97959183673469385</v>
      </c>
    </row>
    <row r="29" spans="1:90" s="11" customFormat="1" ht="17.25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0.97959183673469385</v>
      </c>
    </row>
    <row r="37" spans="1:90" s="11" customFormat="1" ht="17.25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25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0.99850671976107519</v>
      </c>
    </row>
    <row r="57" spans="1:90" s="11" customFormat="1">
      <c r="C57" s="27"/>
      <c r="CL57" s="34"/>
    </row>
    <row r="58" spans="1:90" s="11" customFormat="1" ht="16.5">
      <c r="B58" s="71" t="s">
        <v>19</v>
      </c>
      <c r="C58" s="71"/>
      <c r="D58" s="71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Z61"/>
  <sheetViews>
    <sheetView workbookViewId="0">
      <pane xSplit="7" ySplit="9" topLeftCell="BC10" activePane="bottomRight" state="frozen"/>
      <selection pane="topRight" activeCell="H1" sqref="H1"/>
      <selection pane="bottomLeft" activeCell="A10" sqref="A10"/>
      <selection pane="bottomRight" activeCell="BA42" sqref="BA42"/>
    </sheetView>
  </sheetViews>
  <sheetFormatPr defaultColWidth="16.69921875" defaultRowHeight="14.25"/>
  <cols>
    <col min="1" max="1" width="3.69921875" style="11" bestFit="1" customWidth="1"/>
    <col min="2" max="2" width="11.59765625" style="11" bestFit="1" customWidth="1"/>
    <col min="3" max="3" width="19.19921875" style="27" customWidth="1"/>
    <col min="4" max="4" width="8.3984375" style="11" customWidth="1"/>
    <col min="5" max="11" width="6.09765625" style="11" customWidth="1"/>
    <col min="12" max="12" width="7.3984375" style="34" customWidth="1"/>
    <col min="13" max="13" width="6.19921875" style="11" customWidth="1"/>
    <col min="14" max="15" width="6.5" style="11" customWidth="1"/>
    <col min="16" max="23" width="6.09765625" style="11" customWidth="1"/>
    <col min="24" max="24" width="7.3984375" style="34" customWidth="1"/>
    <col min="25" max="25" width="7.3984375" style="11" customWidth="1"/>
    <col min="26" max="26" width="6.19921875" style="11" customWidth="1"/>
    <col min="27" max="27" width="6.5" style="11" customWidth="1"/>
    <col min="28" max="28" width="6.19921875" style="11" customWidth="1"/>
    <col min="29" max="30" width="6.09765625" style="11" customWidth="1"/>
    <col min="31" max="31" width="7.3984375" style="11" customWidth="1"/>
    <col min="32" max="33" width="6.19921875" style="11" customWidth="1"/>
    <col min="34" max="34" width="6.5" style="11" customWidth="1"/>
    <col min="35" max="46" width="6.09765625" style="11" customWidth="1"/>
    <col min="47" max="47" width="7.3984375" style="34" customWidth="1"/>
    <col min="48" max="48" width="7.3984375" style="68" customWidth="1"/>
    <col min="49" max="49" width="6.19921875" style="68" customWidth="1"/>
    <col min="50" max="51" width="6.5" style="68" customWidth="1"/>
    <col min="52" max="52" width="6.19921875" style="68" customWidth="1"/>
    <col min="53" max="54" width="6.5" style="68" customWidth="1"/>
    <col min="55" max="55" width="6.19921875" style="68" customWidth="1"/>
    <col min="56" max="56" width="6.5" style="68" customWidth="1"/>
    <col min="57" max="57" width="4.5" style="68" bestFit="1" customWidth="1"/>
    <col min="58" max="58" width="6.19921875" style="68" customWidth="1"/>
    <col min="59" max="60" width="6.5" style="68" customWidth="1"/>
    <col min="61" max="61" width="6.19921875" style="68" customWidth="1"/>
    <col min="62" max="63" width="6.5" style="68" customWidth="1"/>
    <col min="64" max="64" width="6.19921875" style="68" customWidth="1"/>
    <col min="65" max="76" width="6.5" style="68" customWidth="1"/>
    <col min="77" max="77" width="6.19921875" style="11" customWidth="1"/>
    <col min="78" max="79" width="6.5" style="11" customWidth="1"/>
    <col min="80" max="80" width="6.19921875" style="11" customWidth="1"/>
    <col min="81" max="81" width="6.5" style="11" customWidth="1"/>
    <col min="82" max="82" width="4.5" style="11" bestFit="1" customWidth="1"/>
    <col min="83" max="83" width="6.19921875" style="11" customWidth="1"/>
    <col min="84" max="85" width="6.5" style="11" customWidth="1"/>
    <col min="86" max="86" width="6.19921875" style="11" customWidth="1"/>
    <col min="87" max="88" width="6.5" style="11" customWidth="1"/>
    <col min="89" max="89" width="6.19921875" style="11" customWidth="1"/>
    <col min="90" max="91" width="6.5" style="11" customWidth="1"/>
    <col min="92" max="331" width="16.69921875" style="11"/>
    <col min="332" max="16384" width="16.69921875" style="35"/>
  </cols>
  <sheetData>
    <row r="1" spans="1:16380" s="5" customFormat="1" ht="18">
      <c r="A1" s="72" t="s">
        <v>20</v>
      </c>
      <c r="B1" s="72"/>
      <c r="C1" s="72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2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 ht="28.5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 t="s">
        <v>528</v>
      </c>
      <c r="BA2" s="9" t="s">
        <v>546</v>
      </c>
      <c r="BB2" s="9" t="s">
        <v>547</v>
      </c>
      <c r="BC2" s="9" t="s">
        <v>548</v>
      </c>
      <c r="BD2" s="9" t="s">
        <v>549</v>
      </c>
      <c r="BE2" s="9" t="s">
        <v>550</v>
      </c>
      <c r="BF2" s="9" t="s">
        <v>551</v>
      </c>
      <c r="BG2" s="9" t="s">
        <v>552</v>
      </c>
      <c r="BH2" s="9" t="s">
        <v>553</v>
      </c>
      <c r="BI2" s="9" t="s">
        <v>554</v>
      </c>
      <c r="BJ2" s="9" t="s">
        <v>555</v>
      </c>
      <c r="BK2" s="9" t="s">
        <v>556</v>
      </c>
      <c r="BL2" s="9" t="s">
        <v>557</v>
      </c>
      <c r="BM2" s="9" t="s">
        <v>558</v>
      </c>
      <c r="BN2" s="9" t="s">
        <v>559</v>
      </c>
      <c r="BO2" s="9" t="s">
        <v>560</v>
      </c>
      <c r="BP2" s="9" t="s">
        <v>561</v>
      </c>
      <c r="BQ2" s="9" t="s">
        <v>562</v>
      </c>
      <c r="BR2" s="9" t="s">
        <v>563</v>
      </c>
      <c r="BS2" s="9" t="s">
        <v>564</v>
      </c>
      <c r="BT2" s="9" t="s">
        <v>565</v>
      </c>
      <c r="BU2" s="9" t="s">
        <v>566</v>
      </c>
      <c r="BV2" s="9" t="s">
        <v>567</v>
      </c>
      <c r="BW2" s="9" t="s">
        <v>568</v>
      </c>
      <c r="BX2" s="9" t="s">
        <v>569</v>
      </c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10" t="s">
        <v>8</v>
      </c>
    </row>
    <row r="3" spans="1:16380" s="11" customFormat="1" ht="17.25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53" t="s">
        <v>404</v>
      </c>
      <c r="AW3" s="53" t="s">
        <v>404</v>
      </c>
      <c r="AX3" s="53" t="s">
        <v>404</v>
      </c>
      <c r="AY3" s="53" t="s">
        <v>404</v>
      </c>
      <c r="AZ3" s="53" t="s">
        <v>404</v>
      </c>
      <c r="BA3" s="53" t="s">
        <v>404</v>
      </c>
      <c r="BB3" s="53" t="s">
        <v>404</v>
      </c>
      <c r="BC3" s="53" t="s">
        <v>404</v>
      </c>
      <c r="BD3" s="53" t="s">
        <v>404</v>
      </c>
      <c r="BE3" s="53" t="s">
        <v>404</v>
      </c>
      <c r="BF3" s="53" t="s">
        <v>404</v>
      </c>
      <c r="BG3" s="53" t="s">
        <v>404</v>
      </c>
      <c r="BH3" s="53" t="s">
        <v>404</v>
      </c>
      <c r="BI3" s="53" t="s">
        <v>404</v>
      </c>
      <c r="BJ3" s="53" t="s">
        <v>404</v>
      </c>
      <c r="BK3" s="53" t="s">
        <v>404</v>
      </c>
      <c r="BL3" s="53" t="s">
        <v>404</v>
      </c>
      <c r="BM3" s="53" t="s">
        <v>404</v>
      </c>
      <c r="BN3" s="53" t="s">
        <v>404</v>
      </c>
      <c r="BO3" s="53" t="s">
        <v>404</v>
      </c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5">
        <f t="shared" ref="CN3:CN50" si="0">(COUNTIF(E3:CM3,"√") + COUNTIF(E3:CM3,"AL"))/COUNTA(E3:CM3)</f>
        <v>0</v>
      </c>
    </row>
    <row r="4" spans="1:16380" s="11" customFormat="1" ht="17.25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70" t="s">
        <v>403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5">
        <f t="shared" si="0"/>
        <v>1</v>
      </c>
    </row>
    <row r="5" spans="1:16380" s="11" customFormat="1" ht="17.25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1" t="s">
        <v>478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57" t="s">
        <v>3</v>
      </c>
      <c r="AW5" s="57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57" t="s">
        <v>3</v>
      </c>
      <c r="BJ5" s="57" t="s">
        <v>3</v>
      </c>
      <c r="BK5" s="57" t="s">
        <v>3</v>
      </c>
      <c r="BL5" s="57" t="s">
        <v>3</v>
      </c>
      <c r="BM5" s="57" t="s">
        <v>3</v>
      </c>
      <c r="BN5" s="57" t="s">
        <v>3</v>
      </c>
      <c r="BO5" s="57" t="s">
        <v>3</v>
      </c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5">
        <f t="shared" si="0"/>
        <v>1</v>
      </c>
    </row>
    <row r="6" spans="1:16380" s="11" customFormat="1" ht="17.25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5">
        <f t="shared" si="0"/>
        <v>1</v>
      </c>
    </row>
    <row r="7" spans="1:16380" s="11" customFormat="1" ht="17.25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57" t="s">
        <v>3</v>
      </c>
      <c r="AW7" s="57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57" t="s">
        <v>3</v>
      </c>
      <c r="BJ7" s="57" t="s">
        <v>3</v>
      </c>
      <c r="BK7" s="57" t="s">
        <v>3</v>
      </c>
      <c r="BL7" s="57" t="s">
        <v>3</v>
      </c>
      <c r="BM7" s="57" t="s">
        <v>3</v>
      </c>
      <c r="BN7" s="57" t="s">
        <v>3</v>
      </c>
      <c r="BO7" s="57" t="s">
        <v>3</v>
      </c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5">
        <f t="shared" si="0"/>
        <v>1</v>
      </c>
    </row>
    <row r="8" spans="1:16380" s="11" customFormat="1" ht="17.25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57" t="s">
        <v>3</v>
      </c>
      <c r="AW8" s="57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7" t="s">
        <v>3</v>
      </c>
      <c r="BG8" s="57" t="s">
        <v>3</v>
      </c>
      <c r="BH8" s="57" t="s">
        <v>3</v>
      </c>
      <c r="BI8" s="57" t="s">
        <v>3</v>
      </c>
      <c r="BJ8" s="57" t="s">
        <v>3</v>
      </c>
      <c r="BK8" s="57" t="s">
        <v>3</v>
      </c>
      <c r="BL8" s="57" t="s">
        <v>3</v>
      </c>
      <c r="BM8" s="57" t="s">
        <v>3</v>
      </c>
      <c r="BN8" s="57" t="s">
        <v>3</v>
      </c>
      <c r="BO8" s="57" t="s">
        <v>3</v>
      </c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5">
        <f t="shared" si="0"/>
        <v>1</v>
      </c>
    </row>
    <row r="9" spans="1:16380" s="11" customFormat="1" ht="17.25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57" t="s">
        <v>3</v>
      </c>
      <c r="AW9" s="57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57" t="s">
        <v>3</v>
      </c>
      <c r="BJ9" s="57" t="s">
        <v>3</v>
      </c>
      <c r="BK9" s="57" t="s">
        <v>3</v>
      </c>
      <c r="BL9" s="57" t="s">
        <v>3</v>
      </c>
      <c r="BM9" s="57" t="s">
        <v>3</v>
      </c>
      <c r="BN9" s="57" t="s">
        <v>3</v>
      </c>
      <c r="BO9" s="57" t="s">
        <v>3</v>
      </c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5">
        <f t="shared" si="0"/>
        <v>1</v>
      </c>
    </row>
    <row r="10" spans="1:16380" s="11" customFormat="1" ht="17.25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61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57" t="s">
        <v>3</v>
      </c>
      <c r="AW10" s="57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57" t="s">
        <v>3</v>
      </c>
      <c r="BJ10" s="57" t="s">
        <v>3</v>
      </c>
      <c r="BK10" s="57" t="s">
        <v>3</v>
      </c>
      <c r="BL10" s="57" t="s">
        <v>3</v>
      </c>
      <c r="BM10" s="57" t="s">
        <v>3</v>
      </c>
      <c r="BN10" s="57" t="s">
        <v>3</v>
      </c>
      <c r="BO10" s="57" t="s">
        <v>3</v>
      </c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5">
        <f t="shared" si="0"/>
        <v>1</v>
      </c>
    </row>
    <row r="11" spans="1:16380" s="11" customFormat="1" ht="17.25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57" t="s">
        <v>3</v>
      </c>
      <c r="AW11" s="57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57" t="s">
        <v>3</v>
      </c>
      <c r="BJ11" s="57" t="s">
        <v>3</v>
      </c>
      <c r="BK11" s="70" t="s">
        <v>403</v>
      </c>
      <c r="BL11" s="57" t="s">
        <v>3</v>
      </c>
      <c r="BM11" s="57" t="s">
        <v>3</v>
      </c>
      <c r="BN11" s="57" t="s">
        <v>3</v>
      </c>
      <c r="BO11" s="57" t="s">
        <v>3</v>
      </c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5">
        <f t="shared" si="0"/>
        <v>0.98412698412698407</v>
      </c>
    </row>
    <row r="12" spans="1:16380" s="11" customFormat="1" ht="17.25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57" t="s">
        <v>3</v>
      </c>
      <c r="AW12" s="57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57" t="s">
        <v>3</v>
      </c>
      <c r="BJ12" s="57" t="s">
        <v>3</v>
      </c>
      <c r="BK12" s="57" t="s">
        <v>3</v>
      </c>
      <c r="BL12" s="57" t="s">
        <v>3</v>
      </c>
      <c r="BM12" s="57" t="s">
        <v>3</v>
      </c>
      <c r="BN12" s="57" t="s">
        <v>3</v>
      </c>
      <c r="BO12" s="57" t="s">
        <v>3</v>
      </c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5">
        <f t="shared" si="0"/>
        <v>1</v>
      </c>
    </row>
    <row r="13" spans="1:16380" s="11" customFormat="1" ht="17.25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57" t="s">
        <v>3</v>
      </c>
      <c r="AW13" s="57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57" t="s">
        <v>3</v>
      </c>
      <c r="BJ13" s="57" t="s">
        <v>3</v>
      </c>
      <c r="BK13" s="57" t="s">
        <v>3</v>
      </c>
      <c r="BL13" s="57" t="s">
        <v>3</v>
      </c>
      <c r="BM13" s="57" t="s">
        <v>3</v>
      </c>
      <c r="BN13" s="57" t="s">
        <v>3</v>
      </c>
      <c r="BO13" s="57" t="s">
        <v>3</v>
      </c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5">
        <f t="shared" si="0"/>
        <v>1</v>
      </c>
    </row>
    <row r="14" spans="1:16380" s="11" customFormat="1" ht="17.25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54" t="s">
        <v>403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57" t="s">
        <v>3</v>
      </c>
      <c r="AW14" s="57" t="s">
        <v>3</v>
      </c>
      <c r="AX14" s="70" t="s">
        <v>403</v>
      </c>
      <c r="AY14" s="54" t="s">
        <v>403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57" t="s">
        <v>3</v>
      </c>
      <c r="BJ14" s="57" t="s">
        <v>3</v>
      </c>
      <c r="BK14" s="57" t="s">
        <v>3</v>
      </c>
      <c r="BL14" s="57" t="s">
        <v>3</v>
      </c>
      <c r="BM14" s="57" t="s">
        <v>3</v>
      </c>
      <c r="BN14" s="57" t="s">
        <v>3</v>
      </c>
      <c r="BO14" s="57" t="s">
        <v>3</v>
      </c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5">
        <f t="shared" si="0"/>
        <v>1</v>
      </c>
    </row>
    <row r="15" spans="1:16380" s="11" customFormat="1" ht="17.25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57" t="s">
        <v>3</v>
      </c>
      <c r="AW15" s="57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57" t="s">
        <v>3</v>
      </c>
      <c r="BJ15" s="57" t="s">
        <v>3</v>
      </c>
      <c r="BK15" s="57" t="s">
        <v>3</v>
      </c>
      <c r="BL15" s="57" t="s">
        <v>3</v>
      </c>
      <c r="BM15" s="57" t="s">
        <v>3</v>
      </c>
      <c r="BN15" s="57" t="s">
        <v>3</v>
      </c>
      <c r="BO15" s="57" t="s">
        <v>3</v>
      </c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5">
        <f t="shared" si="0"/>
        <v>1</v>
      </c>
    </row>
    <row r="16" spans="1:16380" s="11" customFormat="1" ht="17.25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57" t="s">
        <v>3</v>
      </c>
      <c r="AW16" s="57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57" t="s">
        <v>3</v>
      </c>
      <c r="BJ16" s="57" t="s">
        <v>3</v>
      </c>
      <c r="BK16" s="57" t="s">
        <v>3</v>
      </c>
      <c r="BL16" s="57" t="s">
        <v>3</v>
      </c>
      <c r="BM16" s="57" t="s">
        <v>3</v>
      </c>
      <c r="BN16" s="57" t="s">
        <v>3</v>
      </c>
      <c r="BO16" s="57" t="s">
        <v>3</v>
      </c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5">
        <f t="shared" si="0"/>
        <v>1</v>
      </c>
    </row>
    <row r="17" spans="1:92" s="11" customFormat="1" ht="17.25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57" t="s">
        <v>3</v>
      </c>
      <c r="AW17" s="57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57" t="s">
        <v>3</v>
      </c>
      <c r="BJ17" s="57" t="s">
        <v>3</v>
      </c>
      <c r="BK17" s="57" t="s">
        <v>3</v>
      </c>
      <c r="BL17" s="57" t="s">
        <v>3</v>
      </c>
      <c r="BM17" s="57" t="s">
        <v>3</v>
      </c>
      <c r="BN17" s="57" t="s">
        <v>3</v>
      </c>
      <c r="BO17" s="57" t="s">
        <v>3</v>
      </c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5">
        <f t="shared" si="0"/>
        <v>1</v>
      </c>
    </row>
    <row r="18" spans="1:92" s="11" customFormat="1" ht="17.25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57" t="s">
        <v>3</v>
      </c>
      <c r="AW18" s="57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57" t="s">
        <v>3</v>
      </c>
      <c r="BJ18" s="57" t="s">
        <v>3</v>
      </c>
      <c r="BK18" s="57" t="s">
        <v>3</v>
      </c>
      <c r="BL18" s="57" t="s">
        <v>3</v>
      </c>
      <c r="BM18" s="57" t="s">
        <v>3</v>
      </c>
      <c r="BN18" s="57" t="s">
        <v>3</v>
      </c>
      <c r="BO18" s="57" t="s">
        <v>3</v>
      </c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5">
        <f t="shared" si="0"/>
        <v>1</v>
      </c>
    </row>
    <row r="19" spans="1:92" s="11" customFormat="1" ht="17.25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57" t="s">
        <v>3</v>
      </c>
      <c r="AW19" s="57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57" t="s">
        <v>3</v>
      </c>
      <c r="BJ19" s="57" t="s">
        <v>3</v>
      </c>
      <c r="BK19" s="57" t="s">
        <v>3</v>
      </c>
      <c r="BL19" s="57" t="s">
        <v>3</v>
      </c>
      <c r="BM19" s="57" t="s">
        <v>3</v>
      </c>
      <c r="BN19" s="57" t="s">
        <v>3</v>
      </c>
      <c r="BO19" s="57" t="s">
        <v>3</v>
      </c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5">
        <f t="shared" si="0"/>
        <v>1</v>
      </c>
    </row>
    <row r="20" spans="1:92" s="11" customFormat="1" ht="17.25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57" t="s">
        <v>3</v>
      </c>
      <c r="AW20" s="57" t="s">
        <v>3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57" t="s">
        <v>3</v>
      </c>
      <c r="BJ20" s="57" t="s">
        <v>3</v>
      </c>
      <c r="BK20" s="57" t="s">
        <v>3</v>
      </c>
      <c r="BL20" s="57" t="s">
        <v>3</v>
      </c>
      <c r="BM20" s="57" t="s">
        <v>3</v>
      </c>
      <c r="BN20" s="57" t="s">
        <v>3</v>
      </c>
      <c r="BO20" s="57" t="s">
        <v>3</v>
      </c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5">
        <f t="shared" si="0"/>
        <v>1</v>
      </c>
    </row>
    <row r="21" spans="1:92" s="11" customFormat="1" ht="17.25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57" t="s">
        <v>3</v>
      </c>
      <c r="AW21" s="57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57" t="s">
        <v>3</v>
      </c>
      <c r="BJ21" s="57" t="s">
        <v>3</v>
      </c>
      <c r="BK21" s="57" t="s">
        <v>3</v>
      </c>
      <c r="BL21" s="57" t="s">
        <v>3</v>
      </c>
      <c r="BM21" s="57" t="s">
        <v>3</v>
      </c>
      <c r="BN21" s="57" t="s">
        <v>3</v>
      </c>
      <c r="BO21" s="57" t="s">
        <v>3</v>
      </c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5">
        <f t="shared" si="0"/>
        <v>1</v>
      </c>
    </row>
    <row r="22" spans="1:92" s="11" customFormat="1" ht="17.25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57" t="s">
        <v>3</v>
      </c>
      <c r="AW22" s="57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57" t="s">
        <v>3</v>
      </c>
      <c r="BJ22" s="57" t="s">
        <v>3</v>
      </c>
      <c r="BK22" s="57" t="s">
        <v>3</v>
      </c>
      <c r="BL22" s="57" t="s">
        <v>3</v>
      </c>
      <c r="BM22" s="57" t="s">
        <v>3</v>
      </c>
      <c r="BN22" s="57" t="s">
        <v>3</v>
      </c>
      <c r="BO22" s="57" t="s">
        <v>3</v>
      </c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5">
        <f t="shared" si="0"/>
        <v>1</v>
      </c>
    </row>
    <row r="23" spans="1:92" s="11" customFormat="1" ht="17.25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57" t="s">
        <v>3</v>
      </c>
      <c r="AW23" s="57" t="s">
        <v>3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7" t="s">
        <v>3</v>
      </c>
      <c r="BH23" s="57" t="s">
        <v>3</v>
      </c>
      <c r="BI23" s="57" t="s">
        <v>3</v>
      </c>
      <c r="BJ23" s="57" t="s">
        <v>3</v>
      </c>
      <c r="BK23" s="57" t="s">
        <v>3</v>
      </c>
      <c r="BL23" s="57" t="s">
        <v>3</v>
      </c>
      <c r="BM23" s="57" t="s">
        <v>3</v>
      </c>
      <c r="BN23" s="57" t="s">
        <v>3</v>
      </c>
      <c r="BO23" s="57" t="s">
        <v>3</v>
      </c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5">
        <f t="shared" si="0"/>
        <v>1</v>
      </c>
    </row>
    <row r="24" spans="1:92" s="11" customFormat="1" ht="17.25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57" t="s">
        <v>3</v>
      </c>
      <c r="AW24" s="57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57" t="s">
        <v>3</v>
      </c>
      <c r="BJ24" s="57" t="s">
        <v>3</v>
      </c>
      <c r="BK24" s="57" t="s">
        <v>3</v>
      </c>
      <c r="BL24" s="57" t="s">
        <v>3</v>
      </c>
      <c r="BM24" s="57" t="s">
        <v>3</v>
      </c>
      <c r="BN24" s="57" t="s">
        <v>3</v>
      </c>
      <c r="BO24" s="57" t="s">
        <v>3</v>
      </c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5">
        <f t="shared" si="0"/>
        <v>1</v>
      </c>
    </row>
    <row r="25" spans="1:92" s="11" customFormat="1" ht="17.25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57" t="s">
        <v>3</v>
      </c>
      <c r="AW25" s="57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7" t="s">
        <v>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57" t="s">
        <v>3</v>
      </c>
      <c r="BJ25" s="57" t="s">
        <v>3</v>
      </c>
      <c r="BK25" s="57" t="s">
        <v>3</v>
      </c>
      <c r="BL25" s="57" t="s">
        <v>3</v>
      </c>
      <c r="BM25" s="57" t="s">
        <v>3</v>
      </c>
      <c r="BN25" s="57" t="s">
        <v>3</v>
      </c>
      <c r="BO25" s="57" t="s">
        <v>3</v>
      </c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5">
        <f t="shared" si="0"/>
        <v>1</v>
      </c>
    </row>
    <row r="26" spans="1:92" s="11" customFormat="1" ht="17.25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57" t="s">
        <v>3</v>
      </c>
      <c r="AW26" s="57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57" t="s">
        <v>3</v>
      </c>
      <c r="BJ26" s="57" t="s">
        <v>3</v>
      </c>
      <c r="BK26" s="57" t="s">
        <v>3</v>
      </c>
      <c r="BL26" s="57" t="s">
        <v>3</v>
      </c>
      <c r="BM26" s="57" t="s">
        <v>3</v>
      </c>
      <c r="BN26" s="57" t="s">
        <v>3</v>
      </c>
      <c r="BO26" s="57" t="s">
        <v>3</v>
      </c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5">
        <f t="shared" si="0"/>
        <v>1</v>
      </c>
    </row>
    <row r="27" spans="1:92" s="11" customFormat="1" ht="17.25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57" t="s">
        <v>3</v>
      </c>
      <c r="AW27" s="57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57" t="s">
        <v>3</v>
      </c>
      <c r="BH27" s="57" t="s">
        <v>3</v>
      </c>
      <c r="BI27" s="57" t="s">
        <v>3</v>
      </c>
      <c r="BJ27" s="57" t="s">
        <v>3</v>
      </c>
      <c r="BK27" s="57" t="s">
        <v>3</v>
      </c>
      <c r="BL27" s="57" t="s">
        <v>3</v>
      </c>
      <c r="BM27" s="57" t="s">
        <v>3</v>
      </c>
      <c r="BN27" s="57" t="s">
        <v>3</v>
      </c>
      <c r="BO27" s="57" t="s">
        <v>3</v>
      </c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5">
        <f t="shared" si="0"/>
        <v>1</v>
      </c>
    </row>
    <row r="28" spans="1:92" s="11" customFormat="1" ht="17.25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57" t="s">
        <v>3</v>
      </c>
      <c r="AW28" s="57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7" t="s">
        <v>3</v>
      </c>
      <c r="BC28" s="57" t="s">
        <v>3</v>
      </c>
      <c r="BD28" s="57" t="s">
        <v>3</v>
      </c>
      <c r="BE28" s="57" t="s">
        <v>3</v>
      </c>
      <c r="BF28" s="57" t="s">
        <v>3</v>
      </c>
      <c r="BG28" s="57" t="s">
        <v>3</v>
      </c>
      <c r="BH28" s="57" t="s">
        <v>3</v>
      </c>
      <c r="BI28" s="57" t="s">
        <v>3</v>
      </c>
      <c r="BJ28" s="57" t="s">
        <v>3</v>
      </c>
      <c r="BK28" s="57" t="s">
        <v>3</v>
      </c>
      <c r="BL28" s="57" t="s">
        <v>3</v>
      </c>
      <c r="BM28" s="57" t="s">
        <v>3</v>
      </c>
      <c r="BN28" s="57" t="s">
        <v>3</v>
      </c>
      <c r="BO28" s="57" t="s">
        <v>3</v>
      </c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5">
        <f t="shared" si="0"/>
        <v>1</v>
      </c>
    </row>
    <row r="29" spans="1:92" s="11" customFormat="1" ht="17.25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57" t="s">
        <v>3</v>
      </c>
      <c r="AW29" s="57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57" t="s">
        <v>3</v>
      </c>
      <c r="BJ29" s="57" t="s">
        <v>3</v>
      </c>
      <c r="BK29" s="57" t="s">
        <v>3</v>
      </c>
      <c r="BL29" s="57" t="s">
        <v>3</v>
      </c>
      <c r="BM29" s="57" t="s">
        <v>3</v>
      </c>
      <c r="BN29" s="57" t="s">
        <v>3</v>
      </c>
      <c r="BO29" s="57" t="s">
        <v>3</v>
      </c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5">
        <f t="shared" si="0"/>
        <v>1</v>
      </c>
    </row>
    <row r="30" spans="1:92" s="11" customFormat="1" ht="17.25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57" t="s">
        <v>3</v>
      </c>
      <c r="AW30" s="57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57" t="s">
        <v>3</v>
      </c>
      <c r="BJ30" s="57" t="s">
        <v>3</v>
      </c>
      <c r="BK30" s="57" t="s">
        <v>3</v>
      </c>
      <c r="BL30" s="57" t="s">
        <v>3</v>
      </c>
      <c r="BM30" s="57" t="s">
        <v>3</v>
      </c>
      <c r="BN30" s="57" t="s">
        <v>3</v>
      </c>
      <c r="BO30" s="57" t="s">
        <v>3</v>
      </c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5">
        <f t="shared" si="0"/>
        <v>1</v>
      </c>
    </row>
    <row r="31" spans="1:92" s="11" customFormat="1" ht="17.25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57" t="s">
        <v>3</v>
      </c>
      <c r="AW31" s="57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57" t="s">
        <v>3</v>
      </c>
      <c r="BJ31" s="57" t="s">
        <v>3</v>
      </c>
      <c r="BK31" s="57" t="s">
        <v>3</v>
      </c>
      <c r="BL31" s="57" t="s">
        <v>3</v>
      </c>
      <c r="BM31" s="57" t="s">
        <v>3</v>
      </c>
      <c r="BN31" s="57" t="s">
        <v>3</v>
      </c>
      <c r="BO31" s="57" t="s">
        <v>3</v>
      </c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5">
        <f t="shared" si="0"/>
        <v>0.98412698412698407</v>
      </c>
    </row>
    <row r="32" spans="1:92" s="11" customFormat="1" ht="17.25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61" t="s">
        <v>478</v>
      </c>
      <c r="AR32" s="36" t="s">
        <v>3</v>
      </c>
      <c r="AS32" s="36" t="s">
        <v>3</v>
      </c>
      <c r="AT32" s="54" t="s">
        <v>403</v>
      </c>
      <c r="AU32" s="36" t="s">
        <v>3</v>
      </c>
      <c r="AV32" s="57" t="s">
        <v>3</v>
      </c>
      <c r="AW32" s="57" t="s">
        <v>3</v>
      </c>
      <c r="AX32" s="57" t="s">
        <v>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57" t="s">
        <v>3</v>
      </c>
      <c r="BJ32" s="57" t="s">
        <v>3</v>
      </c>
      <c r="BK32" s="57" t="s">
        <v>3</v>
      </c>
      <c r="BL32" s="57" t="s">
        <v>3</v>
      </c>
      <c r="BM32" s="57" t="s">
        <v>3</v>
      </c>
      <c r="BN32" s="57" t="s">
        <v>3</v>
      </c>
      <c r="BO32" s="57" t="s">
        <v>3</v>
      </c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5">
        <f t="shared" si="0"/>
        <v>1</v>
      </c>
    </row>
    <row r="33" spans="1:92" s="11" customFormat="1" ht="17.25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61" t="s">
        <v>478</v>
      </c>
      <c r="AV33" s="57" t="s">
        <v>3</v>
      </c>
      <c r="AW33" s="57" t="s">
        <v>3</v>
      </c>
      <c r="AX33" s="57" t="s">
        <v>3</v>
      </c>
      <c r="AY33" s="57" t="s">
        <v>3</v>
      </c>
      <c r="AZ33" s="57" t="s">
        <v>3</v>
      </c>
      <c r="BA33" s="57" t="s">
        <v>3</v>
      </c>
      <c r="BB33" s="57" t="s">
        <v>3</v>
      </c>
      <c r="BC33" s="57" t="s">
        <v>3</v>
      </c>
      <c r="BD33" s="57" t="s">
        <v>3</v>
      </c>
      <c r="BE33" s="57" t="s">
        <v>3</v>
      </c>
      <c r="BF33" s="57" t="s">
        <v>3</v>
      </c>
      <c r="BG33" s="57" t="s">
        <v>3</v>
      </c>
      <c r="BH33" s="57" t="s">
        <v>3</v>
      </c>
      <c r="BI33" s="57" t="s">
        <v>3</v>
      </c>
      <c r="BJ33" s="57" t="s">
        <v>3</v>
      </c>
      <c r="BK33" s="57" t="s">
        <v>3</v>
      </c>
      <c r="BL33" s="57" t="s">
        <v>3</v>
      </c>
      <c r="BM33" s="57" t="s">
        <v>3</v>
      </c>
      <c r="BN33" s="57" t="s">
        <v>3</v>
      </c>
      <c r="BO33" s="57" t="s">
        <v>3</v>
      </c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5">
        <f t="shared" si="0"/>
        <v>1</v>
      </c>
    </row>
    <row r="34" spans="1:92" s="11" customFormat="1" ht="17.25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57" t="s">
        <v>3</v>
      </c>
      <c r="AW34" s="57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7" t="s">
        <v>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57" t="s">
        <v>3</v>
      </c>
      <c r="BJ34" s="57" t="s">
        <v>3</v>
      </c>
      <c r="BK34" s="57" t="s">
        <v>3</v>
      </c>
      <c r="BL34" s="57" t="s">
        <v>3</v>
      </c>
      <c r="BM34" s="57" t="s">
        <v>3</v>
      </c>
      <c r="BN34" s="57" t="s">
        <v>3</v>
      </c>
      <c r="BO34" s="57" t="s">
        <v>3</v>
      </c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5">
        <f t="shared" si="0"/>
        <v>1</v>
      </c>
    </row>
    <row r="35" spans="1:92" s="11" customFormat="1" ht="17.25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57" t="s">
        <v>3</v>
      </c>
      <c r="AW35" s="57" t="s">
        <v>3</v>
      </c>
      <c r="AX35" s="57" t="s">
        <v>3</v>
      </c>
      <c r="AY35" s="57" t="s">
        <v>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70" t="s">
        <v>403</v>
      </c>
      <c r="BF35" s="70" t="s">
        <v>403</v>
      </c>
      <c r="BG35" s="57" t="s">
        <v>3</v>
      </c>
      <c r="BH35" s="57" t="s">
        <v>3</v>
      </c>
      <c r="BI35" s="70" t="s">
        <v>403</v>
      </c>
      <c r="BJ35" s="57" t="s">
        <v>3</v>
      </c>
      <c r="BK35" s="57" t="s">
        <v>3</v>
      </c>
      <c r="BL35" s="57" t="s">
        <v>3</v>
      </c>
      <c r="BM35" s="57" t="s">
        <v>3</v>
      </c>
      <c r="BN35" s="57" t="s">
        <v>3</v>
      </c>
      <c r="BO35" s="57" t="s">
        <v>3</v>
      </c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5">
        <f t="shared" si="0"/>
        <v>1</v>
      </c>
    </row>
    <row r="36" spans="1:92" s="11" customFormat="1" ht="17.25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57" t="s">
        <v>3</v>
      </c>
      <c r="AW36" s="57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57" t="s">
        <v>3</v>
      </c>
      <c r="BJ36" s="57" t="s">
        <v>3</v>
      </c>
      <c r="BK36" s="57" t="s">
        <v>3</v>
      </c>
      <c r="BL36" s="57" t="s">
        <v>3</v>
      </c>
      <c r="BM36" s="57" t="s">
        <v>3</v>
      </c>
      <c r="BN36" s="57" t="s">
        <v>3</v>
      </c>
      <c r="BO36" s="57" t="s">
        <v>3</v>
      </c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5">
        <f t="shared" si="0"/>
        <v>1</v>
      </c>
    </row>
    <row r="37" spans="1:92" s="11" customFormat="1" ht="17.25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57" t="s">
        <v>3</v>
      </c>
      <c r="AW37" s="57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70" t="s">
        <v>403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57" t="s">
        <v>3</v>
      </c>
      <c r="BJ37" s="57" t="s">
        <v>3</v>
      </c>
      <c r="BK37" s="57" t="s">
        <v>3</v>
      </c>
      <c r="BL37" s="57" t="s">
        <v>3</v>
      </c>
      <c r="BM37" s="57" t="s">
        <v>3</v>
      </c>
      <c r="BN37" s="57" t="s">
        <v>3</v>
      </c>
      <c r="BO37" s="57" t="s">
        <v>3</v>
      </c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5">
        <f t="shared" si="0"/>
        <v>0.96825396825396826</v>
      </c>
    </row>
    <row r="38" spans="1:92" s="11" customFormat="1" ht="17.25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57" t="s">
        <v>3</v>
      </c>
      <c r="AW38" s="57" t="s">
        <v>3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57" t="s">
        <v>3</v>
      </c>
      <c r="BJ38" s="57" t="s">
        <v>3</v>
      </c>
      <c r="BK38" s="57" t="s">
        <v>3</v>
      </c>
      <c r="BL38" s="57" t="s">
        <v>3</v>
      </c>
      <c r="BM38" s="57" t="s">
        <v>3</v>
      </c>
      <c r="BN38" s="57" t="s">
        <v>3</v>
      </c>
      <c r="BO38" s="57" t="s">
        <v>3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5">
        <f t="shared" si="0"/>
        <v>0.98412698412698407</v>
      </c>
    </row>
    <row r="39" spans="1:92" s="11" customFormat="1" ht="17.25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470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57" t="s">
        <v>3</v>
      </c>
      <c r="AW39" s="57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57" t="s">
        <v>3</v>
      </c>
      <c r="BJ39" s="57" t="s">
        <v>3</v>
      </c>
      <c r="BK39" s="57" t="s">
        <v>3</v>
      </c>
      <c r="BL39" s="57" t="s">
        <v>3</v>
      </c>
      <c r="BM39" s="57" t="s">
        <v>3</v>
      </c>
      <c r="BN39" s="57" t="s">
        <v>3</v>
      </c>
      <c r="BO39" s="57" t="s">
        <v>3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5">
        <f t="shared" si="0"/>
        <v>0.98412698412698407</v>
      </c>
    </row>
    <row r="40" spans="1:92" s="11" customFormat="1" ht="17.25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57" t="s">
        <v>3</v>
      </c>
      <c r="AW40" s="57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57" t="s">
        <v>3</v>
      </c>
      <c r="BJ40" s="57" t="s">
        <v>3</v>
      </c>
      <c r="BK40" s="57" t="s">
        <v>3</v>
      </c>
      <c r="BL40" s="57" t="s">
        <v>3</v>
      </c>
      <c r="BM40" s="57" t="s">
        <v>3</v>
      </c>
      <c r="BN40" s="57" t="s">
        <v>3</v>
      </c>
      <c r="BO40" s="57" t="s">
        <v>3</v>
      </c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5">
        <f t="shared" si="0"/>
        <v>1</v>
      </c>
    </row>
    <row r="41" spans="1:92" s="11" customFormat="1" ht="17.25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57" t="s">
        <v>3</v>
      </c>
      <c r="AW41" s="57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57" t="s">
        <v>3</v>
      </c>
      <c r="BJ41" s="57" t="s">
        <v>3</v>
      </c>
      <c r="BK41" s="57" t="s">
        <v>3</v>
      </c>
      <c r="BL41" s="57" t="s">
        <v>3</v>
      </c>
      <c r="BM41" s="57" t="s">
        <v>3</v>
      </c>
      <c r="BN41" s="57" t="s">
        <v>3</v>
      </c>
      <c r="BO41" s="57" t="s">
        <v>3</v>
      </c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5">
        <f t="shared" si="0"/>
        <v>0.98412698412698407</v>
      </c>
    </row>
    <row r="42" spans="1:92" s="11" customFormat="1" ht="17.25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57" t="s">
        <v>3</v>
      </c>
      <c r="AW42" s="57" t="s">
        <v>3</v>
      </c>
      <c r="AX42" s="57" t="s">
        <v>3</v>
      </c>
      <c r="AY42" s="57" t="s">
        <v>3</v>
      </c>
      <c r="AZ42" s="57" t="s">
        <v>3</v>
      </c>
      <c r="BA42" s="62" t="s">
        <v>403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57" t="s">
        <v>3</v>
      </c>
      <c r="BH42" s="57" t="s">
        <v>3</v>
      </c>
      <c r="BI42" s="57" t="s">
        <v>3</v>
      </c>
      <c r="BJ42" s="57" t="s">
        <v>3</v>
      </c>
      <c r="BK42" s="57" t="s">
        <v>3</v>
      </c>
      <c r="BL42" s="57" t="s">
        <v>3</v>
      </c>
      <c r="BM42" s="57" t="s">
        <v>3</v>
      </c>
      <c r="BN42" s="57" t="s">
        <v>3</v>
      </c>
      <c r="BO42" s="57" t="s">
        <v>3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5">
        <f t="shared" si="0"/>
        <v>1</v>
      </c>
    </row>
    <row r="43" spans="1:92" s="11" customFormat="1" ht="17.25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57" t="s">
        <v>3</v>
      </c>
      <c r="AW43" s="57" t="s">
        <v>3</v>
      </c>
      <c r="AX43" s="57" t="s">
        <v>3</v>
      </c>
      <c r="AY43" s="54" t="s">
        <v>403</v>
      </c>
      <c r="AZ43" s="57" t="s">
        <v>3</v>
      </c>
      <c r="BA43" s="54" t="s">
        <v>403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57" t="s">
        <v>3</v>
      </c>
      <c r="BJ43" s="57" t="s">
        <v>3</v>
      </c>
      <c r="BK43" s="57" t="s">
        <v>3</v>
      </c>
      <c r="BL43" s="57" t="s">
        <v>3</v>
      </c>
      <c r="BM43" s="57" t="s">
        <v>3</v>
      </c>
      <c r="BN43" s="57" t="s">
        <v>3</v>
      </c>
      <c r="BO43" s="57" t="s">
        <v>3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5">
        <f t="shared" si="0"/>
        <v>1</v>
      </c>
    </row>
    <row r="44" spans="1:92" s="11" customFormat="1" ht="17.25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57" t="s">
        <v>3</v>
      </c>
      <c r="AW44" s="57" t="s">
        <v>3</v>
      </c>
      <c r="AX44" s="57" t="s">
        <v>3</v>
      </c>
      <c r="AY44" s="70" t="s">
        <v>403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57" t="s">
        <v>3</v>
      </c>
      <c r="BJ44" s="57" t="s">
        <v>3</v>
      </c>
      <c r="BK44" s="57" t="s">
        <v>3</v>
      </c>
      <c r="BL44" s="57" t="s">
        <v>3</v>
      </c>
      <c r="BM44" s="57" t="s">
        <v>3</v>
      </c>
      <c r="BN44" s="57" t="s">
        <v>3</v>
      </c>
      <c r="BO44" s="57" t="s">
        <v>3</v>
      </c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5">
        <f t="shared" si="0"/>
        <v>1</v>
      </c>
    </row>
    <row r="45" spans="1:92" s="11" customFormat="1" ht="34.5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61" t="s">
        <v>478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57" t="s">
        <v>3</v>
      </c>
      <c r="AW45" s="57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70" t="s">
        <v>403</v>
      </c>
      <c r="BG45" s="57" t="s">
        <v>3</v>
      </c>
      <c r="BH45" s="57" t="s">
        <v>3</v>
      </c>
      <c r="BI45" s="57" t="s">
        <v>3</v>
      </c>
      <c r="BJ45" s="70" t="s">
        <v>403</v>
      </c>
      <c r="BK45" s="57" t="s">
        <v>3</v>
      </c>
      <c r="BL45" s="57" t="s">
        <v>3</v>
      </c>
      <c r="BM45" s="57" t="s">
        <v>3</v>
      </c>
      <c r="BN45" s="57" t="s">
        <v>3</v>
      </c>
      <c r="BO45" s="57" t="s">
        <v>3</v>
      </c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5">
        <f t="shared" si="0"/>
        <v>0.98412698412698407</v>
      </c>
    </row>
    <row r="46" spans="1:92" s="11" customFormat="1" ht="17.25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57" t="s">
        <v>3</v>
      </c>
      <c r="AW46" s="57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57" t="s">
        <v>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57" t="s">
        <v>3</v>
      </c>
      <c r="BJ46" s="57" t="s">
        <v>3</v>
      </c>
      <c r="BK46" s="57" t="s">
        <v>3</v>
      </c>
      <c r="BL46" s="57" t="s">
        <v>3</v>
      </c>
      <c r="BM46" s="57" t="s">
        <v>3</v>
      </c>
      <c r="BN46" s="57" t="s">
        <v>3</v>
      </c>
      <c r="BO46" s="57" t="s">
        <v>3</v>
      </c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5">
        <f t="shared" si="0"/>
        <v>1</v>
      </c>
    </row>
    <row r="47" spans="1:92" s="11" customFormat="1" ht="17.25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54" t="s">
        <v>403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57" t="s">
        <v>3</v>
      </c>
      <c r="AW47" s="57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4" t="s">
        <v>403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57" t="s">
        <v>3</v>
      </c>
      <c r="BJ47" s="57" t="s">
        <v>3</v>
      </c>
      <c r="BK47" s="57" t="s">
        <v>3</v>
      </c>
      <c r="BL47" s="57" t="s">
        <v>3</v>
      </c>
      <c r="BM47" s="57" t="s">
        <v>3</v>
      </c>
      <c r="BN47" s="57" t="s">
        <v>3</v>
      </c>
      <c r="BO47" s="57" t="s">
        <v>3</v>
      </c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5">
        <f t="shared" si="0"/>
        <v>1</v>
      </c>
    </row>
    <row r="48" spans="1:92" s="11" customFormat="1" ht="17.25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57" t="s">
        <v>3</v>
      </c>
      <c r="AW48" s="57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57" t="s">
        <v>3</v>
      </c>
      <c r="BJ48" s="57" t="s">
        <v>3</v>
      </c>
      <c r="BK48" s="57" t="s">
        <v>3</v>
      </c>
      <c r="BL48" s="57" t="s">
        <v>3</v>
      </c>
      <c r="BM48" s="57" t="s">
        <v>3</v>
      </c>
      <c r="BN48" s="57" t="s">
        <v>3</v>
      </c>
      <c r="BO48" s="57" t="s">
        <v>3</v>
      </c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5">
        <f t="shared" si="0"/>
        <v>1</v>
      </c>
    </row>
    <row r="49" spans="1:92" s="11" customFormat="1" ht="17.25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56" t="s">
        <v>478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57" t="s">
        <v>3</v>
      </c>
      <c r="AW49" s="57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7" t="s">
        <v>3</v>
      </c>
      <c r="BI49" s="57" t="s">
        <v>3</v>
      </c>
      <c r="BJ49" s="57" t="s">
        <v>3</v>
      </c>
      <c r="BK49" s="57" t="s">
        <v>3</v>
      </c>
      <c r="BL49" s="57" t="s">
        <v>3</v>
      </c>
      <c r="BM49" s="57" t="s">
        <v>3</v>
      </c>
      <c r="BN49" s="57" t="s">
        <v>3</v>
      </c>
      <c r="BO49" s="57" t="s">
        <v>3</v>
      </c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5">
        <f t="shared" si="0"/>
        <v>1</v>
      </c>
    </row>
    <row r="50" spans="1:92" s="11" customFormat="1" ht="17.25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57" t="s">
        <v>3</v>
      </c>
      <c r="AW50" s="57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57" t="s">
        <v>3</v>
      </c>
      <c r="BJ50" s="57" t="s">
        <v>3</v>
      </c>
      <c r="BK50" s="57" t="s">
        <v>3</v>
      </c>
      <c r="BL50" s="57" t="s">
        <v>3</v>
      </c>
      <c r="BM50" s="57" t="s">
        <v>3</v>
      </c>
      <c r="BN50" s="57" t="s">
        <v>3</v>
      </c>
      <c r="BO50" s="57" t="s">
        <v>3</v>
      </c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5">
        <f t="shared" si="0"/>
        <v>1</v>
      </c>
    </row>
    <row r="51" spans="1:92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1"/>
    </row>
    <row r="52" spans="1:92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6"/>
    </row>
    <row r="53" spans="1:92" s="11" customFormat="1">
      <c r="B53" s="37" t="s">
        <v>13</v>
      </c>
      <c r="C53" s="38" t="s">
        <v>14</v>
      </c>
      <c r="D53" s="28"/>
      <c r="E53" s="29">
        <f t="shared" ref="E53:CM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0.9375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0.9375</v>
      </c>
      <c r="AC53" s="29">
        <f t="shared" ref="AC53:BZ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50">
        <f t="shared" si="4"/>
        <v>0.97916666666666663</v>
      </c>
      <c r="AW53" s="50">
        <f t="shared" si="4"/>
        <v>0.97916666666666663</v>
      </c>
      <c r="AX53" s="50">
        <f t="shared" si="4"/>
        <v>0.97916666666666663</v>
      </c>
      <c r="AY53" s="50">
        <f t="shared" si="4"/>
        <v>0.97916666666666663</v>
      </c>
      <c r="AZ53" s="50">
        <f t="shared" si="4"/>
        <v>0.97916666666666663</v>
      </c>
      <c r="BA53" s="50">
        <f t="shared" si="4"/>
        <v>0.97916666666666663</v>
      </c>
      <c r="BB53" s="50">
        <f t="shared" si="4"/>
        <v>0.97916666666666663</v>
      </c>
      <c r="BC53" s="50">
        <f t="shared" si="4"/>
        <v>0.97916666666666663</v>
      </c>
      <c r="BD53" s="50">
        <f t="shared" si="4"/>
        <v>0.97916666666666663</v>
      </c>
      <c r="BE53" s="50">
        <f t="shared" si="4"/>
        <v>0.97916666666666663</v>
      </c>
      <c r="BF53" s="50">
        <f t="shared" si="4"/>
        <v>0.97916666666666663</v>
      </c>
      <c r="BG53" s="50">
        <f t="shared" si="4"/>
        <v>0.97916666666666663</v>
      </c>
      <c r="BH53" s="50">
        <f t="shared" si="4"/>
        <v>0.97916666666666663</v>
      </c>
      <c r="BI53" s="50">
        <f t="shared" si="4"/>
        <v>0.97916666666666663</v>
      </c>
      <c r="BJ53" s="50">
        <f t="shared" si="4"/>
        <v>0.97916666666666663</v>
      </c>
      <c r="BK53" s="50">
        <f t="shared" si="4"/>
        <v>0.97916666666666663</v>
      </c>
      <c r="BL53" s="50">
        <f t="shared" si="4"/>
        <v>0.97916666666666663</v>
      </c>
      <c r="BM53" s="50">
        <f t="shared" si="4"/>
        <v>0.97916666666666663</v>
      </c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29">
        <f t="shared" si="4"/>
        <v>0</v>
      </c>
      <c r="BZ53" s="29">
        <f t="shared" si="4"/>
        <v>0</v>
      </c>
      <c r="CA53" s="29">
        <f t="shared" si="1"/>
        <v>0</v>
      </c>
      <c r="CB53" s="29">
        <f t="shared" si="1"/>
        <v>0</v>
      </c>
      <c r="CC53" s="29">
        <f t="shared" si="1"/>
        <v>0</v>
      </c>
      <c r="CD53" s="29">
        <f t="shared" si="1"/>
        <v>0</v>
      </c>
      <c r="CE53" s="29">
        <f t="shared" si="1"/>
        <v>0</v>
      </c>
      <c r="CF53" s="29">
        <f t="shared" si="1"/>
        <v>0</v>
      </c>
      <c r="CG53" s="29">
        <f t="shared" si="1"/>
        <v>0</v>
      </c>
      <c r="CH53" s="29">
        <f t="shared" si="1"/>
        <v>0</v>
      </c>
      <c r="CI53" s="29">
        <f t="shared" si="1"/>
        <v>0</v>
      </c>
      <c r="CJ53" s="29">
        <f t="shared" si="1"/>
        <v>0</v>
      </c>
      <c r="CK53" s="29">
        <f t="shared" si="1"/>
        <v>0</v>
      </c>
      <c r="CL53" s="29">
        <f t="shared" si="1"/>
        <v>0</v>
      </c>
      <c r="CM53" s="29">
        <f t="shared" si="1"/>
        <v>0</v>
      </c>
      <c r="CN53" s="15" t="s">
        <v>6</v>
      </c>
    </row>
    <row r="54" spans="1:92" s="11" customFormat="1">
      <c r="B54" s="36" t="s">
        <v>3</v>
      </c>
      <c r="C54" s="39" t="s">
        <v>10</v>
      </c>
      <c r="D54" s="28"/>
      <c r="E54" s="30">
        <f t="shared" ref="E54:CM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45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44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44</v>
      </c>
      <c r="AC54" s="30">
        <f t="shared" ref="AC54:BZ54" si="8">COUNTIF(AC3:AC50,"√")</f>
        <v>46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44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51">
        <f t="shared" si="8"/>
        <v>47</v>
      </c>
      <c r="AW54" s="51">
        <f t="shared" si="8"/>
        <v>47</v>
      </c>
      <c r="AX54" s="51">
        <f t="shared" si="8"/>
        <v>46</v>
      </c>
      <c r="AY54" s="51">
        <f t="shared" si="8"/>
        <v>44</v>
      </c>
      <c r="AZ54" s="51">
        <f t="shared" si="8"/>
        <v>47</v>
      </c>
      <c r="BA54" s="51">
        <f t="shared" si="8"/>
        <v>45</v>
      </c>
      <c r="BB54" s="51">
        <f t="shared" si="8"/>
        <v>47</v>
      </c>
      <c r="BC54" s="51">
        <f t="shared" si="8"/>
        <v>45</v>
      </c>
      <c r="BD54" s="51">
        <f t="shared" si="8"/>
        <v>47</v>
      </c>
      <c r="BE54" s="51">
        <f t="shared" si="8"/>
        <v>46</v>
      </c>
      <c r="BF54" s="51">
        <f t="shared" si="8"/>
        <v>45</v>
      </c>
      <c r="BG54" s="51">
        <f t="shared" si="8"/>
        <v>47</v>
      </c>
      <c r="BH54" s="51">
        <f t="shared" si="8"/>
        <v>47</v>
      </c>
      <c r="BI54" s="51">
        <f t="shared" si="8"/>
        <v>46</v>
      </c>
      <c r="BJ54" s="51">
        <f t="shared" si="8"/>
        <v>45</v>
      </c>
      <c r="BK54" s="51">
        <f t="shared" si="8"/>
        <v>46</v>
      </c>
      <c r="BL54" s="51">
        <f t="shared" si="8"/>
        <v>47</v>
      </c>
      <c r="BM54" s="51">
        <f t="shared" si="8"/>
        <v>47</v>
      </c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30">
        <f t="shared" si="8"/>
        <v>0</v>
      </c>
      <c r="BZ54" s="30">
        <f t="shared" si="8"/>
        <v>0</v>
      </c>
      <c r="CA54" s="30">
        <f t="shared" si="5"/>
        <v>0</v>
      </c>
      <c r="CB54" s="30">
        <f t="shared" si="5"/>
        <v>0</v>
      </c>
      <c r="CC54" s="30">
        <f t="shared" si="5"/>
        <v>0</v>
      </c>
      <c r="CD54" s="30">
        <f t="shared" si="5"/>
        <v>0</v>
      </c>
      <c r="CE54" s="30">
        <f t="shared" si="5"/>
        <v>0</v>
      </c>
      <c r="CF54" s="30">
        <f t="shared" si="5"/>
        <v>0</v>
      </c>
      <c r="CG54" s="30">
        <f t="shared" si="5"/>
        <v>0</v>
      </c>
      <c r="CH54" s="30">
        <f t="shared" si="5"/>
        <v>0</v>
      </c>
      <c r="CI54" s="30">
        <f t="shared" si="5"/>
        <v>0</v>
      </c>
      <c r="CJ54" s="30">
        <f t="shared" si="5"/>
        <v>0</v>
      </c>
      <c r="CK54" s="30">
        <f t="shared" si="5"/>
        <v>0</v>
      </c>
      <c r="CL54" s="30">
        <f t="shared" si="5"/>
        <v>0</v>
      </c>
      <c r="CM54" s="30">
        <f t="shared" si="5"/>
        <v>0</v>
      </c>
      <c r="CN54" s="15"/>
    </row>
    <row r="55" spans="1:92" s="11" customFormat="1">
      <c r="B55" s="36" t="s">
        <v>4</v>
      </c>
      <c r="C55" s="39" t="s">
        <v>12</v>
      </c>
      <c r="D55" s="28"/>
      <c r="E55" s="30">
        <f t="shared" ref="E55:CM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2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Z55" si="12">COUNTIF(AC3:AC50,"AL")</f>
        <v>1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3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51">
        <f t="shared" si="12"/>
        <v>0</v>
      </c>
      <c r="AW55" s="51">
        <f t="shared" si="12"/>
        <v>0</v>
      </c>
      <c r="AX55" s="51">
        <f t="shared" si="12"/>
        <v>1</v>
      </c>
      <c r="AY55" s="51">
        <f t="shared" si="12"/>
        <v>3</v>
      </c>
      <c r="AZ55" s="51">
        <f t="shared" si="12"/>
        <v>0</v>
      </c>
      <c r="BA55" s="51">
        <f t="shared" si="12"/>
        <v>2</v>
      </c>
      <c r="BB55" s="51">
        <f t="shared" si="12"/>
        <v>0</v>
      </c>
      <c r="BC55" s="51">
        <f t="shared" si="12"/>
        <v>2</v>
      </c>
      <c r="BD55" s="51">
        <f t="shared" si="12"/>
        <v>0</v>
      </c>
      <c r="BE55" s="51">
        <f t="shared" si="12"/>
        <v>1</v>
      </c>
      <c r="BF55" s="51">
        <f t="shared" si="12"/>
        <v>2</v>
      </c>
      <c r="BG55" s="51">
        <f t="shared" si="12"/>
        <v>0</v>
      </c>
      <c r="BH55" s="51">
        <f t="shared" si="12"/>
        <v>0</v>
      </c>
      <c r="BI55" s="51">
        <f t="shared" si="12"/>
        <v>1</v>
      </c>
      <c r="BJ55" s="51">
        <f t="shared" si="12"/>
        <v>2</v>
      </c>
      <c r="BK55" s="51">
        <f t="shared" si="12"/>
        <v>1</v>
      </c>
      <c r="BL55" s="51">
        <f t="shared" si="12"/>
        <v>0</v>
      </c>
      <c r="BM55" s="51">
        <f t="shared" si="12"/>
        <v>0</v>
      </c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30">
        <f t="shared" si="12"/>
        <v>0</v>
      </c>
      <c r="BZ55" s="30">
        <f t="shared" si="12"/>
        <v>0</v>
      </c>
      <c r="CA55" s="30">
        <f t="shared" si="9"/>
        <v>0</v>
      </c>
      <c r="CB55" s="30">
        <f t="shared" si="9"/>
        <v>0</v>
      </c>
      <c r="CC55" s="30">
        <f t="shared" si="9"/>
        <v>0</v>
      </c>
      <c r="CD55" s="30">
        <f t="shared" si="9"/>
        <v>0</v>
      </c>
      <c r="CE55" s="30">
        <f t="shared" si="9"/>
        <v>0</v>
      </c>
      <c r="CF55" s="30">
        <f t="shared" si="9"/>
        <v>0</v>
      </c>
      <c r="CG55" s="30">
        <f t="shared" si="9"/>
        <v>0</v>
      </c>
      <c r="CH55" s="30">
        <f t="shared" si="9"/>
        <v>0</v>
      </c>
      <c r="CI55" s="30">
        <f t="shared" si="9"/>
        <v>0</v>
      </c>
      <c r="CJ55" s="30">
        <f t="shared" si="9"/>
        <v>0</v>
      </c>
      <c r="CK55" s="30">
        <f t="shared" si="9"/>
        <v>0</v>
      </c>
      <c r="CL55" s="30">
        <f t="shared" si="9"/>
        <v>0</v>
      </c>
      <c r="CM55" s="30">
        <f t="shared" si="9"/>
        <v>0</v>
      </c>
      <c r="CN55" s="31" t="s">
        <v>7</v>
      </c>
    </row>
    <row r="56" spans="1:92" s="11" customFormat="1">
      <c r="B56" s="36" t="s">
        <v>5</v>
      </c>
      <c r="C56" s="39" t="s">
        <v>11</v>
      </c>
      <c r="D56" s="28"/>
      <c r="E56" s="32">
        <f t="shared" ref="E56:CM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3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3</v>
      </c>
      <c r="AC56" s="32">
        <f t="shared" ref="AC56:BZ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1</v>
      </c>
      <c r="AW56" s="32">
        <f t="shared" si="16"/>
        <v>1</v>
      </c>
      <c r="AX56" s="32">
        <f t="shared" si="16"/>
        <v>1</v>
      </c>
      <c r="AY56" s="32">
        <f t="shared" si="16"/>
        <v>1</v>
      </c>
      <c r="AZ56" s="32">
        <f t="shared" si="16"/>
        <v>1</v>
      </c>
      <c r="BA56" s="32">
        <f t="shared" si="16"/>
        <v>1</v>
      </c>
      <c r="BB56" s="32">
        <f t="shared" si="16"/>
        <v>1</v>
      </c>
      <c r="BC56" s="32">
        <f t="shared" si="16"/>
        <v>1</v>
      </c>
      <c r="BD56" s="32">
        <f t="shared" si="16"/>
        <v>1</v>
      </c>
      <c r="BE56" s="32">
        <f t="shared" si="16"/>
        <v>1</v>
      </c>
      <c r="BF56" s="32">
        <f t="shared" si="16"/>
        <v>1</v>
      </c>
      <c r="BG56" s="32">
        <f t="shared" si="16"/>
        <v>1</v>
      </c>
      <c r="BH56" s="32">
        <f t="shared" si="16"/>
        <v>1</v>
      </c>
      <c r="BI56" s="32">
        <f t="shared" si="16"/>
        <v>1</v>
      </c>
      <c r="BJ56" s="32">
        <f t="shared" si="16"/>
        <v>1</v>
      </c>
      <c r="BK56" s="32">
        <f t="shared" si="16"/>
        <v>1</v>
      </c>
      <c r="BL56" s="32">
        <f t="shared" si="16"/>
        <v>1</v>
      </c>
      <c r="BM56" s="32">
        <f t="shared" si="16"/>
        <v>1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>
        <f t="shared" si="16"/>
        <v>0</v>
      </c>
      <c r="BZ56" s="32">
        <f t="shared" si="16"/>
        <v>0</v>
      </c>
      <c r="CA56" s="32">
        <f t="shared" si="13"/>
        <v>0</v>
      </c>
      <c r="CB56" s="32">
        <f t="shared" si="13"/>
        <v>0</v>
      </c>
      <c r="CC56" s="32">
        <f t="shared" si="13"/>
        <v>0</v>
      </c>
      <c r="CD56" s="32">
        <f t="shared" si="13"/>
        <v>0</v>
      </c>
      <c r="CE56" s="32">
        <f t="shared" si="13"/>
        <v>0</v>
      </c>
      <c r="CF56" s="32">
        <f t="shared" si="13"/>
        <v>0</v>
      </c>
      <c r="CG56" s="32">
        <f t="shared" si="13"/>
        <v>0</v>
      </c>
      <c r="CH56" s="32">
        <f t="shared" si="13"/>
        <v>0</v>
      </c>
      <c r="CI56" s="32">
        <f t="shared" si="13"/>
        <v>0</v>
      </c>
      <c r="CJ56" s="32">
        <f t="shared" si="13"/>
        <v>0</v>
      </c>
      <c r="CK56" s="32">
        <f t="shared" si="13"/>
        <v>0</v>
      </c>
      <c r="CL56" s="32">
        <f t="shared" si="13"/>
        <v>0</v>
      </c>
      <c r="CM56" s="32">
        <f t="shared" si="13"/>
        <v>0</v>
      </c>
      <c r="CN56" s="33">
        <f>AVERAGE(CN3:CN50)</f>
        <v>0.97652116402116373</v>
      </c>
    </row>
    <row r="57" spans="1:92" s="11" customFormat="1">
      <c r="C57" s="27"/>
      <c r="L57" s="34"/>
      <c r="X57" s="34"/>
      <c r="AU57" s="34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</row>
    <row r="58" spans="1:92" s="11" customFormat="1" ht="16.5">
      <c r="B58" s="71" t="s">
        <v>19</v>
      </c>
      <c r="C58" s="71"/>
      <c r="D58" s="71"/>
      <c r="E58" s="46">
        <f t="shared" ref="E58:CM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Z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69">
        <f t="shared" si="20"/>
        <v>47</v>
      </c>
      <c r="AW58" s="69">
        <f t="shared" si="20"/>
        <v>47</v>
      </c>
      <c r="AX58" s="69">
        <f t="shared" si="20"/>
        <v>47</v>
      </c>
      <c r="AY58" s="69">
        <f t="shared" si="20"/>
        <v>47</v>
      </c>
      <c r="AZ58" s="69">
        <f t="shared" si="20"/>
        <v>48</v>
      </c>
      <c r="BA58" s="69">
        <f t="shared" si="20"/>
        <v>48</v>
      </c>
      <c r="BB58" s="69">
        <f t="shared" si="20"/>
        <v>48</v>
      </c>
      <c r="BC58" s="69">
        <f t="shared" si="20"/>
        <v>48</v>
      </c>
      <c r="BD58" s="69">
        <f t="shared" si="20"/>
        <v>48</v>
      </c>
      <c r="BE58" s="69">
        <f t="shared" si="20"/>
        <v>49</v>
      </c>
      <c r="BF58" s="69">
        <f t="shared" si="20"/>
        <v>49</v>
      </c>
      <c r="BG58" s="69">
        <f t="shared" si="20"/>
        <v>49</v>
      </c>
      <c r="BH58" s="69">
        <f t="shared" si="20"/>
        <v>49</v>
      </c>
      <c r="BI58" s="69">
        <f t="shared" si="20"/>
        <v>49</v>
      </c>
      <c r="BJ58" s="69">
        <f t="shared" si="20"/>
        <v>50</v>
      </c>
      <c r="BK58" s="69">
        <f t="shared" si="20"/>
        <v>50</v>
      </c>
      <c r="BL58" s="69">
        <f t="shared" si="20"/>
        <v>50</v>
      </c>
      <c r="BM58" s="69">
        <f t="shared" si="20"/>
        <v>50</v>
      </c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46">
        <f t="shared" si="20"/>
        <v>0</v>
      </c>
      <c r="BZ58" s="46">
        <f t="shared" si="20"/>
        <v>0</v>
      </c>
      <c r="CA58" s="46">
        <f t="shared" si="17"/>
        <v>0</v>
      </c>
      <c r="CB58" s="46">
        <f t="shared" si="17"/>
        <v>0</v>
      </c>
      <c r="CC58" s="46">
        <f t="shared" si="17"/>
        <v>0</v>
      </c>
      <c r="CD58" s="46">
        <f t="shared" si="17"/>
        <v>0</v>
      </c>
      <c r="CE58" s="46">
        <f t="shared" si="17"/>
        <v>0</v>
      </c>
      <c r="CF58" s="46">
        <f t="shared" si="17"/>
        <v>0</v>
      </c>
      <c r="CG58" s="46">
        <f t="shared" si="17"/>
        <v>0</v>
      </c>
      <c r="CH58" s="46">
        <f t="shared" si="17"/>
        <v>0</v>
      </c>
      <c r="CI58" s="46">
        <f t="shared" si="17"/>
        <v>0</v>
      </c>
      <c r="CJ58" s="46">
        <f t="shared" si="17"/>
        <v>0</v>
      </c>
      <c r="CK58" s="46">
        <f t="shared" si="17"/>
        <v>0</v>
      </c>
      <c r="CL58" s="46">
        <f t="shared" si="17"/>
        <v>0</v>
      </c>
      <c r="CM58" s="46">
        <f t="shared" si="17"/>
        <v>0</v>
      </c>
    </row>
    <row r="60" spans="1:92">
      <c r="B60" s="56" t="s">
        <v>478</v>
      </c>
      <c r="C60" s="63" t="s">
        <v>490</v>
      </c>
    </row>
    <row r="61" spans="1:92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Z61"/>
  <sheetViews>
    <sheetView tabSelected="1" workbookViewId="0">
      <pane xSplit="13" ySplit="9" topLeftCell="BH41" activePane="bottomRight" state="frozen"/>
      <selection pane="topRight" activeCell="N1" sqref="N1"/>
      <selection pane="bottomLeft" activeCell="A10" sqref="A10"/>
      <selection pane="bottomRight" activeCell="BP46" sqref="BP46"/>
    </sheetView>
  </sheetViews>
  <sheetFormatPr defaultColWidth="16.69921875" defaultRowHeight="14.25"/>
  <cols>
    <col min="1" max="1" width="3.69921875" style="11" bestFit="1" customWidth="1"/>
    <col min="2" max="2" width="11.8984375" style="11" bestFit="1" customWidth="1"/>
    <col min="3" max="3" width="17.3984375" style="27" customWidth="1"/>
    <col min="4" max="4" width="9.796875" style="11" bestFit="1" customWidth="1"/>
    <col min="5" max="5" width="7.09765625" style="11" customWidth="1"/>
    <col min="6" max="6" width="6.69921875" style="11" customWidth="1"/>
    <col min="7" max="7" width="6" style="11" customWidth="1"/>
    <col min="8" max="8" width="5.796875" style="11" customWidth="1"/>
    <col min="9" max="9" width="6.796875" style="11" customWidth="1"/>
    <col min="10" max="10" width="6.19921875" style="11" customWidth="1"/>
    <col min="11" max="11" width="5.796875" style="11" customWidth="1"/>
    <col min="12" max="12" width="6.5" style="34" customWidth="1"/>
    <col min="13" max="14" width="5.796875" style="11" customWidth="1"/>
    <col min="15" max="17" width="5.09765625" style="11" bestFit="1" customWidth="1"/>
    <col min="18" max="18" width="5.09765625" style="34" bestFit="1" customWidth="1"/>
    <col min="19" max="19" width="5.09765625" style="11" bestFit="1" customWidth="1"/>
    <col min="20" max="20" width="6.09765625" style="11" bestFit="1" customWidth="1"/>
    <col min="21" max="21" width="5.09765625" style="34" bestFit="1" customWidth="1"/>
    <col min="22" max="22" width="7.09765625" style="11" customWidth="1"/>
    <col min="23" max="24" width="6.69921875" style="11" customWidth="1"/>
    <col min="25" max="25" width="6.5" style="11" customWidth="1"/>
    <col min="26" max="26" width="6.19921875" style="11" customWidth="1"/>
    <col min="27" max="27" width="6.5" style="11" customWidth="1"/>
    <col min="28" max="28" width="6.69921875" style="11" customWidth="1"/>
    <col min="29" max="29" width="6.5" style="34" customWidth="1"/>
    <col min="30" max="30" width="5.796875" style="11" customWidth="1"/>
    <col min="31" max="31" width="5.09765625" style="11" bestFit="1" customWidth="1"/>
    <col min="32" max="32" width="6.09765625" style="11" bestFit="1" customWidth="1"/>
    <col min="33" max="33" width="5.09765625" style="11" bestFit="1" customWidth="1"/>
    <col min="34" max="34" width="6.69921875" style="11" customWidth="1"/>
    <col min="35" max="37" width="6.5" style="11" customWidth="1"/>
    <col min="38" max="38" width="5.796875" style="11" customWidth="1"/>
    <col min="39" max="39" width="6.19921875" style="11" customWidth="1"/>
    <col min="40" max="40" width="6.5" style="11" customWidth="1"/>
    <col min="41" max="41" width="6.69921875" style="11" customWidth="1"/>
    <col min="42" max="42" width="5.796875" style="11" customWidth="1"/>
    <col min="43" max="43" width="6.5" style="34" customWidth="1"/>
    <col min="44" max="44" width="6" style="11" customWidth="1"/>
    <col min="45" max="45" width="6.5" style="11" customWidth="1"/>
    <col min="46" max="46" width="5.796875" style="11" customWidth="1"/>
    <col min="47" max="47" width="6" style="11" customWidth="1"/>
    <col min="48" max="48" width="5.09765625" style="34" bestFit="1" customWidth="1"/>
    <col min="49" max="49" width="5.09765625" style="11" bestFit="1" customWidth="1"/>
    <col min="50" max="50" width="7.3984375" style="68" customWidth="1"/>
    <col min="51" max="51" width="6.19921875" style="68" customWidth="1"/>
    <col min="52" max="53" width="6.5" style="68" customWidth="1"/>
    <col min="54" max="54" width="6.19921875" style="68" customWidth="1"/>
    <col min="55" max="56" width="6.5" style="68" customWidth="1"/>
    <col min="57" max="57" width="6.19921875" style="68" customWidth="1"/>
    <col min="58" max="58" width="6.5" style="68" customWidth="1"/>
    <col min="59" max="59" width="4.5" style="68" bestFit="1" customWidth="1"/>
    <col min="60" max="60" width="6.19921875" style="68" customWidth="1"/>
    <col min="61" max="62" width="6.5" style="68" customWidth="1"/>
    <col min="63" max="63" width="6.19921875" style="68" customWidth="1"/>
    <col min="64" max="65" width="6.5" style="68" customWidth="1"/>
    <col min="66" max="66" width="6.19921875" style="68" customWidth="1"/>
    <col min="67" max="78" width="6.5" style="68" customWidth="1"/>
    <col min="79" max="81" width="5.09765625" style="11" bestFit="1" customWidth="1"/>
    <col min="82" max="82" width="6.09765625" style="11" bestFit="1" customWidth="1"/>
    <col min="83" max="83" width="5.09765625" style="34" bestFit="1" customWidth="1"/>
    <col min="84" max="87" width="5.09765625" style="11" bestFit="1" customWidth="1"/>
    <col min="88" max="327" width="16.69921875" style="11"/>
    <col min="328" max="16384" width="16.69921875" style="35"/>
  </cols>
  <sheetData>
    <row r="1" spans="1:16380" s="5" customFormat="1" ht="18">
      <c r="A1" s="72" t="s">
        <v>24</v>
      </c>
      <c r="B1" s="72"/>
      <c r="C1" s="72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1"/>
      <c r="CB1" s="1"/>
      <c r="CC1" s="1"/>
      <c r="CD1" s="1"/>
      <c r="CE1" s="1"/>
      <c r="CF1" s="1"/>
      <c r="CG1" s="1"/>
      <c r="CH1" s="1"/>
      <c r="CI1" s="1"/>
      <c r="CJ1" s="2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 t="s">
        <v>528</v>
      </c>
      <c r="BC2" s="9" t="s">
        <v>546</v>
      </c>
      <c r="BD2" s="9" t="s">
        <v>547</v>
      </c>
      <c r="BE2" s="9" t="s">
        <v>548</v>
      </c>
      <c r="BF2" s="9" t="s">
        <v>549</v>
      </c>
      <c r="BG2" s="9" t="s">
        <v>550</v>
      </c>
      <c r="BH2" s="9" t="s">
        <v>551</v>
      </c>
      <c r="BI2" s="9" t="s">
        <v>552</v>
      </c>
      <c r="BJ2" s="9" t="s">
        <v>553</v>
      </c>
      <c r="BK2" s="9" t="s">
        <v>554</v>
      </c>
      <c r="BL2" s="9" t="s">
        <v>555</v>
      </c>
      <c r="BM2" s="9" t="s">
        <v>556</v>
      </c>
      <c r="BN2" s="9" t="s">
        <v>557</v>
      </c>
      <c r="BO2" s="9" t="s">
        <v>558</v>
      </c>
      <c r="BP2" s="9" t="s">
        <v>559</v>
      </c>
      <c r="BQ2" s="9" t="s">
        <v>560</v>
      </c>
      <c r="BR2" s="9" t="s">
        <v>561</v>
      </c>
      <c r="BS2" s="9" t="s">
        <v>562</v>
      </c>
      <c r="BT2" s="9" t="s">
        <v>563</v>
      </c>
      <c r="BU2" s="9" t="s">
        <v>564</v>
      </c>
      <c r="BV2" s="9" t="s">
        <v>565</v>
      </c>
      <c r="BW2" s="9" t="s">
        <v>566</v>
      </c>
      <c r="BX2" s="9" t="s">
        <v>567</v>
      </c>
      <c r="BY2" s="9" t="s">
        <v>568</v>
      </c>
      <c r="BZ2" s="9" t="s">
        <v>569</v>
      </c>
      <c r="CA2" s="9"/>
      <c r="CB2" s="9"/>
      <c r="CC2" s="9"/>
      <c r="CD2" s="9"/>
      <c r="CE2" s="9"/>
      <c r="CF2" s="9"/>
      <c r="CG2" s="9"/>
      <c r="CH2" s="9"/>
      <c r="CI2" s="9"/>
      <c r="CJ2" s="10" t="s">
        <v>8</v>
      </c>
    </row>
    <row r="3" spans="1:16380" s="11" customFormat="1" ht="17.25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 t="s">
        <v>3</v>
      </c>
      <c r="AY3" s="14" t="s">
        <v>3</v>
      </c>
      <c r="AZ3" s="14" t="s">
        <v>3</v>
      </c>
      <c r="BA3" s="14" t="s">
        <v>3</v>
      </c>
      <c r="BB3" s="14" t="s">
        <v>3</v>
      </c>
      <c r="BC3" s="14" t="s">
        <v>3</v>
      </c>
      <c r="BD3" s="14" t="s">
        <v>3</v>
      </c>
      <c r="BE3" s="14" t="s">
        <v>3</v>
      </c>
      <c r="BF3" s="14" t="s">
        <v>3</v>
      </c>
      <c r="BG3" s="14" t="s">
        <v>3</v>
      </c>
      <c r="BH3" s="14" t="s">
        <v>3</v>
      </c>
      <c r="BI3" s="14" t="s">
        <v>3</v>
      </c>
      <c r="BJ3" s="14" t="s">
        <v>3</v>
      </c>
      <c r="BK3" s="14" t="s">
        <v>3</v>
      </c>
      <c r="BL3" s="14" t="s">
        <v>3</v>
      </c>
      <c r="BM3" s="14" t="s">
        <v>3</v>
      </c>
      <c r="BN3" s="14" t="s">
        <v>3</v>
      </c>
      <c r="BO3" s="14" t="s">
        <v>3</v>
      </c>
      <c r="BP3" s="14" t="s">
        <v>3</v>
      </c>
      <c r="BQ3" s="14" t="s">
        <v>3</v>
      </c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5">
        <f t="shared" ref="CJ3:CJ50" si="0">(COUNTIF(E3:CI3,"√") + COUNTIF(E3:CI3,"AL"))/COUNTA(E3:CI3)</f>
        <v>1</v>
      </c>
    </row>
    <row r="4" spans="1:16380" s="11" customFormat="1" ht="17.25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62" t="s">
        <v>478</v>
      </c>
      <c r="AU4" s="14" t="s">
        <v>3</v>
      </c>
      <c r="AV4" s="14" t="s">
        <v>3</v>
      </c>
      <c r="AW4" s="14" t="s">
        <v>3</v>
      </c>
      <c r="AX4" s="57" t="s">
        <v>3</v>
      </c>
      <c r="AY4" s="57" t="s">
        <v>3</v>
      </c>
      <c r="AZ4" s="54" t="s">
        <v>403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14" t="s">
        <v>3</v>
      </c>
      <c r="BO4" s="14" t="s">
        <v>3</v>
      </c>
      <c r="BP4" s="14" t="s">
        <v>3</v>
      </c>
      <c r="BQ4" s="14" t="s">
        <v>3</v>
      </c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5">
        <f t="shared" si="0"/>
        <v>0.98461538461538467</v>
      </c>
    </row>
    <row r="5" spans="1:16380" s="11" customFormat="1" ht="17.25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57" t="s">
        <v>3</v>
      </c>
      <c r="BJ5" s="57" t="s">
        <v>3</v>
      </c>
      <c r="BK5" s="57" t="s">
        <v>3</v>
      </c>
      <c r="BL5" s="57" t="s">
        <v>3</v>
      </c>
      <c r="BM5" s="57" t="s">
        <v>3</v>
      </c>
      <c r="BN5" s="14" t="s">
        <v>3</v>
      </c>
      <c r="BO5" s="14" t="s">
        <v>3</v>
      </c>
      <c r="BP5" s="14" t="s">
        <v>3</v>
      </c>
      <c r="BQ5" s="14" t="s">
        <v>3</v>
      </c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5">
        <f t="shared" si="0"/>
        <v>1</v>
      </c>
    </row>
    <row r="6" spans="1:16380" s="11" customFormat="1" ht="17.25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14" t="s">
        <v>3</v>
      </c>
      <c r="BO6" s="14" t="s">
        <v>3</v>
      </c>
      <c r="BP6" s="14" t="s">
        <v>3</v>
      </c>
      <c r="BQ6" s="14" t="s">
        <v>3</v>
      </c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5">
        <f t="shared" si="0"/>
        <v>0.96923076923076923</v>
      </c>
    </row>
    <row r="7" spans="1:16380" s="11" customFormat="1" ht="17.25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57" t="s">
        <v>3</v>
      </c>
      <c r="BJ7" s="57" t="s">
        <v>3</v>
      </c>
      <c r="BK7" s="57" t="s">
        <v>3</v>
      </c>
      <c r="BL7" s="57" t="s">
        <v>3</v>
      </c>
      <c r="BM7" s="57" t="s">
        <v>3</v>
      </c>
      <c r="BN7" s="14" t="s">
        <v>3</v>
      </c>
      <c r="BO7" s="14" t="s">
        <v>3</v>
      </c>
      <c r="BP7" s="14" t="s">
        <v>3</v>
      </c>
      <c r="BQ7" s="14" t="s">
        <v>3</v>
      </c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5">
        <f t="shared" si="0"/>
        <v>1</v>
      </c>
    </row>
    <row r="8" spans="1:16380" s="11" customFormat="1" ht="17.25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3" t="s">
        <v>438</v>
      </c>
      <c r="S8" s="14" t="s">
        <v>3</v>
      </c>
      <c r="T8" s="53" t="s">
        <v>404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3" t="s">
        <v>470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3" t="s">
        <v>489</v>
      </c>
      <c r="AK8" s="14" t="s">
        <v>3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4" t="s">
        <v>403</v>
      </c>
      <c r="BG8" s="57" t="s">
        <v>3</v>
      </c>
      <c r="BH8" s="57" t="s">
        <v>3</v>
      </c>
      <c r="BI8" s="57" t="s">
        <v>3</v>
      </c>
      <c r="BJ8" s="57" t="s">
        <v>3</v>
      </c>
      <c r="BK8" s="57" t="s">
        <v>3</v>
      </c>
      <c r="BL8" s="57" t="s">
        <v>3</v>
      </c>
      <c r="BM8" s="57" t="s">
        <v>3</v>
      </c>
      <c r="BN8" s="14" t="s">
        <v>3</v>
      </c>
      <c r="BO8" s="14" t="s">
        <v>3</v>
      </c>
      <c r="BP8" s="14" t="s">
        <v>3</v>
      </c>
      <c r="BQ8" s="14" t="s">
        <v>3</v>
      </c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5">
        <f t="shared" si="0"/>
        <v>0.90769230769230769</v>
      </c>
    </row>
    <row r="9" spans="1:16380" s="11" customFormat="1" ht="17.25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57" t="s">
        <v>3</v>
      </c>
      <c r="BJ9" s="57" t="s">
        <v>3</v>
      </c>
      <c r="BK9" s="57" t="s">
        <v>3</v>
      </c>
      <c r="BL9" s="57" t="s">
        <v>3</v>
      </c>
      <c r="BM9" s="57" t="s">
        <v>3</v>
      </c>
      <c r="BN9" s="14" t="s">
        <v>3</v>
      </c>
      <c r="BO9" s="14" t="s">
        <v>3</v>
      </c>
      <c r="BP9" s="14" t="s">
        <v>3</v>
      </c>
      <c r="BQ9" s="14" t="s">
        <v>3</v>
      </c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5">
        <f t="shared" si="0"/>
        <v>1</v>
      </c>
    </row>
    <row r="10" spans="1:16380" s="11" customFormat="1" ht="17.25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54" t="s">
        <v>403</v>
      </c>
      <c r="AK10" s="14" t="s">
        <v>3</v>
      </c>
      <c r="AL10" s="14" t="s">
        <v>3</v>
      </c>
      <c r="AM10" s="54" t="s">
        <v>403</v>
      </c>
      <c r="AN10" s="54" t="s">
        <v>403</v>
      </c>
      <c r="AO10" s="14" t="s">
        <v>3</v>
      </c>
      <c r="AP10" s="14" t="s">
        <v>3</v>
      </c>
      <c r="AQ10" s="14" t="s">
        <v>3</v>
      </c>
      <c r="AR10" s="54" t="s">
        <v>403</v>
      </c>
      <c r="AS10" s="14" t="s">
        <v>3</v>
      </c>
      <c r="AT10" s="54" t="s">
        <v>403</v>
      </c>
      <c r="AU10" s="14" t="s">
        <v>3</v>
      </c>
      <c r="AV10" s="14" t="s">
        <v>3</v>
      </c>
      <c r="AW10" s="14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54" t="s">
        <v>403</v>
      </c>
      <c r="BJ10" s="57" t="s">
        <v>3</v>
      </c>
      <c r="BK10" s="57" t="s">
        <v>3</v>
      </c>
      <c r="BL10" s="57" t="s">
        <v>3</v>
      </c>
      <c r="BM10" s="57" t="s">
        <v>3</v>
      </c>
      <c r="BN10" s="14" t="s">
        <v>3</v>
      </c>
      <c r="BO10" s="14" t="s">
        <v>3</v>
      </c>
      <c r="BP10" s="14" t="s">
        <v>3</v>
      </c>
      <c r="BQ10" s="14" t="s">
        <v>3</v>
      </c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5">
        <f t="shared" si="0"/>
        <v>1</v>
      </c>
    </row>
    <row r="11" spans="1:16380" s="11" customFormat="1" ht="17.25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54" t="s">
        <v>403</v>
      </c>
      <c r="BJ11" s="57" t="s">
        <v>3</v>
      </c>
      <c r="BK11" s="57" t="s">
        <v>3</v>
      </c>
      <c r="BL11" s="57" t="s">
        <v>3</v>
      </c>
      <c r="BM11" s="57" t="s">
        <v>3</v>
      </c>
      <c r="BN11" s="14" t="s">
        <v>3</v>
      </c>
      <c r="BO11" s="14" t="s">
        <v>3</v>
      </c>
      <c r="BP11" s="14" t="s">
        <v>3</v>
      </c>
      <c r="BQ11" s="14" t="s">
        <v>3</v>
      </c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5">
        <f t="shared" si="0"/>
        <v>1</v>
      </c>
    </row>
    <row r="12" spans="1:16380" s="11" customFormat="1" ht="17.25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57" t="s">
        <v>3</v>
      </c>
      <c r="BJ12" s="57" t="s">
        <v>3</v>
      </c>
      <c r="BK12" s="57" t="s">
        <v>3</v>
      </c>
      <c r="BL12" s="57" t="s">
        <v>3</v>
      </c>
      <c r="BM12" s="57" t="s">
        <v>3</v>
      </c>
      <c r="BN12" s="14" t="s">
        <v>3</v>
      </c>
      <c r="BO12" s="14" t="s">
        <v>3</v>
      </c>
      <c r="BP12" s="14" t="s">
        <v>3</v>
      </c>
      <c r="BQ12" s="14" t="s">
        <v>3</v>
      </c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5">
        <f t="shared" si="0"/>
        <v>1</v>
      </c>
    </row>
    <row r="13" spans="1:16380" s="11" customFormat="1" ht="17.25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54" t="s">
        <v>403</v>
      </c>
      <c r="BJ13" s="57" t="s">
        <v>3</v>
      </c>
      <c r="BK13" s="57" t="s">
        <v>3</v>
      </c>
      <c r="BL13" s="57" t="s">
        <v>3</v>
      </c>
      <c r="BM13" s="57" t="s">
        <v>3</v>
      </c>
      <c r="BN13" s="14" t="s">
        <v>3</v>
      </c>
      <c r="BO13" s="14" t="s">
        <v>3</v>
      </c>
      <c r="BP13" s="14" t="s">
        <v>3</v>
      </c>
      <c r="BQ13" s="14" t="s">
        <v>3</v>
      </c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5">
        <f t="shared" si="0"/>
        <v>1</v>
      </c>
    </row>
    <row r="14" spans="1:16380" s="11" customFormat="1" ht="17.25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57" t="s">
        <v>3</v>
      </c>
      <c r="AY14" s="57" t="s">
        <v>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57" t="s">
        <v>3</v>
      </c>
      <c r="BJ14" s="57" t="s">
        <v>3</v>
      </c>
      <c r="BK14" s="57" t="s">
        <v>3</v>
      </c>
      <c r="BL14" s="57" t="s">
        <v>3</v>
      </c>
      <c r="BM14" s="57" t="s">
        <v>3</v>
      </c>
      <c r="BN14" s="14" t="s">
        <v>3</v>
      </c>
      <c r="BO14" s="14" t="s">
        <v>3</v>
      </c>
      <c r="BP14" s="14" t="s">
        <v>3</v>
      </c>
      <c r="BQ14" s="14" t="s">
        <v>3</v>
      </c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5">
        <f t="shared" si="0"/>
        <v>1</v>
      </c>
    </row>
    <row r="15" spans="1:16380" s="11" customFormat="1" ht="17.25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57" t="s">
        <v>3</v>
      </c>
      <c r="BJ15" s="57" t="s">
        <v>3</v>
      </c>
      <c r="BK15" s="57" t="s">
        <v>3</v>
      </c>
      <c r="BL15" s="57" t="s">
        <v>3</v>
      </c>
      <c r="BM15" s="57" t="s">
        <v>3</v>
      </c>
      <c r="BN15" s="14" t="s">
        <v>3</v>
      </c>
      <c r="BO15" s="14" t="s">
        <v>3</v>
      </c>
      <c r="BP15" s="14" t="s">
        <v>3</v>
      </c>
      <c r="BQ15" s="14" t="s">
        <v>3</v>
      </c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5">
        <f t="shared" si="0"/>
        <v>1</v>
      </c>
    </row>
    <row r="16" spans="1:16380" s="11" customFormat="1" ht="17.25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57" t="s">
        <v>3</v>
      </c>
      <c r="BJ16" s="57" t="s">
        <v>3</v>
      </c>
      <c r="BK16" s="57" t="s">
        <v>3</v>
      </c>
      <c r="BL16" s="57" t="s">
        <v>3</v>
      </c>
      <c r="BM16" s="57" t="s">
        <v>3</v>
      </c>
      <c r="BN16" s="14" t="s">
        <v>3</v>
      </c>
      <c r="BO16" s="14" t="s">
        <v>3</v>
      </c>
      <c r="BP16" s="14" t="s">
        <v>3</v>
      </c>
      <c r="BQ16" s="14" t="s">
        <v>3</v>
      </c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5">
        <f t="shared" si="0"/>
        <v>0.98461538461538467</v>
      </c>
    </row>
    <row r="17" spans="1:88" s="11" customFormat="1" ht="17.25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57" t="s">
        <v>3</v>
      </c>
      <c r="BJ17" s="57" t="s">
        <v>3</v>
      </c>
      <c r="BK17" s="57" t="s">
        <v>3</v>
      </c>
      <c r="BL17" s="57" t="s">
        <v>3</v>
      </c>
      <c r="BM17" s="57" t="s">
        <v>3</v>
      </c>
      <c r="BN17" s="14" t="s">
        <v>3</v>
      </c>
      <c r="BO17" s="14" t="s">
        <v>3</v>
      </c>
      <c r="BP17" s="14" t="s">
        <v>3</v>
      </c>
      <c r="BQ17" s="14" t="s">
        <v>3</v>
      </c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5">
        <f t="shared" si="0"/>
        <v>1</v>
      </c>
    </row>
    <row r="18" spans="1:88" s="11" customFormat="1" ht="17.25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62" t="s">
        <v>403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57" t="s">
        <v>3</v>
      </c>
      <c r="BJ18" s="57" t="s">
        <v>3</v>
      </c>
      <c r="BK18" s="57" t="s">
        <v>3</v>
      </c>
      <c r="BL18" s="57" t="s">
        <v>3</v>
      </c>
      <c r="BM18" s="57" t="s">
        <v>3</v>
      </c>
      <c r="BN18" s="14" t="s">
        <v>3</v>
      </c>
      <c r="BO18" s="14" t="s">
        <v>3</v>
      </c>
      <c r="BP18" s="14" t="s">
        <v>3</v>
      </c>
      <c r="BQ18" s="14" t="s">
        <v>3</v>
      </c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5">
        <f t="shared" si="0"/>
        <v>1</v>
      </c>
    </row>
    <row r="19" spans="1:88" s="11" customFormat="1" ht="17.25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57" t="s">
        <v>3</v>
      </c>
      <c r="BJ19" s="57" t="s">
        <v>3</v>
      </c>
      <c r="BK19" s="57" t="s">
        <v>3</v>
      </c>
      <c r="BL19" s="57" t="s">
        <v>3</v>
      </c>
      <c r="BM19" s="57" t="s">
        <v>3</v>
      </c>
      <c r="BN19" s="14" t="s">
        <v>3</v>
      </c>
      <c r="BO19" s="14" t="s">
        <v>3</v>
      </c>
      <c r="BP19" s="14" t="s">
        <v>3</v>
      </c>
      <c r="BQ19" s="14" t="s">
        <v>3</v>
      </c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5">
        <f t="shared" si="0"/>
        <v>1</v>
      </c>
    </row>
    <row r="20" spans="1:88" s="11" customFormat="1" ht="17.25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54" t="s">
        <v>403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54" t="s">
        <v>403</v>
      </c>
      <c r="AI20" s="14" t="s">
        <v>3</v>
      </c>
      <c r="AJ20" s="14" t="s">
        <v>3</v>
      </c>
      <c r="AK20" s="53" t="s">
        <v>489</v>
      </c>
      <c r="AL20" s="62" t="s">
        <v>403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57" t="s">
        <v>3</v>
      </c>
      <c r="BJ20" s="57" t="s">
        <v>3</v>
      </c>
      <c r="BK20" s="57" t="s">
        <v>3</v>
      </c>
      <c r="BL20" s="57" t="s">
        <v>3</v>
      </c>
      <c r="BM20" s="57" t="s">
        <v>3</v>
      </c>
      <c r="BN20" s="14" t="s">
        <v>3</v>
      </c>
      <c r="BO20" s="14" t="s">
        <v>3</v>
      </c>
      <c r="BP20" s="14" t="s">
        <v>3</v>
      </c>
      <c r="BQ20" s="14" t="s">
        <v>3</v>
      </c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5">
        <f t="shared" si="0"/>
        <v>0.96923076923076923</v>
      </c>
    </row>
    <row r="21" spans="1:88" s="11" customFormat="1" ht="17.25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57" t="s">
        <v>3</v>
      </c>
      <c r="BJ21" s="57" t="s">
        <v>3</v>
      </c>
      <c r="BK21" s="57" t="s">
        <v>3</v>
      </c>
      <c r="BL21" s="57" t="s">
        <v>3</v>
      </c>
      <c r="BM21" s="57" t="s">
        <v>3</v>
      </c>
      <c r="BN21" s="14" t="s">
        <v>3</v>
      </c>
      <c r="BO21" s="14" t="s">
        <v>3</v>
      </c>
      <c r="BP21" s="14" t="s">
        <v>3</v>
      </c>
      <c r="BQ21" s="14" t="s">
        <v>3</v>
      </c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5">
        <f t="shared" si="0"/>
        <v>1</v>
      </c>
    </row>
    <row r="22" spans="1:88" s="11" customFormat="1" ht="17.25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57" t="s">
        <v>3</v>
      </c>
      <c r="BJ22" s="57" t="s">
        <v>3</v>
      </c>
      <c r="BK22" s="57" t="s">
        <v>3</v>
      </c>
      <c r="BL22" s="57" t="s">
        <v>3</v>
      </c>
      <c r="BM22" s="57" t="s">
        <v>3</v>
      </c>
      <c r="BN22" s="14" t="s">
        <v>3</v>
      </c>
      <c r="BO22" s="14" t="s">
        <v>3</v>
      </c>
      <c r="BP22" s="14" t="s">
        <v>3</v>
      </c>
      <c r="BQ22" s="14" t="s">
        <v>3</v>
      </c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5">
        <f t="shared" si="0"/>
        <v>1</v>
      </c>
    </row>
    <row r="23" spans="1:88" s="11" customFormat="1" ht="17.25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54" t="s">
        <v>403</v>
      </c>
      <c r="AK23" s="14" t="s">
        <v>3</v>
      </c>
      <c r="AL23" s="14" t="s">
        <v>3</v>
      </c>
      <c r="AM23" s="14" t="s">
        <v>3</v>
      </c>
      <c r="AN23" s="14" t="s">
        <v>3</v>
      </c>
      <c r="AO23" s="54" t="s">
        <v>403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54" t="s">
        <v>403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4" t="s">
        <v>403</v>
      </c>
      <c r="BH23" s="57" t="s">
        <v>3</v>
      </c>
      <c r="BI23" s="57" t="s">
        <v>3</v>
      </c>
      <c r="BJ23" s="57" t="s">
        <v>3</v>
      </c>
      <c r="BK23" s="57" t="s">
        <v>3</v>
      </c>
      <c r="BL23" s="57" t="s">
        <v>3</v>
      </c>
      <c r="BM23" s="57" t="s">
        <v>3</v>
      </c>
      <c r="BN23" s="14" t="s">
        <v>3</v>
      </c>
      <c r="BO23" s="14" t="s">
        <v>3</v>
      </c>
      <c r="BP23" s="14" t="s">
        <v>3</v>
      </c>
      <c r="BQ23" s="14" t="s">
        <v>3</v>
      </c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5">
        <f t="shared" si="0"/>
        <v>1</v>
      </c>
    </row>
    <row r="24" spans="1:88" s="11" customFormat="1" ht="17.25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57" t="s">
        <v>3</v>
      </c>
      <c r="BJ24" s="57" t="s">
        <v>3</v>
      </c>
      <c r="BK24" s="57" t="s">
        <v>3</v>
      </c>
      <c r="BL24" s="57" t="s">
        <v>3</v>
      </c>
      <c r="BM24" s="57" t="s">
        <v>3</v>
      </c>
      <c r="BN24" s="14" t="s">
        <v>3</v>
      </c>
      <c r="BO24" s="14" t="s">
        <v>3</v>
      </c>
      <c r="BP24" s="14" t="s">
        <v>3</v>
      </c>
      <c r="BQ24" s="14" t="s">
        <v>3</v>
      </c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5">
        <f t="shared" si="0"/>
        <v>1</v>
      </c>
    </row>
    <row r="25" spans="1:88" s="11" customFormat="1" ht="17.25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4" t="s">
        <v>403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57" t="s">
        <v>3</v>
      </c>
      <c r="BJ25" s="57" t="s">
        <v>3</v>
      </c>
      <c r="BK25" s="57" t="s">
        <v>3</v>
      </c>
      <c r="BL25" s="57" t="s">
        <v>3</v>
      </c>
      <c r="BM25" s="57" t="s">
        <v>3</v>
      </c>
      <c r="BN25" s="14" t="s">
        <v>3</v>
      </c>
      <c r="BO25" s="14" t="s">
        <v>3</v>
      </c>
      <c r="BP25" s="14" t="s">
        <v>3</v>
      </c>
      <c r="BQ25" s="14" t="s">
        <v>3</v>
      </c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5">
        <f t="shared" si="0"/>
        <v>1</v>
      </c>
    </row>
    <row r="26" spans="1:88" s="11" customFormat="1" ht="17.25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57" t="s">
        <v>3</v>
      </c>
      <c r="BJ26" s="57" t="s">
        <v>3</v>
      </c>
      <c r="BK26" s="57" t="s">
        <v>3</v>
      </c>
      <c r="BL26" s="57" t="s">
        <v>3</v>
      </c>
      <c r="BM26" s="57" t="s">
        <v>3</v>
      </c>
      <c r="BN26" s="14" t="s">
        <v>3</v>
      </c>
      <c r="BO26" s="14" t="s">
        <v>3</v>
      </c>
      <c r="BP26" s="14" t="s">
        <v>3</v>
      </c>
      <c r="BQ26" s="14" t="s">
        <v>3</v>
      </c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5">
        <f t="shared" si="0"/>
        <v>1</v>
      </c>
    </row>
    <row r="27" spans="1:88" s="11" customFormat="1" ht="17.25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70" t="s">
        <v>403</v>
      </c>
      <c r="BH27" s="70" t="s">
        <v>403</v>
      </c>
      <c r="BI27" s="70" t="s">
        <v>403</v>
      </c>
      <c r="BJ27" s="57" t="s">
        <v>3</v>
      </c>
      <c r="BK27" s="57" t="s">
        <v>3</v>
      </c>
      <c r="BL27" s="70" t="s">
        <v>403</v>
      </c>
      <c r="BM27" s="57" t="s">
        <v>3</v>
      </c>
      <c r="BN27" s="14" t="s">
        <v>3</v>
      </c>
      <c r="BO27" s="14" t="s">
        <v>3</v>
      </c>
      <c r="BP27" s="14" t="s">
        <v>3</v>
      </c>
      <c r="BQ27" s="14" t="s">
        <v>3</v>
      </c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5">
        <f t="shared" si="0"/>
        <v>1</v>
      </c>
    </row>
    <row r="28" spans="1:88" s="11" customFormat="1" ht="17.25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4" t="s">
        <v>403</v>
      </c>
      <c r="BC28" s="57" t="s">
        <v>3</v>
      </c>
      <c r="BD28" s="57" t="s">
        <v>3</v>
      </c>
      <c r="BE28" s="57" t="s">
        <v>3</v>
      </c>
      <c r="BF28" s="57" t="s">
        <v>3</v>
      </c>
      <c r="BG28" s="54" t="s">
        <v>403</v>
      </c>
      <c r="BH28" s="57" t="s">
        <v>3</v>
      </c>
      <c r="BI28" s="57" t="s">
        <v>3</v>
      </c>
      <c r="BJ28" s="57" t="s">
        <v>3</v>
      </c>
      <c r="BK28" s="57" t="s">
        <v>3</v>
      </c>
      <c r="BL28" s="54" t="s">
        <v>403</v>
      </c>
      <c r="BM28" s="57" t="s">
        <v>3</v>
      </c>
      <c r="BN28" s="14" t="s">
        <v>3</v>
      </c>
      <c r="BO28" s="14" t="s">
        <v>3</v>
      </c>
      <c r="BP28" s="70" t="s">
        <v>403</v>
      </c>
      <c r="BQ28" s="70" t="s">
        <v>403</v>
      </c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5">
        <f t="shared" si="0"/>
        <v>0.98461538461538467</v>
      </c>
    </row>
    <row r="29" spans="1:88" s="11" customFormat="1" ht="17.25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57" t="s">
        <v>3</v>
      </c>
      <c r="BJ29" s="57" t="s">
        <v>3</v>
      </c>
      <c r="BK29" s="57" t="s">
        <v>3</v>
      </c>
      <c r="BL29" s="57" t="s">
        <v>3</v>
      </c>
      <c r="BM29" s="57" t="s">
        <v>3</v>
      </c>
      <c r="BN29" s="14" t="s">
        <v>3</v>
      </c>
      <c r="BO29" s="14" t="s">
        <v>3</v>
      </c>
      <c r="BP29" s="14" t="s">
        <v>3</v>
      </c>
      <c r="BQ29" s="14" t="s">
        <v>3</v>
      </c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5">
        <f t="shared" si="0"/>
        <v>1</v>
      </c>
    </row>
    <row r="30" spans="1:88" s="11" customFormat="1" ht="17.25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57" t="s">
        <v>3</v>
      </c>
      <c r="BJ30" s="57" t="s">
        <v>3</v>
      </c>
      <c r="BK30" s="57" t="s">
        <v>3</v>
      </c>
      <c r="BL30" s="57" t="s">
        <v>3</v>
      </c>
      <c r="BM30" s="57" t="s">
        <v>3</v>
      </c>
      <c r="BN30" s="14" t="s">
        <v>3</v>
      </c>
      <c r="BO30" s="14" t="s">
        <v>3</v>
      </c>
      <c r="BP30" s="14" t="s">
        <v>3</v>
      </c>
      <c r="BQ30" s="14" t="s">
        <v>3</v>
      </c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5">
        <f t="shared" si="0"/>
        <v>1</v>
      </c>
    </row>
    <row r="31" spans="1:88" s="11" customFormat="1" ht="17.25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438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57" t="s">
        <v>3</v>
      </c>
      <c r="BJ31" s="57" t="s">
        <v>3</v>
      </c>
      <c r="BK31" s="57" t="s">
        <v>3</v>
      </c>
      <c r="BL31" s="57" t="s">
        <v>3</v>
      </c>
      <c r="BM31" s="57" t="s">
        <v>3</v>
      </c>
      <c r="BN31" s="14" t="s">
        <v>3</v>
      </c>
      <c r="BO31" s="14" t="s">
        <v>3</v>
      </c>
      <c r="BP31" s="14" t="s">
        <v>3</v>
      </c>
      <c r="BQ31" s="14" t="s">
        <v>3</v>
      </c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5">
        <f t="shared" si="0"/>
        <v>0.98461538461538467</v>
      </c>
    </row>
    <row r="32" spans="1:88" s="11" customFormat="1" ht="17.25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62" t="s">
        <v>478</v>
      </c>
      <c r="AW32" s="14" t="s">
        <v>3</v>
      </c>
      <c r="AX32" s="62" t="s">
        <v>403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57" t="s">
        <v>3</v>
      </c>
      <c r="BJ32" s="57" t="s">
        <v>3</v>
      </c>
      <c r="BK32" s="57" t="s">
        <v>3</v>
      </c>
      <c r="BL32" s="57" t="s">
        <v>3</v>
      </c>
      <c r="BM32" s="57" t="s">
        <v>3</v>
      </c>
      <c r="BN32" s="14" t="s">
        <v>3</v>
      </c>
      <c r="BO32" s="14" t="s">
        <v>3</v>
      </c>
      <c r="BP32" s="14" t="s">
        <v>3</v>
      </c>
      <c r="BQ32" s="14" t="s">
        <v>3</v>
      </c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5">
        <f t="shared" si="0"/>
        <v>1</v>
      </c>
    </row>
    <row r="33" spans="1:88" s="11" customFormat="1" ht="17.25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62" t="s">
        <v>403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54" t="s">
        <v>403</v>
      </c>
      <c r="AT33" s="14" t="s">
        <v>3</v>
      </c>
      <c r="AU33" s="14" t="s">
        <v>3</v>
      </c>
      <c r="AV33" s="14" t="s">
        <v>3</v>
      </c>
      <c r="AW33" s="54" t="s">
        <v>403</v>
      </c>
      <c r="AX33" s="57" t="s">
        <v>3</v>
      </c>
      <c r="AY33" s="54" t="s">
        <v>403</v>
      </c>
      <c r="AZ33" s="57" t="s">
        <v>3</v>
      </c>
      <c r="BA33" s="57" t="s">
        <v>3</v>
      </c>
      <c r="BB33" s="54" t="s">
        <v>403</v>
      </c>
      <c r="BC33" s="57" t="s">
        <v>3</v>
      </c>
      <c r="BD33" s="54" t="s">
        <v>403</v>
      </c>
      <c r="BE33" s="57" t="s">
        <v>3</v>
      </c>
      <c r="BF33" s="57" t="s">
        <v>3</v>
      </c>
      <c r="BG33" s="54" t="s">
        <v>403</v>
      </c>
      <c r="BH33" s="57" t="s">
        <v>3</v>
      </c>
      <c r="BI33" s="54" t="s">
        <v>403</v>
      </c>
      <c r="BJ33" s="57" t="s">
        <v>3</v>
      </c>
      <c r="BK33" s="57" t="s">
        <v>3</v>
      </c>
      <c r="BL33" s="57" t="s">
        <v>3</v>
      </c>
      <c r="BM33" s="57" t="s">
        <v>3</v>
      </c>
      <c r="BN33" s="14" t="s">
        <v>3</v>
      </c>
      <c r="BO33" s="14" t="s">
        <v>3</v>
      </c>
      <c r="BP33" s="70" t="s">
        <v>403</v>
      </c>
      <c r="BQ33" s="70" t="s">
        <v>403</v>
      </c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5">
        <f t="shared" si="0"/>
        <v>0.98461538461538467</v>
      </c>
    </row>
    <row r="34" spans="1:88" s="11" customFormat="1" ht="17.25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4" t="s">
        <v>403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57" t="s">
        <v>3</v>
      </c>
      <c r="BJ34" s="57" t="s">
        <v>3</v>
      </c>
      <c r="BK34" s="57" t="s">
        <v>3</v>
      </c>
      <c r="BL34" s="57" t="s">
        <v>3</v>
      </c>
      <c r="BM34" s="57" t="s">
        <v>3</v>
      </c>
      <c r="BN34" s="14" t="s">
        <v>3</v>
      </c>
      <c r="BO34" s="14" t="s">
        <v>3</v>
      </c>
      <c r="BP34" s="14" t="s">
        <v>3</v>
      </c>
      <c r="BQ34" s="14" t="s">
        <v>3</v>
      </c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5">
        <f t="shared" si="0"/>
        <v>1</v>
      </c>
    </row>
    <row r="35" spans="1:88" s="11" customFormat="1" ht="17.25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57" t="s">
        <v>3</v>
      </c>
      <c r="AY35" s="54" t="s">
        <v>403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57" t="s">
        <v>3</v>
      </c>
      <c r="BF35" s="57" t="s">
        <v>3</v>
      </c>
      <c r="BG35" s="57" t="s">
        <v>3</v>
      </c>
      <c r="BH35" s="57" t="s">
        <v>3</v>
      </c>
      <c r="BI35" s="54" t="s">
        <v>403</v>
      </c>
      <c r="BJ35" s="57" t="s">
        <v>3</v>
      </c>
      <c r="BK35" s="57" t="s">
        <v>3</v>
      </c>
      <c r="BL35" s="57" t="s">
        <v>3</v>
      </c>
      <c r="BM35" s="57" t="s">
        <v>3</v>
      </c>
      <c r="BN35" s="14" t="s">
        <v>3</v>
      </c>
      <c r="BO35" s="14" t="s">
        <v>3</v>
      </c>
      <c r="BP35" s="70" t="s">
        <v>403</v>
      </c>
      <c r="BQ35" s="70" t="s">
        <v>403</v>
      </c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5">
        <f t="shared" si="0"/>
        <v>1</v>
      </c>
    </row>
    <row r="36" spans="1:88" s="11" customFormat="1" ht="17.25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57" t="s">
        <v>3</v>
      </c>
      <c r="BJ36" s="57" t="s">
        <v>3</v>
      </c>
      <c r="BK36" s="57" t="s">
        <v>3</v>
      </c>
      <c r="BL36" s="57" t="s">
        <v>3</v>
      </c>
      <c r="BM36" s="57" t="s">
        <v>3</v>
      </c>
      <c r="BN36" s="14" t="s">
        <v>3</v>
      </c>
      <c r="BO36" s="14" t="s">
        <v>3</v>
      </c>
      <c r="BP36" s="14" t="s">
        <v>3</v>
      </c>
      <c r="BQ36" s="14" t="s">
        <v>3</v>
      </c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5">
        <f t="shared" si="0"/>
        <v>1</v>
      </c>
    </row>
    <row r="37" spans="1:88" s="11" customFormat="1" ht="17.25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57" t="s">
        <v>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57" t="s">
        <v>3</v>
      </c>
      <c r="BJ37" s="57" t="s">
        <v>3</v>
      </c>
      <c r="BK37" s="57" t="s">
        <v>3</v>
      </c>
      <c r="BL37" s="57" t="s">
        <v>3</v>
      </c>
      <c r="BM37" s="57" t="s">
        <v>3</v>
      </c>
      <c r="BN37" s="14" t="s">
        <v>3</v>
      </c>
      <c r="BO37" s="14" t="s">
        <v>3</v>
      </c>
      <c r="BP37" s="14" t="s">
        <v>3</v>
      </c>
      <c r="BQ37" s="14" t="s">
        <v>3</v>
      </c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5">
        <f t="shared" si="0"/>
        <v>1</v>
      </c>
    </row>
    <row r="38" spans="1:88" s="11" customFormat="1" ht="17.25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57" t="s">
        <v>3</v>
      </c>
      <c r="BJ38" s="57" t="s">
        <v>3</v>
      </c>
      <c r="BK38" s="57" t="s">
        <v>3</v>
      </c>
      <c r="BL38" s="57" t="s">
        <v>3</v>
      </c>
      <c r="BM38" s="57" t="s">
        <v>3</v>
      </c>
      <c r="BN38" s="14" t="s">
        <v>3</v>
      </c>
      <c r="BO38" s="14" t="s">
        <v>3</v>
      </c>
      <c r="BP38" s="14" t="s">
        <v>3</v>
      </c>
      <c r="BQ38" s="14" t="s">
        <v>3</v>
      </c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5">
        <f t="shared" si="0"/>
        <v>1</v>
      </c>
    </row>
    <row r="39" spans="1:88" s="11" customFormat="1" ht="17.25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57" t="s">
        <v>3</v>
      </c>
      <c r="BJ39" s="57" t="s">
        <v>3</v>
      </c>
      <c r="BK39" s="57" t="s">
        <v>3</v>
      </c>
      <c r="BL39" s="57" t="s">
        <v>3</v>
      </c>
      <c r="BM39" s="57" t="s">
        <v>3</v>
      </c>
      <c r="BN39" s="14" t="s">
        <v>3</v>
      </c>
      <c r="BO39" s="14" t="s">
        <v>3</v>
      </c>
      <c r="BP39" s="14" t="s">
        <v>3</v>
      </c>
      <c r="BQ39" s="14" t="s">
        <v>3</v>
      </c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5">
        <f t="shared" si="0"/>
        <v>1</v>
      </c>
    </row>
    <row r="40" spans="1:88" s="11" customFormat="1" ht="17.25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57" t="s">
        <v>3</v>
      </c>
      <c r="BJ40" s="57" t="s">
        <v>3</v>
      </c>
      <c r="BK40" s="57" t="s">
        <v>3</v>
      </c>
      <c r="BL40" s="57" t="s">
        <v>3</v>
      </c>
      <c r="BM40" s="57" t="s">
        <v>3</v>
      </c>
      <c r="BN40" s="14" t="s">
        <v>3</v>
      </c>
      <c r="BO40" s="14" t="s">
        <v>3</v>
      </c>
      <c r="BP40" s="14" t="s">
        <v>3</v>
      </c>
      <c r="BQ40" s="14" t="s">
        <v>3</v>
      </c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5">
        <f t="shared" si="0"/>
        <v>1</v>
      </c>
    </row>
    <row r="41" spans="1:88" s="11" customFormat="1" ht="17.25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57" t="s">
        <v>3</v>
      </c>
      <c r="BJ41" s="57" t="s">
        <v>3</v>
      </c>
      <c r="BK41" s="57" t="s">
        <v>3</v>
      </c>
      <c r="BL41" s="57" t="s">
        <v>3</v>
      </c>
      <c r="BM41" s="57" t="s">
        <v>3</v>
      </c>
      <c r="BN41" s="14" t="s">
        <v>3</v>
      </c>
      <c r="BO41" s="14" t="s">
        <v>3</v>
      </c>
      <c r="BP41" s="14" t="s">
        <v>3</v>
      </c>
      <c r="BQ41" s="14" t="s">
        <v>3</v>
      </c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5">
        <f t="shared" si="0"/>
        <v>1</v>
      </c>
    </row>
    <row r="42" spans="1:88" s="11" customFormat="1" ht="17.25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62" t="s">
        <v>403</v>
      </c>
      <c r="AX42" s="57" t="s">
        <v>3</v>
      </c>
      <c r="AY42" s="57" t="s">
        <v>3</v>
      </c>
      <c r="AZ42" s="57" t="s">
        <v>3</v>
      </c>
      <c r="BA42" s="57" t="s">
        <v>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70" t="s">
        <v>403</v>
      </c>
      <c r="BH42" s="57" t="s">
        <v>3</v>
      </c>
      <c r="BI42" s="57" t="s">
        <v>3</v>
      </c>
      <c r="BJ42" s="57" t="s">
        <v>3</v>
      </c>
      <c r="BK42" s="57" t="s">
        <v>3</v>
      </c>
      <c r="BL42" s="57" t="s">
        <v>3</v>
      </c>
      <c r="BM42" s="57" t="s">
        <v>3</v>
      </c>
      <c r="BN42" s="14" t="s">
        <v>3</v>
      </c>
      <c r="BO42" s="14" t="s">
        <v>3</v>
      </c>
      <c r="BP42" s="70" t="s">
        <v>403</v>
      </c>
      <c r="BQ42" s="70" t="s">
        <v>403</v>
      </c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5">
        <f t="shared" si="0"/>
        <v>0.9538461538461539</v>
      </c>
    </row>
    <row r="43" spans="1:88" s="11" customFormat="1" ht="17.25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57" t="s">
        <v>3</v>
      </c>
      <c r="AY43" s="57" t="s">
        <v>3</v>
      </c>
      <c r="AZ43" s="57" t="s">
        <v>3</v>
      </c>
      <c r="BA43" s="57" t="s">
        <v>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57" t="s">
        <v>3</v>
      </c>
      <c r="BJ43" s="57" t="s">
        <v>3</v>
      </c>
      <c r="BK43" s="57" t="s">
        <v>3</v>
      </c>
      <c r="BL43" s="57" t="s">
        <v>3</v>
      </c>
      <c r="BM43" s="57" t="s">
        <v>3</v>
      </c>
      <c r="BN43" s="14" t="s">
        <v>3</v>
      </c>
      <c r="BO43" s="14" t="s">
        <v>3</v>
      </c>
      <c r="BP43" s="14" t="s">
        <v>3</v>
      </c>
      <c r="BQ43" s="14" t="s">
        <v>3</v>
      </c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5">
        <f t="shared" si="0"/>
        <v>1</v>
      </c>
    </row>
    <row r="44" spans="1:88" s="11" customFormat="1" ht="17.25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57" t="s">
        <v>3</v>
      </c>
      <c r="AY44" s="57" t="s">
        <v>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57" t="s">
        <v>3</v>
      </c>
      <c r="BJ44" s="57" t="s">
        <v>3</v>
      </c>
      <c r="BK44" s="57" t="s">
        <v>3</v>
      </c>
      <c r="BL44" s="57" t="s">
        <v>3</v>
      </c>
      <c r="BM44" s="57" t="s">
        <v>3</v>
      </c>
      <c r="BN44" s="14" t="s">
        <v>3</v>
      </c>
      <c r="BO44" s="14" t="s">
        <v>3</v>
      </c>
      <c r="BP44" s="14" t="s">
        <v>3</v>
      </c>
      <c r="BQ44" s="14" t="s">
        <v>3</v>
      </c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5">
        <f t="shared" si="0"/>
        <v>1</v>
      </c>
    </row>
    <row r="45" spans="1:88" s="11" customFormat="1" ht="17.25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57" t="s">
        <v>3</v>
      </c>
      <c r="BG45" s="57" t="s">
        <v>3</v>
      </c>
      <c r="BH45" s="57" t="s">
        <v>3</v>
      </c>
      <c r="BI45" s="57" t="s">
        <v>3</v>
      </c>
      <c r="BJ45" s="57" t="s">
        <v>3</v>
      </c>
      <c r="BK45" s="57" t="s">
        <v>3</v>
      </c>
      <c r="BL45" s="57" t="s">
        <v>3</v>
      </c>
      <c r="BM45" s="57" t="s">
        <v>3</v>
      </c>
      <c r="BN45" s="14" t="s">
        <v>3</v>
      </c>
      <c r="BO45" s="14" t="s">
        <v>3</v>
      </c>
      <c r="BP45" s="54" t="s">
        <v>403</v>
      </c>
      <c r="BQ45" s="14" t="s">
        <v>3</v>
      </c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5">
        <f t="shared" si="0"/>
        <v>1</v>
      </c>
    </row>
    <row r="46" spans="1:88" s="11" customFormat="1" ht="17.25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70" t="s">
        <v>403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57" t="s">
        <v>3</v>
      </c>
      <c r="BJ46" s="57" t="s">
        <v>3</v>
      </c>
      <c r="BK46" s="57" t="s">
        <v>3</v>
      </c>
      <c r="BL46" s="57" t="s">
        <v>3</v>
      </c>
      <c r="BM46" s="57" t="s">
        <v>3</v>
      </c>
      <c r="BN46" s="14" t="s">
        <v>3</v>
      </c>
      <c r="BO46" s="14" t="s">
        <v>3</v>
      </c>
      <c r="BP46" s="70" t="s">
        <v>403</v>
      </c>
      <c r="BQ46" s="14" t="s">
        <v>3</v>
      </c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5">
        <f t="shared" si="0"/>
        <v>1</v>
      </c>
    </row>
    <row r="47" spans="1:88" s="11" customFormat="1" ht="17.25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62" t="s">
        <v>403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7" t="s">
        <v>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57" t="s">
        <v>3</v>
      </c>
      <c r="BJ47" s="57" t="s">
        <v>3</v>
      </c>
      <c r="BK47" s="57" t="s">
        <v>3</v>
      </c>
      <c r="BL47" s="57" t="s">
        <v>3</v>
      </c>
      <c r="BM47" s="57" t="s">
        <v>3</v>
      </c>
      <c r="BN47" s="14" t="s">
        <v>3</v>
      </c>
      <c r="BO47" s="14" t="s">
        <v>3</v>
      </c>
      <c r="BP47" s="14" t="s">
        <v>3</v>
      </c>
      <c r="BQ47" s="14" t="s">
        <v>3</v>
      </c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5">
        <f t="shared" si="0"/>
        <v>0.98461538461538467</v>
      </c>
    </row>
    <row r="48" spans="1:88" s="11" customFormat="1" ht="17.25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57" t="s">
        <v>3</v>
      </c>
      <c r="BJ48" s="57" t="s">
        <v>3</v>
      </c>
      <c r="BK48" s="57" t="s">
        <v>3</v>
      </c>
      <c r="BL48" s="57" t="s">
        <v>3</v>
      </c>
      <c r="BM48" s="57" t="s">
        <v>3</v>
      </c>
      <c r="BN48" s="14" t="s">
        <v>3</v>
      </c>
      <c r="BO48" s="14" t="s">
        <v>3</v>
      </c>
      <c r="BP48" s="14" t="s">
        <v>3</v>
      </c>
      <c r="BQ48" s="14" t="s">
        <v>3</v>
      </c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5">
        <f t="shared" si="0"/>
        <v>1</v>
      </c>
    </row>
    <row r="49" spans="1:88" s="11" customFormat="1" ht="17.25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4" t="s">
        <v>403</v>
      </c>
      <c r="BI49" s="54" t="s">
        <v>403</v>
      </c>
      <c r="BJ49" s="57" t="s">
        <v>3</v>
      </c>
      <c r="BK49" s="57" t="s">
        <v>3</v>
      </c>
      <c r="BL49" s="57" t="s">
        <v>3</v>
      </c>
      <c r="BM49" s="57" t="s">
        <v>3</v>
      </c>
      <c r="BN49" s="14" t="s">
        <v>3</v>
      </c>
      <c r="BO49" s="14" t="s">
        <v>3</v>
      </c>
      <c r="BP49" s="14" t="s">
        <v>3</v>
      </c>
      <c r="BQ49" s="14" t="s">
        <v>3</v>
      </c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5">
        <f t="shared" si="0"/>
        <v>1</v>
      </c>
    </row>
    <row r="50" spans="1:88" s="11" customFormat="1" ht="17.25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57" t="s">
        <v>3</v>
      </c>
      <c r="BJ50" s="57" t="s">
        <v>3</v>
      </c>
      <c r="BK50" s="57" t="s">
        <v>3</v>
      </c>
      <c r="BL50" s="57" t="s">
        <v>3</v>
      </c>
      <c r="BM50" s="57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5">
        <f t="shared" si="0"/>
        <v>1</v>
      </c>
    </row>
    <row r="51" spans="1:88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1"/>
    </row>
    <row r="52" spans="1:88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25"/>
      <c r="CB52" s="25"/>
      <c r="CC52" s="25"/>
      <c r="CD52" s="25"/>
      <c r="CE52" s="25"/>
      <c r="CF52" s="25"/>
      <c r="CG52" s="25"/>
      <c r="CH52" s="25"/>
      <c r="CI52" s="25"/>
      <c r="CJ52" s="26"/>
    </row>
    <row r="53" spans="1:88" s="11" customFormat="1">
      <c r="B53" s="37" t="s">
        <v>13</v>
      </c>
      <c r="C53" s="38" t="s">
        <v>14</v>
      </c>
      <c r="D53" s="28"/>
      <c r="E53" s="50">
        <f t="shared" ref="E53:CI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0.95833333333333337</v>
      </c>
      <c r="U53" s="50">
        <f t="shared" si="1"/>
        <v>0.97916666666666663</v>
      </c>
      <c r="V53" s="50">
        <f t="shared" ref="V53:CF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0.95833333333333337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0.97916666666666663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ref="AX53:BO53" si="4">(COUNTIF(AX3:AX50,"√") + COUNTIF(AX3:AX50,"AL"))/48</f>
        <v>1</v>
      </c>
      <c r="AY53" s="50">
        <f t="shared" si="4"/>
        <v>1</v>
      </c>
      <c r="AZ53" s="50">
        <f t="shared" si="4"/>
        <v>1</v>
      </c>
      <c r="BA53" s="50">
        <f t="shared" si="4"/>
        <v>1</v>
      </c>
      <c r="BB53" s="50">
        <f t="shared" si="4"/>
        <v>1</v>
      </c>
      <c r="BC53" s="50">
        <f t="shared" si="4"/>
        <v>1</v>
      </c>
      <c r="BD53" s="50">
        <f t="shared" si="4"/>
        <v>1</v>
      </c>
      <c r="BE53" s="50">
        <f t="shared" si="4"/>
        <v>1</v>
      </c>
      <c r="BF53" s="50">
        <f t="shared" si="4"/>
        <v>1</v>
      </c>
      <c r="BG53" s="50">
        <f t="shared" si="4"/>
        <v>1</v>
      </c>
      <c r="BH53" s="50">
        <f t="shared" si="4"/>
        <v>1</v>
      </c>
      <c r="BI53" s="50">
        <f t="shared" si="4"/>
        <v>1</v>
      </c>
      <c r="BJ53" s="50">
        <f t="shared" si="4"/>
        <v>1</v>
      </c>
      <c r="BK53" s="50">
        <f t="shared" si="4"/>
        <v>1</v>
      </c>
      <c r="BL53" s="50">
        <f t="shared" si="4"/>
        <v>1</v>
      </c>
      <c r="BM53" s="50">
        <f t="shared" si="4"/>
        <v>1</v>
      </c>
      <c r="BN53" s="50">
        <f t="shared" si="4"/>
        <v>1</v>
      </c>
      <c r="BO53" s="50">
        <f t="shared" si="4"/>
        <v>1</v>
      </c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>
        <f t="shared" si="2"/>
        <v>0</v>
      </c>
      <c r="CB53" s="50">
        <f t="shared" si="2"/>
        <v>0</v>
      </c>
      <c r="CC53" s="50">
        <f t="shared" si="2"/>
        <v>0</v>
      </c>
      <c r="CD53" s="50">
        <f t="shared" si="2"/>
        <v>0</v>
      </c>
      <c r="CE53" s="50">
        <f t="shared" si="2"/>
        <v>0</v>
      </c>
      <c r="CF53" s="50">
        <f t="shared" si="2"/>
        <v>0</v>
      </c>
      <c r="CG53" s="50">
        <f t="shared" si="1"/>
        <v>0</v>
      </c>
      <c r="CH53" s="50">
        <f t="shared" si="1"/>
        <v>0</v>
      </c>
      <c r="CI53" s="50">
        <f t="shared" si="1"/>
        <v>0</v>
      </c>
      <c r="CJ53" s="15" t="s">
        <v>6</v>
      </c>
    </row>
    <row r="54" spans="1:88" s="11" customFormat="1">
      <c r="B54" s="57" t="s">
        <v>449</v>
      </c>
      <c r="C54" s="39" t="s">
        <v>10</v>
      </c>
      <c r="D54" s="28"/>
      <c r="E54" s="30">
        <f t="shared" ref="E54:CI54" si="5">COUNTIF(E3:E50,"√")</f>
        <v>48</v>
      </c>
      <c r="F54" s="30">
        <f t="shared" si="5"/>
        <v>48</v>
      </c>
      <c r="G54" s="30">
        <f t="shared" si="5"/>
        <v>48</v>
      </c>
      <c r="H54" s="30">
        <f t="shared" si="5"/>
        <v>48</v>
      </c>
      <c r="I54" s="30">
        <f t="shared" si="5"/>
        <v>46</v>
      </c>
      <c r="J54" s="30">
        <f t="shared" si="5"/>
        <v>46</v>
      </c>
      <c r="K54" s="30">
        <f t="shared" si="5"/>
        <v>36</v>
      </c>
      <c r="L54" s="30">
        <f t="shared" si="5"/>
        <v>48</v>
      </c>
      <c r="M54" s="30">
        <f t="shared" si="5"/>
        <v>48</v>
      </c>
      <c r="N54" s="30">
        <f t="shared" si="5"/>
        <v>46</v>
      </c>
      <c r="O54" s="30">
        <f t="shared" si="5"/>
        <v>48</v>
      </c>
      <c r="P54" s="30">
        <f t="shared" si="5"/>
        <v>47</v>
      </c>
      <c r="Q54" s="30">
        <f t="shared" si="5"/>
        <v>48</v>
      </c>
      <c r="R54" s="30">
        <f t="shared" si="5"/>
        <v>47</v>
      </c>
      <c r="S54" s="30">
        <f t="shared" si="5"/>
        <v>47</v>
      </c>
      <c r="T54" s="30">
        <f t="shared" si="5"/>
        <v>47</v>
      </c>
      <c r="U54" s="30">
        <f t="shared" si="5"/>
        <v>48</v>
      </c>
      <c r="V54" s="30">
        <f t="shared" ref="V54:CF54" si="6">COUNTIF(V3:V50,"√")</f>
        <v>46</v>
      </c>
      <c r="W54" s="30">
        <f t="shared" si="6"/>
        <v>46</v>
      </c>
      <c r="X54" s="30">
        <f t="shared" si="6"/>
        <v>46</v>
      </c>
      <c r="Y54" s="30">
        <f t="shared" si="6"/>
        <v>46</v>
      </c>
      <c r="Z54" s="30">
        <f t="shared" si="6"/>
        <v>45</v>
      </c>
      <c r="AA54" s="30">
        <f t="shared" si="6"/>
        <v>48</v>
      </c>
      <c r="AB54" s="30">
        <f t="shared" si="6"/>
        <v>47</v>
      </c>
      <c r="AC54" s="30">
        <f t="shared" si="6"/>
        <v>47</v>
      </c>
      <c r="AD54" s="30">
        <f t="shared" si="6"/>
        <v>48</v>
      </c>
      <c r="AE54" s="30">
        <f t="shared" si="6"/>
        <v>48</v>
      </c>
      <c r="AF54" s="30">
        <f t="shared" si="6"/>
        <v>48</v>
      </c>
      <c r="AG54" s="30">
        <f t="shared" si="6"/>
        <v>48</v>
      </c>
      <c r="AH54" s="30">
        <f t="shared" ref="AH54:AT54" si="7">COUNTIF(AH3:AH50,"√")</f>
        <v>46</v>
      </c>
      <c r="AI54" s="30">
        <f t="shared" si="7"/>
        <v>48</v>
      </c>
      <c r="AJ54" s="30"/>
      <c r="AK54" s="30"/>
      <c r="AL54" s="30">
        <f t="shared" si="7"/>
        <v>41</v>
      </c>
      <c r="AM54" s="30">
        <f t="shared" si="7"/>
        <v>44</v>
      </c>
      <c r="AN54" s="30">
        <f t="shared" si="7"/>
        <v>45</v>
      </c>
      <c r="AO54" s="30">
        <f t="shared" si="7"/>
        <v>45</v>
      </c>
      <c r="AP54" s="30">
        <f t="shared" si="7"/>
        <v>48</v>
      </c>
      <c r="AQ54" s="30">
        <f t="shared" si="7"/>
        <v>45</v>
      </c>
      <c r="AR54" s="30">
        <f t="shared" si="7"/>
        <v>44</v>
      </c>
      <c r="AS54" s="30">
        <f t="shared" si="7"/>
        <v>47</v>
      </c>
      <c r="AT54" s="30">
        <f t="shared" si="7"/>
        <v>44</v>
      </c>
      <c r="AU54" s="30">
        <f t="shared" si="6"/>
        <v>48</v>
      </c>
      <c r="AV54" s="30">
        <f t="shared" si="6"/>
        <v>46</v>
      </c>
      <c r="AW54" s="30">
        <f t="shared" si="6"/>
        <v>43</v>
      </c>
      <c r="AX54" s="51">
        <f t="shared" si="6"/>
        <v>47</v>
      </c>
      <c r="AY54" s="51">
        <f t="shared" si="6"/>
        <v>46</v>
      </c>
      <c r="AZ54" s="51">
        <f t="shared" si="6"/>
        <v>47</v>
      </c>
      <c r="BA54" s="51">
        <f t="shared" si="6"/>
        <v>48</v>
      </c>
      <c r="BB54" s="51">
        <f t="shared" si="6"/>
        <v>43</v>
      </c>
      <c r="BC54" s="51">
        <f t="shared" si="6"/>
        <v>48</v>
      </c>
      <c r="BD54" s="51">
        <f t="shared" si="6"/>
        <v>47</v>
      </c>
      <c r="BE54" s="51">
        <f t="shared" si="6"/>
        <v>48</v>
      </c>
      <c r="BF54" s="51">
        <f t="shared" si="6"/>
        <v>47</v>
      </c>
      <c r="BG54" s="51">
        <f t="shared" si="6"/>
        <v>43</v>
      </c>
      <c r="BH54" s="51">
        <f t="shared" si="6"/>
        <v>46</v>
      </c>
      <c r="BI54" s="51">
        <f t="shared" si="6"/>
        <v>41</v>
      </c>
      <c r="BJ54" s="51">
        <f t="shared" si="6"/>
        <v>48</v>
      </c>
      <c r="BK54" s="51">
        <f t="shared" si="6"/>
        <v>48</v>
      </c>
      <c r="BL54" s="51">
        <f t="shared" si="6"/>
        <v>46</v>
      </c>
      <c r="BM54" s="51">
        <f t="shared" si="6"/>
        <v>48</v>
      </c>
      <c r="BN54" s="51">
        <f t="shared" si="6"/>
        <v>48</v>
      </c>
      <c r="BO54" s="51">
        <f t="shared" si="6"/>
        <v>48</v>
      </c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30">
        <f t="shared" si="6"/>
        <v>0</v>
      </c>
      <c r="CB54" s="30">
        <f t="shared" si="6"/>
        <v>0</v>
      </c>
      <c r="CC54" s="30">
        <f t="shared" si="6"/>
        <v>0</v>
      </c>
      <c r="CD54" s="30">
        <f t="shared" si="6"/>
        <v>0</v>
      </c>
      <c r="CE54" s="30">
        <f t="shared" si="6"/>
        <v>0</v>
      </c>
      <c r="CF54" s="30">
        <f t="shared" si="6"/>
        <v>0</v>
      </c>
      <c r="CG54" s="30">
        <f t="shared" si="5"/>
        <v>0</v>
      </c>
      <c r="CH54" s="30">
        <f t="shared" si="5"/>
        <v>0</v>
      </c>
      <c r="CI54" s="30">
        <f t="shared" si="5"/>
        <v>0</v>
      </c>
      <c r="CJ54" s="15"/>
    </row>
    <row r="55" spans="1:88" s="11" customFormat="1">
      <c r="B55" s="36" t="s">
        <v>4</v>
      </c>
      <c r="C55" s="39" t="s">
        <v>12</v>
      </c>
      <c r="D55" s="28"/>
      <c r="E55" s="30">
        <f t="shared" ref="E55:CI55" si="8">COUNTIF(E3:E50,"AL")</f>
        <v>0</v>
      </c>
      <c r="F55" s="30">
        <f t="shared" si="8"/>
        <v>0</v>
      </c>
      <c r="G55" s="30">
        <f t="shared" si="8"/>
        <v>0</v>
      </c>
      <c r="H55" s="30">
        <f t="shared" si="8"/>
        <v>0</v>
      </c>
      <c r="I55" s="30">
        <f t="shared" si="8"/>
        <v>2</v>
      </c>
      <c r="J55" s="30">
        <f t="shared" si="8"/>
        <v>2</v>
      </c>
      <c r="K55" s="30">
        <f t="shared" si="8"/>
        <v>1</v>
      </c>
      <c r="L55" s="30">
        <f t="shared" si="8"/>
        <v>0</v>
      </c>
      <c r="M55" s="30">
        <f t="shared" si="8"/>
        <v>0</v>
      </c>
      <c r="N55" s="30">
        <f t="shared" si="8"/>
        <v>1</v>
      </c>
      <c r="O55" s="30">
        <f t="shared" si="8"/>
        <v>0</v>
      </c>
      <c r="P55" s="30">
        <f t="shared" si="8"/>
        <v>0</v>
      </c>
      <c r="Q55" s="30">
        <f t="shared" si="8"/>
        <v>0</v>
      </c>
      <c r="R55" s="30">
        <f t="shared" si="8"/>
        <v>0</v>
      </c>
      <c r="S55" s="30">
        <f t="shared" si="8"/>
        <v>1</v>
      </c>
      <c r="T55" s="30">
        <f t="shared" si="8"/>
        <v>0</v>
      </c>
      <c r="U55" s="30">
        <f t="shared" si="8"/>
        <v>0</v>
      </c>
      <c r="V55" s="30">
        <f t="shared" ref="V55:CF55" si="9">COUNTIF(V3:V50,"AL")</f>
        <v>2</v>
      </c>
      <c r="W55" s="30">
        <f t="shared" si="9"/>
        <v>2</v>
      </c>
      <c r="X55" s="30">
        <f t="shared" si="9"/>
        <v>1</v>
      </c>
      <c r="Y55" s="30">
        <f t="shared" si="9"/>
        <v>2</v>
      </c>
      <c r="Z55" s="30">
        <f t="shared" si="9"/>
        <v>3</v>
      </c>
      <c r="AA55" s="30">
        <f t="shared" si="9"/>
        <v>0</v>
      </c>
      <c r="AB55" s="30">
        <f t="shared" si="9"/>
        <v>0</v>
      </c>
      <c r="AC55" s="30">
        <f t="shared" si="9"/>
        <v>0</v>
      </c>
      <c r="AD55" s="30">
        <f t="shared" si="9"/>
        <v>0</v>
      </c>
      <c r="AE55" s="30">
        <f t="shared" si="9"/>
        <v>0</v>
      </c>
      <c r="AF55" s="30">
        <f t="shared" si="9"/>
        <v>0</v>
      </c>
      <c r="AG55" s="30">
        <f t="shared" si="9"/>
        <v>0</v>
      </c>
      <c r="AH55" s="30">
        <f t="shared" ref="AH55:AT55" si="10">COUNTIF(AH3:AH50,"AL")</f>
        <v>2</v>
      </c>
      <c r="AI55" s="30">
        <f t="shared" si="10"/>
        <v>0</v>
      </c>
      <c r="AJ55" s="30"/>
      <c r="AK55" s="30"/>
      <c r="AL55" s="30">
        <f t="shared" si="10"/>
        <v>7</v>
      </c>
      <c r="AM55" s="30">
        <f t="shared" si="10"/>
        <v>3</v>
      </c>
      <c r="AN55" s="30">
        <f t="shared" si="10"/>
        <v>3</v>
      </c>
      <c r="AO55" s="30">
        <f t="shared" si="10"/>
        <v>3</v>
      </c>
      <c r="AP55" s="30">
        <f t="shared" si="10"/>
        <v>0</v>
      </c>
      <c r="AQ55" s="30">
        <f t="shared" si="10"/>
        <v>3</v>
      </c>
      <c r="AR55" s="30">
        <f t="shared" si="10"/>
        <v>4</v>
      </c>
      <c r="AS55" s="30">
        <f t="shared" si="10"/>
        <v>1</v>
      </c>
      <c r="AT55" s="30">
        <f t="shared" si="10"/>
        <v>4</v>
      </c>
      <c r="AU55" s="30">
        <f t="shared" si="9"/>
        <v>0</v>
      </c>
      <c r="AV55" s="30">
        <f t="shared" si="9"/>
        <v>2</v>
      </c>
      <c r="AW55" s="30">
        <f t="shared" si="9"/>
        <v>5</v>
      </c>
      <c r="AX55" s="51">
        <f t="shared" si="9"/>
        <v>1</v>
      </c>
      <c r="AY55" s="51">
        <f t="shared" si="9"/>
        <v>2</v>
      </c>
      <c r="AZ55" s="51">
        <f t="shared" si="9"/>
        <v>1</v>
      </c>
      <c r="BA55" s="51">
        <f t="shared" si="9"/>
        <v>0</v>
      </c>
      <c r="BB55" s="51">
        <f t="shared" si="9"/>
        <v>5</v>
      </c>
      <c r="BC55" s="51">
        <f t="shared" si="9"/>
        <v>0</v>
      </c>
      <c r="BD55" s="51">
        <f t="shared" si="9"/>
        <v>1</v>
      </c>
      <c r="BE55" s="51">
        <f t="shared" si="9"/>
        <v>0</v>
      </c>
      <c r="BF55" s="51">
        <f t="shared" si="9"/>
        <v>1</v>
      </c>
      <c r="BG55" s="51">
        <f t="shared" si="9"/>
        <v>5</v>
      </c>
      <c r="BH55" s="51">
        <f t="shared" si="9"/>
        <v>2</v>
      </c>
      <c r="BI55" s="51">
        <f t="shared" si="9"/>
        <v>7</v>
      </c>
      <c r="BJ55" s="51">
        <f t="shared" si="9"/>
        <v>0</v>
      </c>
      <c r="BK55" s="51">
        <f t="shared" si="9"/>
        <v>0</v>
      </c>
      <c r="BL55" s="51">
        <f t="shared" si="9"/>
        <v>2</v>
      </c>
      <c r="BM55" s="51">
        <f t="shared" si="9"/>
        <v>0</v>
      </c>
      <c r="BN55" s="51">
        <f t="shared" si="9"/>
        <v>0</v>
      </c>
      <c r="BO55" s="51">
        <f t="shared" si="9"/>
        <v>0</v>
      </c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30">
        <f t="shared" si="9"/>
        <v>0</v>
      </c>
      <c r="CB55" s="30">
        <f t="shared" si="9"/>
        <v>0</v>
      </c>
      <c r="CC55" s="30">
        <f t="shared" si="9"/>
        <v>0</v>
      </c>
      <c r="CD55" s="30">
        <f t="shared" si="9"/>
        <v>0</v>
      </c>
      <c r="CE55" s="30">
        <f t="shared" si="9"/>
        <v>0</v>
      </c>
      <c r="CF55" s="30">
        <f t="shared" si="9"/>
        <v>0</v>
      </c>
      <c r="CG55" s="30">
        <f t="shared" si="8"/>
        <v>0</v>
      </c>
      <c r="CH55" s="30">
        <f t="shared" si="8"/>
        <v>0</v>
      </c>
      <c r="CI55" s="30">
        <f t="shared" si="8"/>
        <v>0</v>
      </c>
      <c r="CJ55" s="31" t="s">
        <v>7</v>
      </c>
    </row>
    <row r="56" spans="1:88" s="11" customFormat="1">
      <c r="B56" s="36" t="s">
        <v>5</v>
      </c>
      <c r="C56" s="39" t="s">
        <v>11</v>
      </c>
      <c r="D56" s="28"/>
      <c r="E56" s="32">
        <f t="shared" ref="E56:CI56" si="11">COUNTIF(E3:E50,"A")</f>
        <v>0</v>
      </c>
      <c r="F56" s="32">
        <f t="shared" si="11"/>
        <v>0</v>
      </c>
      <c r="G56" s="32">
        <f t="shared" si="11"/>
        <v>0</v>
      </c>
      <c r="H56" s="32">
        <f t="shared" si="11"/>
        <v>0</v>
      </c>
      <c r="I56" s="32">
        <f t="shared" si="11"/>
        <v>0</v>
      </c>
      <c r="J56" s="32">
        <f t="shared" si="11"/>
        <v>0</v>
      </c>
      <c r="K56" s="32">
        <f t="shared" si="11"/>
        <v>9</v>
      </c>
      <c r="L56" s="32">
        <f t="shared" si="11"/>
        <v>0</v>
      </c>
      <c r="M56" s="32">
        <f t="shared" si="11"/>
        <v>0</v>
      </c>
      <c r="N56" s="32">
        <f t="shared" si="11"/>
        <v>1</v>
      </c>
      <c r="O56" s="32">
        <f t="shared" si="11"/>
        <v>0</v>
      </c>
      <c r="P56" s="32">
        <f t="shared" si="11"/>
        <v>1</v>
      </c>
      <c r="Q56" s="32">
        <f t="shared" si="11"/>
        <v>0</v>
      </c>
      <c r="R56" s="32">
        <f t="shared" si="11"/>
        <v>1</v>
      </c>
      <c r="S56" s="32">
        <f t="shared" si="11"/>
        <v>0</v>
      </c>
      <c r="T56" s="32">
        <f t="shared" si="11"/>
        <v>1</v>
      </c>
      <c r="U56" s="32">
        <f t="shared" si="11"/>
        <v>0</v>
      </c>
      <c r="V56" s="32">
        <f t="shared" ref="V56:CF56" si="12">COUNTIF(V3:V50,"A")</f>
        <v>0</v>
      </c>
      <c r="W56" s="32">
        <f t="shared" si="12"/>
        <v>0</v>
      </c>
      <c r="X56" s="32">
        <f t="shared" si="12"/>
        <v>1</v>
      </c>
      <c r="Y56" s="32">
        <f t="shared" si="12"/>
        <v>0</v>
      </c>
      <c r="Z56" s="32">
        <f t="shared" si="12"/>
        <v>0</v>
      </c>
      <c r="AA56" s="32">
        <f t="shared" si="12"/>
        <v>0</v>
      </c>
      <c r="AB56" s="32">
        <f t="shared" si="12"/>
        <v>1</v>
      </c>
      <c r="AC56" s="32">
        <f t="shared" si="12"/>
        <v>1</v>
      </c>
      <c r="AD56" s="32">
        <f t="shared" si="12"/>
        <v>0</v>
      </c>
      <c r="AE56" s="32">
        <f t="shared" si="12"/>
        <v>0</v>
      </c>
      <c r="AF56" s="32">
        <f t="shared" si="12"/>
        <v>0</v>
      </c>
      <c r="AG56" s="32">
        <f t="shared" si="12"/>
        <v>0</v>
      </c>
      <c r="AH56" s="32">
        <f t="shared" ref="AH56:AT56" si="13">COUNTIF(AH3:AH50,"A")</f>
        <v>0</v>
      </c>
      <c r="AI56" s="32">
        <f t="shared" si="13"/>
        <v>0</v>
      </c>
      <c r="AJ56" s="32"/>
      <c r="AK56" s="32"/>
      <c r="AL56" s="32">
        <f t="shared" si="13"/>
        <v>0</v>
      </c>
      <c r="AM56" s="32">
        <f t="shared" si="13"/>
        <v>1</v>
      </c>
      <c r="AN56" s="32">
        <f t="shared" si="13"/>
        <v>0</v>
      </c>
      <c r="AO56" s="32">
        <f t="shared" si="13"/>
        <v>0</v>
      </c>
      <c r="AP56" s="32">
        <f t="shared" si="13"/>
        <v>0</v>
      </c>
      <c r="AQ56" s="32">
        <f t="shared" si="13"/>
        <v>0</v>
      </c>
      <c r="AR56" s="32">
        <f t="shared" si="13"/>
        <v>0</v>
      </c>
      <c r="AS56" s="32">
        <f t="shared" si="13"/>
        <v>0</v>
      </c>
      <c r="AT56" s="32">
        <f t="shared" si="13"/>
        <v>0</v>
      </c>
      <c r="AU56" s="32">
        <f t="shared" si="12"/>
        <v>0</v>
      </c>
      <c r="AV56" s="32">
        <f t="shared" si="12"/>
        <v>0</v>
      </c>
      <c r="AW56" s="32">
        <f t="shared" si="12"/>
        <v>0</v>
      </c>
      <c r="AX56" s="32">
        <f t="shared" si="12"/>
        <v>0</v>
      </c>
      <c r="AY56" s="32">
        <f t="shared" si="12"/>
        <v>0</v>
      </c>
      <c r="AZ56" s="32">
        <f t="shared" si="12"/>
        <v>0</v>
      </c>
      <c r="BA56" s="32">
        <f t="shared" si="12"/>
        <v>0</v>
      </c>
      <c r="BB56" s="32">
        <f t="shared" si="12"/>
        <v>0</v>
      </c>
      <c r="BC56" s="32">
        <f t="shared" si="12"/>
        <v>0</v>
      </c>
      <c r="BD56" s="32">
        <f t="shared" si="12"/>
        <v>0</v>
      </c>
      <c r="BE56" s="32">
        <f t="shared" si="12"/>
        <v>0</v>
      </c>
      <c r="BF56" s="32">
        <f t="shared" si="12"/>
        <v>0</v>
      </c>
      <c r="BG56" s="32">
        <f t="shared" si="12"/>
        <v>0</v>
      </c>
      <c r="BH56" s="32">
        <f t="shared" si="12"/>
        <v>0</v>
      </c>
      <c r="BI56" s="32">
        <f t="shared" si="12"/>
        <v>0</v>
      </c>
      <c r="BJ56" s="32">
        <f t="shared" si="12"/>
        <v>0</v>
      </c>
      <c r="BK56" s="32">
        <f t="shared" si="12"/>
        <v>0</v>
      </c>
      <c r="BL56" s="32">
        <f t="shared" si="12"/>
        <v>0</v>
      </c>
      <c r="BM56" s="32">
        <f t="shared" si="12"/>
        <v>0</v>
      </c>
      <c r="BN56" s="32">
        <f t="shared" si="12"/>
        <v>0</v>
      </c>
      <c r="BO56" s="32">
        <f t="shared" si="12"/>
        <v>0</v>
      </c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>
        <f t="shared" si="12"/>
        <v>0</v>
      </c>
      <c r="CB56" s="32">
        <f t="shared" si="12"/>
        <v>0</v>
      </c>
      <c r="CC56" s="32">
        <f t="shared" si="12"/>
        <v>0</v>
      </c>
      <c r="CD56" s="32">
        <f t="shared" si="12"/>
        <v>0</v>
      </c>
      <c r="CE56" s="32">
        <f t="shared" si="12"/>
        <v>0</v>
      </c>
      <c r="CF56" s="32">
        <f t="shared" si="12"/>
        <v>0</v>
      </c>
      <c r="CG56" s="32">
        <f t="shared" si="11"/>
        <v>0</v>
      </c>
      <c r="CH56" s="32">
        <f t="shared" si="11"/>
        <v>0</v>
      </c>
      <c r="CI56" s="32">
        <f t="shared" si="11"/>
        <v>0</v>
      </c>
      <c r="CJ56" s="33">
        <f>AVERAGE(CJ3:CJ50)</f>
        <v>0.99391025641025654</v>
      </c>
    </row>
    <row r="57" spans="1:88" s="11" customFormat="1">
      <c r="C57" s="27"/>
      <c r="L57" s="34"/>
      <c r="R57" s="34"/>
      <c r="U57" s="34"/>
      <c r="AC57" s="34"/>
      <c r="AQ57" s="34"/>
      <c r="AV57" s="34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E57" s="34"/>
    </row>
    <row r="58" spans="1:88" s="11" customFormat="1" ht="16.5">
      <c r="B58" s="71" t="s">
        <v>19</v>
      </c>
      <c r="C58" s="71"/>
      <c r="D58" s="71"/>
      <c r="E58" s="46">
        <f t="shared" ref="E58:CI58" si="14">WEEKNUM(E2)</f>
        <v>36</v>
      </c>
      <c r="F58" s="46">
        <f t="shared" si="14"/>
        <v>36</v>
      </c>
      <c r="G58" s="46">
        <f t="shared" si="14"/>
        <v>37</v>
      </c>
      <c r="H58" s="46">
        <f t="shared" si="14"/>
        <v>37</v>
      </c>
      <c r="I58" s="46">
        <f t="shared" si="14"/>
        <v>37</v>
      </c>
      <c r="J58" s="46">
        <f t="shared" si="14"/>
        <v>37</v>
      </c>
      <c r="K58" s="46">
        <f t="shared" si="14"/>
        <v>38</v>
      </c>
      <c r="L58" s="46">
        <f t="shared" si="14"/>
        <v>38</v>
      </c>
      <c r="M58" s="46">
        <f t="shared" si="14"/>
        <v>38</v>
      </c>
      <c r="N58" s="46">
        <f t="shared" si="14"/>
        <v>38</v>
      </c>
      <c r="O58" s="46">
        <f t="shared" si="14"/>
        <v>39</v>
      </c>
      <c r="P58" s="46">
        <f t="shared" si="14"/>
        <v>39</v>
      </c>
      <c r="Q58" s="46">
        <f t="shared" si="14"/>
        <v>39</v>
      </c>
      <c r="R58" s="46">
        <f t="shared" si="14"/>
        <v>39</v>
      </c>
      <c r="S58" s="46">
        <f t="shared" si="14"/>
        <v>40</v>
      </c>
      <c r="T58" s="46">
        <f t="shared" si="14"/>
        <v>40</v>
      </c>
      <c r="U58" s="46">
        <f t="shared" si="14"/>
        <v>40</v>
      </c>
      <c r="V58" s="46">
        <f t="shared" ref="V58:CF58" si="15">WEEKNUM(V2)</f>
        <v>41</v>
      </c>
      <c r="W58" s="46">
        <f t="shared" si="15"/>
        <v>41</v>
      </c>
      <c r="X58" s="46">
        <f t="shared" si="15"/>
        <v>41</v>
      </c>
      <c r="Y58" s="46">
        <f t="shared" si="15"/>
        <v>41</v>
      </c>
      <c r="Z58" s="46">
        <f t="shared" si="15"/>
        <v>42</v>
      </c>
      <c r="AA58" s="46">
        <f t="shared" si="15"/>
        <v>42</v>
      </c>
      <c r="AB58" s="46">
        <f t="shared" si="15"/>
        <v>42</v>
      </c>
      <c r="AC58" s="46">
        <f t="shared" si="15"/>
        <v>42</v>
      </c>
      <c r="AD58" s="46">
        <f t="shared" si="15"/>
        <v>43</v>
      </c>
      <c r="AE58" s="46">
        <f t="shared" si="15"/>
        <v>43</v>
      </c>
      <c r="AF58" s="46">
        <f t="shared" si="15"/>
        <v>43</v>
      </c>
      <c r="AG58" s="46">
        <f t="shared" si="15"/>
        <v>43</v>
      </c>
      <c r="AH58" s="46">
        <f t="shared" ref="AH58:AT58" si="16">WEEKNUM(AH2)</f>
        <v>44</v>
      </c>
      <c r="AI58" s="46">
        <f t="shared" si="16"/>
        <v>44</v>
      </c>
      <c r="AJ58" s="46"/>
      <c r="AK58" s="46"/>
      <c r="AL58" s="46">
        <f t="shared" si="16"/>
        <v>44</v>
      </c>
      <c r="AM58" s="46">
        <f t="shared" si="16"/>
        <v>45</v>
      </c>
      <c r="AN58" s="46">
        <f t="shared" si="16"/>
        <v>45</v>
      </c>
      <c r="AO58" s="46">
        <f t="shared" si="16"/>
        <v>45</v>
      </c>
      <c r="AP58" s="46">
        <f t="shared" si="16"/>
        <v>45</v>
      </c>
      <c r="AQ58" s="46">
        <f t="shared" si="16"/>
        <v>45</v>
      </c>
      <c r="AR58" s="46">
        <f t="shared" si="16"/>
        <v>46</v>
      </c>
      <c r="AS58" s="46">
        <f t="shared" si="16"/>
        <v>46</v>
      </c>
      <c r="AT58" s="46">
        <f t="shared" si="16"/>
        <v>46</v>
      </c>
      <c r="AU58" s="46">
        <f t="shared" si="15"/>
        <v>46</v>
      </c>
      <c r="AV58" s="46">
        <f t="shared" si="15"/>
        <v>46</v>
      </c>
      <c r="AW58" s="46">
        <f t="shared" si="15"/>
        <v>47</v>
      </c>
      <c r="AX58" s="69">
        <f t="shared" si="15"/>
        <v>47</v>
      </c>
      <c r="AY58" s="69">
        <f t="shared" si="15"/>
        <v>47</v>
      </c>
      <c r="AZ58" s="69">
        <f t="shared" si="15"/>
        <v>47</v>
      </c>
      <c r="BA58" s="69">
        <f t="shared" si="15"/>
        <v>47</v>
      </c>
      <c r="BB58" s="69">
        <f t="shared" si="15"/>
        <v>48</v>
      </c>
      <c r="BC58" s="69">
        <f t="shared" si="15"/>
        <v>48</v>
      </c>
      <c r="BD58" s="69">
        <f t="shared" si="15"/>
        <v>48</v>
      </c>
      <c r="BE58" s="69">
        <f t="shared" si="15"/>
        <v>48</v>
      </c>
      <c r="BF58" s="69">
        <f t="shared" si="15"/>
        <v>48</v>
      </c>
      <c r="BG58" s="69">
        <f t="shared" si="15"/>
        <v>49</v>
      </c>
      <c r="BH58" s="69">
        <f t="shared" si="15"/>
        <v>49</v>
      </c>
      <c r="BI58" s="69">
        <f t="shared" si="15"/>
        <v>49</v>
      </c>
      <c r="BJ58" s="69">
        <f t="shared" si="15"/>
        <v>49</v>
      </c>
      <c r="BK58" s="69">
        <f t="shared" si="15"/>
        <v>49</v>
      </c>
      <c r="BL58" s="69">
        <f t="shared" si="15"/>
        <v>50</v>
      </c>
      <c r="BM58" s="69">
        <f t="shared" si="15"/>
        <v>50</v>
      </c>
      <c r="BN58" s="69">
        <f t="shared" si="15"/>
        <v>50</v>
      </c>
      <c r="BO58" s="69">
        <f t="shared" si="15"/>
        <v>50</v>
      </c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46">
        <f t="shared" si="15"/>
        <v>0</v>
      </c>
      <c r="CB58" s="46">
        <f t="shared" si="15"/>
        <v>0</v>
      </c>
      <c r="CC58" s="46">
        <f t="shared" si="15"/>
        <v>0</v>
      </c>
      <c r="CD58" s="46">
        <f t="shared" si="15"/>
        <v>0</v>
      </c>
      <c r="CE58" s="46">
        <f t="shared" si="15"/>
        <v>0</v>
      </c>
      <c r="CF58" s="46">
        <f t="shared" si="15"/>
        <v>0</v>
      </c>
      <c r="CG58" s="46">
        <f t="shared" si="14"/>
        <v>0</v>
      </c>
      <c r="CH58" s="46">
        <f t="shared" si="14"/>
        <v>0</v>
      </c>
      <c r="CI58" s="46">
        <f t="shared" si="14"/>
        <v>0</v>
      </c>
    </row>
    <row r="60" spans="1:88">
      <c r="B60" s="56" t="s">
        <v>478</v>
      </c>
      <c r="C60" s="63" t="s">
        <v>490</v>
      </c>
    </row>
    <row r="61" spans="1:88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zhouqi</cp:lastModifiedBy>
  <dcterms:created xsi:type="dcterms:W3CDTF">2015-03-22T04:45:14Z</dcterms:created>
  <dcterms:modified xsi:type="dcterms:W3CDTF">2020-12-14T14:03:41Z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