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bookViews>
    <workbookView xWindow="-45" yWindow="-21705" windowWidth="20730" windowHeight="11760"/>
  </bookViews>
  <sheets>
    <sheet name="ProjectSchedule" sheetId="11" r:id="rId1"/>
    <sheet name="About" sheetId="12" r:id="rId2"/>
  </sheets>
  <definedNames>
    <definedName name="Display_Week">ProjectSchedule!$B$3</definedName>
    <definedName name="_xlnm.Print_Titles" localSheetId="0">ProjectSchedule!$3:$5</definedName>
    <definedName name="Project_Start">ProjectSchedule!$B$2</definedName>
    <definedName name="task_end" localSheetId="0">ProjectSchedule!$C1</definedName>
    <definedName name="task_progress" localSheetId="0">ProjectSchedule!#REF!</definedName>
    <definedName name="task_start" localSheetId="0">ProjectSchedule!$B1</definedName>
    <definedName name="today" localSheetId="0">TODAY()</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11"/>
  <c r="B8" l="1"/>
  <c r="C8" s="1"/>
  <c r="B9" l="1"/>
  <c r="C9" s="1"/>
  <c r="F4"/>
  <c r="E7"/>
  <c r="E8" l="1"/>
  <c r="B10"/>
  <c r="C10" s="1"/>
  <c r="F5"/>
  <c r="E9" l="1"/>
  <c r="B11"/>
  <c r="C11" s="1"/>
  <c r="G4"/>
  <c r="H4" s="1"/>
  <c r="I4" s="1"/>
  <c r="J4" s="1"/>
  <c r="K4" s="1"/>
  <c r="L4" s="1"/>
  <c r="M4" s="1"/>
  <c r="F3"/>
  <c r="E10" l="1"/>
  <c r="E11"/>
  <c r="M3"/>
  <c r="N4"/>
  <c r="O4" s="1"/>
  <c r="P4" s="1"/>
  <c r="Q4" s="1"/>
  <c r="R4" s="1"/>
  <c r="S4" s="1"/>
  <c r="T4" s="1"/>
  <c r="G5"/>
  <c r="T3" l="1"/>
  <c r="U4"/>
  <c r="V4" s="1"/>
  <c r="W4" s="1"/>
  <c r="X4" s="1"/>
  <c r="Y4" s="1"/>
  <c r="Z4" s="1"/>
  <c r="AA4" s="1"/>
  <c r="H5"/>
  <c r="AB4" l="1"/>
  <c r="AC4" s="1"/>
  <c r="AD4" s="1"/>
  <c r="AE4" s="1"/>
  <c r="AF4" s="1"/>
  <c r="AG4" s="1"/>
  <c r="AA3"/>
  <c r="I5"/>
  <c r="AH4" l="1"/>
  <c r="AI4" s="1"/>
  <c r="AJ4" s="1"/>
  <c r="AK4" s="1"/>
  <c r="AL4" s="1"/>
  <c r="AM4" s="1"/>
  <c r="AN4" s="1"/>
  <c r="J5"/>
  <c r="AO4" l="1"/>
  <c r="AP4" s="1"/>
  <c r="AH3"/>
  <c r="K5"/>
  <c r="AQ4" l="1"/>
  <c r="AP5"/>
  <c r="AO3"/>
  <c r="L5"/>
  <c r="AR4" l="1"/>
  <c r="AQ5"/>
  <c r="AS4" l="1"/>
  <c r="AR5"/>
  <c r="M5"/>
  <c r="N5"/>
  <c r="AT4" l="1"/>
  <c r="AS5"/>
  <c r="O5"/>
  <c r="AU4" l="1"/>
  <c r="AV4" s="1"/>
  <c r="AT5"/>
  <c r="P5"/>
  <c r="AV5" l="1"/>
  <c r="AW4"/>
  <c r="AV3"/>
  <c r="AU5"/>
  <c r="Q5"/>
  <c r="AX4" l="1"/>
  <c r="AW5"/>
  <c r="R5"/>
  <c r="AX5" l="1"/>
  <c r="AY4"/>
  <c r="S5"/>
  <c r="AY5" l="1"/>
  <c r="AZ4"/>
  <c r="T5"/>
  <c r="AZ5" l="1"/>
  <c r="BA4"/>
  <c r="U5"/>
  <c r="BB4" l="1"/>
  <c r="BA5"/>
  <c r="V5"/>
  <c r="BB5" l="1"/>
  <c r="BC4"/>
  <c r="W5"/>
  <c r="BC5" l="1"/>
  <c r="BD4"/>
  <c r="BC3"/>
  <c r="X5"/>
  <c r="BD5" l="1"/>
  <c r="BE4"/>
  <c r="Y5"/>
  <c r="BF4" l="1"/>
  <c r="BE5"/>
  <c r="Z5"/>
  <c r="BG4" l="1"/>
  <c r="BF5"/>
  <c r="AA5"/>
  <c r="BH4" l="1"/>
  <c r="BG5"/>
  <c r="AB5"/>
  <c r="BI4" l="1"/>
  <c r="BJ4" s="1"/>
  <c r="BH5"/>
  <c r="AC5"/>
  <c r="BK4" l="1"/>
  <c r="BJ3"/>
  <c r="BJ5"/>
  <c r="BI5"/>
  <c r="AD5"/>
  <c r="BL4" l="1"/>
  <c r="BK5"/>
  <c r="AE5"/>
  <c r="BM4" l="1"/>
  <c r="BL5"/>
  <c r="AF5"/>
  <c r="BM5" l="1"/>
  <c r="BN4"/>
  <c r="AG5"/>
  <c r="BN5" l="1"/>
  <c r="BO4"/>
  <c r="AH5"/>
  <c r="BO5" l="1"/>
  <c r="BP4"/>
  <c r="AI5"/>
  <c r="BP5" l="1"/>
  <c r="BQ4"/>
  <c r="AJ5"/>
  <c r="BR4" l="1"/>
  <c r="BQ3"/>
  <c r="BQ5"/>
  <c r="AK5"/>
  <c r="BS4" l="1"/>
  <c r="BR5"/>
  <c r="AL5"/>
  <c r="BT4" l="1"/>
  <c r="BS5"/>
  <c r="AM5"/>
  <c r="BU4" l="1"/>
  <c r="BT5"/>
  <c r="AN5"/>
  <c r="BU5" l="1"/>
  <c r="BV4"/>
  <c r="AO5"/>
  <c r="BV5" l="1"/>
  <c r="BW4"/>
  <c r="BW5" l="1"/>
  <c r="BX4"/>
  <c r="BY4" l="1"/>
  <c r="BX3"/>
  <c r="BX5"/>
  <c r="BY5" l="1"/>
  <c r="BZ4"/>
  <c r="BZ5" l="1"/>
  <c r="CA4"/>
  <c r="CB4" l="1"/>
  <c r="CA5"/>
  <c r="CB5" l="1"/>
  <c r="CC4"/>
  <c r="CD4" l="1"/>
  <c r="CC5"/>
  <c r="CE4" l="1"/>
  <c r="CD5"/>
  <c r="CE5" l="1"/>
  <c r="CE3"/>
  <c r="CF4"/>
  <c r="CF5" l="1"/>
  <c r="CG4"/>
  <c r="CH4" l="1"/>
  <c r="CG5"/>
  <c r="CI4" l="1"/>
  <c r="CH5"/>
  <c r="CJ4" l="1"/>
  <c r="CI5"/>
  <c r="CJ5" l="1"/>
  <c r="CK4"/>
  <c r="CK5" l="1"/>
  <c r="CL4"/>
  <c r="CM4" l="1"/>
  <c r="CL5"/>
  <c r="CL3"/>
  <c r="CM5" l="1"/>
  <c r="CN4"/>
  <c r="CO4" l="1"/>
  <c r="CN5"/>
  <c r="CP4" l="1"/>
  <c r="CO5"/>
  <c r="CP5" l="1"/>
  <c r="CQ4"/>
  <c r="CQ5" l="1"/>
  <c r="CR4"/>
  <c r="CR5" l="1"/>
  <c r="CS4"/>
  <c r="CS3" l="1"/>
  <c r="CS5"/>
  <c r="CT4"/>
  <c r="CU4" l="1"/>
  <c r="CT5"/>
  <c r="CU5" l="1"/>
  <c r="CV4"/>
  <c r="CW4" l="1"/>
  <c r="CV5"/>
  <c r="CX4" l="1"/>
  <c r="CW5"/>
  <c r="CY4" l="1"/>
  <c r="CY5" s="1"/>
  <c r="CX5"/>
</calcChain>
</file>

<file path=xl/sharedStrings.xml><?xml version="1.0" encoding="utf-8"?>
<sst xmlns="http://schemas.openxmlformats.org/spreadsheetml/2006/main" count="27" uniqueCount="27">
  <si>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</si>
  <si>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</si>
  <si>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</si>
  <si>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</si>
  <si>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</si>
  <si>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</si>
  <si>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</si>
  <si>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</si>
  <si>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</si>
  <si>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</si>
  <si>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</si>
  <si>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</si>
  <si>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</si>
  <si>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</si>
  <si>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</si>
  <si>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</si>
  <si>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</si>
  <si>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</si>
  <si>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</si>
  <si>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AMBITION PHARMA</t>
  </si>
  <si>
    <t xml:space="preserve">Analysis </t>
  </si>
  <si>
    <t xml:space="preserve">Design </t>
  </si>
  <si>
    <t>Coding &amp; Development</t>
  </si>
  <si>
    <t xml:space="preserve"> Testing &amp; Deployment</t>
  </si>
  <si>
    <t>Task to be performed by Students:</t>
  </si>
  <si>
    <t>Project Started on:</t>
  </si>
  <si>
    <t>Group Members: Nityam Bhojani (22162122002), Ayushkumar Singh (22162122001), Jhanvi Dholu (22162122008), Riya Mehta (22162122006), Yash Sathwara (22162122009)</t>
  </si>
</sst>
</file>

<file path=xl/styles.xml><?xml version="1.0" encoding="utf-8"?>
<styleSheet xmlns="http://schemas.openxmlformats.org/spreadsheetml/2006/main">
  <numFmts count="5">
    <numFmt numFmtId="43" formatCode="_(* #,##0.00_);_(* \(#,##0.00\);_(* &quot;-&quot;??_);_(@_)"/>
    <numFmt numFmtId="164" formatCode="m/d/yy;@"/>
    <numFmt numFmtId="165" formatCode="ddd\,\ m/d/yyyy"/>
    <numFmt numFmtId="166" formatCode="mmm\ d\,\ yyyy"/>
    <numFmt numFmtId="167" formatCode="d"/>
  </numFmts>
  <fonts count="20">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6"/>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2">
    <xf numFmtId="0" fontId="0" fillId="0" borderId="0"/>
    <xf numFmtId="0" fontId="2" fillId="0" borderId="0" applyNumberFormat="0" applyFill="0" applyBorder="0" applyAlignment="0" applyProtection="0">
      <alignment vertical="top"/>
      <protection locked="0"/>
    </xf>
    <xf numFmtId="0" fontId="17"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44">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5" fillId="6" borderId="1" xfId="0" applyFont="1" applyFill="1" applyBorder="1" applyAlignment="1">
      <alignment horizontal="left" vertical="center" indent="1"/>
    </xf>
    <xf numFmtId="0" fontId="5" fillId="6" borderId="1" xfId="0" applyFont="1" applyFill="1" applyBorder="1" applyAlignment="1">
      <alignment horizontal="center" vertical="center" wrapText="1"/>
    </xf>
    <xf numFmtId="167" fontId="8" fillId="3" borderId="0" xfId="0" applyNumberFormat="1" applyFont="1" applyFill="1" applyAlignment="1">
      <alignment horizontal="center" vertical="center"/>
    </xf>
    <xf numFmtId="167" fontId="8" fillId="3" borderId="6" xfId="0" applyNumberFormat="1" applyFont="1" applyFill="1" applyBorder="1" applyAlignment="1">
      <alignment horizontal="center" vertical="center"/>
    </xf>
    <xf numFmtId="167" fontId="8" fillId="3" borderId="7" xfId="0" applyNumberFormat="1" applyFont="1" applyFill="1" applyBorder="1" applyAlignment="1">
      <alignment horizontal="center" vertical="center"/>
    </xf>
    <xf numFmtId="0" fontId="9" fillId="5" borderId="8" xfId="0" applyFont="1" applyFill="1" applyBorder="1" applyAlignment="1">
      <alignment horizontal="center" vertical="center" shrinkToFit="1"/>
    </xf>
    <xf numFmtId="0" fontId="3" fillId="0" borderId="2" xfId="0" applyFont="1" applyBorder="1" applyAlignment="1">
      <alignment horizontal="center" vertical="center"/>
    </xf>
    <xf numFmtId="0" fontId="4" fillId="4" borderId="2" xfId="0" applyFont="1" applyFill="1" applyBorder="1" applyAlignment="1">
      <alignment horizontal="left" vertical="center" indent="1"/>
    </xf>
    <xf numFmtId="164" fontId="0" fillId="4" borderId="2" xfId="0" applyNumberFormat="1" applyFill="1" applyBorder="1" applyAlignment="1">
      <alignment horizontal="center" vertical="center"/>
    </xf>
    <xf numFmtId="164" fontId="3" fillId="4"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7" fillId="0" borderId="0" xfId="0" applyFont="1" applyAlignment="1">
      <alignment horizontal="center"/>
    </xf>
    <xf numFmtId="0" fontId="10" fillId="0" borderId="0" xfId="4" applyAlignment="1">
      <alignment horizontal="left"/>
    </xf>
    <xf numFmtId="164" fontId="6" fillId="2" borderId="2" xfId="9" applyFill="1">
      <alignment horizontal="center" vertical="center"/>
    </xf>
    <xf numFmtId="0" fontId="6" fillId="2" borderId="2" xfId="11" applyFill="1">
      <alignment horizontal="left" vertical="center" indent="2"/>
    </xf>
    <xf numFmtId="0" fontId="0" fillId="0" borderId="10" xfId="0" applyBorder="1"/>
    <xf numFmtId="0" fontId="18" fillId="0" borderId="0" xfId="0" applyFont="1"/>
    <xf numFmtId="0" fontId="3" fillId="0" borderId="0" xfId="0" applyFont="1" applyAlignment="1">
      <alignment vertical="top"/>
    </xf>
    <xf numFmtId="0" fontId="0" fillId="0" borderId="0" xfId="0" applyBorder="1" applyAlignment="1">
      <alignment horizontal="center" vertical="center"/>
    </xf>
    <xf numFmtId="0" fontId="7" fillId="0" borderId="0" xfId="0" applyFont="1"/>
    <xf numFmtId="0" fontId="19" fillId="0" borderId="11" xfId="7" applyFont="1" applyBorder="1">
      <alignment horizontal="right" indent="1"/>
    </xf>
    <xf numFmtId="166" fontId="0" fillId="3" borderId="4" xfId="0" applyNumberFormat="1" applyFill="1" applyBorder="1" applyAlignment="1">
      <alignment horizontal="left" vertical="center" wrapText="1" indent="1"/>
    </xf>
    <xf numFmtId="166" fontId="0" fillId="3" borderId="1" xfId="0" applyNumberFormat="1" applyFill="1" applyBorder="1" applyAlignment="1">
      <alignment horizontal="left" vertical="center" wrapText="1" indent="1"/>
    </xf>
    <xf numFmtId="166" fontId="0" fillId="3" borderId="5" xfId="0" applyNumberFormat="1" applyFill="1" applyBorder="1" applyAlignment="1">
      <alignment horizontal="left" vertical="center" wrapText="1" indent="1"/>
    </xf>
    <xf numFmtId="165" fontId="19" fillId="0" borderId="13" xfId="8" applyFont="1" applyFill="1" applyBorder="1" applyAlignment="1">
      <alignment horizontal="center"/>
    </xf>
    <xf numFmtId="165" fontId="19" fillId="0" borderId="12" xfId="8" applyFont="1" applyFill="1" applyBorder="1" applyAlignment="1">
      <alignment horizontal="center"/>
    </xf>
  </cellXfs>
  <cellStyles count="12">
    <cellStyle name="Comma" xfId="3" builtinId="3" customBuiltin="1"/>
    <cellStyle name="Date" xfId="9"/>
    <cellStyle name="Heading 1" xfId="5" builtinId="16" customBuiltin="1"/>
    <cellStyle name="Heading 2" xfId="6" builtinId="17" customBuiltin="1"/>
    <cellStyle name="Heading 3" xfId="7" builtinId="18" customBuiltin="1"/>
    <cellStyle name="Hyperlink" xfId="1" builtinId="8" customBuiltin="1"/>
    <cellStyle name="Name" xfId="10"/>
    <cellStyle name="Normal" xfId="0" builtinId="0"/>
    <cellStyle name="Project Start" xfId="8"/>
    <cellStyle name="Task" xfId="11"/>
    <cellStyle name="Title" xfId="4" builtinId="15" customBuiltin="1"/>
    <cellStyle name="zHiddenText" xfId="2"/>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xmlns=""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CY13"/>
  <sheetViews>
    <sheetView showGridLines="0" tabSelected="1" showRuler="0" zoomScale="85" zoomScaleNormal="85" zoomScalePageLayoutView="70" workbookViewId="0">
      <pane ySplit="5" topLeftCell="A6" activePane="bottomLeft" state="frozen"/>
      <selection pane="bottomLeft" activeCell="C15" sqref="C15"/>
    </sheetView>
  </sheetViews>
  <sheetFormatPr defaultRowHeight="30" customHeight="1"/>
  <cols>
    <col min="1" max="1" width="31" customWidth="1"/>
    <col min="2" max="2" width="10.42578125" style="4" customWidth="1"/>
    <col min="3" max="3" width="10.42578125" customWidth="1"/>
    <col min="4" max="4" width="2.7109375" customWidth="1"/>
    <col min="5" max="5" width="6.140625" hidden="1" customWidth="1"/>
    <col min="6" max="61" width="2.5703125" customWidth="1"/>
    <col min="62" max="103" width="2.7109375" customWidth="1"/>
  </cols>
  <sheetData>
    <row r="1" spans="1:103" ht="30" customHeight="1">
      <c r="A1" s="30" t="s">
        <v>19</v>
      </c>
      <c r="B1" s="3"/>
      <c r="C1" s="18"/>
      <c r="E1" s="1"/>
      <c r="F1" s="34"/>
    </row>
    <row r="2" spans="1:103" ht="30" customHeight="1">
      <c r="A2" s="38" t="s">
        <v>25</v>
      </c>
      <c r="B2" s="42">
        <v>44930</v>
      </c>
      <c r="C2" s="43"/>
      <c r="F2" s="37" t="s">
        <v>26</v>
      </c>
    </row>
    <row r="3" spans="1:103" ht="30" customHeight="1">
      <c r="B3" s="36"/>
      <c r="F3" s="39">
        <f>F4</f>
        <v>44921</v>
      </c>
      <c r="G3" s="40"/>
      <c r="H3" s="40"/>
      <c r="I3" s="40"/>
      <c r="J3" s="40"/>
      <c r="K3" s="40"/>
      <c r="L3" s="41"/>
      <c r="M3" s="39">
        <f>M4</f>
        <v>44928</v>
      </c>
      <c r="N3" s="40"/>
      <c r="O3" s="40"/>
      <c r="P3" s="40"/>
      <c r="Q3" s="40"/>
      <c r="R3" s="40"/>
      <c r="S3" s="41"/>
      <c r="T3" s="39">
        <f>T4</f>
        <v>44935</v>
      </c>
      <c r="U3" s="40"/>
      <c r="V3" s="40"/>
      <c r="W3" s="40"/>
      <c r="X3" s="40"/>
      <c r="Y3" s="40"/>
      <c r="Z3" s="41"/>
      <c r="AA3" s="39">
        <f>AA4</f>
        <v>44942</v>
      </c>
      <c r="AB3" s="40"/>
      <c r="AC3" s="40"/>
      <c r="AD3" s="40"/>
      <c r="AE3" s="40"/>
      <c r="AF3" s="40"/>
      <c r="AG3" s="41"/>
      <c r="AH3" s="39">
        <f>AH4</f>
        <v>44949</v>
      </c>
      <c r="AI3" s="40"/>
      <c r="AJ3" s="40"/>
      <c r="AK3" s="40"/>
      <c r="AL3" s="40"/>
      <c r="AM3" s="40"/>
      <c r="AN3" s="41"/>
      <c r="AO3" s="39">
        <f>AO4</f>
        <v>44956</v>
      </c>
      <c r="AP3" s="40"/>
      <c r="AQ3" s="40"/>
      <c r="AR3" s="40"/>
      <c r="AS3" s="40"/>
      <c r="AT3" s="40"/>
      <c r="AU3" s="41"/>
      <c r="AV3" s="39">
        <f>AV4</f>
        <v>44963</v>
      </c>
      <c r="AW3" s="40"/>
      <c r="AX3" s="40"/>
      <c r="AY3" s="40"/>
      <c r="AZ3" s="40"/>
      <c r="BA3" s="40"/>
      <c r="BB3" s="41"/>
      <c r="BC3" s="39">
        <f>BC4</f>
        <v>44970</v>
      </c>
      <c r="BD3" s="40"/>
      <c r="BE3" s="40"/>
      <c r="BF3" s="40"/>
      <c r="BG3" s="40"/>
      <c r="BH3" s="40"/>
      <c r="BI3" s="41"/>
      <c r="BJ3" s="39">
        <f>BJ4</f>
        <v>44977</v>
      </c>
      <c r="BK3" s="40"/>
      <c r="BL3" s="40"/>
      <c r="BM3" s="40"/>
      <c r="BN3" s="40"/>
      <c r="BO3" s="40"/>
      <c r="BP3" s="41"/>
      <c r="BQ3" s="39">
        <f>BQ4</f>
        <v>44984</v>
      </c>
      <c r="BR3" s="40"/>
      <c r="BS3" s="40"/>
      <c r="BT3" s="40"/>
      <c r="BU3" s="40"/>
      <c r="BV3" s="40"/>
      <c r="BW3" s="41"/>
      <c r="BX3" s="39">
        <f>BX4</f>
        <v>44991</v>
      </c>
      <c r="BY3" s="40"/>
      <c r="BZ3" s="40"/>
      <c r="CA3" s="40"/>
      <c r="CB3" s="40"/>
      <c r="CC3" s="40"/>
      <c r="CD3" s="41"/>
      <c r="CE3" s="39">
        <f>CE4</f>
        <v>44998</v>
      </c>
      <c r="CF3" s="40"/>
      <c r="CG3" s="40"/>
      <c r="CH3" s="40"/>
      <c r="CI3" s="40"/>
      <c r="CJ3" s="40"/>
      <c r="CK3" s="41"/>
      <c r="CL3" s="39">
        <f>CL4</f>
        <v>45005</v>
      </c>
      <c r="CM3" s="40"/>
      <c r="CN3" s="40"/>
      <c r="CO3" s="40"/>
      <c r="CP3" s="40"/>
      <c r="CQ3" s="40"/>
      <c r="CR3" s="41"/>
      <c r="CS3" s="39">
        <f>CS4</f>
        <v>45012</v>
      </c>
      <c r="CT3" s="40"/>
      <c r="CU3" s="40"/>
      <c r="CV3" s="40"/>
      <c r="CW3" s="40"/>
      <c r="CX3" s="40"/>
      <c r="CY3" s="41"/>
    </row>
    <row r="4" spans="1:103" ht="15" customHeight="1">
      <c r="A4" s="33"/>
      <c r="B4" s="33"/>
      <c r="C4" s="33"/>
      <c r="D4" s="33"/>
      <c r="F4" s="9">
        <f>Project_Start-WEEKDAY(Project_Start,1)+2+7*(Display_Week-1)</f>
        <v>44921</v>
      </c>
      <c r="G4" s="8">
        <f>F4+1</f>
        <v>44922</v>
      </c>
      <c r="H4" s="8">
        <f t="shared" ref="H4:AU4" si="0">G4+1</f>
        <v>44923</v>
      </c>
      <c r="I4" s="8">
        <f t="shared" si="0"/>
        <v>44924</v>
      </c>
      <c r="J4" s="8">
        <f t="shared" si="0"/>
        <v>44925</v>
      </c>
      <c r="K4" s="8">
        <f t="shared" si="0"/>
        <v>44926</v>
      </c>
      <c r="L4" s="10">
        <f t="shared" si="0"/>
        <v>44927</v>
      </c>
      <c r="M4" s="9">
        <f>L4+1</f>
        <v>44928</v>
      </c>
      <c r="N4" s="8">
        <f>M4+1</f>
        <v>44929</v>
      </c>
      <c r="O4" s="8">
        <f t="shared" si="0"/>
        <v>44930</v>
      </c>
      <c r="P4" s="8">
        <f t="shared" si="0"/>
        <v>44931</v>
      </c>
      <c r="Q4" s="8">
        <f t="shared" si="0"/>
        <v>44932</v>
      </c>
      <c r="R4" s="8">
        <f t="shared" si="0"/>
        <v>44933</v>
      </c>
      <c r="S4" s="10">
        <f t="shared" si="0"/>
        <v>44934</v>
      </c>
      <c r="T4" s="9">
        <f>S4+1</f>
        <v>44935</v>
      </c>
      <c r="U4" s="8">
        <f>T4+1</f>
        <v>44936</v>
      </c>
      <c r="V4" s="8">
        <f t="shared" si="0"/>
        <v>44937</v>
      </c>
      <c r="W4" s="8">
        <f t="shared" si="0"/>
        <v>44938</v>
      </c>
      <c r="X4" s="8">
        <f t="shared" si="0"/>
        <v>44939</v>
      </c>
      <c r="Y4" s="8">
        <f t="shared" si="0"/>
        <v>44940</v>
      </c>
      <c r="Z4" s="10">
        <f t="shared" si="0"/>
        <v>44941</v>
      </c>
      <c r="AA4" s="9">
        <f>Z4+1</f>
        <v>44942</v>
      </c>
      <c r="AB4" s="8">
        <f>AA4+1</f>
        <v>44943</v>
      </c>
      <c r="AC4" s="8">
        <f t="shared" si="0"/>
        <v>44944</v>
      </c>
      <c r="AD4" s="8">
        <f t="shared" si="0"/>
        <v>44945</v>
      </c>
      <c r="AE4" s="8">
        <f t="shared" si="0"/>
        <v>44946</v>
      </c>
      <c r="AF4" s="8">
        <f t="shared" si="0"/>
        <v>44947</v>
      </c>
      <c r="AG4" s="10">
        <f t="shared" si="0"/>
        <v>44948</v>
      </c>
      <c r="AH4" s="9">
        <f>AG4+1</f>
        <v>44949</v>
      </c>
      <c r="AI4" s="8">
        <f>AH4+1</f>
        <v>44950</v>
      </c>
      <c r="AJ4" s="8">
        <f t="shared" si="0"/>
        <v>44951</v>
      </c>
      <c r="AK4" s="8">
        <f t="shared" si="0"/>
        <v>44952</v>
      </c>
      <c r="AL4" s="8">
        <f t="shared" si="0"/>
        <v>44953</v>
      </c>
      <c r="AM4" s="8">
        <f t="shared" si="0"/>
        <v>44954</v>
      </c>
      <c r="AN4" s="10">
        <f t="shared" si="0"/>
        <v>44955</v>
      </c>
      <c r="AO4" s="9">
        <f>AN4+1</f>
        <v>44956</v>
      </c>
      <c r="AP4" s="8">
        <f>AO4+1</f>
        <v>44957</v>
      </c>
      <c r="AQ4" s="8">
        <f t="shared" si="0"/>
        <v>44958</v>
      </c>
      <c r="AR4" s="8">
        <f t="shared" si="0"/>
        <v>44959</v>
      </c>
      <c r="AS4" s="8">
        <f t="shared" si="0"/>
        <v>44960</v>
      </c>
      <c r="AT4" s="8">
        <f t="shared" si="0"/>
        <v>44961</v>
      </c>
      <c r="AU4" s="10">
        <f t="shared" si="0"/>
        <v>44962</v>
      </c>
      <c r="AV4" s="9">
        <f>AU4+1</f>
        <v>44963</v>
      </c>
      <c r="AW4" s="8">
        <f>AV4+1</f>
        <v>44964</v>
      </c>
      <c r="AX4" s="8">
        <f t="shared" ref="AX4:BB4" si="1">AW4+1</f>
        <v>44965</v>
      </c>
      <c r="AY4" s="8">
        <f t="shared" si="1"/>
        <v>44966</v>
      </c>
      <c r="AZ4" s="8">
        <f t="shared" si="1"/>
        <v>44967</v>
      </c>
      <c r="BA4" s="8">
        <f t="shared" si="1"/>
        <v>44968</v>
      </c>
      <c r="BB4" s="10">
        <f t="shared" si="1"/>
        <v>44969</v>
      </c>
      <c r="BC4" s="9">
        <f>BB4+1</f>
        <v>44970</v>
      </c>
      <c r="BD4" s="8">
        <f>BC4+1</f>
        <v>44971</v>
      </c>
      <c r="BE4" s="8">
        <f t="shared" ref="BE4:BI4" si="2">BD4+1</f>
        <v>44972</v>
      </c>
      <c r="BF4" s="8">
        <f t="shared" si="2"/>
        <v>44973</v>
      </c>
      <c r="BG4" s="8">
        <f t="shared" si="2"/>
        <v>44974</v>
      </c>
      <c r="BH4" s="8">
        <f t="shared" si="2"/>
        <v>44975</v>
      </c>
      <c r="BI4" s="10">
        <f t="shared" si="2"/>
        <v>44976</v>
      </c>
      <c r="BJ4" s="9">
        <f>BI4+1</f>
        <v>44977</v>
      </c>
      <c r="BK4" s="8">
        <f>BJ4+1</f>
        <v>44978</v>
      </c>
      <c r="BL4" s="8">
        <f t="shared" ref="BL4" si="3">BK4+1</f>
        <v>44979</v>
      </c>
      <c r="BM4" s="8">
        <f t="shared" ref="BM4" si="4">BL4+1</f>
        <v>44980</v>
      </c>
      <c r="BN4" s="8">
        <f t="shared" ref="BN4" si="5">BM4+1</f>
        <v>44981</v>
      </c>
      <c r="BO4" s="8">
        <f t="shared" ref="BO4" si="6">BN4+1</f>
        <v>44982</v>
      </c>
      <c r="BP4" s="10">
        <f t="shared" ref="BP4" si="7">BO4+1</f>
        <v>44983</v>
      </c>
      <c r="BQ4" s="9">
        <f>BP4+1</f>
        <v>44984</v>
      </c>
      <c r="BR4" s="8">
        <f>BQ4+1</f>
        <v>44985</v>
      </c>
      <c r="BS4" s="8">
        <f t="shared" ref="BS4" si="8">BR4+1</f>
        <v>44986</v>
      </c>
      <c r="BT4" s="8">
        <f t="shared" ref="BT4" si="9">BS4+1</f>
        <v>44987</v>
      </c>
      <c r="BU4" s="8">
        <f t="shared" ref="BU4" si="10">BT4+1</f>
        <v>44988</v>
      </c>
      <c r="BV4" s="8">
        <f t="shared" ref="BV4" si="11">BU4+1</f>
        <v>44989</v>
      </c>
      <c r="BW4" s="10">
        <f t="shared" ref="BW4" si="12">BV4+1</f>
        <v>44990</v>
      </c>
      <c r="BX4" s="9">
        <f>BW4+1</f>
        <v>44991</v>
      </c>
      <c r="BY4" s="8">
        <f>BX4+1</f>
        <v>44992</v>
      </c>
      <c r="BZ4" s="8">
        <f t="shared" ref="BZ4" si="13">BY4+1</f>
        <v>44993</v>
      </c>
      <c r="CA4" s="8">
        <f t="shared" ref="CA4" si="14">BZ4+1</f>
        <v>44994</v>
      </c>
      <c r="CB4" s="8">
        <f t="shared" ref="CB4" si="15">CA4+1</f>
        <v>44995</v>
      </c>
      <c r="CC4" s="8">
        <f t="shared" ref="CC4" si="16">CB4+1</f>
        <v>44996</v>
      </c>
      <c r="CD4" s="10">
        <f t="shared" ref="CD4" si="17">CC4+1</f>
        <v>44997</v>
      </c>
      <c r="CE4" s="9">
        <f>CD4+1</f>
        <v>44998</v>
      </c>
      <c r="CF4" s="8">
        <f>CE4+1</f>
        <v>44999</v>
      </c>
      <c r="CG4" s="8">
        <f t="shared" ref="CG4" si="18">CF4+1</f>
        <v>45000</v>
      </c>
      <c r="CH4" s="8">
        <f t="shared" ref="CH4" si="19">CG4+1</f>
        <v>45001</v>
      </c>
      <c r="CI4" s="8">
        <f t="shared" ref="CI4" si="20">CH4+1</f>
        <v>45002</v>
      </c>
      <c r="CJ4" s="8">
        <f t="shared" ref="CJ4" si="21">CI4+1</f>
        <v>45003</v>
      </c>
      <c r="CK4" s="10">
        <f t="shared" ref="CK4" si="22">CJ4+1</f>
        <v>45004</v>
      </c>
      <c r="CL4" s="9">
        <f>CK4+1</f>
        <v>45005</v>
      </c>
      <c r="CM4" s="8">
        <f>CL4+1</f>
        <v>45006</v>
      </c>
      <c r="CN4" s="8">
        <f t="shared" ref="CN4" si="23">CM4+1</f>
        <v>45007</v>
      </c>
      <c r="CO4" s="8">
        <f t="shared" ref="CO4" si="24">CN4+1</f>
        <v>45008</v>
      </c>
      <c r="CP4" s="8">
        <f t="shared" ref="CP4" si="25">CO4+1</f>
        <v>45009</v>
      </c>
      <c r="CQ4" s="8">
        <f t="shared" ref="CQ4" si="26">CP4+1</f>
        <v>45010</v>
      </c>
      <c r="CR4" s="10">
        <f t="shared" ref="CR4" si="27">CQ4+1</f>
        <v>45011</v>
      </c>
      <c r="CS4" s="9">
        <f>CR4+1</f>
        <v>45012</v>
      </c>
      <c r="CT4" s="8">
        <f>CS4+1</f>
        <v>45013</v>
      </c>
      <c r="CU4" s="8">
        <f t="shared" ref="CU4" si="28">CT4+1</f>
        <v>45014</v>
      </c>
      <c r="CV4" s="8">
        <f t="shared" ref="CV4" si="29">CU4+1</f>
        <v>45015</v>
      </c>
      <c r="CW4" s="8">
        <f t="shared" ref="CW4" si="30">CV4+1</f>
        <v>45016</v>
      </c>
      <c r="CX4" s="8">
        <f t="shared" ref="CX4" si="31">CW4+1</f>
        <v>45017</v>
      </c>
      <c r="CY4" s="10">
        <f t="shared" ref="CY4" si="32">CX4+1</f>
        <v>45018</v>
      </c>
    </row>
    <row r="5" spans="1:103" ht="30" customHeight="1" thickBot="1">
      <c r="A5" s="6" t="s">
        <v>4</v>
      </c>
      <c r="B5" s="7" t="s">
        <v>1</v>
      </c>
      <c r="C5" s="7" t="s">
        <v>2</v>
      </c>
      <c r="D5" s="7"/>
      <c r="E5" s="7" t="s">
        <v>3</v>
      </c>
      <c r="F5" s="11" t="str">
        <f t="shared" ref="F5" si="33">LEFT(TEXT(F4,"ddd"),1)</f>
        <v>M</v>
      </c>
      <c r="G5" s="11" t="str">
        <f t="shared" ref="G5:AO5" si="34">LEFT(TEXT(G4,"ddd"),1)</f>
        <v>T</v>
      </c>
      <c r="H5" s="11" t="str">
        <f t="shared" si="34"/>
        <v>W</v>
      </c>
      <c r="I5" s="11" t="str">
        <f t="shared" si="34"/>
        <v>T</v>
      </c>
      <c r="J5" s="11" t="str">
        <f t="shared" si="34"/>
        <v>F</v>
      </c>
      <c r="K5" s="11" t="str">
        <f t="shared" si="34"/>
        <v>S</v>
      </c>
      <c r="L5" s="11" t="str">
        <f t="shared" si="34"/>
        <v>S</v>
      </c>
      <c r="M5" s="11" t="str">
        <f t="shared" si="34"/>
        <v>M</v>
      </c>
      <c r="N5" s="11" t="str">
        <f t="shared" si="34"/>
        <v>T</v>
      </c>
      <c r="O5" s="11" t="str">
        <f t="shared" si="34"/>
        <v>W</v>
      </c>
      <c r="P5" s="11" t="str">
        <f t="shared" si="34"/>
        <v>T</v>
      </c>
      <c r="Q5" s="11" t="str">
        <f t="shared" si="34"/>
        <v>F</v>
      </c>
      <c r="R5" s="11" t="str">
        <f t="shared" si="34"/>
        <v>S</v>
      </c>
      <c r="S5" s="11" t="str">
        <f t="shared" si="34"/>
        <v>S</v>
      </c>
      <c r="T5" s="11" t="str">
        <f t="shared" si="34"/>
        <v>M</v>
      </c>
      <c r="U5" s="11" t="str">
        <f t="shared" si="34"/>
        <v>T</v>
      </c>
      <c r="V5" s="11" t="str">
        <f t="shared" si="34"/>
        <v>W</v>
      </c>
      <c r="W5" s="11" t="str">
        <f t="shared" si="34"/>
        <v>T</v>
      </c>
      <c r="X5" s="11" t="str">
        <f t="shared" si="34"/>
        <v>F</v>
      </c>
      <c r="Y5" s="11" t="str">
        <f t="shared" si="34"/>
        <v>S</v>
      </c>
      <c r="Z5" s="11" t="str">
        <f t="shared" si="34"/>
        <v>S</v>
      </c>
      <c r="AA5" s="11" t="str">
        <f t="shared" si="34"/>
        <v>M</v>
      </c>
      <c r="AB5" s="11" t="str">
        <f t="shared" si="34"/>
        <v>T</v>
      </c>
      <c r="AC5" s="11" t="str">
        <f t="shared" si="34"/>
        <v>W</v>
      </c>
      <c r="AD5" s="11" t="str">
        <f t="shared" si="34"/>
        <v>T</v>
      </c>
      <c r="AE5" s="11" t="str">
        <f t="shared" si="34"/>
        <v>F</v>
      </c>
      <c r="AF5" s="11" t="str">
        <f t="shared" si="34"/>
        <v>S</v>
      </c>
      <c r="AG5" s="11" t="str">
        <f t="shared" si="34"/>
        <v>S</v>
      </c>
      <c r="AH5" s="11" t="str">
        <f t="shared" si="34"/>
        <v>M</v>
      </c>
      <c r="AI5" s="11" t="str">
        <f t="shared" si="34"/>
        <v>T</v>
      </c>
      <c r="AJ5" s="11" t="str">
        <f t="shared" si="34"/>
        <v>W</v>
      </c>
      <c r="AK5" s="11" t="str">
        <f t="shared" si="34"/>
        <v>T</v>
      </c>
      <c r="AL5" s="11" t="str">
        <f t="shared" si="34"/>
        <v>F</v>
      </c>
      <c r="AM5" s="11" t="str">
        <f t="shared" si="34"/>
        <v>S</v>
      </c>
      <c r="AN5" s="11" t="str">
        <f t="shared" si="34"/>
        <v>S</v>
      </c>
      <c r="AO5" s="11" t="str">
        <f t="shared" si="34"/>
        <v>M</v>
      </c>
      <c r="AP5" s="11" t="str">
        <f t="shared" ref="AP5:BI5" si="35">LEFT(TEXT(AP4,"ddd"),1)</f>
        <v>T</v>
      </c>
      <c r="AQ5" s="11" t="str">
        <f t="shared" si="35"/>
        <v>W</v>
      </c>
      <c r="AR5" s="11" t="str">
        <f t="shared" si="35"/>
        <v>T</v>
      </c>
      <c r="AS5" s="11" t="str">
        <f t="shared" si="35"/>
        <v>F</v>
      </c>
      <c r="AT5" s="11" t="str">
        <f t="shared" si="35"/>
        <v>S</v>
      </c>
      <c r="AU5" s="11" t="str">
        <f t="shared" si="35"/>
        <v>S</v>
      </c>
      <c r="AV5" s="11" t="str">
        <f t="shared" si="35"/>
        <v>M</v>
      </c>
      <c r="AW5" s="11" t="str">
        <f t="shared" si="35"/>
        <v>T</v>
      </c>
      <c r="AX5" s="11" t="str">
        <f t="shared" si="35"/>
        <v>W</v>
      </c>
      <c r="AY5" s="11" t="str">
        <f t="shared" si="35"/>
        <v>T</v>
      </c>
      <c r="AZ5" s="11" t="str">
        <f t="shared" si="35"/>
        <v>F</v>
      </c>
      <c r="BA5" s="11" t="str">
        <f t="shared" si="35"/>
        <v>S</v>
      </c>
      <c r="BB5" s="11" t="str">
        <f t="shared" si="35"/>
        <v>S</v>
      </c>
      <c r="BC5" s="11" t="str">
        <f t="shared" si="35"/>
        <v>M</v>
      </c>
      <c r="BD5" s="11" t="str">
        <f t="shared" si="35"/>
        <v>T</v>
      </c>
      <c r="BE5" s="11" t="str">
        <f t="shared" si="35"/>
        <v>W</v>
      </c>
      <c r="BF5" s="11" t="str">
        <f t="shared" si="35"/>
        <v>T</v>
      </c>
      <c r="BG5" s="11" t="str">
        <f t="shared" si="35"/>
        <v>F</v>
      </c>
      <c r="BH5" s="11" t="str">
        <f t="shared" si="35"/>
        <v>S</v>
      </c>
      <c r="BI5" s="11" t="str">
        <f t="shared" si="35"/>
        <v>S</v>
      </c>
      <c r="BJ5" s="11" t="str">
        <f t="shared" ref="BJ5:BP5" si="36">LEFT(TEXT(BJ4,"ddd"),1)</f>
        <v>M</v>
      </c>
      <c r="BK5" s="11" t="str">
        <f t="shared" si="36"/>
        <v>T</v>
      </c>
      <c r="BL5" s="11" t="str">
        <f t="shared" si="36"/>
        <v>W</v>
      </c>
      <c r="BM5" s="11" t="str">
        <f t="shared" si="36"/>
        <v>T</v>
      </c>
      <c r="BN5" s="11" t="str">
        <f t="shared" si="36"/>
        <v>F</v>
      </c>
      <c r="BO5" s="11" t="str">
        <f t="shared" si="36"/>
        <v>S</v>
      </c>
      <c r="BP5" s="11" t="str">
        <f t="shared" si="36"/>
        <v>S</v>
      </c>
      <c r="BQ5" s="11" t="str">
        <f t="shared" ref="BQ5:CD5" si="37">LEFT(TEXT(BQ4,"ddd"),1)</f>
        <v>M</v>
      </c>
      <c r="BR5" s="11" t="str">
        <f t="shared" si="37"/>
        <v>T</v>
      </c>
      <c r="BS5" s="11" t="str">
        <f t="shared" si="37"/>
        <v>W</v>
      </c>
      <c r="BT5" s="11" t="str">
        <f t="shared" si="37"/>
        <v>T</v>
      </c>
      <c r="BU5" s="11" t="str">
        <f t="shared" si="37"/>
        <v>F</v>
      </c>
      <c r="BV5" s="11" t="str">
        <f t="shared" si="37"/>
        <v>S</v>
      </c>
      <c r="BW5" s="11" t="str">
        <f t="shared" si="37"/>
        <v>S</v>
      </c>
      <c r="BX5" s="11" t="str">
        <f t="shared" si="37"/>
        <v>M</v>
      </c>
      <c r="BY5" s="11" t="str">
        <f t="shared" si="37"/>
        <v>T</v>
      </c>
      <c r="BZ5" s="11" t="str">
        <f t="shared" si="37"/>
        <v>W</v>
      </c>
      <c r="CA5" s="11" t="str">
        <f t="shared" si="37"/>
        <v>T</v>
      </c>
      <c r="CB5" s="11" t="str">
        <f t="shared" si="37"/>
        <v>F</v>
      </c>
      <c r="CC5" s="11" t="str">
        <f t="shared" si="37"/>
        <v>S</v>
      </c>
      <c r="CD5" s="11" t="str">
        <f t="shared" si="37"/>
        <v>S</v>
      </c>
      <c r="CE5" s="11" t="str">
        <f t="shared" ref="CE5:CK5" si="38">LEFT(TEXT(CE4,"ddd"),1)</f>
        <v>M</v>
      </c>
      <c r="CF5" s="11" t="str">
        <f t="shared" si="38"/>
        <v>T</v>
      </c>
      <c r="CG5" s="11" t="str">
        <f t="shared" si="38"/>
        <v>W</v>
      </c>
      <c r="CH5" s="11" t="str">
        <f t="shared" si="38"/>
        <v>T</v>
      </c>
      <c r="CI5" s="11" t="str">
        <f t="shared" si="38"/>
        <v>F</v>
      </c>
      <c r="CJ5" s="11" t="str">
        <f t="shared" si="38"/>
        <v>S</v>
      </c>
      <c r="CK5" s="11" t="str">
        <f t="shared" si="38"/>
        <v>S</v>
      </c>
      <c r="CL5" s="11" t="str">
        <f t="shared" ref="CL5:CY5" si="39">LEFT(TEXT(CL4,"ddd"),1)</f>
        <v>M</v>
      </c>
      <c r="CM5" s="11" t="str">
        <f t="shared" si="39"/>
        <v>T</v>
      </c>
      <c r="CN5" s="11" t="str">
        <f t="shared" si="39"/>
        <v>W</v>
      </c>
      <c r="CO5" s="11" t="str">
        <f t="shared" si="39"/>
        <v>T</v>
      </c>
      <c r="CP5" s="11" t="str">
        <f t="shared" si="39"/>
        <v>F</v>
      </c>
      <c r="CQ5" s="11" t="str">
        <f t="shared" si="39"/>
        <v>S</v>
      </c>
      <c r="CR5" s="11" t="str">
        <f t="shared" si="39"/>
        <v>S</v>
      </c>
      <c r="CS5" s="11" t="str">
        <f t="shared" si="39"/>
        <v>M</v>
      </c>
      <c r="CT5" s="11" t="str">
        <f t="shared" si="39"/>
        <v>T</v>
      </c>
      <c r="CU5" s="11" t="str">
        <f t="shared" si="39"/>
        <v>W</v>
      </c>
      <c r="CV5" s="11" t="str">
        <f t="shared" si="39"/>
        <v>T</v>
      </c>
      <c r="CW5" s="11" t="str">
        <f t="shared" si="39"/>
        <v>F</v>
      </c>
      <c r="CX5" s="11" t="str">
        <f t="shared" si="39"/>
        <v>S</v>
      </c>
      <c r="CY5" s="11" t="str">
        <f t="shared" si="39"/>
        <v>S</v>
      </c>
    </row>
    <row r="6" spans="1:103" ht="30" hidden="1" customHeight="1" thickBot="1">
      <c r="B6"/>
      <c r="E6" t="str">
        <f>IF(OR(ISBLANK(task_start),ISBLANK(task_end)),"",task_end-task_start+1)</f>
        <v/>
      </c>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row>
    <row r="7" spans="1:103" s="2" customFormat="1" ht="30" customHeight="1" thickBot="1">
      <c r="A7" s="13" t="s">
        <v>24</v>
      </c>
      <c r="B7" s="14"/>
      <c r="C7" s="15"/>
      <c r="D7" s="12"/>
      <c r="E7" s="12" t="str">
        <f t="shared" ref="E7:E11" si="40">IF(OR(ISBLANK(task_start),ISBLANK(task_end)),"",task_end-task_start+1)</f>
        <v/>
      </c>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row>
    <row r="8" spans="1:103" s="2" customFormat="1" ht="30" customHeight="1" thickBot="1">
      <c r="A8" s="32" t="s">
        <v>20</v>
      </c>
      <c r="B8" s="31">
        <f>Project_Start</f>
        <v>44930</v>
      </c>
      <c r="C8" s="31">
        <f>B8+14</f>
        <v>44944</v>
      </c>
      <c r="D8" s="12"/>
      <c r="E8" s="12">
        <f t="shared" si="40"/>
        <v>15</v>
      </c>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row>
    <row r="9" spans="1:103" s="2" customFormat="1" ht="30" customHeight="1" thickBot="1">
      <c r="A9" s="32" t="s">
        <v>21</v>
      </c>
      <c r="B9" s="31">
        <f>C8</f>
        <v>44944</v>
      </c>
      <c r="C9" s="31">
        <f>B9+28</f>
        <v>44972</v>
      </c>
      <c r="D9" s="12"/>
      <c r="E9" s="12">
        <f t="shared" si="40"/>
        <v>29</v>
      </c>
      <c r="F9" s="16"/>
      <c r="G9" s="16"/>
      <c r="H9" s="16"/>
      <c r="I9" s="16"/>
      <c r="J9" s="16"/>
      <c r="K9" s="16"/>
      <c r="L9" s="16"/>
      <c r="M9" s="16"/>
      <c r="N9" s="16"/>
      <c r="O9" s="16"/>
      <c r="P9" s="16"/>
      <c r="Q9" s="16"/>
      <c r="R9" s="17"/>
      <c r="S9" s="17"/>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row>
    <row r="10" spans="1:103" s="2" customFormat="1" ht="30" customHeight="1" thickBot="1">
      <c r="A10" s="32" t="s">
        <v>22</v>
      </c>
      <c r="B10" s="31">
        <f>C9</f>
        <v>44972</v>
      </c>
      <c r="C10" s="31">
        <f>B10+28</f>
        <v>45000</v>
      </c>
      <c r="D10" s="12"/>
      <c r="E10" s="12">
        <f t="shared" si="40"/>
        <v>29</v>
      </c>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row>
    <row r="11" spans="1:103" s="2" customFormat="1" ht="30" customHeight="1" thickBot="1">
      <c r="A11" s="32" t="s">
        <v>23</v>
      </c>
      <c r="B11" s="31">
        <f>C10</f>
        <v>45000</v>
      </c>
      <c r="C11" s="31">
        <f>B11+14</f>
        <v>45014</v>
      </c>
      <c r="D11" s="12"/>
      <c r="E11" s="12">
        <f t="shared" si="40"/>
        <v>15</v>
      </c>
      <c r="F11" s="16"/>
      <c r="G11" s="16"/>
      <c r="H11" s="16"/>
      <c r="I11" s="16"/>
      <c r="J11" s="16"/>
      <c r="K11" s="16"/>
      <c r="L11" s="16"/>
      <c r="M11" s="16"/>
      <c r="N11" s="16"/>
      <c r="O11" s="16"/>
      <c r="P11" s="16"/>
      <c r="Q11" s="16"/>
      <c r="R11" s="16"/>
      <c r="S11" s="16"/>
      <c r="T11" s="16"/>
      <c r="U11" s="16"/>
      <c r="V11" s="17"/>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row>
    <row r="12" spans="1:103" ht="30" customHeight="1">
      <c r="D12" s="5"/>
    </row>
    <row r="13" spans="1:103" ht="30" customHeight="1">
      <c r="C13" s="29"/>
    </row>
  </sheetData>
  <mergeCells count="15">
    <mergeCell ref="BC3:BI3"/>
    <mergeCell ref="B2:C2"/>
    <mergeCell ref="F3:L3"/>
    <mergeCell ref="M3:S3"/>
    <mergeCell ref="T3:Z3"/>
    <mergeCell ref="AA3:AG3"/>
    <mergeCell ref="AH3:AN3"/>
    <mergeCell ref="AO3:AU3"/>
    <mergeCell ref="AV3:BB3"/>
    <mergeCell ref="CS3:CY3"/>
    <mergeCell ref="BJ3:BP3"/>
    <mergeCell ref="BQ3:BW3"/>
    <mergeCell ref="BX3:CD3"/>
    <mergeCell ref="CE3:CK3"/>
    <mergeCell ref="CL3:CR3"/>
  </mergeCells>
  <conditionalFormatting sqref="F4:CX11">
    <cfRule type="expression" dxfId="5" priority="33">
      <formula>AND(TODAY()&gt;=F$4,TODAY()&lt;G$4)</formula>
    </cfRule>
  </conditionalFormatting>
  <conditionalFormatting sqref="F6:CX11">
    <cfRule type="expression" dxfId="4" priority="27">
      <formula>AND(task_start&lt;=F$4,ROUNDDOWN((task_end-task_start+1)*task_progress,0)+task_start-1&gt;=F$4)</formula>
    </cfRule>
    <cfRule type="expression" dxfId="3" priority="28" stopIfTrue="1">
      <formula>AND(task_end&gt;=F$4,task_start&lt;G$4)</formula>
    </cfRule>
  </conditionalFormatting>
  <conditionalFormatting sqref="CY4:CY11">
    <cfRule type="expression" dxfId="2" priority="35">
      <formula>AND(TODAY()&gt;=CY$4,TODAY()&lt;#REF!)</formula>
    </cfRule>
  </conditionalFormatting>
  <conditionalFormatting sqref="CY6:CY11">
    <cfRule type="expression" dxfId="1" priority="38">
      <formula>AND(task_start&lt;=CY$4,ROUNDDOWN((task_end-task_start+1)*task_progress,0)+task_start-1&gt;=CY$4)</formula>
    </cfRule>
    <cfRule type="expression" dxfId="0" priority="39" stopIfTrue="1">
      <formula>AND(task_end&gt;=CY$4,task_start&lt;#REF!)</formula>
    </cfRule>
  </conditionalFormatting>
  <dataValidations count="1">
    <dataValidation type="whole" operator="greaterThanOrEqual" allowBlank="1" showInputMessage="1" promptTitle="Display Week" prompt="Changing this number will scroll the Gantt Chart view." sqref="B3">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B16"/>
  <sheetViews>
    <sheetView showGridLines="0" workbookViewId="0"/>
  </sheetViews>
  <sheetFormatPr defaultColWidth="9.140625" defaultRowHeight="12.75"/>
  <cols>
    <col min="1" max="1" width="87.140625" style="19" customWidth="1"/>
    <col min="2" max="16384" width="9.140625" style="1"/>
  </cols>
  <sheetData>
    <row r="1" spans="1:2" ht="46.5" customHeight="1"/>
    <row r="2" spans="1:2" s="21" customFormat="1" ht="15.75">
      <c r="A2" s="20" t="s">
        <v>7</v>
      </c>
      <c r="B2" s="20"/>
    </row>
    <row r="3" spans="1:2" s="25" customFormat="1" ht="27" customHeight="1">
      <c r="A3" s="35" t="s">
        <v>12</v>
      </c>
      <c r="B3" s="26"/>
    </row>
    <row r="4" spans="1:2" s="22" customFormat="1" ht="26.25">
      <c r="A4" s="23" t="s">
        <v>6</v>
      </c>
    </row>
    <row r="5" spans="1:2" ht="74.099999999999994" customHeight="1">
      <c r="A5" s="24" t="s">
        <v>15</v>
      </c>
    </row>
    <row r="6" spans="1:2" ht="26.25" customHeight="1">
      <c r="A6" s="23" t="s">
        <v>18</v>
      </c>
    </row>
    <row r="7" spans="1:2" s="19" customFormat="1" ht="204.95" customHeight="1">
      <c r="A7" s="28" t="s">
        <v>17</v>
      </c>
    </row>
    <row r="8" spans="1:2" s="22" customFormat="1" ht="26.25">
      <c r="A8" s="23" t="s">
        <v>8</v>
      </c>
    </row>
    <row r="9" spans="1:2" ht="60">
      <c r="A9" s="24" t="s">
        <v>16</v>
      </c>
    </row>
    <row r="10" spans="1:2" s="19" customFormat="1" ht="27.95" customHeight="1">
      <c r="A10" s="27" t="s">
        <v>14</v>
      </c>
    </row>
    <row r="11" spans="1:2" s="22" customFormat="1" ht="26.25">
      <c r="A11" s="23" t="s">
        <v>5</v>
      </c>
    </row>
    <row r="12" spans="1:2" ht="30">
      <c r="A12" s="24" t="s">
        <v>13</v>
      </c>
    </row>
    <row r="13" spans="1:2" s="19" customFormat="1" ht="27.95" customHeight="1">
      <c r="A13" s="27" t="s">
        <v>0</v>
      </c>
    </row>
    <row r="14" spans="1:2" s="22" customFormat="1" ht="26.25">
      <c r="A14" s="23" t="s">
        <v>9</v>
      </c>
    </row>
    <row r="15" spans="1:2" ht="75" customHeight="1">
      <c r="A15" s="24" t="s">
        <v>10</v>
      </c>
    </row>
    <row r="16" spans="1:2" ht="75">
      <c r="A16" s="24" t="s">
        <v>11</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2022-03-11T22:40:12Z</dcterms:created>
  <dcterms:modified xsi:type="dcterms:W3CDTF">2023-01-04T05:09:36Z</dcterms:modified>
</cp:coreProperties>
</file>