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Ex3.xml" ContentType="application/vnd.ms-office.chartex+xml"/>
  <Override PartName="/xl/charts/style5.xml" ContentType="application/vnd.ms-office.chartstyle+xml"/>
  <Override PartName="/xl/charts/colors5.xml" ContentType="application/vnd.ms-office.chartcolorstyle+xml"/>
  <Override PartName="/xl/charts/chartEx4.xml" ContentType="application/vnd.ms-office.chartex+xml"/>
  <Override PartName="/xl/charts/style6.xml" ContentType="application/vnd.ms-office.chartstyle+xml"/>
  <Override PartName="/xl/charts/colors6.xml" ContentType="application/vnd.ms-office.chartcolorstyle+xml"/>
  <Override PartName="/xl/charts/chartEx5.xml" ContentType="application/vnd.ms-office.chartex+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9.xml" ContentType="application/vnd.ms-office.chartstyle+xml"/>
  <Override PartName="/xl/charts/colors9.xml" ContentType="application/vnd.ms-office.chartcolorstyle+xml"/>
  <Override PartName="/xl/charts/chart5.xml" ContentType="application/vnd.openxmlformats-officedocument.drawingml.chart+xml"/>
  <Override PartName="/xl/charts/style10.xml" ContentType="application/vnd.ms-office.chartstyle+xml"/>
  <Override PartName="/xl/charts/colors10.xml" ContentType="application/vnd.ms-office.chartcolorstyle+xml"/>
  <Override PartName="/xl/charts/chart6.xml" ContentType="application/vnd.openxmlformats-officedocument.drawingml.chart+xml"/>
  <Override PartName="/xl/charts/style11.xml" ContentType="application/vnd.ms-office.chartstyle+xml"/>
  <Override PartName="/xl/charts/colors11.xml" ContentType="application/vnd.ms-office.chartcolorstyle+xml"/>
  <Override PartName="/xl/charts/chart7.xml" ContentType="application/vnd.openxmlformats-officedocument.drawingml.chart+xml"/>
  <Override PartName="/xl/charts/style12.xml" ContentType="application/vnd.ms-office.chartstyle+xml"/>
  <Override PartName="/xl/charts/colors12.xml" ContentType="application/vnd.ms-office.chartcolorstyle+xml"/>
  <Override PartName="/xl/charts/chart8.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4.xml" ContentType="application/vnd.ms-office.chartstyle+xml"/>
  <Override PartName="/xl/charts/colors14.xml" ContentType="application/vnd.ms-office.chartcolorstyle+xml"/>
  <Override PartName="/xl/charts/chart10.xml" ContentType="application/vnd.openxmlformats-officedocument.drawingml.chart+xml"/>
  <Override PartName="/xl/charts/style15.xml" ContentType="application/vnd.ms-office.chartstyle+xml"/>
  <Override PartName="/xl/charts/colors15.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Ex6.xml" ContentType="application/vnd.ms-office.chartex+xml"/>
  <Override PartName="/xl/charts/style19.xml" ContentType="application/vnd.ms-office.chartstyle+xml"/>
  <Override PartName="/xl/charts/colors19.xml" ContentType="application/vnd.ms-office.chartcolorstyle+xml"/>
  <Override PartName="/xl/charts/chart15.xml" ContentType="application/vnd.openxmlformats-officedocument.drawingml.chart+xml"/>
  <Override PartName="/xl/charts/style20.xml" ContentType="application/vnd.ms-office.chartstyle+xml"/>
  <Override PartName="/xl/charts/colors20.xml" ContentType="application/vnd.ms-office.chartcolorstyle+xml"/>
  <Override PartName="/xl/charts/chartEx7.xml" ContentType="application/vnd.ms-office.chartex+xml"/>
  <Override PartName="/xl/charts/style21.xml" ContentType="application/vnd.ms-office.chartstyle+xml"/>
  <Override PartName="/xl/charts/colors21.xml" ContentType="application/vnd.ms-office.chartcolorstyle+xml"/>
  <Override PartName="/xl/charts/chart16.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2.xml" ContentType="application/vnd.openxmlformats-officedocument.spreadsheetml.pivotTab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M:\"/>
    </mc:Choice>
  </mc:AlternateContent>
  <xr:revisionPtr revIDLastSave="0" documentId="13_ncr:1_{BC44F147-970B-4D3A-8A30-082A412DD7C7}" xr6:coauthVersionLast="47" xr6:coauthVersionMax="47" xr10:uidLastSave="{00000000-0000-0000-0000-000000000000}"/>
  <bookViews>
    <workbookView xWindow="-98" yWindow="-98" windowWidth="24196" windowHeight="14476" activeTab="8" xr2:uid="{00000000-000D-0000-FFFF-FFFF00000000}"/>
  </bookViews>
  <sheets>
    <sheet name="Combo" sheetId="3" r:id="rId1"/>
    <sheet name="water" sheetId="4" r:id="rId2"/>
    <sheet name="donut" sheetId="5" r:id="rId3"/>
    <sheet name="map" sheetId="6" r:id="rId4"/>
    <sheet name="Sheet5" sheetId="7" r:id="rId5"/>
    <sheet name="KPI" sheetId="8" r:id="rId6"/>
    <sheet name="kpi yoy" sheetId="10" r:id="rId7"/>
    <sheet name="KPI YOYS" sheetId="12" r:id="rId8"/>
    <sheet name="Dashborad" sheetId="11" r:id="rId9"/>
    <sheet name="Sheet2" sheetId="13" r:id="rId10"/>
    <sheet name="Data" sheetId="1" r:id="rId11"/>
    <sheet name="layout" sheetId="2" r:id="rId12"/>
  </sheets>
  <definedNames>
    <definedName name="_xlchart.v1.0" hidden="1">water!$F$3:$F$7</definedName>
    <definedName name="_xlchart.v1.1" hidden="1">water!$G$2</definedName>
    <definedName name="_xlchart.v1.2" hidden="1">water!$G$3:$G$7</definedName>
    <definedName name="_xlchart.v1.27" hidden="1">water!$F$3:$F$7</definedName>
    <definedName name="_xlchart.v1.28" hidden="1">water!$G$2</definedName>
    <definedName name="_xlchart.v1.29" hidden="1">water!$G$3:$G$7</definedName>
    <definedName name="_xlchart.v5.10" hidden="1">map!$F$6:$F$52</definedName>
    <definedName name="_xlchart.v5.11" hidden="1">map!$G$4</definedName>
    <definedName name="_xlchart.v5.12" hidden="1">map!$G$6:$G$52</definedName>
    <definedName name="_xlchart.v5.13" hidden="1">map!$F$5</definedName>
    <definedName name="_xlchart.v5.14" hidden="1">map!$F$6:$F$52</definedName>
    <definedName name="_xlchart.v5.15" hidden="1">map!$G$4</definedName>
    <definedName name="_xlchart.v5.16" hidden="1">map!$G$6:$G$52</definedName>
    <definedName name="_xlchart.v5.17" hidden="1">map!$F$4</definedName>
    <definedName name="_xlchart.v5.18" hidden="1">map!$F$5:$F$51</definedName>
    <definedName name="_xlchart.v5.19" hidden="1">map!$G$3</definedName>
    <definedName name="_xlchart.v5.20" hidden="1">map!$G$4</definedName>
    <definedName name="_xlchart.v5.21" hidden="1">map!$G$5:$G$51</definedName>
    <definedName name="_xlchart.v5.22" hidden="1">map!$F$4</definedName>
    <definedName name="_xlchart.v5.23" hidden="1">map!$F$5:$F$51</definedName>
    <definedName name="_xlchart.v5.24" hidden="1">map!$G$3</definedName>
    <definedName name="_xlchart.v5.25" hidden="1">map!$G$4</definedName>
    <definedName name="_xlchart.v5.26" hidden="1">map!$G$5:$G$51</definedName>
    <definedName name="_xlchart.v5.3" hidden="1">map!$E$4:$F$4</definedName>
    <definedName name="_xlchart.v5.30" hidden="1">map!$F$4</definedName>
    <definedName name="_xlchart.v5.31" hidden="1">map!$F$5:$F$51</definedName>
    <definedName name="_xlchart.v5.32" hidden="1">map!$G$4</definedName>
    <definedName name="_xlchart.v5.33" hidden="1">map!$G$5:$G$51</definedName>
    <definedName name="_xlchart.v5.4" hidden="1">map!$E$5:$F$51</definedName>
    <definedName name="_xlchart.v5.5" hidden="1">map!$H$4</definedName>
    <definedName name="_xlchart.v5.6" hidden="1">map!$H$5:$H$51</definedName>
    <definedName name="_xlchart.v5.7" hidden="1">map!$I$4</definedName>
    <definedName name="_xlchart.v5.8" hidden="1">map!$I$5:$I$51</definedName>
    <definedName name="_xlchart.v5.9" hidden="1">map!$F$5</definedName>
    <definedName name="Slicer_Region">#N/A</definedName>
    <definedName name="Slicer_Segment">#N/A</definedName>
    <definedName name="Slicer_Year">#N/A</definedName>
  </definedNames>
  <calcPr calcId="191029"/>
  <pivotCaches>
    <pivotCache cacheId="4"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7" roundtripDataSignature="AMtx7mgYS6wfnPy0iIjdhtUlD2xFm8j14w=="/>
    </ext>
  </extLst>
</workbook>
</file>

<file path=xl/calcChain.xml><?xml version="1.0" encoding="utf-8"?>
<calcChain xmlns="http://schemas.openxmlformats.org/spreadsheetml/2006/main">
  <c r="Y12" i="11" l="1"/>
  <c r="Z20" i="11"/>
  <c r="J7" i="13"/>
  <c r="K7" i="13"/>
  <c r="L7" i="13"/>
  <c r="M7" i="13"/>
  <c r="F34" i="6"/>
  <c r="F35" i="6"/>
  <c r="F36" i="6"/>
  <c r="F37" i="6"/>
  <c r="F38" i="6"/>
  <c r="F39" i="6"/>
  <c r="F40" i="6"/>
  <c r="F41" i="6"/>
  <c r="F42" i="6"/>
  <c r="F43" i="6"/>
  <c r="F44" i="6"/>
  <c r="F45" i="6"/>
  <c r="F46" i="6"/>
  <c r="F47" i="6"/>
  <c r="F48" i="6"/>
  <c r="F49" i="6"/>
  <c r="F50" i="6"/>
  <c r="F51" i="6"/>
  <c r="F25" i="6"/>
  <c r="F26" i="6"/>
  <c r="F27" i="6"/>
  <c r="F28" i="6"/>
  <c r="F29" i="6"/>
  <c r="F30" i="6"/>
  <c r="F31" i="6"/>
  <c r="F32" i="6"/>
  <c r="F33" i="6"/>
  <c r="F24" i="6"/>
  <c r="F23" i="6"/>
  <c r="F22" i="6"/>
  <c r="F21" i="6"/>
  <c r="F20" i="6"/>
  <c r="F19" i="6"/>
  <c r="F18" i="6"/>
  <c r="F17" i="6"/>
  <c r="F16" i="6"/>
  <c r="F15" i="6"/>
  <c r="F14" i="6"/>
  <c r="F13" i="6"/>
  <c r="F12" i="6"/>
  <c r="F11" i="6"/>
  <c r="F10" i="6"/>
  <c r="F9" i="6"/>
  <c r="F8" i="6"/>
  <c r="F7" i="6"/>
  <c r="F6" i="6"/>
  <c r="F5" i="6"/>
  <c r="F5" i="4"/>
  <c r="F6" i="4"/>
  <c r="F7" i="4"/>
  <c r="F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I7" i="13"/>
  <c r="L9" i="10"/>
  <c r="R25" i="8"/>
  <c r="G49" i="6"/>
  <c r="G25" i="6"/>
  <c r="G19" i="6"/>
  <c r="G44" i="6"/>
  <c r="G6" i="6"/>
  <c r="G12" i="6"/>
  <c r="G33" i="6"/>
  <c r="G27" i="6"/>
  <c r="G14" i="6"/>
  <c r="G27" i="8"/>
  <c r="G51" i="6"/>
  <c r="G29" i="6"/>
  <c r="G7" i="6"/>
  <c r="B18" i="8"/>
  <c r="G30" i="6"/>
  <c r="G15" i="6"/>
  <c r="K9" i="10"/>
  <c r="B21" i="8"/>
  <c r="G45" i="6"/>
  <c r="G24" i="6"/>
  <c r="G18" i="6"/>
  <c r="G38" i="6"/>
  <c r="G22" i="6"/>
  <c r="G8" i="6"/>
  <c r="B20" i="8"/>
  <c r="G46" i="6"/>
  <c r="G32" i="6"/>
  <c r="G26" i="6"/>
  <c r="G20" i="6"/>
  <c r="G23" i="6"/>
  <c r="G9" i="6"/>
  <c r="G16" i="6"/>
  <c r="I9" i="10"/>
  <c r="G31" i="8"/>
  <c r="G47" i="6"/>
  <c r="G40" i="6"/>
  <c r="G34" i="6"/>
  <c r="G28" i="6"/>
  <c r="G31" i="6"/>
  <c r="G10" i="6"/>
  <c r="G37" i="6"/>
  <c r="V26" i="8"/>
  <c r="G48" i="6"/>
  <c r="G17" i="6"/>
  <c r="G42" i="6"/>
  <c r="G36" i="6"/>
  <c r="G39" i="6"/>
  <c r="G11" i="6"/>
  <c r="N26" i="8"/>
  <c r="G50" i="6"/>
  <c r="G21" i="6"/>
  <c r="G13" i="6"/>
  <c r="J9" i="10"/>
  <c r="G41" i="6"/>
  <c r="G35" i="6"/>
  <c r="G5" i="6"/>
  <c r="E9" i="8"/>
  <c r="G43" i="6"/>
  <c r="G7" i="4"/>
  <c r="G6" i="4"/>
  <c r="G5" i="4"/>
  <c r="G4" i="4"/>
</calcChain>
</file>

<file path=xl/sharedStrings.xml><?xml version="1.0" encoding="utf-8"?>
<sst xmlns="http://schemas.openxmlformats.org/spreadsheetml/2006/main" count="130135" uniqueCount="10957">
  <si>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</si>
  <si>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</si>
  <si>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</si>
  <si>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</si>
  <si>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</si>
  <si>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</si>
  <si>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</si>
  <si>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</si>
  <si>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</si>
  <si>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</si>
  <si>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</si>
  <si>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</si>
  <si>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</si>
  <si>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</si>
  <si>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</si>
  <si>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</si>
  <si>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</si>
  <si>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</si>
  <si>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</si>
  <si>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</si>
  <si>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</si>
  <si>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</si>
  <si>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</si>
  <si>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</si>
  <si>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</si>
  <si>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</si>
  <si>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</si>
  <si>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</si>
  <si>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</si>
  <si>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</si>
  <si>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</si>
  <si>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</si>
  <si>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</si>
  <si>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</si>
  <si>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</si>
  <si>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</si>
  <si>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</si>
  <si>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</si>
  <si>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</si>
  <si>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</si>
  <si>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</si>
  <si>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</si>
  <si>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</si>
  <si>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</si>
  <si>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</si>
  <si>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</si>
  <si>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</si>
  <si>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</si>
  <si>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</si>
  <si>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</si>
  <si>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</si>
  <si>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</si>
  <si>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</si>
  <si>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</si>
  <si>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</si>
  <si>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</si>
  <si>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</si>
  <si>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</si>
  <si>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</si>
  <si>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</si>
  <si>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</si>
  <si>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</si>
  <si>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</si>
  <si>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</si>
  <si>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</si>
  <si>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</si>
  <si>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</si>
  <si>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</si>
  <si>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</si>
  <si>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</si>
  <si>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</si>
  <si>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</si>
  <si>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</si>
  <si>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</si>
  <si>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</si>
  <si>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</si>
  <si>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</si>
  <si>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</si>
  <si>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</si>
  <si>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</si>
  <si>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</si>
  <si>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</si>
  <si>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</si>
  <si>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</si>
  <si>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</si>
  <si>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</si>
  <si>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</si>
  <si>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</si>
  <si>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</si>
  <si>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</si>
  <si>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</si>
  <si>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</si>
  <si>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</si>
  <si>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</si>
  <si>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</si>
  <si>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</si>
  <si>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</si>
  <si>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</si>
  <si>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</si>
  <si>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</si>
  <si>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</si>
  <si>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</si>
  <si>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</si>
  <si>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</si>
  <si>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</si>
  <si>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</si>
  <si>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</si>
  <si>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</si>
  <si>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</si>
  <si>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</si>
  <si>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</si>
  <si>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</si>
  <si>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</si>
  <si>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</si>
  <si>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</si>
  <si>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</si>
  <si>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</si>
  <si>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</si>
  <si>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</si>
  <si>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</si>
  <si>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</si>
  <si>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</si>
  <si>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</si>
  <si>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</si>
  <si>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</si>
  <si>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</si>
  <si>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</si>
  <si>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</si>
  <si>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</si>
  <si>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</si>
  <si>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</si>
  <si>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</si>
  <si>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</si>
  <si>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</si>
  <si>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</si>
  <si>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</si>
  <si>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</si>
  <si>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</si>
  <si>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</si>
  <si>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</si>
  <si>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</si>
  <si>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</si>
  <si>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</si>
  <si>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</si>
  <si>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</si>
  <si>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</si>
  <si>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</si>
  <si>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</si>
  <si>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</si>
  <si>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</si>
  <si>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</si>
  <si>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</si>
  <si>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</si>
  <si>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</si>
  <si>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</si>
  <si>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</si>
  <si>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</si>
  <si>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</si>
  <si>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</si>
  <si>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</si>
  <si>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</si>
  <si>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</si>
  <si>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</si>
  <si>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</si>
  <si>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</si>
  <si>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</si>
  <si>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</si>
  <si>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</si>
  <si>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</si>
  <si>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</si>
  <si>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</si>
  <si>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</si>
  <si>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</si>
  <si>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</si>
  <si>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</si>
  <si>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</si>
  <si>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</si>
  <si>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</si>
  <si>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</si>
  <si>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</si>
  <si>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</si>
  <si>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</si>
  <si>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</si>
  <si>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</si>
  <si>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</si>
  <si>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</si>
  <si>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</si>
  <si>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</si>
  <si>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</si>
  <si>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</si>
  <si>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</si>
  <si>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</si>
  <si>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</si>
  <si>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</si>
  <si>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</si>
  <si>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</si>
  <si>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</si>
  <si>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</si>
  <si>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</si>
  <si>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</si>
  <si>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</si>
  <si>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</si>
  <si>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</si>
  <si>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</si>
  <si>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</si>
  <si>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</si>
  <si>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</si>
  <si>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</si>
  <si>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</si>
  <si>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</si>
  <si>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</si>
  <si>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</si>
  <si>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</si>
  <si>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</si>
  <si>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</si>
  <si>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</si>
  <si>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</si>
  <si>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</si>
  <si>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</si>
  <si>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</si>
  <si>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</si>
  <si>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</si>
  <si>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</si>
  <si>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</si>
  <si>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</si>
  <si>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</si>
  <si>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</si>
  <si>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</si>
  <si>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</si>
  <si>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</si>
  <si>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</si>
  <si>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</si>
  <si>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</si>
  <si>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</si>
  <si>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</si>
  <si>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</si>
  <si>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</si>
  <si>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</si>
  <si>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</si>
  <si>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</si>
  <si>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</si>
  <si>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</si>
  <si>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</si>
  <si>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</si>
  <si>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</si>
  <si>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</si>
  <si>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</si>
  <si>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</si>
  <si>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</si>
  <si>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</si>
  <si>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</si>
  <si>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</si>
  <si>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</si>
  <si>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</si>
  <si>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</si>
  <si>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</si>
  <si>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</si>
  <si>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</si>
  <si>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</si>
  <si>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</si>
  <si>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</si>
  <si>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</si>
  <si>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</si>
  <si>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</si>
  <si>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</si>
  <si>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</si>
  <si>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</si>
  <si>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</si>
  <si>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</si>
  <si>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</si>
  <si>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</si>
  <si>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</si>
  <si>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</si>
  <si>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</si>
  <si>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</si>
  <si>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</si>
  <si>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</si>
  <si>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</si>
  <si>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</si>
  <si>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</si>
  <si>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</si>
  <si>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</si>
  <si>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</si>
  <si>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</si>
  <si>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</si>
  <si>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</si>
  <si>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</si>
  <si>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</si>
  <si>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</si>
  <si>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</si>
  <si>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</si>
  <si>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</si>
  <si>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</si>
  <si>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</si>
  <si>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</si>
  <si>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</si>
  <si>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</si>
  <si>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</si>
  <si>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</si>
  <si>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</si>
  <si>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</si>
  <si>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</si>
  <si>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</si>
  <si>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</si>
  <si>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</si>
  <si>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</si>
  <si>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</si>
  <si>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</si>
  <si>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</si>
  <si>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</si>
  <si>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</si>
  <si>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</si>
  <si>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</si>
  <si>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</si>
  <si>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</si>
  <si>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</si>
  <si>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</si>
  <si>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</si>
  <si>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</si>
  <si>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</si>
  <si>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</si>
  <si>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</si>
  <si>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</si>
  <si>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</si>
  <si>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</si>
  <si>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</si>
  <si>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</si>
  <si>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</si>
  <si>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</si>
  <si>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</si>
  <si>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</si>
  <si>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</si>
  <si>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</si>
  <si>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</si>
  <si>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</si>
  <si>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</si>
  <si>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</si>
  <si>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</si>
  <si>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</si>
  <si>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</si>
  <si>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</si>
  <si>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</si>
  <si>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</si>
  <si>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</si>
  <si>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</si>
  <si>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</si>
  <si>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</si>
  <si>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</si>
  <si>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</si>
  <si>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</si>
  <si>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</si>
  <si>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</si>
  <si>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</si>
  <si>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</si>
  <si>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</si>
  <si>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</si>
  <si>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</si>
  <si>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</si>
  <si>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</si>
  <si>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</si>
  <si>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</si>
  <si>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</si>
  <si>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</si>
  <si>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</si>
  <si>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</si>
  <si>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</si>
  <si>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</si>
  <si>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</si>
  <si>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</si>
  <si>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</si>
  <si>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</si>
  <si>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</si>
  <si>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</si>
  <si>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</si>
  <si>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</si>
  <si>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</si>
  <si>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</si>
  <si>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</si>
  <si>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</si>
  <si>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</si>
  <si>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</si>
  <si>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</si>
  <si>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</si>
  <si>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</si>
  <si>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</si>
  <si>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</si>
  <si>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</si>
  <si>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</si>
  <si>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</si>
  <si>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</si>
  <si>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</si>
  <si>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</si>
  <si>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</si>
  <si>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</si>
  <si>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</si>
  <si>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</si>
  <si>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</si>
  <si>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</si>
  <si>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</si>
  <si>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</si>
  <si>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</si>
  <si>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</si>
  <si>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</si>
  <si>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</si>
  <si>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</si>
  <si>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</si>
  <si>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</si>
  <si>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</si>
  <si>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</si>
  <si>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</si>
  <si>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</si>
  <si>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</si>
  <si>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</si>
  <si>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</si>
  <si>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</si>
  <si>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</si>
  <si>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</si>
  <si>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</si>
  <si>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</si>
  <si>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</si>
  <si>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</si>
  <si>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</si>
  <si>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</si>
  <si>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</si>
  <si>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</si>
  <si>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</si>
  <si>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</si>
  <si>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</si>
  <si>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</si>
  <si>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</si>
  <si>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</si>
  <si>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</si>
  <si>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</si>
  <si>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</si>
  <si>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</si>
  <si>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</si>
  <si>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</si>
  <si>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</si>
  <si>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</si>
  <si>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</si>
  <si>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</si>
  <si>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</si>
  <si>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</si>
  <si>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</si>
  <si>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</si>
  <si>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</si>
  <si>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</si>
  <si>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</si>
  <si>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</si>
  <si>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</si>
  <si>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</si>
  <si>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</si>
  <si>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</si>
  <si>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</si>
  <si>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</si>
  <si>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</si>
  <si>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</si>
  <si>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</si>
  <si>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</si>
  <si>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</si>
  <si>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</si>
  <si>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</si>
  <si>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</si>
  <si>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</si>
  <si>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</si>
  <si>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</si>
  <si>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</si>
  <si>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</si>
  <si>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</si>
  <si>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</si>
  <si>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</si>
  <si>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</si>
  <si>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</si>
  <si>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</si>
  <si>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</si>
  <si>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</si>
  <si>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</si>
  <si>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</si>
  <si>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</si>
  <si>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</si>
  <si>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</si>
  <si>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</si>
  <si>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</si>
  <si>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</si>
  <si>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</si>
  <si>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</si>
  <si>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</si>
  <si>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</si>
  <si>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</si>
  <si>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</si>
  <si>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</si>
  <si>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</si>
  <si>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</si>
  <si>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</si>
  <si>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</si>
  <si>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</si>
  <si>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</si>
  <si>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</si>
  <si>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</si>
  <si>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</si>
  <si>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</si>
  <si>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</si>
  <si>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</si>
  <si>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</si>
  <si>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</si>
  <si>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</si>
  <si>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</si>
  <si>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</si>
  <si>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</si>
  <si>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</si>
  <si>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</si>
  <si>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</si>
  <si>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</si>
  <si>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</si>
  <si>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</si>
  <si>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</si>
  <si>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</si>
  <si>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</si>
  <si>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</si>
  <si>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</si>
  <si>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</si>
  <si>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</si>
  <si>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</si>
  <si>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</si>
  <si>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</si>
  <si>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</si>
  <si>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</si>
  <si>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</si>
  <si>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</si>
  <si>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</si>
  <si>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</si>
  <si>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</si>
  <si>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</si>
  <si>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</si>
  <si>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</si>
  <si>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</si>
  <si>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</si>
  <si>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</si>
  <si>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</si>
  <si>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</si>
  <si>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</si>
  <si>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</si>
  <si>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</si>
  <si>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</si>
  <si>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</si>
  <si>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</si>
  <si>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</si>
  <si>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</si>
  <si>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</si>
  <si>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</si>
  <si>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</si>
  <si>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</si>
  <si>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</si>
  <si>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</si>
  <si>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</si>
  <si>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</si>
  <si>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</si>
  <si>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</si>
  <si>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</si>
  <si>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</si>
  <si>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</si>
  <si>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</si>
  <si>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</si>
  <si>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</si>
  <si>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</si>
  <si>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</si>
  <si>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</si>
  <si>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</si>
  <si>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</si>
  <si>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</si>
  <si>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</si>
  <si>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</si>
  <si>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</si>
  <si>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</si>
  <si>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</si>
  <si>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</si>
  <si>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</si>
  <si>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</si>
  <si>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</si>
  <si>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</si>
  <si>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</si>
  <si>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</si>
  <si>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</si>
  <si>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</si>
  <si>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</si>
  <si>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</si>
  <si>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</si>
  <si>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</si>
  <si>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</si>
  <si>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</si>
  <si>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</si>
  <si>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</si>
  <si>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</si>
  <si>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</si>
  <si>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</si>
  <si>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</si>
  <si>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</si>
  <si>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</si>
  <si>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</si>
  <si>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</si>
  <si>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</si>
  <si>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</si>
  <si>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</si>
  <si>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</si>
  <si>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</si>
  <si>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</si>
  <si>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</si>
  <si>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</si>
  <si>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</si>
  <si>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</si>
  <si>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</si>
  <si>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</si>
  <si>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</si>
  <si>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</si>
  <si>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</si>
  <si>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</si>
  <si>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</si>
  <si>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</si>
  <si>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</si>
  <si>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</si>
  <si>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</si>
  <si>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</si>
  <si>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</si>
  <si>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</si>
  <si>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</si>
  <si>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</si>
  <si>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</si>
  <si>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</si>
  <si>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</si>
  <si>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</si>
  <si>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</si>
  <si>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</si>
  <si>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</si>
  <si>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</si>
  <si>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</si>
  <si>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</si>
  <si>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</si>
  <si>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</si>
  <si>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</si>
  <si>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</si>
  <si>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</si>
  <si>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</si>
  <si>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</si>
  <si>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</si>
  <si>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</si>
  <si>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</si>
  <si>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</si>
  <si>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</si>
  <si>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</si>
  <si>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</si>
  <si>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</si>
  <si>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</si>
  <si>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</si>
  <si>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</si>
  <si>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</si>
  <si>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</si>
  <si>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</si>
  <si>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</si>
  <si>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</si>
  <si>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</si>
  <si>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</si>
  <si>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</si>
  <si>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</si>
  <si>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</si>
  <si>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</si>
  <si>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</si>
  <si>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</si>
  <si>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</si>
  <si>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</si>
  <si>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</si>
  <si>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</si>
  <si>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</si>
  <si>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</si>
  <si>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</si>
  <si>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</si>
  <si>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</si>
  <si>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</si>
  <si>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</si>
  <si>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</si>
  <si>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</si>
  <si>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</si>
  <si>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</si>
  <si>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</si>
  <si>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</si>
  <si>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</si>
  <si>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</si>
  <si>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</si>
  <si>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</si>
  <si>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</si>
  <si>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</si>
  <si>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</si>
  <si>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</si>
  <si>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</si>
  <si>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</si>
  <si>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</si>
  <si>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</si>
  <si>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</si>
  <si>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</si>
  <si>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</si>
  <si>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</si>
  <si>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</si>
  <si>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</si>
  <si>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</si>
  <si>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</si>
  <si>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</si>
  <si>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</si>
  <si>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</si>
  <si>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</si>
  <si>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</si>
  <si>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</si>
  <si>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</si>
  <si>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</si>
  <si>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</si>
  <si>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</si>
  <si>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</si>
  <si>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</si>
  <si>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</si>
  <si>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</si>
  <si>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</si>
  <si>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</si>
  <si>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</si>
  <si>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</si>
  <si>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</si>
  <si>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</si>
  <si>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</si>
  <si>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</si>
  <si>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</si>
  <si>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</si>
  <si>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</si>
  <si>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</si>
  <si>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</si>
  <si>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</si>
  <si>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</si>
  <si>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</si>
  <si>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</si>
  <si>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</si>
  <si>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</si>
  <si>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</si>
  <si>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</si>
  <si>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</si>
  <si>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</si>
  <si>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</si>
  <si>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</si>
  <si>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</si>
  <si>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</si>
  <si>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</si>
  <si>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</si>
  <si>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</si>
  <si>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</si>
  <si>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</si>
  <si>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</si>
  <si>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</si>
  <si>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</si>
  <si>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</si>
  <si>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</si>
  <si>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</si>
  <si>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</si>
  <si>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</si>
  <si>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</si>
  <si>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</si>
  <si>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</si>
  <si>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</si>
  <si>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</si>
  <si>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</si>
  <si>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</si>
  <si>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</si>
  <si>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</si>
  <si>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</si>
  <si>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</si>
  <si>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</si>
  <si>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</si>
  <si>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</si>
  <si>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</si>
  <si>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</si>
  <si>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</si>
  <si>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</si>
  <si>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</si>
  <si>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</si>
  <si>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</si>
  <si>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</si>
  <si>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</si>
  <si>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</si>
  <si>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</si>
  <si>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</si>
  <si>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</si>
  <si>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</si>
  <si>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</si>
  <si>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</si>
  <si>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</si>
  <si>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</si>
  <si>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</si>
  <si>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</si>
  <si>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</si>
  <si>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</si>
  <si>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</si>
  <si>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</si>
  <si>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</si>
  <si>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</si>
  <si>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</si>
  <si>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</si>
  <si>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</si>
  <si>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</si>
  <si>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</si>
  <si>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</si>
  <si>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</si>
  <si>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</si>
  <si>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</si>
  <si>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</si>
  <si>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</si>
  <si>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</si>
  <si>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</si>
  <si>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</si>
  <si>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</si>
  <si>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</si>
  <si>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</si>
  <si>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</si>
  <si>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</si>
  <si>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</si>
  <si>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</si>
  <si>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</si>
  <si>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</si>
  <si>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</si>
  <si>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</si>
  <si>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</si>
  <si>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</si>
  <si>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</si>
  <si>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</si>
  <si>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</si>
  <si>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</si>
  <si>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</si>
  <si>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</si>
  <si>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</si>
  <si>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</si>
  <si>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</si>
  <si>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</si>
  <si>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</si>
  <si>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</si>
  <si>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</si>
  <si>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</si>
  <si>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</si>
  <si>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</si>
  <si>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</si>
  <si>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</si>
  <si>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</si>
  <si>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</si>
  <si>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</si>
  <si>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</si>
  <si>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</si>
  <si>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</si>
  <si>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</si>
  <si>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</si>
  <si>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</si>
  <si>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</si>
  <si>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</si>
  <si>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</si>
  <si>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</si>
  <si>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</si>
  <si>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</si>
  <si>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</si>
  <si>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</si>
  <si>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</si>
  <si>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</si>
  <si>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</si>
  <si>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</si>
  <si>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</si>
  <si>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</si>
  <si>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</si>
  <si>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</si>
  <si>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</si>
  <si>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</si>
  <si>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</si>
  <si>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</si>
  <si>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</si>
  <si>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</si>
  <si>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</si>
  <si>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</si>
  <si>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</si>
  <si>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</si>
  <si>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</si>
  <si>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</si>
  <si>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</si>
  <si>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</si>
  <si>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</si>
  <si>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</si>
  <si>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</si>
  <si>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</si>
  <si>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</si>
  <si>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</si>
  <si>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</si>
  <si>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</si>
  <si>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</si>
  <si>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</si>
  <si>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</si>
  <si>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</si>
  <si>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</si>
  <si>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</si>
  <si>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</si>
  <si>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</si>
  <si>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</si>
  <si>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</si>
  <si>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</si>
  <si>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</si>
  <si>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</si>
  <si>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</si>
  <si>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</si>
  <si>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</si>
  <si>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</si>
  <si>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</si>
  <si>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</si>
  <si>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</si>
  <si>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</si>
  <si>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</si>
  <si>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</si>
  <si>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</si>
  <si>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</si>
  <si>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</si>
  <si>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</si>
  <si>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</si>
  <si>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</si>
  <si>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</si>
  <si>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</si>
  <si>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</si>
  <si>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</si>
  <si>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</si>
  <si>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</si>
  <si>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</si>
  <si>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</si>
  <si>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</si>
  <si>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</si>
  <si>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</si>
  <si>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</si>
  <si>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</si>
  <si>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</si>
  <si>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</si>
  <si>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</si>
  <si>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</si>
  <si>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</si>
  <si>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</si>
  <si>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</si>
  <si>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</si>
  <si>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</si>
  <si>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</si>
  <si>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</si>
  <si>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</si>
  <si>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</si>
  <si>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</si>
  <si>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</si>
  <si>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</si>
  <si>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</si>
  <si>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</si>
  <si>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</si>
  <si>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</si>
  <si>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</si>
  <si>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</si>
  <si>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</si>
  <si>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</si>
  <si>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</si>
  <si>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</si>
  <si>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</si>
  <si>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</si>
  <si>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</si>
  <si>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</si>
  <si>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</si>
  <si>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</si>
  <si>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</si>
  <si>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</si>
  <si>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</si>
  <si>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</si>
  <si>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</si>
  <si>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</si>
  <si>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</si>
  <si>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</si>
  <si>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</si>
  <si>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</si>
  <si>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</si>
  <si>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</si>
  <si>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</si>
  <si>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</si>
  <si>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</si>
  <si>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</si>
  <si>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</si>
  <si>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</si>
  <si>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</si>
  <si>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</si>
  <si>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</si>
  <si>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</si>
  <si>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</si>
  <si>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</si>
  <si>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</si>
  <si>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</si>
  <si>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</si>
  <si>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</si>
  <si>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</si>
  <si>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</si>
  <si>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</si>
  <si>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</si>
  <si>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</si>
  <si>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</si>
  <si>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</si>
  <si>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</si>
  <si>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</si>
  <si>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</si>
  <si>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</si>
  <si>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</si>
  <si>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</si>
  <si>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</si>
  <si>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</si>
  <si>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</si>
  <si>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</si>
  <si>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</si>
  <si>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</si>
  <si>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</si>
  <si>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</si>
  <si>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</si>
  <si>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</si>
  <si>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</si>
  <si>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</si>
  <si>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</si>
  <si>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</si>
  <si>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</si>
  <si>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</si>
  <si>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</si>
  <si>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</si>
  <si>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</si>
  <si>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</si>
  <si>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</si>
  <si>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</si>
  <si>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</si>
  <si>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</si>
  <si>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</si>
  <si>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</si>
  <si>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</si>
  <si>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</si>
  <si>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</si>
  <si>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</si>
  <si>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</si>
  <si>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</si>
  <si>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</si>
  <si>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</si>
  <si>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</si>
  <si>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</si>
  <si>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</si>
  <si>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</si>
  <si>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</si>
  <si>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</si>
  <si>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</si>
  <si>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</si>
  <si>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</si>
  <si>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</si>
  <si>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</si>
  <si>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</si>
  <si>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</si>
  <si>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</si>
  <si>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</si>
  <si>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</si>
  <si>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</si>
  <si>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</si>
  <si>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</si>
  <si>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</si>
  <si>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</si>
  <si>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</si>
  <si>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</si>
  <si>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</si>
  <si>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</si>
  <si>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</si>
  <si>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</si>
  <si>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</si>
  <si>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</si>
  <si>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</si>
  <si>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</si>
  <si>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</si>
  <si>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</si>
  <si>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</si>
  <si>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</si>
  <si>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</si>
  <si>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</si>
  <si>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</si>
  <si>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</si>
  <si>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</si>
  <si>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</si>
  <si>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</si>
  <si>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</si>
  <si>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</si>
  <si>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</si>
  <si>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</si>
  <si>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</si>
  <si>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</si>
  <si>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</si>
  <si>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</si>
  <si>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</si>
  <si>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</si>
  <si>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</si>
  <si>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</si>
  <si>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</si>
  <si>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</si>
  <si>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</si>
  <si>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</si>
  <si>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</si>
  <si>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</si>
  <si>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</si>
  <si>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</si>
  <si>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</si>
  <si>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</si>
  <si>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</si>
  <si>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</si>
  <si>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</si>
  <si>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</si>
  <si>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</si>
  <si>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</si>
  <si>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</si>
  <si>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</si>
  <si>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</si>
  <si>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</si>
  <si>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</si>
  <si>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</si>
  <si>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</si>
  <si>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</si>
  <si>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</si>
  <si>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</si>
  <si>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</si>
  <si>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</si>
  <si>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</si>
  <si>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</si>
  <si>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</si>
  <si>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</si>
  <si>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</si>
  <si>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</si>
  <si>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</si>
  <si>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</si>
  <si>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</si>
  <si>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</si>
  <si>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</si>
  <si>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</si>
  <si>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</si>
  <si>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</si>
  <si>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</si>
  <si>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</si>
  <si>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</si>
  <si>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</si>
  <si>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</si>
  <si>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</si>
  <si>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</si>
  <si>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</si>
  <si>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</si>
  <si>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</si>
  <si>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</si>
  <si>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</si>
  <si>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</si>
  <si>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</si>
  <si>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</si>
  <si>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</si>
  <si>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</si>
  <si>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</si>
  <si>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</si>
  <si>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</si>
  <si>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</si>
  <si>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</si>
  <si>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</si>
  <si>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</si>
  <si>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</si>
  <si>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</si>
  <si>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</si>
  <si>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</si>
  <si>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</si>
  <si>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</si>
  <si>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</si>
  <si>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</si>
  <si>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</si>
  <si>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</si>
  <si>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</si>
  <si>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</si>
  <si>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</si>
  <si>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</si>
  <si>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</si>
  <si>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</si>
  <si>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</si>
  <si>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</si>
  <si>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</si>
  <si>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</si>
  <si>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</si>
  <si>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</si>
  <si>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</si>
  <si>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</si>
  <si>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</si>
  <si>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</si>
  <si>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</si>
  <si>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</si>
  <si>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</si>
  <si>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</si>
  <si>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</si>
  <si>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</si>
  <si>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</si>
  <si>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</si>
  <si>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</si>
  <si>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</si>
  <si>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</si>
  <si>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</si>
  <si>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</si>
  <si>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</si>
  <si>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</si>
  <si>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</si>
  <si>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</si>
  <si>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</si>
  <si>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</si>
  <si>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</si>
  <si>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</si>
  <si>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</si>
  <si>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</si>
  <si>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</si>
  <si>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</si>
  <si>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</si>
  <si>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</si>
  <si>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</si>
  <si>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</si>
  <si>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</si>
  <si>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</si>
  <si>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</si>
  <si>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</si>
  <si>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</si>
  <si>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</si>
  <si>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</si>
  <si>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</si>
  <si>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</si>
  <si>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</si>
  <si>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</si>
  <si>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</si>
  <si>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</si>
  <si>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</si>
  <si>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</si>
  <si>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</si>
  <si>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</si>
  <si>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</si>
  <si>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</si>
  <si>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</si>
  <si>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</si>
  <si>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</si>
  <si>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</si>
  <si>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</si>
  <si>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</si>
  <si>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</si>
  <si>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</si>
  <si>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</si>
  <si>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</si>
  <si>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</si>
  <si>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</si>
  <si>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</si>
  <si>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</si>
  <si>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</si>
  <si>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</si>
  <si>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</si>
  <si>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</si>
  <si>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</si>
  <si>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</si>
  <si>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</si>
  <si>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</si>
  <si>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</si>
  <si>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</si>
  <si>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</si>
  <si>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</si>
  <si>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</si>
  <si>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</si>
  <si>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</si>
  <si>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</si>
  <si>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</si>
  <si>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</si>
  <si>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</si>
  <si>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</si>
  <si>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</si>
  <si>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</si>
  <si>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</si>
  <si>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</si>
  <si>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</si>
  <si>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</si>
  <si>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</si>
  <si>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</si>
  <si>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</si>
  <si>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</si>
  <si>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</si>
  <si>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</si>
  <si>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</si>
  <si>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</si>
  <si>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</si>
  <si>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</si>
  <si>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</si>
  <si>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</si>
  <si>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</si>
  <si>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</si>
  <si>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</si>
  <si>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</si>
  <si>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</si>
  <si>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</si>
  <si>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</si>
  <si>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</si>
  <si>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</si>
  <si>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</si>
  <si>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</si>
  <si>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</si>
  <si>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</si>
  <si>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</si>
  <si>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</si>
  <si>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</si>
  <si>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</si>
  <si>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</si>
  <si>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</si>
  <si>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</si>
  <si>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</si>
  <si>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</si>
  <si>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</si>
  <si>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</si>
  <si>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</si>
  <si>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</si>
  <si>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</si>
  <si>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</si>
  <si>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</si>
  <si>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</si>
  <si>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</si>
  <si>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</si>
  <si>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</si>
  <si>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</si>
  <si>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</si>
  <si>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</si>
  <si>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</si>
  <si>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</si>
  <si>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</si>
  <si>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</si>
  <si>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</si>
  <si>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</si>
  <si>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</si>
  <si>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</si>
  <si>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</si>
  <si>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</si>
  <si>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</si>
  <si>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</si>
  <si>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</si>
  <si>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</si>
  <si>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</si>
  <si>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</si>
  <si>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</si>
  <si>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</si>
  <si>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</si>
  <si>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</si>
  <si>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</si>
  <si>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</si>
  <si>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</si>
  <si>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</si>
  <si>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</si>
  <si>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</si>
  <si>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</si>
  <si>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</si>
  <si>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</si>
  <si>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</si>
  <si>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</si>
  <si>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</si>
  <si>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</si>
  <si>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</si>
  <si>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</si>
  <si>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</si>
  <si>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</si>
  <si>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</si>
  <si>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</si>
  <si>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</si>
  <si>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</si>
  <si>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</si>
  <si>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</si>
  <si>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</si>
  <si>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</si>
  <si>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</si>
  <si>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</si>
  <si>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</si>
  <si>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</si>
  <si>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</si>
  <si>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</si>
  <si>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</si>
  <si>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</si>
  <si>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</si>
  <si>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</si>
  <si>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</si>
  <si>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</si>
  <si>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</si>
  <si>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</si>
  <si>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</si>
  <si>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</si>
  <si>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</si>
  <si>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</si>
  <si>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</si>
  <si>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</si>
  <si>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</si>
  <si>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</si>
  <si>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</si>
  <si>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</si>
  <si>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</si>
  <si>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</si>
  <si>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</si>
  <si>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</si>
  <si>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</si>
  <si>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</si>
  <si>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</si>
  <si>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</si>
  <si>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</si>
  <si>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</si>
  <si>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</si>
  <si>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</si>
  <si>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</si>
  <si>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</si>
  <si>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</si>
  <si>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</si>
  <si>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</si>
  <si>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</si>
  <si>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</si>
  <si>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</si>
  <si>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</si>
  <si>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</si>
  <si>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</si>
  <si>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</si>
  <si>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</si>
  <si>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</si>
  <si>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</si>
  <si>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</si>
  <si>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</si>
  <si>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</si>
  <si>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</si>
  <si>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</si>
  <si>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</si>
  <si>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</si>
  <si>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</si>
  <si>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</si>
  <si>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</si>
  <si>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</si>
  <si>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</si>
  <si>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</si>
  <si>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</si>
  <si>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</si>
  <si>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</si>
  <si>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</si>
  <si>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</si>
  <si>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</si>
  <si>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</si>
  <si>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</si>
  <si>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</si>
  <si>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</si>
  <si>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</si>
  <si>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</si>
  <si>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</si>
  <si>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</si>
  <si>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</si>
  <si>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</si>
  <si>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</si>
  <si>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</si>
  <si>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</si>
  <si>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</si>
  <si>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</si>
  <si>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</si>
  <si>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</si>
  <si>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</si>
  <si>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</si>
  <si>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</si>
  <si>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</si>
  <si>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</si>
  <si>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</si>
  <si>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</si>
  <si>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</si>
  <si>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</si>
  <si>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</si>
  <si>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</si>
  <si>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</si>
  <si>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</si>
  <si>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</si>
  <si>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</si>
  <si>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</si>
  <si>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</si>
  <si>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</si>
  <si>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</si>
  <si>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</si>
  <si>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</si>
  <si>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</si>
  <si>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</si>
  <si>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</si>
  <si>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</si>
  <si>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</si>
  <si>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</si>
  <si>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</si>
  <si>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</si>
  <si>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</si>
  <si>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</si>
  <si>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</si>
  <si>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</si>
  <si>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</si>
  <si>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</si>
  <si>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</si>
  <si>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</si>
  <si>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</si>
  <si>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</si>
  <si>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</si>
  <si>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</si>
  <si>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</si>
  <si>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</si>
  <si>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</si>
  <si>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</si>
  <si>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</si>
  <si>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</si>
  <si>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</si>
  <si>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</si>
  <si>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</si>
  <si>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</si>
  <si>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</si>
  <si>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</si>
  <si>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</si>
  <si>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</si>
  <si>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</si>
  <si>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</si>
  <si>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</si>
  <si>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</si>
  <si>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</si>
  <si>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</si>
  <si>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</si>
  <si>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</si>
  <si>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</si>
  <si>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</si>
  <si>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</si>
  <si>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</si>
  <si>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</si>
  <si>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</si>
  <si>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</si>
  <si>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</si>
  <si>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</si>
  <si>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</si>
  <si>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</si>
  <si>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</si>
  <si>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</si>
  <si>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</si>
  <si>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</si>
  <si>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</si>
  <si>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</si>
  <si>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</si>
  <si>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</si>
  <si>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</si>
  <si>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</si>
  <si>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</si>
  <si>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</si>
  <si>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</si>
  <si>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</si>
  <si>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</si>
  <si>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</si>
  <si>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</si>
  <si>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</si>
  <si>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</si>
  <si>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</si>
  <si>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</si>
  <si>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</si>
  <si>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</si>
  <si>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</si>
  <si>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</si>
  <si>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</si>
  <si>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</si>
  <si>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</si>
  <si>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</si>
  <si>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</si>
  <si>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</si>
  <si>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</si>
  <si>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</si>
  <si>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</si>
  <si>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</si>
  <si>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</si>
  <si>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</si>
  <si>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</si>
  <si>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</si>
  <si>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</si>
  <si>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</si>
  <si>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</si>
  <si>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</si>
  <si>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</si>
  <si>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</si>
  <si>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</si>
  <si>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</si>
  <si>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</si>
  <si>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</si>
  <si>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</si>
  <si>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</si>
  <si>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</si>
  <si>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</si>
  <si>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</si>
  <si>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</si>
  <si>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</si>
  <si>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</si>
  <si>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</si>
  <si>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</si>
  <si>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</si>
  <si>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</si>
  <si>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</si>
  <si>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</si>
  <si>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</si>
  <si>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</si>
  <si>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</si>
  <si>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</si>
  <si>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</si>
  <si>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</si>
  <si>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</si>
  <si>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</si>
  <si>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</si>
  <si>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</si>
  <si>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</si>
  <si>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</si>
  <si>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</si>
  <si>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</si>
  <si>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</si>
  <si>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</si>
  <si>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</si>
  <si>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</si>
  <si>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</si>
  <si>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</si>
  <si>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</si>
  <si>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</si>
  <si>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</si>
  <si>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</si>
  <si>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</si>
  <si>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</si>
  <si>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</si>
  <si>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</si>
  <si>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</si>
  <si>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</si>
  <si>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</si>
  <si>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</si>
  <si>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</si>
  <si>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</si>
  <si>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</si>
  <si>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</si>
  <si>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</si>
  <si>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</si>
  <si>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</si>
  <si>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</si>
  <si>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</si>
  <si>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</si>
  <si>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</si>
  <si>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</si>
  <si>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</si>
  <si>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</si>
  <si>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</si>
  <si>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</si>
  <si>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</si>
  <si>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</si>
  <si>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</si>
  <si>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</si>
  <si>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</si>
  <si>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</si>
  <si>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</si>
  <si>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</si>
  <si>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</si>
  <si>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</si>
  <si>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</si>
  <si>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</si>
  <si>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</si>
  <si>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</si>
  <si>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</si>
  <si>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</si>
  <si>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</si>
  <si>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</si>
  <si>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</si>
  <si>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</si>
  <si>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</si>
  <si>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</si>
  <si>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</si>
  <si>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</si>
  <si>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</si>
  <si>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</si>
  <si>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</si>
  <si>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</si>
  <si>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</si>
  <si>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</si>
  <si>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</si>
  <si>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</si>
  <si>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</si>
  <si>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</si>
  <si>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</si>
  <si>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</si>
  <si>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</si>
  <si>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</si>
  <si>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</si>
  <si>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</si>
  <si>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</si>
  <si>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</si>
  <si>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</si>
  <si>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</si>
  <si>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</si>
  <si>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</si>
  <si>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</si>
  <si>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</si>
  <si>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</si>
  <si>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</si>
  <si>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</si>
  <si>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</si>
  <si>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</si>
  <si>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</si>
  <si>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</si>
  <si>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</si>
  <si>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</si>
  <si>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</si>
  <si>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</si>
  <si>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</si>
  <si>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</si>
  <si>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</si>
  <si>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</si>
  <si>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</si>
  <si>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</si>
  <si>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</si>
  <si>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</si>
  <si>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</si>
  <si>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</si>
  <si>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</si>
  <si>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</si>
  <si>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</si>
  <si>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</si>
  <si>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</si>
  <si>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</si>
  <si>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</si>
  <si>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</si>
  <si>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</si>
  <si>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</si>
  <si>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</si>
  <si>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</si>
  <si>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</si>
  <si>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</si>
  <si>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</si>
  <si>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</si>
  <si>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</si>
  <si>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</si>
  <si>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</si>
  <si>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</si>
  <si>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</si>
  <si>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</si>
  <si>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</si>
  <si>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</si>
  <si>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</si>
  <si>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</si>
  <si>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</si>
  <si>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</si>
  <si>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</si>
  <si>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</si>
  <si>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</si>
  <si>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</si>
  <si>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</si>
  <si>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</si>
  <si>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</si>
  <si>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</si>
  <si>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</si>
  <si>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</si>
  <si>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</si>
  <si>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</si>
  <si>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</si>
  <si>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</si>
  <si>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</si>
  <si>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</si>
  <si>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</si>
  <si>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</si>
  <si>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</si>
  <si>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</si>
  <si>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</si>
  <si>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</si>
  <si>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</si>
  <si>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</si>
  <si>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</si>
  <si>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</si>
  <si>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</si>
  <si>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</si>
  <si>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</si>
  <si>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</si>
  <si>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</si>
  <si>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</si>
  <si>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</si>
  <si>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</si>
  <si>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</si>
  <si>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</si>
  <si>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</si>
  <si>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</si>
  <si>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</si>
  <si>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</si>
  <si>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</si>
  <si>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</si>
  <si>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</si>
  <si>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</si>
  <si>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</si>
  <si>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</si>
  <si>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</si>
  <si>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</si>
  <si>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</si>
  <si>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</si>
  <si>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</si>
  <si>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</si>
  <si>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</si>
  <si>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</si>
  <si>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</si>
  <si>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</si>
  <si>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</si>
  <si>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</si>
  <si>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</si>
  <si>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</si>
  <si>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</si>
  <si>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</si>
  <si>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</si>
  <si>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</si>
  <si>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</si>
  <si>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</si>
  <si>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</si>
  <si>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</si>
  <si>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</si>
  <si>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</si>
  <si>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</si>
  <si>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</si>
  <si>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</si>
  <si>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</si>
  <si>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</si>
  <si>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</si>
  <si>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</si>
  <si>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</si>
  <si>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</si>
  <si>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</si>
  <si>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</si>
  <si>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</si>
  <si>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</si>
  <si>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</si>
  <si>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</si>
  <si>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</si>
  <si>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</si>
  <si>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</si>
  <si>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</si>
  <si>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</si>
  <si>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</si>
  <si>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</si>
  <si>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</si>
  <si>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</si>
  <si>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</si>
  <si>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</si>
  <si>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</si>
  <si>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</si>
  <si>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</si>
  <si>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</si>
  <si>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</si>
  <si>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</si>
  <si>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</si>
  <si>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</si>
  <si>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</si>
  <si>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</si>
  <si>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</si>
  <si>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</si>
  <si>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</si>
  <si>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</si>
  <si>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</si>
  <si>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</si>
  <si>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</si>
  <si>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</si>
  <si>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</si>
  <si>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</si>
  <si>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</si>
  <si>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</si>
  <si>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</si>
  <si>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</si>
  <si>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</si>
  <si>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</si>
  <si>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</si>
  <si>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</si>
  <si>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</si>
  <si>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</si>
  <si>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</si>
  <si>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</si>
  <si>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</si>
  <si>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</si>
  <si>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</si>
  <si>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</si>
  <si>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</si>
  <si>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</si>
  <si>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</si>
  <si>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</si>
  <si>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</si>
  <si>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</si>
  <si>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</si>
  <si>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</si>
  <si>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</si>
  <si>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</si>
  <si>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</si>
  <si>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</si>
  <si>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</si>
  <si>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</si>
  <si>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</si>
  <si>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</si>
  <si>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</si>
  <si>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</si>
  <si>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</si>
  <si>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</si>
  <si>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</si>
  <si>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</si>
  <si>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</si>
  <si>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</si>
  <si>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</si>
  <si>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</si>
  <si>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</si>
  <si>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</si>
  <si>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</si>
  <si>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</si>
  <si>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</si>
  <si>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</si>
  <si>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</si>
  <si>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</si>
  <si>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</si>
  <si>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</si>
  <si>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</si>
  <si>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</si>
  <si>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</si>
  <si>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</si>
  <si>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</si>
  <si>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</si>
  <si>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</si>
  <si>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</si>
  <si>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</si>
  <si>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</si>
  <si>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</si>
  <si>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</si>
  <si>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</si>
  <si>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</si>
  <si>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</si>
  <si>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</si>
  <si>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</si>
  <si>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</si>
  <si>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</si>
  <si>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</si>
  <si>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</si>
  <si>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</si>
  <si>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</si>
  <si>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</si>
  <si>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</si>
  <si>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</si>
  <si>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</si>
  <si>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</si>
  <si>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</si>
  <si>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</si>
  <si>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</si>
  <si>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</si>
  <si>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</si>
  <si>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</si>
  <si>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</si>
  <si>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</si>
  <si>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</si>
  <si>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</si>
  <si>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</si>
  <si>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</si>
  <si>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</si>
  <si>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</si>
  <si>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</si>
  <si>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</si>
  <si>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</si>
  <si>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</si>
  <si>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</si>
  <si>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</si>
  <si>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</si>
  <si>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</si>
  <si>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</si>
  <si>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</si>
  <si>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</si>
  <si>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</si>
  <si>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</si>
  <si>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</si>
  <si>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</si>
  <si>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</si>
  <si>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</si>
  <si>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</si>
  <si>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</si>
  <si>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</si>
  <si>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</si>
  <si>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</si>
  <si>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</si>
  <si>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</si>
  <si>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</si>
  <si>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</si>
  <si>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</si>
  <si>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</si>
  <si>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</si>
  <si>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</si>
  <si>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</si>
  <si>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</si>
  <si>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</si>
  <si>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</si>
  <si>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</si>
  <si>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</si>
  <si>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</si>
  <si>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</si>
  <si>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</si>
  <si>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</si>
  <si>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</si>
  <si>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</si>
  <si>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</si>
  <si>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</si>
  <si>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</si>
  <si>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</si>
  <si>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</si>
  <si>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</si>
  <si>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</si>
  <si>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</si>
  <si>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</si>
  <si>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</si>
  <si>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</si>
  <si>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</si>
  <si>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</si>
  <si>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</si>
  <si>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</si>
  <si>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</si>
  <si>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</si>
  <si>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</si>
  <si>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</si>
  <si>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</si>
  <si>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</si>
  <si>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</si>
  <si>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</si>
  <si>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</si>
  <si>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</si>
  <si>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</si>
  <si>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</si>
  <si>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</si>
  <si>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</si>
  <si>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</si>
  <si>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</si>
  <si>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</si>
  <si>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</si>
  <si>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</si>
  <si>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</si>
  <si>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</si>
  <si>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</si>
  <si>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</si>
  <si>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</si>
  <si>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</si>
  <si>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</si>
  <si>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</si>
  <si>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</si>
  <si>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</si>
  <si>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</si>
  <si>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</si>
  <si>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</si>
  <si>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</si>
  <si>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</si>
  <si>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</si>
  <si>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</si>
  <si>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</si>
  <si>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</si>
  <si>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</si>
  <si>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</si>
  <si>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</si>
  <si>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</si>
  <si>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</si>
  <si>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</si>
  <si>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</si>
  <si>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</si>
  <si>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</si>
  <si>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</si>
  <si>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</si>
  <si>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</si>
  <si>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</si>
  <si>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</si>
  <si>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</si>
  <si>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</si>
  <si>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</si>
  <si>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</si>
  <si>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</si>
  <si>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</si>
  <si>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</si>
  <si>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</si>
  <si>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</si>
  <si>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</si>
  <si>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</si>
  <si>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</si>
  <si>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</si>
  <si>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</si>
  <si>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</si>
  <si>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</si>
  <si>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</si>
  <si>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</si>
  <si>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</si>
  <si>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</si>
  <si>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</si>
  <si>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</si>
  <si>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</si>
  <si>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</si>
  <si>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</si>
  <si>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</si>
  <si>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</si>
  <si>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</si>
  <si>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</si>
  <si>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</si>
  <si>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</si>
  <si>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</si>
  <si>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</si>
  <si>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</si>
  <si>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</si>
  <si>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</si>
  <si>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</si>
  <si>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</si>
  <si>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</si>
  <si>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</si>
  <si>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</si>
  <si>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</si>
  <si>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</si>
  <si>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</si>
  <si>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</si>
  <si>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</si>
  <si>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</si>
  <si>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</si>
  <si>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</si>
  <si>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</si>
  <si>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</si>
  <si>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</si>
  <si>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</si>
  <si>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</si>
  <si>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</si>
  <si>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</si>
  <si>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</si>
  <si>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</si>
  <si>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</si>
  <si>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</si>
  <si>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</si>
  <si>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</si>
  <si>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</si>
  <si>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</si>
  <si>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</si>
  <si>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</si>
  <si>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</si>
  <si>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</si>
  <si>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</si>
  <si>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</si>
  <si>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</si>
  <si>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</si>
  <si>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</si>
  <si>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</si>
  <si>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</si>
  <si>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</si>
  <si>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</si>
  <si>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</si>
  <si>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</si>
  <si>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</si>
  <si>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</si>
  <si>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</si>
  <si>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</si>
  <si>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</si>
  <si>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</si>
  <si>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</si>
  <si>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</si>
  <si>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</si>
  <si>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</si>
  <si>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</si>
  <si>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</si>
  <si>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</si>
  <si>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</si>
  <si>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</si>
  <si>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</si>
  <si>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</si>
  <si>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</si>
  <si>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</si>
  <si>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</si>
  <si>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</si>
  <si>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</si>
  <si>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</si>
  <si>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</si>
  <si>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</si>
  <si>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</si>
  <si>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</si>
  <si>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</si>
  <si>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</si>
  <si>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</si>
  <si>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</si>
  <si>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</si>
  <si>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</si>
  <si>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</si>
  <si>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</si>
  <si>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</si>
  <si>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</si>
  <si>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</si>
  <si>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</si>
  <si>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</si>
  <si>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</si>
  <si>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</si>
  <si>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</si>
  <si>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</si>
  <si>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</si>
  <si>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</si>
  <si>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</si>
  <si>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</si>
  <si>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</si>
  <si>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</si>
  <si>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</si>
  <si>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</si>
  <si>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</si>
  <si>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</si>
  <si>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</si>
  <si>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</si>
  <si>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</si>
  <si>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</si>
  <si>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</si>
  <si>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</si>
  <si>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</si>
  <si>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</si>
  <si>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</si>
  <si>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</si>
  <si>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</si>
  <si>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</si>
  <si>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</si>
  <si>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</si>
  <si>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</si>
  <si>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</si>
  <si>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</si>
  <si>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</si>
  <si>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</si>
  <si>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</si>
  <si>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</si>
  <si>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</si>
  <si>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</si>
  <si>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</si>
  <si>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</si>
  <si>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</si>
  <si>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</si>
  <si>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</si>
  <si>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</si>
  <si>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</si>
  <si>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</si>
  <si>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</si>
  <si>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</si>
  <si>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</si>
  <si>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</si>
  <si>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</si>
  <si>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</si>
  <si>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</si>
  <si>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</si>
  <si>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</si>
  <si>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</si>
  <si>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</si>
  <si>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</si>
  <si>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</si>
  <si>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</si>
  <si>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</si>
  <si>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</si>
  <si>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</si>
  <si>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</si>
  <si>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</si>
  <si>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</si>
  <si>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</si>
  <si>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</si>
  <si>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</si>
  <si>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</si>
  <si>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</si>
  <si>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</si>
  <si>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</si>
  <si>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</si>
  <si>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</si>
  <si>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</si>
  <si>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</si>
  <si>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</si>
  <si>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</si>
  <si>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</si>
  <si>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</si>
  <si>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</si>
  <si>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</si>
  <si>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</si>
  <si>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</si>
  <si>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</si>
  <si>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</si>
  <si>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</si>
  <si>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</si>
  <si>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</si>
  <si>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</si>
  <si>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</si>
  <si>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</si>
  <si>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</si>
  <si>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</si>
  <si>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</si>
  <si>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</si>
  <si>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</si>
  <si>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</si>
  <si>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</si>
  <si>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</si>
  <si>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</si>
  <si>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</si>
  <si>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</si>
  <si>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</si>
  <si>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</si>
  <si>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</si>
  <si>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</si>
  <si>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</si>
  <si>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</si>
  <si>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</si>
  <si>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</si>
  <si>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</si>
  <si>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</si>
  <si>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</si>
  <si>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</si>
  <si>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</si>
  <si>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</si>
  <si>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</si>
  <si>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</si>
  <si>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</si>
  <si>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</si>
  <si>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</si>
  <si>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</si>
  <si>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</si>
  <si>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</si>
  <si>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</si>
  <si>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</si>
  <si>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</si>
  <si>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</si>
  <si>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</si>
  <si>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</si>
  <si>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</si>
  <si>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</si>
  <si>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</si>
  <si>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</si>
  <si>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</si>
  <si>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</si>
  <si>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</si>
  <si>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</si>
  <si>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</si>
  <si>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</si>
  <si>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</si>
  <si>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</si>
  <si>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</si>
  <si>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</si>
  <si>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</si>
  <si>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</si>
  <si>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</si>
  <si>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</si>
  <si>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</si>
  <si>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</si>
  <si>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</si>
  <si>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</si>
  <si>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</si>
  <si>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</si>
  <si>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</si>
  <si>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</si>
  <si>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</si>
  <si>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</si>
  <si>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</si>
  <si>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</si>
  <si>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</si>
  <si>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</si>
  <si>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</si>
  <si>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</si>
  <si>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</si>
  <si>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</si>
  <si>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</si>
  <si>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</si>
  <si>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</si>
  <si>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</si>
  <si>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</si>
  <si>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</si>
  <si>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</si>
  <si>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</si>
  <si>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</si>
  <si>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</si>
  <si>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</si>
  <si>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</si>
  <si>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</si>
  <si>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</si>
  <si>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</si>
  <si>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</si>
  <si>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</si>
  <si>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</si>
  <si>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</si>
  <si>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</si>
  <si>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</si>
  <si>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</si>
  <si>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</si>
  <si>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</si>
  <si>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</si>
  <si>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</si>
  <si>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</si>
  <si>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</si>
  <si>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</si>
  <si>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</si>
  <si>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</si>
  <si>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</si>
  <si>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</si>
  <si>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</si>
  <si>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</si>
  <si>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</si>
  <si>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</si>
  <si>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</si>
  <si>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</si>
  <si>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</si>
  <si>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</si>
  <si>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</si>
  <si>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</si>
  <si>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</si>
  <si>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</si>
  <si>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</si>
  <si>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</si>
  <si>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</si>
  <si>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</si>
  <si>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</si>
  <si>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</si>
  <si>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</si>
  <si>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</si>
  <si>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</si>
  <si>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</si>
  <si>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</si>
  <si>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</si>
  <si>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</si>
  <si>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</si>
  <si>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</si>
  <si>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</si>
  <si>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</si>
  <si>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</si>
  <si>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</si>
  <si>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</si>
  <si>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</si>
  <si>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</si>
  <si>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</si>
  <si>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</si>
  <si>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</si>
  <si>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</si>
  <si>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</si>
  <si>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</si>
  <si>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</si>
  <si>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</si>
  <si>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</si>
  <si>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</si>
  <si>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</si>
  <si>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</si>
  <si>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</si>
  <si>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</si>
  <si>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</si>
  <si>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</si>
  <si>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</si>
  <si>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</si>
  <si>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</si>
  <si>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</si>
  <si>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</si>
  <si>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</si>
  <si>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</si>
  <si>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</si>
  <si>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</si>
  <si>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</si>
  <si>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</si>
  <si>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</si>
  <si>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</si>
  <si>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</si>
  <si>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</si>
  <si>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</si>
  <si>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</si>
  <si>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</si>
  <si>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</si>
  <si>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</si>
  <si>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</si>
  <si>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</si>
  <si>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</si>
  <si>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</si>
  <si>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</si>
  <si>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</si>
  <si>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</si>
  <si>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</si>
  <si>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</si>
  <si>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</si>
  <si>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</si>
  <si>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</si>
  <si>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</si>
  <si>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</si>
  <si>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</si>
  <si>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</si>
  <si>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</si>
  <si>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</si>
  <si>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</si>
  <si>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</si>
  <si>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</si>
  <si>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</si>
  <si>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</si>
  <si>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</si>
  <si>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</si>
  <si>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</si>
  <si>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</si>
  <si>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</si>
  <si>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</si>
  <si>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</si>
  <si>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</si>
  <si>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</si>
  <si>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</si>
  <si>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</si>
  <si>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</si>
  <si>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</si>
  <si>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</si>
  <si>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</si>
  <si>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</si>
  <si>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</si>
  <si>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</si>
  <si>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</si>
  <si>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</si>
  <si>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</si>
  <si>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</si>
  <si>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</si>
  <si>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</si>
  <si>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</si>
  <si>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</si>
  <si>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</si>
  <si>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</si>
  <si>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</si>
  <si>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</si>
  <si>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</si>
  <si>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</si>
  <si>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</si>
  <si>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</si>
  <si>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</si>
  <si>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</si>
  <si>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</si>
  <si>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</si>
  <si>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</si>
  <si>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</si>
  <si>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</si>
  <si>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</si>
  <si>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</si>
  <si>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</si>
  <si>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</si>
  <si>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</si>
  <si>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</si>
  <si>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</si>
  <si>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</si>
  <si>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</si>
  <si>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</si>
  <si>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</si>
  <si>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</si>
  <si>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</si>
  <si>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</si>
  <si>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</si>
  <si>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</si>
  <si>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</si>
  <si>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</si>
  <si>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</si>
  <si>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</si>
  <si>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</si>
  <si>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</si>
  <si>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</si>
  <si>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</si>
  <si>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</si>
  <si>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</si>
  <si>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</si>
  <si>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</si>
  <si>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</si>
  <si>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</si>
  <si>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</si>
  <si>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</si>
  <si>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</si>
  <si>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</si>
  <si>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</si>
  <si>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</si>
  <si>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</si>
  <si>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</si>
  <si>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</si>
  <si>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</si>
  <si>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</si>
  <si>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</si>
  <si>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</si>
  <si>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</si>
  <si>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</si>
  <si>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</si>
  <si>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</si>
  <si>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</si>
  <si>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</si>
  <si>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</si>
  <si>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</si>
  <si>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</si>
  <si>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</si>
  <si>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</si>
  <si>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</si>
  <si>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</si>
  <si>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</si>
  <si>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</si>
  <si>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</si>
  <si>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</si>
  <si>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</si>
  <si>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</si>
  <si>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</si>
  <si>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</si>
  <si>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</si>
  <si>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</si>
  <si>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</si>
  <si>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</si>
  <si>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</si>
  <si>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</si>
  <si>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</si>
  <si>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</si>
  <si>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</si>
  <si>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</si>
  <si>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</si>
  <si>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</si>
  <si>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</si>
  <si>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</si>
  <si>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</si>
  <si>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</si>
  <si>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</si>
  <si>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</si>
  <si>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</si>
  <si>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</si>
  <si>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</si>
  <si>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</si>
  <si>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</si>
  <si>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</si>
  <si>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</si>
  <si>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</si>
  <si>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</si>
  <si>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</si>
  <si>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</si>
  <si>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</si>
  <si>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</si>
  <si>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</si>
  <si>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</si>
  <si>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</si>
  <si>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</si>
  <si>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</si>
  <si>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</si>
  <si>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</si>
  <si>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</si>
  <si>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</si>
  <si>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</si>
  <si>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</si>
  <si>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</si>
  <si>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</si>
  <si>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</si>
  <si>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</si>
  <si>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</si>
  <si>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</si>
  <si>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</si>
  <si>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</si>
  <si>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</si>
  <si>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</si>
  <si>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</si>
  <si>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</si>
  <si>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</si>
  <si>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</si>
  <si>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</si>
  <si>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</si>
  <si>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</si>
  <si>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</si>
  <si>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</si>
  <si>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</si>
  <si>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</si>
  <si>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</si>
  <si>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</si>
  <si>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</si>
  <si>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</si>
  <si>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</si>
  <si>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</si>
  <si>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</si>
  <si>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</si>
  <si>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</si>
  <si>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</si>
  <si>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</si>
  <si>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</si>
  <si>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</si>
  <si>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</si>
  <si>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</si>
  <si>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</si>
  <si>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</si>
  <si>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</si>
  <si>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</si>
  <si>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</si>
  <si>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</si>
  <si>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</si>
  <si>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</si>
  <si>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</si>
  <si>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</si>
  <si>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</si>
  <si>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</si>
  <si>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</si>
  <si>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</si>
  <si>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</si>
  <si>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</si>
  <si>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</si>
  <si>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</si>
  <si>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</si>
  <si>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</si>
  <si>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</si>
  <si>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</si>
  <si>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</si>
  <si>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</si>
  <si>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</si>
  <si>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</si>
  <si>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</si>
  <si>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</si>
  <si>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</si>
  <si>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</si>
  <si>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</si>
  <si>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</si>
  <si>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</si>
  <si>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</si>
  <si>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</si>
  <si>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</si>
  <si>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</si>
  <si>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</si>
  <si>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</si>
  <si>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</si>
  <si>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</si>
  <si>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</si>
  <si>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</si>
  <si>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</si>
  <si>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</si>
  <si>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</si>
  <si>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</si>
  <si>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</si>
  <si>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</si>
  <si>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</si>
  <si>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</si>
  <si>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</si>
  <si>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</si>
  <si>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</si>
  <si>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</si>
  <si>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</si>
  <si>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</si>
  <si>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</si>
  <si>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</si>
  <si>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</si>
  <si>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</si>
  <si>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</si>
  <si>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</si>
  <si>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</si>
  <si>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</si>
  <si>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</si>
  <si>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</si>
  <si>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</si>
  <si>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</si>
  <si>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</si>
  <si>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</si>
  <si>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</si>
  <si>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</si>
  <si>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</si>
  <si>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</si>
  <si>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</si>
  <si>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</si>
  <si>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</si>
  <si>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</si>
  <si>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</si>
  <si>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</si>
  <si>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</si>
  <si>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</si>
  <si>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</si>
  <si>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</si>
  <si>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</si>
  <si>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</si>
  <si>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</si>
  <si>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</si>
  <si>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</si>
  <si>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</si>
  <si>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</si>
  <si>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</si>
  <si>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</si>
  <si>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</si>
  <si>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</si>
  <si>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</si>
  <si>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</si>
  <si>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</si>
  <si>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</si>
  <si>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</si>
  <si>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</si>
  <si>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</si>
  <si>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</si>
  <si>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</si>
  <si>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</si>
  <si>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</si>
  <si>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</si>
  <si>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</si>
  <si>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</si>
  <si>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</si>
  <si>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</si>
  <si>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</si>
  <si>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</si>
  <si>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</si>
  <si>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</si>
  <si>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</si>
  <si>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</si>
  <si>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</si>
  <si>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</si>
  <si>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</si>
  <si>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</si>
  <si>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</si>
  <si>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</si>
  <si>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</si>
  <si>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</si>
  <si>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</si>
  <si>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</si>
  <si>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</si>
  <si>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</si>
  <si>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</si>
  <si>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</si>
  <si>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</si>
  <si>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</si>
  <si>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</si>
  <si>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</si>
  <si>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</si>
  <si>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</si>
  <si>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</si>
  <si>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</si>
  <si>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</si>
  <si>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</si>
  <si>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</si>
  <si>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</si>
  <si>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</si>
  <si>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</si>
  <si>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</si>
  <si>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</si>
  <si>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</si>
  <si>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</si>
  <si>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</si>
  <si>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</si>
  <si>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</si>
  <si>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</si>
  <si>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</si>
  <si>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</si>
  <si>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</si>
  <si>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</si>
  <si>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</si>
  <si>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</si>
  <si>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</si>
  <si>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</si>
  <si>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</si>
  <si>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</si>
  <si>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</si>
  <si>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</si>
  <si>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</si>
  <si>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</si>
  <si>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</si>
  <si>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</si>
  <si>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</si>
  <si>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</si>
  <si>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</si>
  <si>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</si>
  <si>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</si>
  <si>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</si>
  <si>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</si>
  <si>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</si>
  <si>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</si>
  <si>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</si>
  <si>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</si>
  <si>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</si>
  <si>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</si>
  <si>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</si>
  <si>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</si>
  <si>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</si>
  <si>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</si>
  <si>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</si>
  <si>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</si>
  <si>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</si>
  <si>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</si>
  <si>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</si>
  <si>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</si>
  <si>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</si>
  <si>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</si>
  <si>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</si>
  <si>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</si>
  <si>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</si>
  <si>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</si>
  <si>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</si>
  <si>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</si>
  <si>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</si>
  <si>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</si>
  <si>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</si>
  <si>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</si>
  <si>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</si>
  <si>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</si>
  <si>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</si>
  <si>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</si>
  <si>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</si>
  <si>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</si>
  <si>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</si>
  <si>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</si>
  <si>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</si>
  <si>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</si>
  <si>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</si>
  <si>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</si>
  <si>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</si>
  <si>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</si>
  <si>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</si>
  <si>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</si>
  <si>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</si>
  <si>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</si>
  <si>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</si>
  <si>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</si>
  <si>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</si>
  <si>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</si>
  <si>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</si>
  <si>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</si>
  <si>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</si>
  <si>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</si>
  <si>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</si>
  <si>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</si>
  <si>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</si>
  <si>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</si>
  <si>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</si>
  <si>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</si>
  <si>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</si>
  <si>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</si>
  <si>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</si>
  <si>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</si>
  <si>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</si>
  <si>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</si>
  <si>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</si>
  <si>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</si>
  <si>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</si>
  <si>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</si>
  <si>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</si>
  <si>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</si>
  <si>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</si>
  <si>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</si>
  <si>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</si>
  <si>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</si>
  <si>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</si>
  <si>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</si>
  <si>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</si>
  <si>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</si>
  <si>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</si>
  <si>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</si>
  <si>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</si>
  <si>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</si>
  <si>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</si>
  <si>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</si>
  <si>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</si>
  <si>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</si>
  <si>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</si>
  <si>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</si>
  <si>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</si>
  <si>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</si>
  <si>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</si>
  <si>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</si>
  <si>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</si>
  <si>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</si>
  <si>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</si>
  <si>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</si>
  <si>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</si>
  <si>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</si>
  <si>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</si>
  <si>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</si>
  <si>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</si>
  <si>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</si>
  <si>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</si>
  <si>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</si>
  <si>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</si>
  <si>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</si>
  <si>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</si>
  <si>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</si>
  <si>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</si>
  <si>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</si>
  <si>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</si>
  <si>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</si>
  <si>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</si>
  <si>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</si>
  <si>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</si>
  <si>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</si>
  <si>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</si>
  <si>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</si>
  <si>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</si>
  <si>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</si>
  <si>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</si>
  <si>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</si>
  <si>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</si>
  <si>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</si>
  <si>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</si>
  <si>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</si>
  <si>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</si>
  <si>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</si>
  <si>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</si>
  <si>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</si>
  <si>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</si>
  <si>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</si>
  <si>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</si>
  <si>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</si>
  <si>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</si>
  <si>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</si>
  <si>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</si>
  <si>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</si>
  <si>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</si>
  <si>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</si>
  <si>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</si>
  <si>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</si>
  <si>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</si>
  <si>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</si>
  <si>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</si>
  <si>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</si>
  <si>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</si>
  <si>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</si>
  <si>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</si>
  <si>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</si>
  <si>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</si>
  <si>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</si>
  <si>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</si>
  <si>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</si>
  <si>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</si>
  <si>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</si>
  <si>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</si>
  <si>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</si>
  <si>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</si>
  <si>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</si>
  <si>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</si>
  <si>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</si>
  <si>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</si>
  <si>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</si>
  <si>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</si>
  <si>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</si>
  <si>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</si>
  <si>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</si>
  <si>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</si>
  <si>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</si>
  <si>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</si>
  <si>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</si>
  <si>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</si>
  <si>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</si>
  <si>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</si>
  <si>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</si>
  <si>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</si>
  <si>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</si>
  <si>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</si>
  <si>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</si>
  <si>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</si>
  <si>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</si>
  <si>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</si>
  <si>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</si>
  <si>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</si>
  <si>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</si>
  <si>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</si>
  <si>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</si>
  <si>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</si>
  <si>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</si>
  <si>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</si>
  <si>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</si>
  <si>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</si>
  <si>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</si>
  <si>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</si>
  <si>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</si>
  <si>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</si>
  <si>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</si>
  <si>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</si>
  <si>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</si>
  <si>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</si>
  <si>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</si>
  <si>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</si>
  <si>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</si>
  <si>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</si>
  <si>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</si>
  <si>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</si>
  <si>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</si>
  <si>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</si>
  <si>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</si>
  <si>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</si>
  <si>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</si>
  <si>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</si>
  <si>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</si>
  <si>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</si>
  <si>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</si>
  <si>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</si>
  <si>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</si>
  <si>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</si>
  <si>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</si>
  <si>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</si>
  <si>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</si>
  <si>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</si>
  <si>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</si>
  <si>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</si>
  <si>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</si>
  <si>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</si>
  <si>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</si>
  <si>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</si>
  <si>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</si>
  <si>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</si>
  <si>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</si>
  <si>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</si>
  <si>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</si>
  <si>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</si>
  <si>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</si>
  <si>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</si>
  <si>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</si>
  <si>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</si>
  <si>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</si>
  <si>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</si>
  <si>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</si>
  <si>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</si>
  <si>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</si>
  <si>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</si>
  <si>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</si>
  <si>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</si>
  <si>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</si>
  <si>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</si>
  <si>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</si>
  <si>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</si>
  <si>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</si>
  <si>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</si>
  <si>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</si>
  <si>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</si>
  <si>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</si>
  <si>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</si>
  <si>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</si>
  <si>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</si>
  <si>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</si>
  <si>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</si>
  <si>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</si>
  <si>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</si>
  <si>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</si>
  <si>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</si>
  <si>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</si>
  <si>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</si>
  <si>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</si>
  <si>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</si>
  <si>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</si>
  <si>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</si>
  <si>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</si>
  <si>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</si>
  <si>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</si>
  <si>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</si>
  <si>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</si>
  <si>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</si>
  <si>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</si>
  <si>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</si>
  <si>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</si>
  <si>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</si>
  <si>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</si>
  <si>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</si>
  <si>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</si>
  <si>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</si>
  <si>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</si>
  <si>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</si>
  <si>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</si>
  <si>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</si>
  <si>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</si>
  <si>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</si>
  <si>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</si>
  <si>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</si>
  <si>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</si>
  <si>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</si>
  <si>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</si>
  <si>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</si>
  <si>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</si>
  <si>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</si>
  <si>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</si>
  <si>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</si>
  <si>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</si>
  <si>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</si>
  <si>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</si>
  <si>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</si>
  <si>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</si>
  <si>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</si>
  <si>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</si>
  <si>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</si>
  <si>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</si>
  <si>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</si>
  <si>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</si>
  <si>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</si>
  <si>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</si>
  <si>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</si>
  <si>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</si>
  <si>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</si>
  <si>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</si>
  <si>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</si>
  <si>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</si>
  <si>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</si>
  <si>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</si>
  <si>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</si>
  <si>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</si>
  <si>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</si>
  <si>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</si>
  <si>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</si>
  <si>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</si>
  <si>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</si>
  <si>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</si>
  <si>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</si>
  <si>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</si>
  <si>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</si>
  <si>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</si>
  <si>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</si>
  <si>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</si>
  <si>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</si>
  <si>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</si>
  <si>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</si>
  <si>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</si>
  <si>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</si>
  <si>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</si>
  <si>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</si>
  <si>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</si>
  <si>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</si>
  <si>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</si>
  <si>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</si>
  <si>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</si>
  <si>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</si>
  <si>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</si>
  <si>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</si>
  <si>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</si>
  <si>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</si>
  <si>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</si>
  <si>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</si>
  <si>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</si>
  <si>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</si>
  <si>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</si>
  <si>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</si>
  <si>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</si>
  <si>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</si>
  <si>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</si>
  <si>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</si>
  <si>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</si>
  <si>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</si>
  <si>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</si>
  <si>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</si>
  <si>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</si>
  <si>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</si>
  <si>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</si>
  <si>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</si>
  <si>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</si>
  <si>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</si>
  <si>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</si>
  <si>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</si>
  <si>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</si>
  <si>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</si>
  <si>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</si>
  <si>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</si>
  <si>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</si>
  <si>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</si>
  <si>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</si>
  <si>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</si>
  <si>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</si>
  <si>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</si>
  <si>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</si>
  <si>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</si>
  <si>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</si>
  <si>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</si>
  <si>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</si>
  <si>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</si>
  <si>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</si>
  <si>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</si>
  <si>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</si>
  <si>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</si>
  <si>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</si>
  <si>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</si>
  <si>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</si>
  <si>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</si>
  <si>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</si>
  <si>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</si>
  <si>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</si>
  <si>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</si>
  <si>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</si>
  <si>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</si>
  <si>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</si>
  <si>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</si>
  <si>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</si>
  <si>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</si>
  <si>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</si>
  <si>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</si>
  <si>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</si>
  <si>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</si>
  <si>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</si>
  <si>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</si>
  <si>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</si>
  <si>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</si>
  <si>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</si>
  <si>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</si>
  <si>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</si>
  <si>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</si>
  <si>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</si>
  <si>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</si>
  <si>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</si>
  <si>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</si>
  <si>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</si>
  <si>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</si>
  <si>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</si>
  <si>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</si>
  <si>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</si>
  <si>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</si>
  <si>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</si>
  <si>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</si>
  <si>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</si>
  <si>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</si>
  <si>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</si>
  <si>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</si>
  <si>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</si>
  <si>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</si>
  <si>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</si>
  <si>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</si>
  <si>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</si>
  <si>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</si>
  <si>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</si>
  <si>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</si>
  <si>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</si>
  <si>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</si>
  <si>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</si>
  <si>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</si>
  <si>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</si>
  <si>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</si>
  <si>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</si>
  <si>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</si>
  <si>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</si>
  <si>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</si>
  <si>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</si>
  <si>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</si>
  <si>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</si>
  <si>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</si>
  <si>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</si>
  <si>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</si>
  <si>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</si>
  <si>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</si>
  <si>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</si>
  <si>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</si>
  <si>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</si>
  <si>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</si>
  <si>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</si>
  <si>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</si>
  <si>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</si>
  <si>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</si>
  <si>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</si>
  <si>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</si>
  <si>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</si>
  <si>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</si>
  <si>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</si>
  <si>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</si>
  <si>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</si>
  <si>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</si>
  <si>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</si>
  <si>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</si>
  <si>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</si>
  <si>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</si>
  <si>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</si>
  <si>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</si>
  <si>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</si>
  <si>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</si>
  <si>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</si>
  <si>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</si>
  <si>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</si>
  <si>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</si>
  <si>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</si>
  <si>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</si>
  <si>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</si>
  <si>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</si>
  <si>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</si>
  <si>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</si>
  <si>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</si>
  <si>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</si>
  <si>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</si>
  <si>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</si>
  <si>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</si>
  <si>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</si>
  <si>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</si>
  <si>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</si>
  <si>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</si>
  <si>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</si>
  <si>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</si>
  <si>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</si>
  <si>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</si>
  <si>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</si>
  <si>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</si>
  <si>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</si>
  <si>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</si>
  <si>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</si>
  <si>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</si>
  <si>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</si>
  <si>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</si>
  <si>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</si>
  <si>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</si>
  <si>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</si>
  <si>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</si>
  <si>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</si>
  <si>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</si>
  <si>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</si>
  <si>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</si>
  <si>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</si>
  <si>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</si>
  <si>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</si>
  <si>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</si>
  <si>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</si>
  <si>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</si>
  <si>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</si>
  <si>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</si>
  <si>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</si>
  <si>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</si>
  <si>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</si>
  <si>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</si>
  <si>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</si>
  <si>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</si>
  <si>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</si>
  <si>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</si>
  <si>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</si>
  <si>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</si>
  <si>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</si>
  <si>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</si>
  <si>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</si>
  <si>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</si>
  <si>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</si>
  <si>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</si>
  <si>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</si>
  <si>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</si>
  <si>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</si>
  <si>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</si>
  <si>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</si>
  <si>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</si>
  <si>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</si>
  <si>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</si>
  <si>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</si>
  <si>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</si>
  <si>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</si>
  <si>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</si>
  <si>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</si>
  <si>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</si>
  <si>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</si>
  <si>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</si>
  <si>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</si>
  <si>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</si>
  <si>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</si>
  <si>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</si>
  <si>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</si>
  <si>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</si>
  <si>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</si>
  <si>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</si>
  <si>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</si>
  <si>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</si>
  <si>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</si>
  <si>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</si>
  <si>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</si>
  <si>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</si>
  <si>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</si>
  <si>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</si>
  <si>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</si>
  <si>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</si>
  <si>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</si>
  <si>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</si>
  <si>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</si>
  <si>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</si>
  <si>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</si>
  <si>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</si>
  <si>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</si>
  <si>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</si>
  <si>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</si>
  <si>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</si>
  <si>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</si>
  <si>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</si>
  <si>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</si>
  <si>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</si>
  <si>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</si>
  <si>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</si>
  <si>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</si>
  <si>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</si>
  <si>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</si>
  <si>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</si>
  <si>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</si>
  <si>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</si>
  <si>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</si>
  <si>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</si>
  <si>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</si>
  <si>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</si>
  <si>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</si>
  <si>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</si>
  <si>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</si>
  <si>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</si>
  <si>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</si>
  <si>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</si>
  <si>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</si>
  <si>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</si>
  <si>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</si>
  <si>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</si>
  <si>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</si>
  <si>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</si>
  <si>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</si>
  <si>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</si>
  <si>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</si>
  <si>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</si>
  <si>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</si>
  <si>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</si>
  <si>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</si>
  <si>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</si>
  <si>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</si>
  <si>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</si>
  <si>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</si>
  <si>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</si>
  <si>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</si>
  <si>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</si>
  <si>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</si>
  <si>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</si>
  <si>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</si>
  <si>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</si>
  <si>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</si>
  <si>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</si>
  <si>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</si>
  <si>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</si>
  <si>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</si>
  <si>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</si>
  <si>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</si>
  <si>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</si>
  <si>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</si>
  <si>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</si>
  <si>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</si>
  <si>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</si>
  <si>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</si>
  <si>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</si>
  <si>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</si>
  <si>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</si>
  <si>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</si>
  <si>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</si>
  <si>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</si>
  <si>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</si>
  <si>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</si>
  <si>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</si>
  <si>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</si>
  <si>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</si>
  <si>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</si>
  <si>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</si>
  <si>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</si>
  <si>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</si>
  <si>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</si>
  <si>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</si>
  <si>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</si>
  <si>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</si>
  <si>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</si>
  <si>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</si>
  <si>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</si>
  <si>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</si>
  <si>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</si>
  <si>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</si>
  <si>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</si>
  <si>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</si>
  <si>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</si>
  <si>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</si>
  <si>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</si>
  <si>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</si>
  <si>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</si>
  <si>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</si>
  <si>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</si>
  <si>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</si>
  <si>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</si>
  <si>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</si>
  <si>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</si>
  <si>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</si>
  <si>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</si>
  <si>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</si>
  <si>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</si>
  <si>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</si>
  <si>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</si>
  <si>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</si>
  <si>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</si>
  <si>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</si>
  <si>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</si>
  <si>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</si>
  <si>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</si>
  <si>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</si>
  <si>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</si>
  <si>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</si>
  <si>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</si>
  <si>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</si>
  <si>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</si>
  <si>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</si>
  <si>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</si>
  <si>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</si>
  <si>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</si>
  <si>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</si>
  <si>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</si>
  <si>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</si>
  <si>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</si>
  <si>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</si>
  <si>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</si>
  <si>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</si>
  <si>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</si>
  <si>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</si>
  <si>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</si>
  <si>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</si>
  <si>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</si>
  <si>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</si>
  <si>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</si>
  <si>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</si>
  <si>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</si>
  <si>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</si>
  <si>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</si>
  <si>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</si>
  <si>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</si>
  <si>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</si>
  <si>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</si>
  <si>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</si>
  <si>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</si>
  <si>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</si>
  <si>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</si>
  <si>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</si>
  <si>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</si>
  <si>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</si>
  <si>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</si>
  <si>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</si>
  <si>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</si>
  <si>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</si>
  <si>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</si>
  <si>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</si>
  <si>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</si>
  <si>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</si>
  <si>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</si>
  <si>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</si>
  <si>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</si>
  <si>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</si>
  <si>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</si>
  <si>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</si>
  <si>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</si>
  <si>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</si>
  <si>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</si>
  <si>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</si>
  <si>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</si>
  <si>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</si>
  <si>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</si>
  <si>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</si>
  <si>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</si>
  <si>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</si>
  <si>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</si>
  <si>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</si>
  <si>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</si>
  <si>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</si>
  <si>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</si>
  <si>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</si>
  <si>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</si>
  <si>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</si>
  <si>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</si>
  <si>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</si>
  <si>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</si>
  <si>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</si>
  <si>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</si>
  <si>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</si>
  <si>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</si>
  <si>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</si>
  <si>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</si>
  <si>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</si>
  <si>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</si>
  <si>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</si>
  <si>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</si>
  <si>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</si>
  <si>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</si>
  <si>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</si>
  <si>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</si>
  <si>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</si>
  <si>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</si>
  <si>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</si>
  <si>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</si>
  <si>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</si>
  <si>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</si>
  <si>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</si>
  <si>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</si>
  <si>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</si>
  <si>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</si>
  <si>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</si>
  <si>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</si>
  <si>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</si>
  <si>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</si>
  <si>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</si>
  <si>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</si>
  <si>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</si>
  <si>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</si>
  <si>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</si>
  <si>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</si>
  <si>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</si>
  <si>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</si>
  <si>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</si>
  <si>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</si>
  <si>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</si>
  <si>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</si>
  <si>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</si>
  <si>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</si>
  <si>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</si>
  <si>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</si>
  <si>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</si>
  <si>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</si>
  <si>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</si>
  <si>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</si>
  <si>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</si>
  <si>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</si>
  <si>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</si>
  <si>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</si>
  <si>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</si>
  <si>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</si>
  <si>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</si>
  <si>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</si>
  <si>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</si>
  <si>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</si>
  <si>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</si>
  <si>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</si>
  <si>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</si>
  <si>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</si>
  <si>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</si>
  <si>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</si>
  <si>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</si>
  <si>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</si>
  <si>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</si>
  <si>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</si>
  <si>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</si>
  <si>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</si>
  <si>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</si>
  <si>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</si>
  <si>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</si>
  <si>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</si>
  <si>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</si>
  <si>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</si>
  <si>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</si>
  <si>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</si>
  <si>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</si>
  <si>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</si>
  <si>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</si>
  <si>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</si>
  <si>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</si>
  <si>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</si>
  <si>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</si>
  <si>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</si>
  <si>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</si>
  <si>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</si>
  <si>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</si>
  <si>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</si>
  <si>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</si>
  <si>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</si>
  <si>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</si>
  <si>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</si>
  <si>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</si>
  <si>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</si>
  <si>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</si>
  <si>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</si>
  <si>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</si>
  <si>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</si>
  <si>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</si>
  <si>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</si>
  <si>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</si>
  <si>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</si>
  <si>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</si>
  <si>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</si>
  <si>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</si>
  <si>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</si>
  <si>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</si>
  <si>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</si>
  <si>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</si>
  <si>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</si>
  <si>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</si>
  <si>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</si>
  <si>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</si>
  <si>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</si>
  <si>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</si>
  <si>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</si>
  <si>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</si>
  <si>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</si>
  <si>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</si>
  <si>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</si>
  <si>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</si>
  <si>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</si>
  <si>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</si>
  <si>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</si>
  <si>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</si>
  <si>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</si>
  <si>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</si>
  <si>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</si>
  <si>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</si>
  <si>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</si>
  <si>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</si>
  <si>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</si>
  <si>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</si>
  <si>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</si>
  <si>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</si>
  <si>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</si>
  <si>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</si>
  <si>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</si>
  <si>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</si>
  <si>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</si>
  <si>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</si>
  <si>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</si>
  <si>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</si>
  <si>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</si>
  <si>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</si>
  <si>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</si>
  <si>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</si>
  <si>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</si>
  <si>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</si>
  <si>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</si>
  <si>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</si>
  <si>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</si>
  <si>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</si>
  <si>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</si>
  <si>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</si>
  <si>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</si>
  <si>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</si>
  <si>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</si>
  <si>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</si>
  <si>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</si>
  <si>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</si>
  <si>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</si>
  <si>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</si>
  <si>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</si>
  <si>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</si>
  <si>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</si>
  <si>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</si>
  <si>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</si>
  <si>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</si>
  <si>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</si>
  <si>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</si>
  <si>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</si>
  <si>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</si>
  <si>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</si>
  <si>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</si>
  <si>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</si>
  <si>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</si>
  <si>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</si>
  <si>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</si>
  <si>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</si>
  <si>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</si>
  <si>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</si>
  <si>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</si>
  <si>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</si>
  <si>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</si>
  <si>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</si>
  <si>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</si>
  <si>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</si>
  <si>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</si>
  <si>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</si>
  <si>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</si>
  <si>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</si>
  <si>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</si>
  <si>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</si>
  <si>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</si>
  <si>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</si>
  <si>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</si>
  <si>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</si>
  <si>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</si>
  <si>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</si>
  <si>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</si>
  <si>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</si>
  <si>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</si>
  <si>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</si>
  <si>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</si>
  <si>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</si>
  <si>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</si>
  <si>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</si>
  <si>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</si>
  <si>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</si>
  <si>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</si>
  <si>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</si>
  <si>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</si>
  <si>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</si>
  <si>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</si>
  <si>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</si>
  <si>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</si>
  <si>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</si>
  <si>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</si>
  <si>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</si>
  <si>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</si>
  <si>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</si>
  <si>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</si>
  <si>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</si>
  <si>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</si>
  <si>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</si>
  <si>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</si>
  <si>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</si>
  <si>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</si>
  <si>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</si>
  <si>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</si>
  <si>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</si>
  <si>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</si>
  <si>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</si>
  <si>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</si>
  <si>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</si>
  <si>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</si>
  <si>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</si>
  <si>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</si>
  <si>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</si>
  <si>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</si>
  <si>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</si>
  <si>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</si>
  <si>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</si>
  <si>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</si>
  <si>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</si>
  <si>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</si>
  <si>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</si>
  <si>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</si>
  <si>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</si>
  <si>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</si>
  <si>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</si>
  <si>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</si>
  <si>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</si>
  <si>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</si>
  <si>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</si>
  <si>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</si>
  <si>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</si>
  <si>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</si>
  <si>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</si>
  <si>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</si>
  <si>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</si>
  <si>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</si>
  <si>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</si>
  <si>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</si>
  <si>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</si>
  <si>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</si>
  <si>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</si>
  <si>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</si>
  <si>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</si>
  <si>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</si>
  <si>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</si>
  <si>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</si>
  <si>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</si>
  <si>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</si>
  <si>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</si>
  <si>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</si>
  <si>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</si>
  <si>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</si>
  <si>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</si>
  <si>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</si>
  <si>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</si>
  <si>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</si>
  <si>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</si>
  <si>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</si>
  <si>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</si>
  <si>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</si>
  <si>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</si>
  <si>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</si>
  <si>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</si>
  <si>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</si>
  <si>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</si>
  <si>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</si>
  <si>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</si>
  <si>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</si>
  <si>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</si>
  <si>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</si>
  <si>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</si>
  <si>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</si>
  <si>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</si>
  <si>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</si>
  <si>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</si>
  <si>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</si>
  <si>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</si>
  <si>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</si>
  <si>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</si>
  <si>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</si>
  <si>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</si>
  <si>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</si>
  <si>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</si>
  <si>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</si>
  <si>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</si>
  <si>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</si>
  <si>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</si>
  <si>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</si>
  <si>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</si>
  <si>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</si>
  <si>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</si>
  <si>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</si>
  <si>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</si>
  <si>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</si>
  <si>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</si>
  <si>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</si>
  <si>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</si>
  <si>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</si>
  <si>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</si>
  <si>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</si>
  <si>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</si>
  <si>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</si>
  <si>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</si>
  <si>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</si>
  <si>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</si>
  <si>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</si>
  <si>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</si>
  <si>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</si>
  <si>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</si>
  <si>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</si>
  <si>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</si>
  <si>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</si>
  <si>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</si>
  <si>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</si>
  <si>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</si>
  <si>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</si>
  <si>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</si>
  <si>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</si>
  <si>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</si>
  <si>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</si>
  <si>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</si>
  <si>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</si>
  <si>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</si>
  <si>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</si>
  <si>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</si>
  <si>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</si>
  <si>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</si>
  <si>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</si>
  <si>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</si>
  <si>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</si>
  <si>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</si>
  <si>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</si>
  <si>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</si>
  <si>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</si>
  <si>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</si>
  <si>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</si>
  <si>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</si>
  <si>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</si>
  <si>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</si>
  <si>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</si>
  <si>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</si>
  <si>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</si>
  <si>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</si>
  <si>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</si>
  <si>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</si>
  <si>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</si>
  <si>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</si>
  <si>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</si>
  <si>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</si>
  <si>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</si>
  <si>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</si>
  <si>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</si>
  <si>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</si>
  <si>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</si>
  <si>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</si>
  <si>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</si>
  <si>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</si>
  <si>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</si>
  <si>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</si>
  <si>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</si>
  <si>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</si>
  <si>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</si>
  <si>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</si>
  <si>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</si>
  <si>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</si>
  <si>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</si>
  <si>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</si>
  <si>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</si>
  <si>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</si>
  <si>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</si>
  <si>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</si>
  <si>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</si>
  <si>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</si>
  <si>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</si>
  <si>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</si>
  <si>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</si>
  <si>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</si>
  <si>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</si>
  <si>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</si>
  <si>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</si>
  <si>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</si>
  <si>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</si>
  <si>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</si>
  <si>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</si>
  <si>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</si>
  <si>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</si>
  <si>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</si>
  <si>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</si>
  <si>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</si>
  <si>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</si>
  <si>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</si>
  <si>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</si>
  <si>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</si>
  <si>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</si>
  <si>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</si>
  <si>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</si>
  <si>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</si>
  <si>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</si>
  <si>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</si>
  <si>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</si>
  <si>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</si>
  <si>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</si>
  <si>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</si>
  <si>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</si>
  <si>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</si>
  <si>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</si>
  <si>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</si>
  <si>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</si>
  <si>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</si>
  <si>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</si>
  <si>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</si>
  <si>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</si>
  <si>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</si>
  <si>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</si>
  <si>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</si>
  <si>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</si>
  <si>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</si>
  <si>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</si>
  <si>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</si>
  <si>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</si>
  <si>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</si>
  <si>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</si>
  <si>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</si>
  <si>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</si>
  <si>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</si>
  <si>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</si>
  <si>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</si>
  <si>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</si>
  <si>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</si>
  <si>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</si>
  <si>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</si>
  <si>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</si>
  <si>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</si>
  <si>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</si>
  <si>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</si>
  <si>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</si>
  <si>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</si>
  <si>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</si>
  <si>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</si>
  <si>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</si>
  <si>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</si>
  <si>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</si>
  <si>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</si>
  <si>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</si>
  <si>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</si>
  <si>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</si>
  <si>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</si>
  <si>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</si>
  <si>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</si>
  <si>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</si>
  <si>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</si>
  <si>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</si>
  <si>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</si>
  <si>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</si>
  <si>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</si>
  <si>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</si>
  <si>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</si>
  <si>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</si>
  <si>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</si>
  <si>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</si>
  <si>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</si>
  <si>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</si>
  <si>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</si>
  <si>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</si>
  <si>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</si>
  <si>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</si>
  <si>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</si>
  <si>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</si>
  <si>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</si>
  <si>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</si>
  <si>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</si>
  <si>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</si>
  <si>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</si>
  <si>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</si>
  <si>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</si>
  <si>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</si>
  <si>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</si>
  <si>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</si>
  <si>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</si>
  <si>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</si>
  <si>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</si>
  <si>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</si>
  <si>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</si>
  <si>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</si>
  <si>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</si>
  <si>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</si>
  <si>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</si>
  <si>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</si>
  <si>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</si>
  <si>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</si>
  <si>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</si>
  <si>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</si>
  <si>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</si>
  <si>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</si>
  <si>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</si>
  <si>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</si>
  <si>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</si>
  <si>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</si>
  <si>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</si>
  <si>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</si>
  <si>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</si>
  <si>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</si>
  <si>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</si>
  <si>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</si>
  <si>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</si>
  <si>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</si>
  <si>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</si>
  <si>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</si>
  <si>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</si>
  <si>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</si>
  <si>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</si>
  <si>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</si>
  <si>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</si>
  <si>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</si>
  <si>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</si>
  <si>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</si>
  <si>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</si>
  <si>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</si>
  <si>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</si>
  <si>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</si>
  <si>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</si>
  <si>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</si>
  <si>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</si>
  <si>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</si>
  <si>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</si>
  <si>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</si>
  <si>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</si>
  <si>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</si>
  <si>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</si>
  <si>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</si>
  <si>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</si>
  <si>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</si>
  <si>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</si>
  <si>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</si>
  <si>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</si>
  <si>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</si>
  <si>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</si>
  <si>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</si>
  <si>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</si>
  <si>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</si>
  <si>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</si>
  <si>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</si>
  <si>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</si>
  <si>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</si>
  <si>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</si>
  <si>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</si>
  <si>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</si>
  <si>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</si>
  <si>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</si>
  <si>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</si>
  <si>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</si>
  <si>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</si>
  <si>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</si>
  <si>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</si>
  <si>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</si>
  <si>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</si>
  <si>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</si>
  <si>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</si>
  <si>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</si>
  <si>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</si>
  <si>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</si>
  <si>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</si>
  <si>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</si>
  <si>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</si>
  <si>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</si>
  <si>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</si>
  <si>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</si>
  <si>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</si>
  <si>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</si>
  <si>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</si>
  <si>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</si>
  <si>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</si>
  <si>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</si>
  <si>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</si>
  <si>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</si>
  <si>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</si>
  <si>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</si>
  <si>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</si>
  <si>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</si>
  <si>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</si>
  <si>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</si>
  <si>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</si>
  <si>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</si>
  <si>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</si>
  <si>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</si>
  <si>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</si>
  <si>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</si>
  <si>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</si>
  <si>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</si>
  <si>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</si>
  <si>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</si>
  <si>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</si>
  <si>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</si>
  <si>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</si>
  <si>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</si>
  <si>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</si>
  <si>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</si>
  <si>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</si>
  <si>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</si>
  <si>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</si>
  <si>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</si>
  <si>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</si>
  <si>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</si>
  <si>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</si>
  <si>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</si>
  <si>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</si>
  <si>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</si>
  <si>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</si>
  <si>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</si>
  <si>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</si>
  <si>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</si>
  <si>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</si>
  <si>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</si>
  <si>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</si>
  <si>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</si>
  <si>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</si>
  <si>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</si>
  <si>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</si>
  <si>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</si>
  <si>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</si>
  <si>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</si>
  <si>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</si>
  <si>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</si>
  <si>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</si>
  <si>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</si>
  <si>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</si>
  <si>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</si>
  <si>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</si>
  <si>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</si>
  <si>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</si>
  <si>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</si>
  <si>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</si>
  <si>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</si>
  <si>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</si>
  <si>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</si>
  <si>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</si>
  <si>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</si>
  <si>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</si>
  <si>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</si>
  <si>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</si>
  <si>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</si>
  <si>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</si>
  <si>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</si>
  <si>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</si>
  <si>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</si>
  <si>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</si>
  <si>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</si>
  <si>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</si>
  <si>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</si>
  <si>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</si>
  <si>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</si>
  <si>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</si>
  <si>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</si>
  <si>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</si>
  <si>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</si>
  <si>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</si>
  <si>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</si>
  <si>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</si>
  <si>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</si>
  <si>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</si>
  <si>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</si>
  <si>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</si>
  <si>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</si>
  <si>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</si>
  <si>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</si>
  <si>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</si>
  <si>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</si>
  <si>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</si>
  <si>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</si>
  <si>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</si>
  <si>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</si>
  <si>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</si>
  <si>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</si>
  <si>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</si>
  <si>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</si>
  <si>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</si>
  <si>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</si>
  <si>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</si>
  <si>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</si>
  <si>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</si>
  <si>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</si>
  <si>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</si>
  <si>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</si>
  <si>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</si>
  <si>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</si>
  <si>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</si>
  <si>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</si>
  <si>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</si>
  <si>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</si>
  <si>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</si>
  <si>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</si>
  <si>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</si>
  <si>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</si>
  <si>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</si>
  <si>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</si>
  <si>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</si>
  <si>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</si>
  <si>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</si>
  <si>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</si>
  <si>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</si>
  <si>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</si>
  <si>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</si>
  <si>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</si>
  <si>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</si>
  <si>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</si>
  <si>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</si>
  <si>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</si>
  <si>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</si>
  <si>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</si>
  <si>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</si>
  <si>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</si>
  <si>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</si>
  <si>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</si>
  <si>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</si>
  <si>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</si>
  <si>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</si>
  <si>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</si>
  <si>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</si>
  <si>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</si>
  <si>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</si>
  <si>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</si>
  <si>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</si>
  <si>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</si>
  <si>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</si>
  <si>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</si>
  <si>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</si>
  <si>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</si>
  <si>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</si>
  <si>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</si>
  <si>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</si>
  <si>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</si>
  <si>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</si>
  <si>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</si>
  <si>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</si>
  <si>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</si>
  <si>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</si>
  <si>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</si>
  <si>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</si>
  <si>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</si>
  <si>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</si>
  <si>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</si>
  <si>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</si>
  <si>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</si>
  <si>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</si>
  <si>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</si>
  <si>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</si>
  <si>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</si>
  <si>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</si>
  <si>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</si>
  <si>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</si>
  <si>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</si>
  <si>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</si>
  <si>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</si>
  <si>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</si>
  <si>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</si>
  <si>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</si>
  <si>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</si>
  <si>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</si>
  <si>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</si>
  <si>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</si>
  <si>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</si>
  <si>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</si>
  <si>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</si>
  <si>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</si>
  <si>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</si>
  <si>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</si>
  <si>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</si>
  <si>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</si>
  <si>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</si>
  <si>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</si>
  <si>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</si>
  <si>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</si>
  <si>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</si>
  <si>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</si>
  <si>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</si>
  <si>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</si>
  <si>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</si>
  <si>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</si>
  <si>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</si>
  <si>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</si>
  <si>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</si>
  <si>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</si>
  <si>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</si>
  <si>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</si>
  <si>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</si>
  <si>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</si>
  <si>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</si>
  <si>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</si>
  <si>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</si>
  <si>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</si>
  <si>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</si>
  <si>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</si>
  <si>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</si>
  <si>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</si>
  <si>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</si>
  <si>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</si>
  <si>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</si>
  <si>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</si>
  <si>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</si>
  <si>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</si>
  <si>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</si>
  <si>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</si>
  <si>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</si>
  <si>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</si>
  <si>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</si>
  <si>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</si>
  <si>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</si>
  <si>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</si>
  <si>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</si>
  <si>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</si>
  <si>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</si>
  <si>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</si>
  <si>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</si>
  <si>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</si>
  <si>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</si>
  <si>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</si>
  <si>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</si>
  <si>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</si>
  <si>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</si>
  <si>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</si>
  <si>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</si>
  <si>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</si>
  <si>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</si>
  <si>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</si>
  <si>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</si>
  <si>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</si>
  <si>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</si>
  <si>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</si>
  <si>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</si>
  <si>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</si>
  <si>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</si>
  <si>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</si>
  <si>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</si>
  <si>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</si>
  <si>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</si>
  <si>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</si>
  <si>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</si>
  <si>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</si>
  <si>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</si>
  <si>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</si>
  <si>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</si>
  <si>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</si>
  <si>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</si>
  <si>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</si>
  <si>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</si>
  <si>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</si>
  <si>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</si>
  <si>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</si>
  <si>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</si>
  <si>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</si>
  <si>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</si>
  <si>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</si>
  <si>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</si>
  <si>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</si>
  <si>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</si>
  <si>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</si>
  <si>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</si>
  <si>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</si>
  <si>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</si>
  <si>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</si>
  <si>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</si>
  <si>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</si>
  <si>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</si>
  <si>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</si>
  <si>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</si>
  <si>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</si>
  <si>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</si>
  <si>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</si>
  <si>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</si>
  <si>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</si>
  <si>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</si>
  <si>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</si>
  <si>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</si>
  <si>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</si>
  <si>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</si>
  <si>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</si>
  <si>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</si>
  <si>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</si>
  <si>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</si>
  <si>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</si>
  <si>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</si>
  <si>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</si>
  <si>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</si>
  <si>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</si>
  <si>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</si>
  <si>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</si>
  <si>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</si>
  <si>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</si>
  <si>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</si>
  <si>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</si>
  <si>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</si>
  <si>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</si>
  <si>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</si>
  <si>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</si>
  <si>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</si>
  <si>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</si>
  <si>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</si>
  <si>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</si>
  <si>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</si>
  <si>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</si>
  <si>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</si>
  <si>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</si>
  <si>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</si>
  <si>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</si>
  <si>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</si>
  <si>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</si>
  <si>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</si>
  <si>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</si>
  <si>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</si>
  <si>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</si>
  <si>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</si>
  <si>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</si>
  <si>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</si>
  <si>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</si>
  <si>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</si>
  <si>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</si>
  <si>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</si>
  <si>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</si>
  <si>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</si>
  <si>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</si>
  <si>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</si>
  <si>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</si>
  <si>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</si>
  <si>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</si>
  <si>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</si>
  <si>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</si>
  <si>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</si>
  <si>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</si>
  <si>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</si>
  <si>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</si>
  <si>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</si>
  <si>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</si>
  <si>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</si>
  <si>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</si>
  <si>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</si>
  <si>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</si>
  <si>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</si>
  <si>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</si>
  <si>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</si>
  <si>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</si>
  <si>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</si>
  <si>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</si>
  <si>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</si>
  <si>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</si>
  <si>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</si>
  <si>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</si>
  <si>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</si>
  <si>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</si>
  <si>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</si>
  <si>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</si>
  <si>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</si>
  <si>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</si>
  <si>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</si>
  <si>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</si>
  <si>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</si>
  <si>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</si>
  <si>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</si>
  <si>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</si>
  <si>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</si>
  <si>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</si>
  <si>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</si>
  <si>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</si>
  <si>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</si>
  <si>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</si>
  <si>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</si>
  <si>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</si>
  <si>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</si>
  <si>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</si>
  <si>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</si>
  <si>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</si>
  <si>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</si>
  <si>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</si>
  <si>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</si>
  <si>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</si>
  <si>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</si>
  <si>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</si>
  <si>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</si>
  <si>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</si>
  <si>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</si>
  <si>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</si>
  <si>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</si>
  <si>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</si>
  <si>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</si>
  <si>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</si>
  <si>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</si>
  <si>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</si>
  <si>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</si>
  <si>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</si>
  <si>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</si>
  <si>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</si>
  <si>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</si>
  <si>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</si>
  <si>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</si>
  <si>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</si>
  <si>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</si>
  <si>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</si>
  <si>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</si>
  <si>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</si>
  <si>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</si>
  <si>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</si>
  <si>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</si>
  <si>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</si>
  <si>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</si>
  <si>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</si>
  <si>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</si>
  <si>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</si>
  <si>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</si>
  <si>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</si>
  <si>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</si>
  <si>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</si>
  <si>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</si>
  <si>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</si>
  <si>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</si>
  <si>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</si>
  <si>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</si>
  <si>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</si>
  <si>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</si>
  <si>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</si>
  <si>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</si>
  <si>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</si>
  <si>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</si>
  <si>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</si>
  <si>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</si>
  <si>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</si>
  <si>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</si>
  <si>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</si>
  <si>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</si>
  <si>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</si>
  <si>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</si>
  <si>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</si>
  <si>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</si>
  <si>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</si>
  <si>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</si>
  <si>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</si>
  <si>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</si>
  <si>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</si>
  <si>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</si>
  <si>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</si>
  <si>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</si>
  <si>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</si>
  <si>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</si>
  <si>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</si>
  <si>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</si>
  <si>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</si>
  <si>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</si>
  <si>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</si>
  <si>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</si>
  <si>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</si>
  <si>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</si>
  <si>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</si>
  <si>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</si>
  <si>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</si>
  <si>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</si>
  <si>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</si>
  <si>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</si>
  <si>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</si>
  <si>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</si>
  <si>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</si>
  <si>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</si>
  <si>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</si>
  <si>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</si>
  <si>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</si>
  <si>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</si>
  <si>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</si>
  <si>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</si>
  <si>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</si>
  <si>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</si>
  <si>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</si>
  <si>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</si>
  <si>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</si>
  <si>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</si>
  <si>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</si>
  <si>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</si>
  <si>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</si>
  <si>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</si>
  <si>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</si>
  <si>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</si>
  <si>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</si>
  <si>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</si>
  <si>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</si>
  <si>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</si>
  <si>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</si>
  <si>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</si>
  <si>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</si>
  <si>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</si>
  <si>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</si>
  <si>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</si>
  <si>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</si>
  <si>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</si>
  <si>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</si>
  <si>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</si>
  <si>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</si>
  <si>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</si>
  <si>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</si>
  <si>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</si>
  <si>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</si>
  <si>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</si>
  <si>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</si>
  <si>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</si>
  <si>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</si>
  <si>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</si>
  <si>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</si>
  <si>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</si>
  <si>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</si>
  <si>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</si>
  <si>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</si>
  <si>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</si>
  <si>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</si>
  <si>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</si>
  <si>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</si>
  <si>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</si>
  <si>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</si>
  <si>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</si>
  <si>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</si>
  <si>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</si>
  <si>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</si>
  <si>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</si>
  <si>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</si>
  <si>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</si>
  <si>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</si>
  <si>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</si>
  <si>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</si>
  <si>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</si>
  <si>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</si>
  <si>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</si>
  <si>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</si>
  <si>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</si>
  <si>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</si>
  <si>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</si>
  <si>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</si>
  <si>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</si>
  <si>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</si>
  <si>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</si>
  <si>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</si>
  <si>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</si>
  <si>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</si>
  <si>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</si>
  <si>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</si>
  <si>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</si>
  <si>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</si>
  <si>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</si>
  <si>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</si>
  <si>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</si>
  <si>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</si>
  <si>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</si>
  <si>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</si>
  <si>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</si>
  <si>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</si>
  <si>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</si>
  <si>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</si>
  <si>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</si>
  <si>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</si>
  <si>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</si>
  <si>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</si>
  <si>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</si>
  <si>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</si>
  <si>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</si>
  <si>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</si>
  <si>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</si>
  <si>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</si>
  <si>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</si>
  <si>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</si>
  <si>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</si>
  <si>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</si>
  <si>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</si>
  <si>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</si>
  <si>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</si>
  <si>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</si>
  <si>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</si>
  <si>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</si>
  <si>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</si>
  <si>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</si>
  <si>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</si>
  <si>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</si>
  <si>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</si>
  <si>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</si>
  <si>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</si>
  <si>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</si>
  <si>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</si>
  <si>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</si>
  <si>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</si>
  <si>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</si>
  <si>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</si>
  <si>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</si>
  <si>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</si>
  <si>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</si>
  <si>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</si>
  <si>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</si>
  <si>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</si>
  <si>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</si>
  <si>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</si>
  <si>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</si>
  <si>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</si>
  <si>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</si>
  <si>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</si>
  <si>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</si>
  <si>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</si>
  <si>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</si>
  <si>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</si>
  <si>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</si>
  <si>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</si>
  <si>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</si>
  <si>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</si>
  <si>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</si>
  <si>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</si>
  <si>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</si>
  <si>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</si>
  <si>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</si>
  <si>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</si>
  <si>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</si>
  <si>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</si>
  <si>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</si>
  <si>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</si>
  <si>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</si>
  <si>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</si>
  <si>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</si>
  <si>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</si>
  <si>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</si>
  <si>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</si>
  <si>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</si>
  <si>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</si>
  <si>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</si>
  <si>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</si>
  <si>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</si>
  <si>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</si>
  <si>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</si>
  <si>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</si>
  <si>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</si>
  <si>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</si>
  <si>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</si>
  <si>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</si>
  <si>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</si>
  <si>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</si>
  <si>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</si>
  <si>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</si>
  <si>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</si>
  <si>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</si>
  <si>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</si>
  <si>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</si>
  <si>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</si>
  <si>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</si>
  <si>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</si>
  <si>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</si>
  <si>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</si>
  <si>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</si>
  <si>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</si>
  <si>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</si>
  <si>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</si>
  <si>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</si>
  <si>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</si>
  <si>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</si>
  <si>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</si>
  <si>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</si>
  <si>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</si>
  <si>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</si>
  <si>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</si>
  <si>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</si>
  <si>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</si>
  <si>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</si>
  <si>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</si>
  <si>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</si>
  <si>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</si>
  <si>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</si>
  <si>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</si>
  <si>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</si>
  <si>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</si>
  <si>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</si>
  <si>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</si>
  <si>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</si>
  <si>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</si>
  <si>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</si>
  <si>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</si>
  <si>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</si>
  <si>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</si>
  <si>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</si>
  <si>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</si>
  <si>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</si>
  <si>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</si>
  <si>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</si>
  <si>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</si>
  <si>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</si>
  <si>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</si>
  <si>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</si>
  <si>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</si>
  <si>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</si>
  <si>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</si>
  <si>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</si>
  <si>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</si>
  <si>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</si>
  <si>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</si>
  <si>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</si>
  <si>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</si>
  <si>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</si>
  <si>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</si>
  <si>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</si>
  <si>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</si>
  <si>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</si>
  <si>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</si>
  <si>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</si>
  <si>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</si>
  <si>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</si>
  <si>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</si>
  <si>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</si>
  <si>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</si>
  <si>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</si>
  <si>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</si>
  <si>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</si>
  <si>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</si>
  <si>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</si>
  <si>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</si>
  <si>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</si>
  <si>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</si>
  <si>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</si>
  <si>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</si>
  <si>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</si>
  <si>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</si>
  <si>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</si>
  <si>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</si>
  <si>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</si>
  <si>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</si>
  <si>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</si>
  <si>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</si>
  <si>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</si>
  <si>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</si>
  <si>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</si>
  <si>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</si>
  <si>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</si>
  <si>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</si>
  <si>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</si>
  <si>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</si>
  <si>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</si>
  <si>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</si>
  <si>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</si>
  <si>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</si>
  <si>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</si>
  <si>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</si>
  <si>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</si>
  <si>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</si>
  <si>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</si>
  <si>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</si>
  <si>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</si>
  <si>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</si>
  <si>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</si>
  <si>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</si>
  <si>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</si>
  <si>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</si>
  <si>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</si>
  <si>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</si>
  <si>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</si>
  <si>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</si>
  <si>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</si>
  <si>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</si>
  <si>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</si>
  <si>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</si>
  <si>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</si>
  <si>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</si>
  <si>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</si>
  <si>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</si>
  <si>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</si>
  <si>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</si>
  <si>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</si>
  <si>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</si>
  <si>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</si>
  <si>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</si>
  <si>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</si>
  <si>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</si>
  <si>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</si>
  <si>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</si>
  <si>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</si>
  <si>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</si>
  <si>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</si>
  <si>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</si>
  <si>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</si>
  <si>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</si>
  <si>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</si>
  <si>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</si>
  <si>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</si>
  <si>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</si>
  <si>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</si>
  <si>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</si>
  <si>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</si>
  <si>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</si>
  <si>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</si>
  <si>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</si>
  <si>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</si>
  <si>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</si>
  <si>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</si>
  <si>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</si>
  <si>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</si>
  <si>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</si>
  <si>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</si>
  <si>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</si>
  <si>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</si>
  <si>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</si>
  <si>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</si>
  <si>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</si>
  <si>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</si>
  <si>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</si>
  <si>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</si>
  <si>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</si>
  <si>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</si>
  <si>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</si>
  <si>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</si>
  <si>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</si>
  <si>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</si>
  <si>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</si>
  <si>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</si>
  <si>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</si>
  <si>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</si>
  <si>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</si>
  <si>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</si>
  <si>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</si>
  <si>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</si>
  <si>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</si>
  <si>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</si>
  <si>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</si>
  <si>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</si>
  <si>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</si>
  <si>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</si>
  <si>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</si>
  <si>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</si>
  <si>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</si>
  <si>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</si>
  <si>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</si>
  <si>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</si>
  <si>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</si>
  <si>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</si>
  <si>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</si>
  <si>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</si>
  <si>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</si>
  <si>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</si>
  <si>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</si>
  <si>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</si>
  <si>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</si>
  <si>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</si>
  <si>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</si>
  <si>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</si>
  <si>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</si>
  <si>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</si>
  <si>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</si>
  <si>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</si>
  <si>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</si>
  <si>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</si>
  <si>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</si>
  <si>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</si>
  <si>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</si>
  <si>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</si>
  <si>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</si>
  <si>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</si>
  <si>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</si>
  <si>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</si>
  <si>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</si>
  <si>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</si>
  <si>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</si>
  <si>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</si>
  <si>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</si>
  <si>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</si>
  <si>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</si>
  <si>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</si>
  <si>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</si>
  <si>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</si>
  <si>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</si>
  <si>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</si>
  <si>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</si>
  <si>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</si>
  <si>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</si>
  <si>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</si>
  <si>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</si>
  <si>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</si>
  <si>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</si>
  <si>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</si>
  <si>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</si>
  <si>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</si>
  <si>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</si>
  <si>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</si>
  <si>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</si>
  <si>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</si>
  <si>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</si>
  <si>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</si>
  <si>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</si>
  <si>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</si>
  <si>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</si>
  <si>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</si>
  <si>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</si>
  <si>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</si>
  <si>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</si>
  <si>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</si>
  <si>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</si>
  <si>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</si>
  <si>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</si>
  <si>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</si>
  <si>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</si>
  <si>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</si>
  <si>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</si>
  <si>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</si>
  <si>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</si>
  <si>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</si>
  <si>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</si>
  <si>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</si>
  <si>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</si>
  <si>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</si>
  <si>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</si>
  <si>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</si>
  <si>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</si>
  <si>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</si>
  <si>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</si>
  <si>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</si>
  <si>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</si>
  <si>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</si>
  <si>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</si>
  <si>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</si>
  <si>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</si>
  <si>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</si>
  <si>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</si>
  <si>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</si>
  <si>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</si>
  <si>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</si>
  <si>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</si>
  <si>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</si>
  <si>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</si>
  <si>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</si>
  <si>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</si>
  <si>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</si>
  <si>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</si>
  <si>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</si>
  <si>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</si>
  <si>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</si>
  <si>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</si>
  <si>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</si>
  <si>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</si>
  <si>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</si>
  <si>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</si>
  <si>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</si>
  <si>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</si>
  <si>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</si>
  <si>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</si>
  <si>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</si>
  <si>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</si>
  <si>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</si>
  <si>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</si>
  <si>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</si>
  <si>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</si>
  <si>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</si>
  <si>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</si>
  <si>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</si>
  <si>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</si>
  <si>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</si>
  <si>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</si>
  <si>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</si>
  <si>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</si>
  <si>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</si>
  <si>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</si>
  <si>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</si>
  <si>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</si>
  <si>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</si>
  <si>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</si>
  <si>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</si>
  <si>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</si>
  <si>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</si>
  <si>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</si>
  <si>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</si>
  <si>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</si>
  <si>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</si>
  <si>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</si>
  <si>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</si>
  <si>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</si>
  <si>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</si>
  <si>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</si>
  <si>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</si>
  <si>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</si>
  <si>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</si>
  <si>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</si>
  <si>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</si>
  <si>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</si>
  <si>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</si>
  <si>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</si>
  <si>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</si>
  <si>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</si>
  <si>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</si>
  <si>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</si>
  <si>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</si>
  <si>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</si>
  <si>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</si>
  <si>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</si>
  <si>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</si>
  <si>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</si>
  <si>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</si>
  <si>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</si>
  <si>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</si>
  <si>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</si>
  <si>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</si>
  <si>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</si>
  <si>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</si>
  <si>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</si>
  <si>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</si>
  <si>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</si>
  <si>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</si>
  <si>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</si>
  <si>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</si>
  <si>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</si>
  <si>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</si>
  <si>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</si>
  <si>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</si>
  <si>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</si>
  <si>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</si>
  <si>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</si>
  <si>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</si>
  <si>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</si>
  <si>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</si>
  <si>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</si>
  <si>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</si>
  <si>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</si>
  <si>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</si>
  <si>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</si>
  <si>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</si>
  <si>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</si>
  <si>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</si>
  <si>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</si>
  <si>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</si>
  <si>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</si>
  <si>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</si>
  <si>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</si>
  <si>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</si>
  <si>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</si>
  <si>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</si>
  <si>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</si>
  <si>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</si>
  <si>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</si>
  <si>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</si>
  <si>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</si>
  <si>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</si>
  <si>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</si>
  <si>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</si>
  <si>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</si>
  <si>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</si>
  <si>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</si>
  <si>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</si>
  <si>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</si>
  <si>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</si>
  <si>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</si>
  <si>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</si>
  <si>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</si>
  <si>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</si>
  <si>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</si>
  <si>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</si>
  <si>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</si>
  <si>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</si>
  <si>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</si>
  <si>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</si>
  <si>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</si>
  <si>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</si>
  <si>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</si>
  <si>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</si>
  <si>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</si>
  <si>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</si>
  <si>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</si>
  <si>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</si>
  <si>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</si>
  <si>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</si>
  <si>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</si>
  <si>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</si>
  <si>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</si>
  <si>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</si>
  <si>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</si>
  <si>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</si>
  <si>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</si>
  <si>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</si>
  <si>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</si>
  <si>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</si>
  <si>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</si>
  <si>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</si>
  <si>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</si>
  <si>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</si>
  <si>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</si>
  <si>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</si>
  <si>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</si>
  <si>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</si>
  <si>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</si>
  <si>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</si>
  <si>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</si>
  <si>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</si>
  <si>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</si>
  <si>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</si>
  <si>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</si>
  <si>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</si>
  <si>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</si>
  <si>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</si>
  <si>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</si>
  <si>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</si>
  <si>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</si>
  <si>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</si>
  <si>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</si>
  <si>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</si>
  <si>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</si>
  <si>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</si>
  <si>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</si>
  <si>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</si>
  <si>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</si>
  <si>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</si>
  <si>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</si>
  <si>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</si>
  <si>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</si>
  <si>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</si>
  <si>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</si>
  <si>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</si>
  <si>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</si>
  <si>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</si>
  <si>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</si>
  <si>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</si>
  <si>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</si>
  <si>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</si>
  <si>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</si>
  <si>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</si>
  <si>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</si>
  <si>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</si>
  <si>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</si>
  <si>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</si>
  <si>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</si>
  <si>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</si>
  <si>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</si>
  <si>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</si>
  <si>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</si>
  <si>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</si>
  <si>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</si>
  <si>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</si>
  <si>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</si>
  <si>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</si>
  <si>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</si>
  <si>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</si>
  <si>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</si>
  <si>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</si>
  <si>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</si>
  <si>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</si>
  <si>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</si>
  <si>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</si>
  <si>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</si>
  <si>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</si>
  <si>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</si>
  <si>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</si>
  <si>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</si>
  <si>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</si>
  <si>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</si>
  <si>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</si>
  <si>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</si>
  <si>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</si>
  <si>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</si>
  <si>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</si>
  <si>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</si>
  <si>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</si>
  <si>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</si>
  <si>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</si>
  <si>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</si>
  <si>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</si>
  <si>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</si>
  <si>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</si>
  <si>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</si>
  <si>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</si>
  <si>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</si>
  <si>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</si>
  <si>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</si>
  <si>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</si>
  <si>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</si>
  <si>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</si>
  <si>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</si>
  <si>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</si>
  <si>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</si>
  <si>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</si>
  <si>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</si>
  <si>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</si>
  <si>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</si>
  <si>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</si>
  <si>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</si>
  <si>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</si>
  <si>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</si>
  <si>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</si>
  <si>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</si>
  <si>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</si>
  <si>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</si>
  <si>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</si>
  <si>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</si>
  <si>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</si>
  <si>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</si>
  <si>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</si>
  <si>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</si>
  <si>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</si>
  <si>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</si>
  <si>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</si>
  <si>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</si>
  <si>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</si>
  <si>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</si>
  <si>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</si>
  <si>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</si>
  <si>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</si>
  <si>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</si>
  <si>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</si>
  <si>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</si>
  <si>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</si>
  <si>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</si>
  <si>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</si>
  <si>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</si>
  <si>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</si>
  <si>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</si>
  <si>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</si>
  <si>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</si>
  <si>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</si>
  <si>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</si>
  <si>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</si>
  <si>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</si>
  <si>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</si>
  <si>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</si>
  <si>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</si>
  <si>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</si>
  <si>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</si>
  <si>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</si>
  <si>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</si>
  <si>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</si>
  <si>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</si>
  <si>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</si>
  <si>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</si>
  <si>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</si>
  <si>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</si>
  <si>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</si>
  <si>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</si>
  <si>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</si>
  <si>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</si>
  <si>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</si>
  <si>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</si>
  <si>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</si>
  <si>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</si>
  <si>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</si>
  <si>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</si>
  <si>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</si>
  <si>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</si>
  <si>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</si>
  <si>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</si>
  <si>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</si>
  <si>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</si>
  <si>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</si>
  <si>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</si>
  <si>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</si>
  <si>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</si>
  <si>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</si>
  <si>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</si>
  <si>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</si>
  <si>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</si>
  <si>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</si>
  <si>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</si>
  <si>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</si>
  <si>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</si>
  <si>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</si>
  <si>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</si>
  <si>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</si>
  <si>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</si>
  <si>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</si>
  <si>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</si>
  <si>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</si>
  <si>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</si>
  <si>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</si>
  <si>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</si>
  <si>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</si>
  <si>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</si>
  <si>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</si>
  <si>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</si>
  <si>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</si>
  <si>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</si>
  <si>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</si>
  <si>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</si>
  <si>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</si>
  <si>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</si>
  <si>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</si>
  <si>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</si>
  <si>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</si>
  <si>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</si>
  <si>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</si>
  <si>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</si>
  <si>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</si>
  <si>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</si>
  <si>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</si>
  <si>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</si>
  <si>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</si>
  <si>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</si>
  <si>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</si>
  <si>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</si>
  <si>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</si>
  <si>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</si>
  <si>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</si>
  <si>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</si>
  <si>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</si>
  <si>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</si>
  <si>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</si>
  <si>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</si>
  <si>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</si>
  <si>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</si>
  <si>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</si>
  <si>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</si>
  <si>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</si>
  <si>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</si>
  <si>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</si>
  <si>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</si>
  <si>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</si>
  <si>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</si>
  <si>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</si>
  <si>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</si>
  <si>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</si>
  <si>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</si>
  <si>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</si>
  <si>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</si>
  <si>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</si>
  <si>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</si>
  <si>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</si>
  <si>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</si>
  <si>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</si>
  <si>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</si>
  <si>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</si>
  <si>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</si>
  <si>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</si>
  <si>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</si>
  <si>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</si>
  <si>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</si>
  <si>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</si>
  <si>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</si>
  <si>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</si>
  <si>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</si>
  <si>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</si>
  <si>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</si>
  <si>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</si>
  <si>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</si>
  <si>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</si>
  <si>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</si>
  <si>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</si>
  <si>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</si>
  <si>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</si>
  <si>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</si>
  <si>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</si>
  <si>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</si>
  <si>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</si>
  <si>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</si>
  <si>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</si>
  <si>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</si>
  <si>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</si>
  <si>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</si>
  <si>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</si>
  <si>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</si>
  <si>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</si>
  <si>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</si>
  <si>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</si>
  <si>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</si>
  <si>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</si>
  <si>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</si>
  <si>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</si>
  <si>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</si>
  <si>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</si>
  <si>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</si>
  <si>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</si>
  <si>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</si>
  <si>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</si>
  <si>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</si>
  <si>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</si>
  <si>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</si>
  <si>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</si>
  <si>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</si>
  <si>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</si>
  <si>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</si>
  <si>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</si>
  <si>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</si>
  <si>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</si>
  <si>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</si>
  <si>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</si>
  <si>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</si>
  <si>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</si>
  <si>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</si>
  <si>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</si>
  <si>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</si>
  <si>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</si>
  <si>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</si>
  <si>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</si>
  <si>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</si>
  <si>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</si>
  <si>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</si>
  <si>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</si>
  <si>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</si>
  <si>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</si>
  <si>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</si>
  <si>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</si>
  <si>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</si>
  <si>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</si>
  <si>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</si>
  <si>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</si>
  <si>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</si>
  <si>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</si>
  <si>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</si>
  <si>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</si>
  <si>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</si>
  <si>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</si>
  <si>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</si>
  <si>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</si>
  <si>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</si>
  <si>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</si>
  <si>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</si>
  <si>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</si>
  <si>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</si>
  <si>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</si>
  <si>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</si>
  <si>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</si>
  <si>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</si>
  <si>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</si>
  <si>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</si>
  <si>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</si>
  <si>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</si>
  <si>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</si>
  <si>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</si>
  <si>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</si>
  <si>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</si>
  <si>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</si>
  <si>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</si>
  <si>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</si>
  <si>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</si>
  <si>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</si>
  <si>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</si>
  <si>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</si>
  <si>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</si>
  <si>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</si>
  <si>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</si>
  <si>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</si>
  <si>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</si>
  <si>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</si>
  <si>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</si>
  <si>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</si>
  <si>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</si>
  <si>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</si>
  <si>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</si>
  <si>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</si>
  <si>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</si>
  <si>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</si>
  <si>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</si>
  <si>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</si>
  <si>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</si>
  <si>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</si>
  <si>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</si>
  <si>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</si>
  <si>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</si>
  <si>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</si>
  <si>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</si>
  <si>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</si>
  <si>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</si>
  <si>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</si>
  <si>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</si>
  <si>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</si>
  <si>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</si>
  <si>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</si>
  <si>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</si>
  <si>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</si>
  <si>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</si>
  <si>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</si>
  <si>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</si>
  <si>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</si>
  <si>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</si>
  <si>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</si>
  <si>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</si>
  <si>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</si>
  <si>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</si>
  <si>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</si>
  <si>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</si>
  <si>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</si>
  <si>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</si>
  <si>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</si>
  <si>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</si>
  <si>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</si>
  <si>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</si>
  <si>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</si>
  <si>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</si>
  <si>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</si>
  <si>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</si>
  <si>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</si>
  <si>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</si>
  <si>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</si>
  <si>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</si>
  <si>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</si>
  <si>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</si>
  <si>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</si>
  <si>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</si>
  <si>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</si>
  <si>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</si>
  <si>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</si>
  <si>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</si>
  <si>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</si>
  <si>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</si>
  <si>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</si>
  <si>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</si>
  <si>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</si>
  <si>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</si>
  <si>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</si>
  <si>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</si>
  <si>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</si>
  <si>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</si>
  <si>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</si>
  <si>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</si>
  <si>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</si>
  <si>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</si>
  <si>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</si>
  <si>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</si>
  <si>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</si>
  <si>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</si>
  <si>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</si>
  <si>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</si>
  <si>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</si>
  <si>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</si>
  <si>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</si>
  <si>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</si>
  <si>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</si>
  <si>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</si>
  <si>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</si>
  <si>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</si>
  <si>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</si>
  <si>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</si>
  <si>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</si>
  <si>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</si>
  <si>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</si>
  <si>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</si>
  <si>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</si>
  <si>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</si>
  <si>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</si>
  <si>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</si>
  <si>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</si>
  <si>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</si>
  <si>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</si>
  <si>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</si>
  <si>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</si>
  <si>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</si>
  <si>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</si>
  <si>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</si>
  <si>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</si>
  <si>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</si>
  <si>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</si>
  <si>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</si>
  <si>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</si>
  <si>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</si>
  <si>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</si>
  <si>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</si>
  <si>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</si>
  <si>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</si>
  <si>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</si>
  <si>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</si>
  <si>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</si>
  <si>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</si>
  <si>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</si>
  <si>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</si>
  <si>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</si>
  <si>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</si>
  <si>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</si>
  <si>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</si>
  <si>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</si>
  <si>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</si>
  <si>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</si>
  <si>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</si>
  <si>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</si>
  <si>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</si>
  <si>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</si>
  <si>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</si>
  <si>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</si>
  <si>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</si>
  <si>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</si>
  <si>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</si>
  <si>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</si>
  <si>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</si>
  <si>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</si>
  <si>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</si>
  <si>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</si>
  <si>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</si>
  <si>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</si>
  <si>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</si>
  <si>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</si>
  <si>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</si>
  <si>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</si>
  <si>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</si>
  <si>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</si>
  <si>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</si>
  <si>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</si>
  <si>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</si>
  <si>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</si>
  <si>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</si>
  <si>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</si>
  <si>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</si>
  <si>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</si>
  <si>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</si>
  <si>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</si>
  <si>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</si>
  <si>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</si>
  <si>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</si>
  <si>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</si>
  <si>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</si>
  <si>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</si>
  <si>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</si>
  <si>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</si>
  <si>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</si>
  <si>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</si>
  <si>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</si>
  <si>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</si>
  <si>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</si>
  <si>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</si>
  <si>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</si>
  <si>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</si>
  <si>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</si>
  <si>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</si>
  <si>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</si>
  <si>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</si>
  <si>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</si>
  <si>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</si>
  <si>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</si>
  <si>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</si>
  <si>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</si>
  <si>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</si>
  <si>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</si>
  <si>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</si>
  <si>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</si>
  <si>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</si>
  <si>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</si>
  <si>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</si>
  <si>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</si>
  <si>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</si>
  <si>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</si>
  <si>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</si>
  <si>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</si>
  <si>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</si>
  <si>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</si>
  <si>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</si>
  <si>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</si>
  <si>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</si>
  <si>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</si>
  <si>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</si>
  <si>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</si>
  <si>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</si>
  <si>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</si>
  <si>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</si>
  <si>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</si>
  <si>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</si>
  <si>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</si>
  <si>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</si>
  <si>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</si>
  <si>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</si>
  <si>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</si>
  <si>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</si>
  <si>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</si>
  <si>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</si>
  <si>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</si>
  <si>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</si>
  <si>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</si>
  <si>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</si>
  <si>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</si>
  <si>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</si>
  <si>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</si>
  <si>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</si>
  <si>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</si>
  <si>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</si>
  <si>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</si>
  <si>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</si>
  <si>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</si>
  <si>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</si>
  <si>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</si>
  <si>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</si>
  <si>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</si>
  <si>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</si>
  <si>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</si>
  <si>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</si>
  <si>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</si>
  <si>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</si>
  <si>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</si>
  <si>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</si>
  <si>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</si>
  <si>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</si>
  <si>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</si>
  <si>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</si>
  <si>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</si>
  <si>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</si>
  <si>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</si>
  <si>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</si>
  <si>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</si>
  <si>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</si>
  <si>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</si>
  <si>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</si>
  <si>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</si>
  <si>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</si>
  <si>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</si>
  <si>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</si>
  <si>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</si>
  <si>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</si>
  <si>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</si>
  <si>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</si>
  <si>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</si>
  <si>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</si>
  <si>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</si>
  <si>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</si>
  <si>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</si>
  <si>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</si>
  <si>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</si>
  <si>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</si>
  <si>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</si>
  <si>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</si>
  <si>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</si>
  <si>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</si>
  <si>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</si>
  <si>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</si>
  <si>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</si>
  <si>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</si>
  <si>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</si>
  <si>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</si>
  <si>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</si>
  <si>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</si>
  <si>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</si>
  <si>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</si>
  <si>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</si>
  <si>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</si>
  <si>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</si>
  <si>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</si>
  <si>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</si>
  <si>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</si>
  <si>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</si>
  <si>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</si>
  <si>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</si>
  <si>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</si>
  <si>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</si>
  <si>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</si>
  <si>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</si>
  <si>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</si>
  <si>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</si>
  <si>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</si>
  <si>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</si>
  <si>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</si>
  <si>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</si>
  <si>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</si>
  <si>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</si>
  <si>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</si>
  <si>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</si>
  <si>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</si>
  <si>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</si>
  <si>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</si>
  <si>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</si>
  <si>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</si>
  <si>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</si>
  <si>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</si>
  <si>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</si>
  <si>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</si>
  <si>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</si>
  <si>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</si>
  <si>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</si>
  <si>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</si>
  <si>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</si>
  <si>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</si>
  <si>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</si>
  <si>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</si>
  <si>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</si>
  <si>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</si>
  <si>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</si>
  <si>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</si>
  <si>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</si>
  <si>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</si>
  <si>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</si>
  <si>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</si>
  <si>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</si>
  <si>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</si>
  <si>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</si>
  <si>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</si>
  <si>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</si>
  <si>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</si>
  <si>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</si>
  <si>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</si>
  <si>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</si>
  <si>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</si>
  <si>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</si>
  <si>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</si>
  <si>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</si>
  <si>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</si>
  <si>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</si>
  <si>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</si>
  <si>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</si>
  <si>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</si>
  <si>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</si>
  <si>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</si>
  <si>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</si>
  <si>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</si>
  <si>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</si>
  <si>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</si>
  <si>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</si>
  <si>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</si>
  <si>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</si>
  <si>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</si>
  <si>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</si>
  <si>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</si>
  <si>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</si>
  <si>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</si>
  <si>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</si>
  <si>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</si>
  <si>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</si>
  <si>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</si>
  <si>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</si>
  <si>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</si>
  <si>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</si>
  <si>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</si>
  <si>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</si>
  <si>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</si>
  <si>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</si>
  <si>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</si>
  <si>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</si>
  <si>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</si>
  <si>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</si>
  <si>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</si>
  <si>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</si>
  <si>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</si>
  <si>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</si>
  <si>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</si>
  <si>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</si>
  <si>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</si>
  <si>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</si>
  <si>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</si>
  <si>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</si>
  <si>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</si>
  <si>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</si>
  <si>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</si>
  <si>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</si>
  <si>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</si>
  <si>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</si>
  <si>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</si>
  <si>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</si>
  <si>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</si>
  <si>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</si>
  <si>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</si>
  <si>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</si>
  <si>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</si>
  <si>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</si>
  <si>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</si>
  <si>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</si>
  <si>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</si>
  <si>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</si>
  <si>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</si>
  <si>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</si>
  <si>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</si>
  <si>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</si>
  <si>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</si>
  <si>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</si>
  <si>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</si>
  <si>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</si>
  <si>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</si>
  <si>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</si>
  <si>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</si>
  <si>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</si>
  <si>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</si>
  <si>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</si>
  <si>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</si>
  <si>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</si>
  <si>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</si>
  <si>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</si>
  <si>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</si>
  <si>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</si>
  <si>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</si>
  <si>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</si>
  <si>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</si>
  <si>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</si>
  <si>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</si>
  <si>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</si>
  <si>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</si>
  <si>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</si>
  <si>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</si>
  <si>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</si>
  <si>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</si>
  <si>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</si>
  <si>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</si>
  <si>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</si>
  <si>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</si>
  <si>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</si>
  <si>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</si>
  <si>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</si>
  <si>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</si>
  <si>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</si>
  <si>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</si>
  <si>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</si>
  <si>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</si>
  <si>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</si>
  <si>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</si>
  <si>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</si>
  <si>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</si>
  <si>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</si>
  <si>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</si>
  <si>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</si>
  <si>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</si>
  <si>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</si>
  <si>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</si>
  <si>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</si>
  <si>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</si>
  <si>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</si>
  <si>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</si>
  <si>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</si>
  <si>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</si>
  <si>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</si>
  <si>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</si>
  <si>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</si>
  <si>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</si>
  <si>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</si>
  <si>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</si>
  <si>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</si>
  <si>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</si>
  <si>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</si>
  <si>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</si>
  <si>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</si>
  <si>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</si>
  <si>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</si>
  <si>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</si>
  <si>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</si>
  <si>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</si>
  <si>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</si>
  <si>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</si>
  <si>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</si>
  <si>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</si>
  <si>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</si>
  <si>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</si>
  <si>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</si>
  <si>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</si>
  <si>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</si>
  <si>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</si>
  <si>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</si>
  <si>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</si>
  <si>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</si>
  <si>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</si>
  <si>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</si>
  <si>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</si>
  <si>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</si>
  <si>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</si>
  <si>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</si>
  <si>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</si>
  <si>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</si>
  <si>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</si>
  <si>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</si>
  <si>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</si>
  <si>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</si>
  <si>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</si>
  <si>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</si>
  <si>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</si>
  <si>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</si>
  <si>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</si>
  <si>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</si>
  <si>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</si>
  <si>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</si>
  <si>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</si>
  <si>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</si>
  <si>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</si>
  <si>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</si>
  <si>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</si>
  <si>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</si>
  <si>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</si>
  <si>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</si>
  <si>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</si>
  <si>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</si>
  <si>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</si>
  <si>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</si>
  <si>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</si>
  <si>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</si>
  <si>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</si>
  <si>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</si>
  <si>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</si>
  <si>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</si>
  <si>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</si>
  <si>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</si>
  <si>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</si>
  <si>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</si>
  <si>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</si>
  <si>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</si>
  <si>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</si>
  <si>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</si>
  <si>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</si>
  <si>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</si>
  <si>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</si>
  <si>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</si>
  <si>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</si>
  <si>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</si>
  <si>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</si>
  <si>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</si>
  <si>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</si>
  <si>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</si>
  <si>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</si>
  <si>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</si>
  <si>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</si>
  <si>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</si>
  <si>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</si>
  <si>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</si>
  <si>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</si>
  <si>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</si>
  <si>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</si>
  <si>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</si>
  <si>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</si>
  <si>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</si>
  <si>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</si>
  <si>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</si>
  <si>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</si>
  <si>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</si>
  <si>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</si>
  <si>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</si>
  <si>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</si>
  <si>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</si>
  <si>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</si>
  <si>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</si>
  <si>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</si>
  <si>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</si>
  <si>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</si>
  <si>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</si>
  <si>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</si>
  <si>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</si>
  <si>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</si>
  <si>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</si>
  <si>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</si>
  <si>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</si>
  <si>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</si>
  <si>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</si>
  <si>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</si>
  <si>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</si>
  <si>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</si>
  <si>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</si>
  <si>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</si>
  <si>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</si>
  <si>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</si>
  <si>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</si>
  <si>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</si>
  <si>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</si>
  <si>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</si>
  <si>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</si>
  <si>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</si>
  <si>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</si>
  <si>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</si>
  <si>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</si>
  <si>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</si>
  <si>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</si>
  <si>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</si>
  <si>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</si>
  <si>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</si>
  <si>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</si>
  <si>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</si>
  <si>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</si>
  <si>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</si>
  <si>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</si>
  <si>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</si>
  <si>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</si>
  <si>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</si>
  <si>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</si>
  <si>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</si>
  <si>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</si>
  <si>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</si>
  <si>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</si>
  <si>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</si>
  <si>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</si>
  <si>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</si>
  <si>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</si>
  <si>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</si>
  <si>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</si>
  <si>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</si>
  <si>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</si>
  <si>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</si>
  <si>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</si>
  <si>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</si>
  <si>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</si>
  <si>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</si>
  <si>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</si>
  <si>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</si>
  <si>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</si>
  <si>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</si>
  <si>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</si>
  <si>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</si>
  <si>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</si>
  <si>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</si>
  <si>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</si>
  <si>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</si>
  <si>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</si>
  <si>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</si>
  <si>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</si>
  <si>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</si>
  <si>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</si>
  <si>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</si>
  <si>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</si>
  <si>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</si>
  <si>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</si>
  <si>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</si>
  <si>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</si>
  <si>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</si>
  <si>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</si>
  <si>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</si>
  <si>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</si>
  <si>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</si>
  <si>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</si>
  <si>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</si>
  <si>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</si>
  <si>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</si>
  <si>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</si>
  <si>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</si>
  <si>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</si>
  <si>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</si>
  <si>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</si>
  <si>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</si>
  <si>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</si>
  <si>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</si>
  <si>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</si>
  <si>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</si>
  <si>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</si>
  <si>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</si>
  <si>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</si>
  <si>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</si>
  <si>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</si>
  <si>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</si>
  <si>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</si>
  <si>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</si>
  <si>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</si>
  <si>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</si>
  <si>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</si>
  <si>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</si>
  <si>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</si>
  <si>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</si>
  <si>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</si>
  <si>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</si>
  <si>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</si>
  <si>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</si>
  <si>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</si>
  <si>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</si>
  <si>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</si>
  <si>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</si>
  <si>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</si>
  <si>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</si>
  <si>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</si>
  <si>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</si>
  <si>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</si>
  <si>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</si>
  <si>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</si>
  <si>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</si>
  <si>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</si>
  <si>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</si>
  <si>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</si>
  <si>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</si>
  <si>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</si>
  <si>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</si>
  <si>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</si>
  <si>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</si>
  <si>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</si>
  <si>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</si>
  <si>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</si>
  <si>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</si>
  <si>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</si>
  <si>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</si>
  <si>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</si>
  <si>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</si>
  <si>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</si>
  <si>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</si>
  <si>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</si>
  <si>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</si>
  <si>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</si>
  <si>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</si>
  <si>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</si>
  <si>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</si>
  <si>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</si>
  <si>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</si>
  <si>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</si>
  <si>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</si>
  <si>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</si>
  <si>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</si>
  <si>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</si>
  <si>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</si>
  <si>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</si>
  <si>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</si>
  <si>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</si>
  <si>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</si>
  <si>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</si>
  <si>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</si>
  <si>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</si>
  <si>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</si>
  <si>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</si>
  <si>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</si>
  <si>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</si>
  <si>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</si>
  <si>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</si>
  <si>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</si>
  <si>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</si>
  <si>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</si>
  <si>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</si>
  <si>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</si>
  <si>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</si>
  <si>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</si>
  <si>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</si>
  <si>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</si>
  <si>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</si>
  <si>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</si>
  <si>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</si>
  <si>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</si>
  <si>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</si>
  <si>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</si>
  <si>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</si>
  <si>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</si>
  <si>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</si>
  <si>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</si>
  <si>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</si>
  <si>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</si>
  <si>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</si>
  <si>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</si>
  <si>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</si>
  <si>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</si>
  <si>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</si>
  <si>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</si>
  <si>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</si>
  <si>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</si>
  <si>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</si>
  <si>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</si>
  <si>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</si>
  <si>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</si>
  <si>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</si>
  <si>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</si>
  <si>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</si>
  <si>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</si>
  <si>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</si>
  <si>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</si>
  <si>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</si>
  <si>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</si>
  <si>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</si>
  <si>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</si>
  <si>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</si>
  <si>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</si>
  <si>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</si>
  <si>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</si>
  <si>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</si>
  <si>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</si>
  <si>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</si>
  <si>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</si>
  <si>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</si>
  <si>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</si>
  <si>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</si>
  <si>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</si>
  <si>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</si>
  <si>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</si>
  <si>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</si>
  <si>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</si>
  <si>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</si>
  <si>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</si>
  <si>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</si>
  <si>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</si>
  <si>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</si>
  <si>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</si>
  <si>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</si>
  <si>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</si>
  <si>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</si>
  <si>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</si>
  <si>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</si>
  <si>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</si>
  <si>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</si>
  <si>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</si>
  <si>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</si>
  <si>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</si>
  <si>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</si>
  <si>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</si>
  <si>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</si>
  <si>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</si>
  <si>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</si>
  <si>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</si>
  <si>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</si>
  <si>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</si>
  <si>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</si>
  <si>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</si>
  <si>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</si>
  <si>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</si>
  <si>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</si>
  <si>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</si>
  <si>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</si>
  <si>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</si>
  <si>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</si>
  <si>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</si>
  <si>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</si>
  <si>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</si>
  <si>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</si>
  <si>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</si>
  <si>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</si>
  <si>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</si>
  <si>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</si>
  <si>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</si>
  <si>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</si>
  <si>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</si>
  <si>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</si>
  <si>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</si>
  <si>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</si>
  <si>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</si>
  <si>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</si>
  <si>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</si>
  <si>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</si>
  <si>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</si>
  <si>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</si>
  <si>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</si>
  <si>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</si>
  <si>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</si>
  <si>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</si>
  <si>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</si>
  <si>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</si>
  <si>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</si>
  <si>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</si>
  <si>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</si>
  <si>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</si>
  <si>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</si>
  <si>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</si>
  <si>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</si>
  <si>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</si>
  <si>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</si>
  <si>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</si>
  <si>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</si>
  <si>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</si>
  <si>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</si>
  <si>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</si>
  <si>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</si>
  <si>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</si>
  <si>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</si>
  <si>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</si>
  <si>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</si>
  <si>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</si>
  <si>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</si>
  <si>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</si>
  <si>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</si>
  <si>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</si>
  <si>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</si>
  <si>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</si>
  <si>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</si>
  <si>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</si>
  <si>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</si>
  <si>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</si>
  <si>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</si>
  <si>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</si>
  <si>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</si>
  <si>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</si>
  <si>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</si>
  <si>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</si>
  <si>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</si>
  <si>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</si>
  <si>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</si>
  <si>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</si>
  <si>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</si>
  <si>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</si>
  <si>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</si>
  <si>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</si>
  <si>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</si>
  <si>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</si>
  <si>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</si>
  <si>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</si>
  <si>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</si>
  <si>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</si>
  <si>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</si>
  <si>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</si>
  <si>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</si>
  <si>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</si>
  <si>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</si>
  <si>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</si>
  <si>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</si>
  <si>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</si>
  <si>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</si>
  <si>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</si>
  <si>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</si>
  <si>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</si>
  <si>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</si>
  <si>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</si>
  <si>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</si>
  <si>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</si>
  <si>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</si>
  <si>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</si>
  <si>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</si>
  <si>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</si>
  <si>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</si>
  <si>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</si>
  <si>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</si>
  <si>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</si>
  <si>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</si>
  <si>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</si>
  <si>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</si>
  <si>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</si>
  <si>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</si>
  <si>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</si>
  <si>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</si>
  <si>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</si>
  <si>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</si>
  <si>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</si>
  <si>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</si>
  <si>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</si>
  <si>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</si>
  <si>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</si>
  <si>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</si>
  <si>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</si>
  <si>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</si>
  <si>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</si>
  <si>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</si>
  <si>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</si>
  <si>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</si>
  <si>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</si>
  <si>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</si>
  <si>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</si>
  <si>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</si>
  <si>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</si>
  <si>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</si>
  <si>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</si>
  <si>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</si>
  <si>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</si>
  <si>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</si>
  <si>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</si>
  <si>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</si>
  <si>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</si>
  <si>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</si>
  <si>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</si>
  <si>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</si>
  <si>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</si>
  <si>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</si>
  <si>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</si>
  <si>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</si>
  <si>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</si>
  <si>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</si>
  <si>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</si>
  <si>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</si>
  <si>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</si>
  <si>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</si>
  <si>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</si>
  <si>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</si>
  <si>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</si>
  <si>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</si>
  <si>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</si>
  <si>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</si>
  <si>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</si>
  <si>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</si>
  <si>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</si>
  <si>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</si>
  <si>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</si>
  <si>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</si>
  <si>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</si>
  <si>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</si>
  <si>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</si>
  <si>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</si>
  <si>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</si>
  <si>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</si>
  <si>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</si>
  <si>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</si>
  <si>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</si>
  <si>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</si>
  <si>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</si>
  <si>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</si>
  <si>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</si>
  <si>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</si>
  <si>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</si>
  <si>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</si>
  <si>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</si>
  <si>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</si>
  <si>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</si>
  <si>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</si>
  <si>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</si>
  <si>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</si>
  <si>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</si>
  <si>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</si>
  <si>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</si>
  <si>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</si>
  <si>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</si>
  <si>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</si>
  <si>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</si>
  <si>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</si>
  <si>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</si>
  <si>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</si>
  <si>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</si>
  <si>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</si>
  <si>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</si>
  <si>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</si>
  <si>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</si>
  <si>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</si>
  <si>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</si>
  <si>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</si>
  <si>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</si>
  <si>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</si>
  <si>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</si>
  <si>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</si>
  <si>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</si>
  <si>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</si>
  <si>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</si>
  <si>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</si>
  <si>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</si>
  <si>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</si>
  <si>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</si>
  <si>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</si>
  <si>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</si>
  <si>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</si>
  <si>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</si>
  <si>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</si>
  <si>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</si>
  <si>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</si>
  <si>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</si>
  <si>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</si>
  <si>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</si>
  <si>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</si>
  <si>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</si>
  <si>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</si>
  <si>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</si>
  <si>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</si>
  <si>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</si>
  <si>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</si>
  <si>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</si>
  <si>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</si>
  <si>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</si>
  <si>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</si>
  <si>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</si>
  <si>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</si>
  <si>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</si>
  <si>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</si>
  <si>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</si>
  <si>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</si>
  <si>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</si>
  <si>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</si>
  <si>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</si>
  <si>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</si>
  <si>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</si>
  <si>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</si>
  <si>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</si>
  <si>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</si>
  <si>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</si>
  <si>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</si>
  <si>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</si>
  <si>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</si>
  <si>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</si>
  <si>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</si>
  <si>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</si>
  <si>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</si>
  <si>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</si>
  <si>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</si>
  <si>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</si>
  <si>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</si>
  <si>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</si>
  <si>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</si>
  <si>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</si>
  <si>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</si>
  <si>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</si>
  <si>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</si>
  <si>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</si>
  <si>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</si>
  <si>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</si>
  <si>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</si>
  <si>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</si>
  <si>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</si>
  <si>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</si>
  <si>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</si>
  <si>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</si>
  <si>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</si>
  <si>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</si>
  <si>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</si>
  <si>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</si>
  <si>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</si>
  <si>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</si>
  <si>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</si>
  <si>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</si>
  <si>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</si>
  <si>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</si>
  <si>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</si>
  <si>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</si>
  <si>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</si>
  <si>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</si>
  <si>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</si>
  <si>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</si>
  <si>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</si>
  <si>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</si>
  <si>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</si>
  <si>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</si>
  <si>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</si>
  <si>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</si>
  <si>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</si>
  <si>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</si>
  <si>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</si>
  <si>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</si>
  <si>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</si>
  <si>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</si>
  <si>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</si>
  <si>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</si>
  <si>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</si>
  <si>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</si>
  <si>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</si>
  <si>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</si>
  <si>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</si>
  <si>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</si>
  <si>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</si>
  <si>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</si>
  <si>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</si>
  <si>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</si>
  <si>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</si>
  <si>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</si>
  <si>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</si>
  <si>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</si>
  <si>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</si>
  <si>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</si>
  <si>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</si>
  <si>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</si>
  <si>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</si>
  <si>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</si>
  <si>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</si>
  <si>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</si>
  <si>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</si>
  <si>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</si>
  <si>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</si>
  <si>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</si>
  <si>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</si>
  <si>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</si>
  <si>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</si>
  <si>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</si>
  <si>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</si>
  <si>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</si>
  <si>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</si>
  <si>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</si>
  <si>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</si>
  <si>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</si>
  <si>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</si>
  <si>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</si>
  <si>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</si>
  <si>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</si>
  <si>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</si>
  <si>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</si>
  <si>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</si>
  <si>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</si>
  <si>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</si>
  <si>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</si>
  <si>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</si>
  <si>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</si>
  <si>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</si>
  <si>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</si>
  <si>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</si>
  <si>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</si>
  <si>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</si>
  <si>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</si>
  <si>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</si>
  <si>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</si>
  <si>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</si>
  <si>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</si>
  <si>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</si>
  <si>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</si>
  <si>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</si>
  <si>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</si>
  <si>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</si>
  <si>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</si>
  <si>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</si>
  <si>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</si>
  <si>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</si>
  <si>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</si>
  <si>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</si>
  <si>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</si>
  <si>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</si>
  <si>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</si>
  <si>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</si>
  <si>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</si>
  <si>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</si>
  <si>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</si>
  <si>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</si>
  <si>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</si>
  <si>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</si>
  <si>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</si>
  <si>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</si>
  <si>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</si>
  <si>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</si>
  <si>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</si>
  <si>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</si>
  <si>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</si>
  <si>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</si>
  <si>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</si>
  <si>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</si>
  <si>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</si>
  <si>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</si>
  <si>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</si>
  <si>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</si>
  <si>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</si>
  <si>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</si>
  <si>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</si>
  <si>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</si>
  <si>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</si>
  <si>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</si>
  <si>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</si>
  <si>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</si>
  <si>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</si>
  <si>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</si>
  <si>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</si>
  <si>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</si>
  <si>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</si>
  <si>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</si>
  <si>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</si>
  <si>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</si>
  <si>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</si>
  <si>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</si>
  <si>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</si>
  <si>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</si>
  <si>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</si>
  <si>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</si>
  <si>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</si>
  <si>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</si>
  <si>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</si>
  <si>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</si>
  <si>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</si>
  <si>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</si>
  <si>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</si>
  <si>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</si>
  <si>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</si>
  <si>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</si>
  <si>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</si>
  <si>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</si>
  <si>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</si>
  <si>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</si>
  <si>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</si>
  <si>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</si>
  <si>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</si>
  <si>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</si>
  <si>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</si>
  <si>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</si>
  <si>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</si>
  <si>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</si>
  <si>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</si>
  <si>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</si>
  <si>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</si>
  <si>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</si>
  <si>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</si>
  <si>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</si>
  <si>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</si>
  <si>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</si>
  <si>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</si>
  <si>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</si>
  <si>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</si>
  <si>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</si>
  <si>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</si>
  <si>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</si>
  <si>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</si>
  <si>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</si>
  <si>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</si>
  <si>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</si>
  <si>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</si>
  <si>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</si>
  <si>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</si>
  <si>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</si>
  <si>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</si>
  <si>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</si>
  <si>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</si>
  <si>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</si>
  <si>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</si>
  <si>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</si>
  <si>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</si>
  <si>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</si>
  <si>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</si>
  <si>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</si>
  <si>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</si>
  <si>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</si>
  <si>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</si>
  <si>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</si>
  <si>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</si>
  <si>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</si>
  <si>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</si>
  <si>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</si>
  <si>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</si>
  <si>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</si>
  <si>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</si>
  <si>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</si>
  <si>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</si>
  <si>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</si>
  <si>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</si>
  <si>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</si>
  <si>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</si>
  <si>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</si>
  <si>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</si>
  <si>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</si>
  <si>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</si>
  <si>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</si>
  <si>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</si>
  <si>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</si>
  <si>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</si>
  <si>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</si>
  <si>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</si>
  <si>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</si>
  <si>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</si>
  <si>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</si>
  <si>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</si>
  <si>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</si>
  <si>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</si>
  <si>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</si>
  <si>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</si>
  <si>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</si>
  <si>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</si>
  <si>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</si>
  <si>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</si>
  <si>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</si>
  <si>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</si>
  <si>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</si>
  <si>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</si>
  <si>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</si>
  <si>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</si>
  <si>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</si>
  <si>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</si>
  <si>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</si>
  <si>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</si>
  <si>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</si>
  <si>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</si>
  <si>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</si>
  <si>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</si>
  <si>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</si>
  <si>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</si>
  <si>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</si>
  <si>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</si>
  <si>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</si>
  <si>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</si>
  <si>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</si>
  <si>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</si>
  <si>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</si>
  <si>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</si>
  <si>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</si>
  <si>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</si>
  <si>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</si>
  <si>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</si>
  <si>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</si>
  <si>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</si>
  <si>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</si>
  <si>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</si>
  <si>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</si>
  <si>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</si>
  <si>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</si>
  <si>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</si>
  <si>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</si>
  <si>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</si>
  <si>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</si>
  <si>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</si>
  <si>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</si>
  <si>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</si>
  <si>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</si>
  <si>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</si>
  <si>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</si>
  <si>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</si>
  <si>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</si>
  <si>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</si>
  <si>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</si>
  <si>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</si>
  <si>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</si>
  <si>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</si>
  <si>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</si>
  <si>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</si>
  <si>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</si>
  <si>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</si>
  <si>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</si>
  <si>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</si>
  <si>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</si>
  <si>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</si>
  <si>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</si>
  <si>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</si>
  <si>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</si>
  <si>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</si>
  <si>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</si>
  <si>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</si>
  <si>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</si>
  <si>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</si>
  <si>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</si>
  <si>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</si>
  <si>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</si>
  <si>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</si>
  <si>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</si>
  <si>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</si>
  <si>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</si>
  <si>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</si>
  <si>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</si>
  <si>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</si>
  <si>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</si>
  <si>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</si>
  <si>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</si>
  <si>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</si>
  <si>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</si>
  <si>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</si>
  <si>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</si>
  <si>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</si>
  <si>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</si>
  <si>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</si>
  <si>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</si>
  <si>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</si>
  <si>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</si>
  <si>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</si>
  <si>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</si>
  <si>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</si>
  <si>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</si>
  <si>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</si>
  <si>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</si>
  <si>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</si>
  <si>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</si>
  <si>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</si>
  <si>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</si>
  <si>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</si>
  <si>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</si>
  <si>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</si>
  <si>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</si>
  <si>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</si>
  <si>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</si>
  <si>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</si>
  <si>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</si>
  <si>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</si>
  <si>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</si>
  <si>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</si>
  <si>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</si>
  <si>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</si>
  <si>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</si>
  <si>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</si>
  <si>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</si>
  <si>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</si>
  <si>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</si>
  <si>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</si>
  <si>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</si>
  <si>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</si>
  <si>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</si>
  <si>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</si>
  <si>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</si>
  <si>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</si>
  <si>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</si>
  <si>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</si>
  <si>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</si>
  <si>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</si>
  <si>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</si>
  <si>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</si>
  <si>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</si>
  <si>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</si>
  <si>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</si>
  <si>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</si>
  <si>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</si>
  <si>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</si>
  <si>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</si>
  <si>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</si>
  <si>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</si>
  <si>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</si>
  <si>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</si>
  <si>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</si>
  <si>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</si>
  <si>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</si>
  <si>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</si>
  <si>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</si>
  <si>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</si>
  <si>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</si>
  <si>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</si>
  <si>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</si>
  <si>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</si>
  <si>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</si>
  <si>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</si>
  <si>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</si>
  <si>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</si>
  <si>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</si>
  <si>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</si>
  <si>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</si>
  <si>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</si>
  <si>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</si>
  <si>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</si>
  <si>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</si>
  <si>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</si>
  <si>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</si>
  <si>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</si>
  <si>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</si>
  <si>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</si>
  <si>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</si>
  <si>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</si>
  <si>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</si>
  <si>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</si>
  <si>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</si>
  <si>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</si>
  <si>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</si>
  <si>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</si>
  <si>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</si>
  <si>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</si>
  <si>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</si>
  <si>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</si>
  <si>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</si>
  <si>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</si>
  <si>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</si>
  <si>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</si>
  <si>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</si>
  <si>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</si>
  <si>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</si>
  <si>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</si>
  <si>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</si>
  <si>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</si>
  <si>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</si>
  <si>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</si>
  <si>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</si>
  <si>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</si>
  <si>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</si>
  <si>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</si>
  <si>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</si>
  <si>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</si>
  <si>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</si>
  <si>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</si>
  <si>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</si>
  <si>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</si>
  <si>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</si>
  <si>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</si>
  <si>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</si>
  <si>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</si>
  <si>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</si>
  <si>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</si>
  <si>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</si>
  <si>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</si>
  <si>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</si>
  <si>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</si>
  <si>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</si>
  <si>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</si>
  <si>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</si>
  <si>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</si>
  <si>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</si>
  <si>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</si>
  <si>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</si>
  <si>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</si>
  <si>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</si>
  <si>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</si>
  <si>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</si>
  <si>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</si>
  <si>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</si>
  <si>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</si>
  <si>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</si>
  <si>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</si>
  <si>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</si>
  <si>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</si>
  <si>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</si>
  <si>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</si>
  <si>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</si>
  <si>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</si>
  <si>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</si>
  <si>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</si>
  <si>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</si>
  <si>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</si>
  <si>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</si>
  <si>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</si>
  <si>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</si>
  <si>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</si>
  <si>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</si>
  <si>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</si>
  <si>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</si>
  <si>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</si>
  <si>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</si>
  <si>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</si>
  <si>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</si>
  <si>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</si>
  <si>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</si>
  <si>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</si>
  <si>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</si>
  <si>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</si>
  <si>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</si>
  <si>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</si>
  <si>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</si>
  <si>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</si>
  <si>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</si>
  <si>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</si>
  <si>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</si>
  <si>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</si>
  <si>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</si>
  <si>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</si>
  <si>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</si>
  <si>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</si>
  <si>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</si>
  <si>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</si>
  <si>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</si>
  <si>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</si>
  <si>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</si>
  <si>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</si>
  <si>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</si>
  <si>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</si>
  <si>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</si>
  <si>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</si>
  <si>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</si>
  <si>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</si>
  <si>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</si>
  <si>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</si>
  <si>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</si>
  <si>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</si>
  <si>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</si>
  <si>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</si>
  <si>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</si>
  <si>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</si>
  <si>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</si>
  <si>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</si>
  <si>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</si>
  <si>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</si>
  <si>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</si>
  <si>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</si>
  <si>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</si>
  <si>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</si>
  <si>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</si>
  <si>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</si>
  <si>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</si>
  <si>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</si>
  <si>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</si>
  <si>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</si>
  <si>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</si>
  <si>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</si>
  <si>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</si>
  <si>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</si>
  <si>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</si>
  <si>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</si>
  <si>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</si>
  <si>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</si>
  <si>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</si>
  <si>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</si>
  <si>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</si>
  <si>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</si>
  <si>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</si>
  <si>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</si>
  <si>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</si>
  <si>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</si>
  <si>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</si>
  <si>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</si>
  <si>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</si>
  <si>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</si>
  <si>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</si>
  <si>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</si>
  <si>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</si>
  <si>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</si>
  <si>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</si>
  <si>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</si>
  <si>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</si>
  <si>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</si>
  <si>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</si>
  <si>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</si>
  <si>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</si>
  <si>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</si>
  <si>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</si>
  <si>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</si>
  <si>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</si>
  <si>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</si>
  <si>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</si>
  <si>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</si>
  <si>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</si>
  <si>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</si>
  <si>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</si>
  <si>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</si>
  <si>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</si>
  <si>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</si>
  <si>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</si>
  <si>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</si>
  <si>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</si>
  <si>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</si>
  <si>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</si>
  <si>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</si>
  <si>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</si>
  <si>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</si>
  <si>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</si>
  <si>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</si>
  <si>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</si>
  <si>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</si>
  <si>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</si>
  <si>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</si>
  <si>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</si>
  <si>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</si>
  <si>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</si>
  <si>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</si>
  <si>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</si>
  <si>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</si>
  <si>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</si>
  <si>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</si>
  <si>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</si>
  <si>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</si>
  <si>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</si>
  <si>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</si>
  <si>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</si>
  <si>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</si>
  <si>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</si>
  <si>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</si>
  <si>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</si>
  <si>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</si>
  <si>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</si>
  <si>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</si>
  <si>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</si>
  <si>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</si>
  <si>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</si>
  <si>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</si>
  <si>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</si>
  <si>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</si>
  <si>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</si>
  <si>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</si>
  <si>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</si>
  <si>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</si>
  <si>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</si>
  <si>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</si>
  <si>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</si>
  <si>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</si>
  <si>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</si>
  <si>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</si>
  <si>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</si>
  <si>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</si>
  <si>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</si>
  <si>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</si>
  <si>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</si>
  <si>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</si>
  <si>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</si>
  <si>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</si>
  <si>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</si>
  <si>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</si>
  <si>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</si>
  <si>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</si>
  <si>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</si>
  <si>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</si>
  <si>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</si>
  <si>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</si>
  <si>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</si>
  <si>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</si>
  <si>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</si>
  <si>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</si>
  <si>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</si>
  <si>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</si>
  <si>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</si>
  <si>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</si>
  <si>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</si>
  <si>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</si>
  <si>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</si>
  <si>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</si>
  <si>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</si>
  <si>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</si>
  <si>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</si>
  <si>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</si>
  <si>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</si>
  <si>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</si>
  <si>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</si>
  <si>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</si>
  <si>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</si>
  <si>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</si>
  <si>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</si>
  <si>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</si>
  <si>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</si>
  <si>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</si>
  <si>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</si>
  <si>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</si>
  <si>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</si>
  <si>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</si>
  <si>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</si>
  <si>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</si>
  <si>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</si>
  <si>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</si>
  <si>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</si>
  <si>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</si>
  <si>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</si>
  <si>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</si>
  <si>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</si>
  <si>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</si>
  <si>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</si>
  <si>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</si>
  <si>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</si>
  <si>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</si>
  <si>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</si>
  <si>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</si>
  <si>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</si>
  <si>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</si>
  <si>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</si>
  <si>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</si>
  <si>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</si>
  <si>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</si>
  <si>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</si>
  <si>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</si>
  <si>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</si>
  <si>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</si>
  <si>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</si>
  <si>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</si>
  <si>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</si>
  <si>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</si>
  <si>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</si>
  <si>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</si>
  <si>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</si>
  <si>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</si>
  <si>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</si>
  <si>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</si>
  <si>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</si>
  <si>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</si>
  <si>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</si>
  <si>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</si>
  <si>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</si>
  <si>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</si>
  <si>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</si>
  <si>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</si>
  <si>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</si>
  <si>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</si>
  <si>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</si>
  <si>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</si>
  <si>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</si>
  <si>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</si>
  <si>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</si>
  <si>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</si>
  <si>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</si>
  <si>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</si>
  <si>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</si>
  <si>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</si>
  <si>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</si>
  <si>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</si>
  <si>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</si>
  <si>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</si>
  <si>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</si>
  <si>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</si>
  <si>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</si>
  <si>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</si>
  <si>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</si>
  <si>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</si>
  <si>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</si>
  <si>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</si>
  <si>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</si>
  <si>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</si>
  <si>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</si>
  <si>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</si>
  <si>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</si>
  <si>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</si>
  <si>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</si>
  <si>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</si>
  <si>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</si>
  <si>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</si>
  <si>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</si>
  <si>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</si>
  <si>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</si>
  <si>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</si>
  <si>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</si>
  <si>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</si>
  <si>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</si>
  <si>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</si>
  <si>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</si>
  <si>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</si>
  <si>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</si>
  <si>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</si>
  <si>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</si>
  <si>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</si>
  <si>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</si>
  <si>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</si>
  <si>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</si>
  <si>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</si>
  <si>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</si>
  <si>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</si>
  <si>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</si>
  <si>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</si>
  <si>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</si>
  <si>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</si>
  <si>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</si>
  <si>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</si>
  <si>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</si>
  <si>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</si>
  <si>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</si>
  <si>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</si>
  <si>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</si>
  <si>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</si>
  <si>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</si>
  <si>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</si>
  <si>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</si>
  <si>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</si>
  <si>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</si>
  <si>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</si>
  <si>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</si>
  <si>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</si>
  <si>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</si>
  <si>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</si>
  <si>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</si>
  <si>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</si>
  <si>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</si>
  <si>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</si>
  <si>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</si>
  <si>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</si>
  <si>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</si>
  <si>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</si>
  <si>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</si>
  <si>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</si>
  <si>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</si>
  <si>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</si>
  <si>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</si>
  <si>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</si>
  <si>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</si>
  <si>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</si>
  <si>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</si>
  <si>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</si>
  <si>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</si>
  <si>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</si>
  <si>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</si>
  <si>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</si>
  <si>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</si>
  <si>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</si>
  <si>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</si>
  <si>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</si>
  <si>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</si>
  <si>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</si>
  <si>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</si>
  <si>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</si>
  <si>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</si>
  <si>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</si>
  <si>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</si>
  <si>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</si>
  <si>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</si>
  <si>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</si>
  <si>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</si>
  <si>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</si>
  <si>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</si>
  <si>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</si>
  <si>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</si>
  <si>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</si>
  <si>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</si>
  <si>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</si>
  <si>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</si>
  <si>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</si>
  <si>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</si>
  <si>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</si>
  <si>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</si>
  <si>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</si>
  <si>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</si>
  <si>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</si>
  <si>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</si>
  <si>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</si>
  <si>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</si>
  <si>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</si>
  <si>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</si>
  <si>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</si>
  <si>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</si>
  <si>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</si>
  <si>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</si>
  <si>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</si>
  <si>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</si>
  <si>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</si>
  <si>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</si>
  <si>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</si>
  <si>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</si>
  <si>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</si>
  <si>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</si>
  <si>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</si>
  <si>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</si>
  <si>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</si>
  <si>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</si>
  <si>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</si>
  <si>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</si>
  <si>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</si>
  <si>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</si>
  <si>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</si>
  <si>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</si>
  <si>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</si>
  <si>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</si>
  <si>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</si>
  <si>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</si>
  <si>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</si>
  <si>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</si>
  <si>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</si>
  <si>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</si>
  <si>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</si>
  <si>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</si>
  <si>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</si>
  <si>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</si>
  <si>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</si>
  <si>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</si>
  <si>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</si>
  <si>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</si>
  <si>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</si>
  <si>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</si>
  <si>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</si>
  <si>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</si>
  <si>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</si>
  <si>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</si>
  <si>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</si>
  <si>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</si>
  <si>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</si>
  <si>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</si>
  <si>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</si>
  <si>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</si>
  <si>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</si>
  <si>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</si>
  <si>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</si>
  <si>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</si>
  <si>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</si>
  <si>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</si>
  <si>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</si>
  <si>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</si>
  <si>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</si>
  <si>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</si>
  <si>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</si>
  <si>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</si>
  <si>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</si>
  <si>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</si>
  <si>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</si>
  <si>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</si>
  <si>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</si>
  <si>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</si>
  <si>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</si>
  <si>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</si>
  <si>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</si>
  <si>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</si>
  <si>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</si>
  <si>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</si>
  <si>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</si>
  <si>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</si>
  <si>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</si>
  <si>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</si>
  <si>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</si>
  <si>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</si>
  <si>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</si>
  <si>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</si>
  <si>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</si>
  <si>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</si>
  <si>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</si>
  <si>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</si>
  <si>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</si>
  <si>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</si>
  <si>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</si>
  <si>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</si>
  <si>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</si>
  <si>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</si>
  <si>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</si>
  <si>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</si>
  <si>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</si>
  <si>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</si>
  <si>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</si>
  <si>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</si>
  <si>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</si>
  <si>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</si>
  <si>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</si>
  <si>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</si>
  <si>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</si>
  <si>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</si>
  <si>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</si>
  <si>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</si>
  <si>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</si>
  <si>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</si>
  <si>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</si>
  <si>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</si>
  <si>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</si>
  <si>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</si>
  <si>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</si>
  <si>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</si>
  <si>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</si>
  <si>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</si>
  <si>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</si>
  <si>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</si>
  <si>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</si>
  <si>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</si>
  <si>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</si>
  <si>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</si>
  <si>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</si>
  <si>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</si>
  <si>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</si>
  <si>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</si>
  <si>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</si>
  <si>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</si>
  <si>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</si>
  <si>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</si>
  <si>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</si>
  <si>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</si>
  <si>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</si>
  <si>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</si>
  <si>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</si>
  <si>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</si>
  <si>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</si>
  <si>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</si>
  <si>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</si>
  <si>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</si>
  <si>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</si>
  <si>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</si>
  <si>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</si>
  <si>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</si>
  <si>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</si>
  <si>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</si>
  <si>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</si>
  <si>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</si>
  <si>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</si>
  <si>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</si>
  <si>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</si>
  <si>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</si>
  <si>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</si>
  <si>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</si>
  <si>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</si>
  <si>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</si>
  <si>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</si>
  <si>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</si>
  <si>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</si>
  <si>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</si>
  <si>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</si>
  <si>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</si>
  <si>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</si>
  <si>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</si>
  <si>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</si>
  <si>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</si>
  <si>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</si>
  <si>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</si>
  <si>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</si>
  <si>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</si>
  <si>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</si>
  <si>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</si>
  <si>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</si>
  <si>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</si>
  <si>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</si>
  <si>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</si>
  <si>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</si>
  <si>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</si>
  <si>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</si>
  <si>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</si>
  <si>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</si>
  <si>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</si>
  <si>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</si>
  <si>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</si>
  <si>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</si>
  <si>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</si>
  <si>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</si>
  <si>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</si>
  <si>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</si>
  <si>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</si>
  <si>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</si>
  <si>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</si>
  <si>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</si>
  <si>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</si>
  <si>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</si>
  <si>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</si>
  <si>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</si>
  <si>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</si>
  <si>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</si>
  <si>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</si>
  <si>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</si>
  <si>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</si>
  <si>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</si>
  <si>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</si>
  <si>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</si>
  <si>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</si>
  <si>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</si>
  <si>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</si>
  <si>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</si>
  <si>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</si>
  <si>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</si>
  <si>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</si>
  <si>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</si>
  <si>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</si>
  <si>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</si>
  <si>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</si>
  <si>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</si>
  <si>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</si>
  <si>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</si>
  <si>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</si>
  <si>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</si>
  <si>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</si>
  <si>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</si>
  <si>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</si>
  <si>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</si>
  <si>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</si>
  <si>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</si>
  <si>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</si>
  <si>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</si>
  <si>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</si>
  <si>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</si>
  <si>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</si>
  <si>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</si>
  <si>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</si>
  <si>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</si>
  <si>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</si>
  <si>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</si>
  <si>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</si>
  <si>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</si>
  <si>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</si>
  <si>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</si>
  <si>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</si>
  <si>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</si>
  <si>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</si>
  <si>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</si>
  <si>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</si>
  <si>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</si>
  <si>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</si>
  <si>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</si>
  <si>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</si>
  <si>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</si>
  <si>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</si>
  <si>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</si>
  <si>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</si>
  <si>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</si>
  <si>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</si>
  <si>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</si>
  <si>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</si>
  <si>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</si>
  <si>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</si>
  <si>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</si>
  <si>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</si>
  <si>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</si>
  <si>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</si>
  <si>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</si>
  <si>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</si>
  <si>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</si>
  <si>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</si>
  <si>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</si>
  <si>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</si>
  <si>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</si>
  <si>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</si>
  <si>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</si>
  <si>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</si>
  <si>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</si>
  <si>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</si>
  <si>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</si>
  <si>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</si>
  <si>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</si>
  <si>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</si>
  <si>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</si>
  <si>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</si>
  <si>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</si>
  <si>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</si>
  <si>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</si>
  <si>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</si>
  <si>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</si>
  <si>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</si>
  <si>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</si>
  <si>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</si>
  <si>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</si>
  <si>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</si>
  <si>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</si>
  <si>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</si>
  <si>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</si>
  <si>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</si>
  <si>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</si>
  <si>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</si>
  <si>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</si>
  <si>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</si>
  <si>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</si>
  <si>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</si>
  <si>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</si>
  <si>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</si>
  <si>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</si>
  <si>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</si>
  <si>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</si>
  <si>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</si>
  <si>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</si>
  <si>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</si>
  <si>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</si>
  <si>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</si>
  <si>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</si>
  <si>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</si>
  <si>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</si>
  <si>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</si>
  <si>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</si>
  <si>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</si>
  <si>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</si>
  <si>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</si>
  <si>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</si>
  <si>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</si>
  <si>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</si>
  <si>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</si>
  <si>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</si>
  <si>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</si>
  <si>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</si>
  <si>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</si>
  <si>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</si>
  <si>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</si>
  <si>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</si>
  <si>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</si>
  <si>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</si>
  <si>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</si>
  <si>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</si>
  <si>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</si>
  <si>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</si>
  <si>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</si>
  <si>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</si>
  <si>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</si>
  <si>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</si>
  <si>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</si>
  <si>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</si>
  <si>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</si>
  <si>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</si>
  <si>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</si>
  <si>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</si>
  <si>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</si>
  <si>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</si>
  <si>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</si>
  <si>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</si>
  <si>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</si>
  <si>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</si>
  <si>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</si>
  <si>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</si>
  <si>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</si>
  <si>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</si>
  <si>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</si>
  <si>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</si>
  <si>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</si>
  <si>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</si>
  <si>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</si>
  <si>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</si>
  <si>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</si>
  <si>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</si>
  <si>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</si>
  <si>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</si>
  <si>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</si>
  <si>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</si>
  <si>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</si>
  <si>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</si>
  <si>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</si>
  <si>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</si>
  <si>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</si>
  <si>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</si>
  <si>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</si>
  <si>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</si>
  <si>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</si>
  <si>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</si>
  <si>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</si>
  <si>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</si>
  <si>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</si>
  <si>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</si>
  <si>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</si>
  <si>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</si>
  <si>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</si>
  <si>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</si>
  <si>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</si>
  <si>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</si>
  <si>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</si>
  <si>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</si>
  <si>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</si>
  <si>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</si>
  <si>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</si>
  <si>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</si>
  <si>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</si>
  <si>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</si>
  <si>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</si>
  <si>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</si>
  <si>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</si>
  <si>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</si>
  <si>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</si>
  <si>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</si>
  <si>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</si>
  <si>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</si>
  <si>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</si>
  <si>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</si>
  <si>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</si>
  <si>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</si>
  <si>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</si>
  <si>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</si>
  <si>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</si>
  <si>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</si>
  <si>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</si>
  <si>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</si>
  <si>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</si>
  <si>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</si>
  <si>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</si>
  <si>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</si>
  <si>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</si>
  <si>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</si>
  <si>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</si>
  <si>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</si>
  <si>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</si>
  <si>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</si>
  <si>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</si>
  <si>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</si>
  <si>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</si>
  <si>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</si>
  <si>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</si>
  <si>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</si>
  <si>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</si>
  <si>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</si>
  <si>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</si>
  <si>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</si>
  <si>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</si>
  <si>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</si>
  <si>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</si>
  <si>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</si>
  <si>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</si>
  <si>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</si>
  <si>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</si>
  <si>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</si>
  <si>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</si>
  <si>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</si>
  <si>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</si>
  <si>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</si>
  <si>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</si>
  <si>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</si>
  <si>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</si>
  <si>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</si>
  <si>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</si>
  <si>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</si>
  <si>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</si>
  <si>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</si>
  <si>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</si>
  <si>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</si>
  <si>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</si>
  <si>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</si>
  <si>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</si>
  <si>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</si>
  <si>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</si>
  <si>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</si>
  <si>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</si>
  <si>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</si>
  <si>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</si>
  <si>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</si>
  <si>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</si>
  <si>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</si>
  <si>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</si>
  <si>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</si>
  <si>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</si>
  <si>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</si>
  <si>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</si>
  <si>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</si>
  <si>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</si>
  <si>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</si>
  <si>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</si>
  <si>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</si>
  <si>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</si>
  <si>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</si>
  <si>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</si>
  <si>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</si>
  <si>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</si>
  <si>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</si>
  <si>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</si>
  <si>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</si>
  <si>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</si>
  <si>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</si>
  <si>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</si>
  <si>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</si>
  <si>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</si>
  <si>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</si>
  <si>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</si>
  <si>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</si>
  <si>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</si>
  <si>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</si>
  <si>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</si>
  <si>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</si>
  <si>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</si>
  <si>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</si>
  <si>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</si>
  <si>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</si>
  <si>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</si>
  <si>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</si>
  <si>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</si>
  <si>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</si>
  <si>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</si>
  <si>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</si>
  <si>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</si>
  <si>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</si>
  <si>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</si>
  <si>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</si>
  <si>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</si>
  <si>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</si>
  <si>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</si>
  <si>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</si>
  <si>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</si>
  <si>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</si>
  <si>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</si>
  <si>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</si>
  <si>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</si>
  <si>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</si>
  <si>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</si>
  <si>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</si>
  <si>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</si>
  <si>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</si>
  <si>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</si>
  <si>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</si>
  <si>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</si>
  <si>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</si>
  <si>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</si>
  <si>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</si>
  <si>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</si>
  <si>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</si>
  <si>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</si>
  <si>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</si>
  <si>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</si>
  <si>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</si>
  <si>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</si>
  <si>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</si>
  <si>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</si>
  <si>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</si>
  <si>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</si>
  <si>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</si>
  <si>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</si>
  <si>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</si>
  <si>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</si>
  <si>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</si>
  <si>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</si>
  <si>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</si>
  <si>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</si>
  <si>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</si>
  <si>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</si>
  <si>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</si>
  <si>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</si>
  <si>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</si>
  <si>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</si>
  <si>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</si>
  <si>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</si>
  <si>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</si>
  <si>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</si>
  <si>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</si>
  <si>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</si>
  <si>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</si>
  <si>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</si>
  <si>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</si>
  <si>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</si>
  <si>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</si>
  <si>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</si>
  <si>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</si>
  <si>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</si>
  <si>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</si>
  <si>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</si>
  <si>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</si>
  <si>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</si>
  <si>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</si>
  <si>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</si>
  <si>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</si>
  <si>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</si>
  <si>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</si>
  <si>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</si>
  <si>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</si>
  <si>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</si>
  <si>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</si>
  <si>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</si>
  <si>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</si>
  <si>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</si>
  <si>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</si>
  <si>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</si>
  <si>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</si>
  <si>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</si>
  <si>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</si>
  <si>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</si>
  <si>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</si>
  <si>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</si>
  <si>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</si>
  <si>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</si>
  <si>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</si>
  <si>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</si>
  <si>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</si>
  <si>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</si>
  <si>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</si>
  <si>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</si>
  <si>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</si>
  <si>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</si>
  <si>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</si>
  <si>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</si>
  <si>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</si>
  <si>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</si>
  <si>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</si>
  <si>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</si>
  <si>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</si>
  <si>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</si>
  <si>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</si>
  <si>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</si>
  <si>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</si>
  <si>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</si>
  <si>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</si>
  <si>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</si>
  <si>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</si>
  <si>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</si>
  <si>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</si>
  <si>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</si>
  <si>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</si>
  <si>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</si>
  <si>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</si>
  <si>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</si>
  <si>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</si>
  <si>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</si>
  <si>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</si>
  <si>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</si>
  <si>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</si>
  <si>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</si>
  <si>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</si>
  <si>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</si>
  <si>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</si>
  <si>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</si>
  <si>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</si>
  <si>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</si>
  <si>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</si>
  <si>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</si>
  <si>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</si>
  <si>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</si>
  <si>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</si>
  <si>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</si>
  <si>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</si>
  <si>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</si>
  <si>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</si>
  <si>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</si>
  <si>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</si>
  <si>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</si>
  <si>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</si>
  <si>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</si>
  <si>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</si>
  <si>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</si>
  <si>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</si>
  <si>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</si>
  <si>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</si>
  <si>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</si>
  <si>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</si>
  <si>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</si>
  <si>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</si>
  <si>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</si>
  <si>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</si>
  <si>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</si>
  <si>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</si>
  <si>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</si>
  <si>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</si>
  <si>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</si>
  <si>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</si>
  <si>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</si>
  <si>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</si>
  <si>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</si>
  <si>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</si>
  <si>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</si>
  <si>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</si>
  <si>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</si>
  <si>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</si>
  <si>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</si>
  <si>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</si>
  <si>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</si>
  <si>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</si>
  <si>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</si>
  <si>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</si>
  <si>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</si>
  <si>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</si>
  <si>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</si>
  <si>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</si>
  <si>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</si>
  <si>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</si>
  <si>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</si>
  <si>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</si>
  <si>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</si>
  <si>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</si>
  <si>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</si>
  <si>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</si>
  <si>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</si>
  <si>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</si>
  <si>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</si>
  <si>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</si>
  <si>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</si>
  <si>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</si>
  <si>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</si>
  <si>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</si>
  <si>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</si>
  <si>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</si>
  <si>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</si>
  <si>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</si>
  <si>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</si>
  <si>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</si>
  <si>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</si>
  <si>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</si>
  <si>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</si>
  <si>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</si>
  <si>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</si>
  <si>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</si>
  <si>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</si>
  <si>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</si>
  <si>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</si>
  <si>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</si>
  <si>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</si>
  <si>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</si>
  <si>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</si>
  <si>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</si>
  <si>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</si>
  <si>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</si>
  <si>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</si>
  <si>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</si>
  <si>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</si>
  <si>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</si>
  <si>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</si>
  <si>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</si>
  <si>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</si>
  <si>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</si>
  <si>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</si>
  <si>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</si>
  <si>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</si>
  <si>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</si>
  <si>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</si>
  <si>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</si>
  <si>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</si>
  <si>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</si>
  <si>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</si>
  <si>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</si>
  <si>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</si>
  <si>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</si>
  <si>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</si>
  <si>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</si>
  <si>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</si>
  <si>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</si>
  <si>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</si>
  <si>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</si>
  <si>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</si>
  <si>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</si>
  <si>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</si>
  <si>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</si>
  <si>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</si>
  <si>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</si>
  <si>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</si>
  <si>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</si>
  <si>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</si>
  <si>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</si>
  <si>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</si>
  <si>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</si>
  <si>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</si>
  <si>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</si>
  <si>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</si>
  <si>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</si>
  <si>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</si>
  <si>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</si>
  <si>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</si>
  <si>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</si>
  <si>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</si>
  <si>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</si>
  <si>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</si>
  <si>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</si>
  <si>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</si>
  <si>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</si>
  <si>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</si>
  <si>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</si>
  <si>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</si>
  <si>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</si>
  <si>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</si>
  <si>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</si>
  <si>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</si>
  <si>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</si>
  <si>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</si>
  <si>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</si>
  <si>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</si>
  <si>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</si>
  <si>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</si>
  <si>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</si>
  <si>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</si>
  <si>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</si>
  <si>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</si>
  <si>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</si>
  <si>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</si>
  <si>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</si>
  <si>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</si>
  <si>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</si>
  <si>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</si>
  <si>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</si>
  <si>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</si>
  <si>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</si>
  <si>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</si>
  <si>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</si>
  <si>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</si>
  <si>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</si>
  <si>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</si>
  <si>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</si>
  <si>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</si>
  <si>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</si>
  <si>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</si>
  <si>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</si>
  <si>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</si>
  <si>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</si>
  <si>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</si>
  <si>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</si>
  <si>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</si>
  <si>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</si>
  <si>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</si>
  <si>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</si>
  <si>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</si>
  <si>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</si>
  <si>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</si>
  <si>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</si>
  <si>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</si>
  <si>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</si>
  <si>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</si>
  <si>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</si>
  <si>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</si>
  <si>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</si>
  <si>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</si>
  <si>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</si>
  <si>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</si>
  <si>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</si>
  <si>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</si>
  <si>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</si>
  <si>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</si>
  <si>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</si>
  <si>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</si>
  <si>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</si>
  <si>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</si>
  <si>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</si>
  <si>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</si>
  <si>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</si>
  <si>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</si>
  <si>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</si>
  <si>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</si>
  <si>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</si>
  <si>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</si>
  <si>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</si>
  <si>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</si>
  <si>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</si>
  <si>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</si>
  <si>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</si>
  <si>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</si>
  <si>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</si>
  <si>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</si>
  <si>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</si>
  <si>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</si>
  <si>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</si>
  <si>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</si>
  <si>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</si>
  <si>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</si>
  <si>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</si>
  <si>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</si>
  <si>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</si>
  <si>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</si>
  <si>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</si>
  <si>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</si>
  <si>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</si>
  <si>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</si>
  <si>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</si>
  <si>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</si>
  <si>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</si>
  <si>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</si>
  <si>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</si>
  <si>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</si>
  <si>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</si>
  <si>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</si>
  <si>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</si>
  <si>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</si>
  <si>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</si>
  <si>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</si>
  <si>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</si>
  <si>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</si>
  <si>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</si>
  <si>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</si>
  <si>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</si>
  <si>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</si>
  <si>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</si>
  <si>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</si>
  <si>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</si>
  <si>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</si>
  <si>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</si>
  <si>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</si>
  <si>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</si>
  <si>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</si>
  <si>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</si>
  <si>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</si>
  <si>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</si>
  <si>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</si>
  <si>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</si>
  <si>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</si>
  <si>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</si>
  <si>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</si>
  <si>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</si>
  <si>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</si>
  <si>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</si>
  <si>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</si>
  <si>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</si>
  <si>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</si>
  <si>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</si>
  <si>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</si>
  <si>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</si>
  <si>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</si>
  <si>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</si>
  <si>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</si>
  <si>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</si>
  <si>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</si>
  <si>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</si>
  <si>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</si>
  <si>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</si>
  <si>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</si>
  <si>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</si>
  <si>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</si>
  <si>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</si>
  <si>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</si>
  <si>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</si>
  <si>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</si>
  <si>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</si>
  <si>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</si>
  <si>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</si>
  <si>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</si>
  <si>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</si>
  <si>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</si>
  <si>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</si>
  <si>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</si>
  <si>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</si>
  <si>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</si>
  <si>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</si>
  <si>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</si>
  <si>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</si>
  <si>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</si>
  <si>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</si>
  <si>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</si>
  <si>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</si>
  <si>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</si>
  <si>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</si>
  <si>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</si>
  <si>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</si>
  <si>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</si>
  <si>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</si>
  <si>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</si>
  <si>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</si>
  <si>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</si>
  <si>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</si>
  <si>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</si>
  <si>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</si>
  <si>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</si>
  <si>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</si>
  <si>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</si>
  <si>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</si>
  <si>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</si>
  <si>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</si>
  <si>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</si>
  <si>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</si>
  <si>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</si>
  <si>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</si>
  <si>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</si>
  <si>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</si>
  <si>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</si>
  <si>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</si>
  <si>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</si>
  <si>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</si>
  <si>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</si>
  <si>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</si>
  <si>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</si>
  <si>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</si>
  <si>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</si>
  <si>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</si>
  <si>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</si>
  <si>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</si>
  <si>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</si>
  <si>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</si>
  <si>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</si>
  <si>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</si>
  <si>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</si>
  <si>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</si>
  <si>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</si>
  <si>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</si>
  <si>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</si>
  <si>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</si>
  <si>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</si>
  <si>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</si>
  <si>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</si>
  <si>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</si>
  <si>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</si>
  <si>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</si>
  <si>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</si>
  <si>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</si>
  <si>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</si>
  <si>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</si>
  <si>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</si>
  <si>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</si>
  <si>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</si>
  <si>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</si>
  <si>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</si>
  <si>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</si>
  <si>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</si>
  <si>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</si>
  <si>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</si>
  <si>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</si>
  <si>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</si>
  <si>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</si>
  <si>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</si>
  <si>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</si>
  <si>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</si>
  <si>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</si>
  <si>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</si>
  <si>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</si>
  <si>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</si>
  <si>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</si>
  <si>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</si>
  <si>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</si>
  <si>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</si>
  <si>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</si>
  <si>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</si>
  <si>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</si>
  <si>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</si>
  <si>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</si>
  <si>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</si>
  <si>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</si>
  <si>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</si>
  <si>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</si>
  <si>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</si>
  <si>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</si>
  <si>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</si>
  <si>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</si>
  <si>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</si>
  <si>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</si>
  <si>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</si>
  <si>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</si>
  <si>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</si>
  <si>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</si>
  <si>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</si>
  <si>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</si>
  <si>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</si>
  <si>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</si>
  <si>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</si>
  <si>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</si>
  <si>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</si>
  <si>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</si>
  <si>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</si>
  <si>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</si>
  <si>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</si>
  <si>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</si>
  <si>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</si>
  <si>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</si>
  <si>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</si>
  <si>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</si>
  <si>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</si>
  <si>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</si>
  <si>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</si>
  <si>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</si>
  <si>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</si>
  <si>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</si>
  <si>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</si>
  <si>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</si>
  <si>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</si>
  <si>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</si>
  <si>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</si>
  <si>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</si>
  <si>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</si>
  <si>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</si>
  <si>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</si>
  <si>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</si>
  <si>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</si>
  <si>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</si>
  <si>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</si>
  <si>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</si>
  <si>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</si>
  <si>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</si>
  <si>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</si>
  <si>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</si>
  <si>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</si>
  <si>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</si>
  <si>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</si>
  <si>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</si>
  <si>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</si>
  <si>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</si>
  <si>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</si>
  <si>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</si>
  <si>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</si>
  <si>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</si>
  <si>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</si>
  <si>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</si>
  <si>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</si>
  <si>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</si>
  <si>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</si>
  <si>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</si>
  <si>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</si>
  <si>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</si>
  <si>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</si>
  <si>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</si>
  <si>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</si>
  <si>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</si>
  <si>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</si>
  <si>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</si>
  <si>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</si>
  <si>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</si>
  <si>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</si>
  <si>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</si>
  <si>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</si>
  <si>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</si>
  <si>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</si>
  <si>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</si>
  <si>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</si>
  <si>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</si>
  <si>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</si>
  <si>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</si>
  <si>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</si>
  <si>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</si>
  <si>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</si>
  <si>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</si>
  <si>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</si>
  <si>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</si>
  <si>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</si>
  <si>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</si>
  <si>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</si>
  <si>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</si>
  <si>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</si>
  <si>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</si>
  <si>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</si>
  <si>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</si>
  <si>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</si>
  <si>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</si>
  <si>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</si>
  <si>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</si>
  <si>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</si>
  <si>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</si>
  <si>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</si>
  <si>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</si>
  <si>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</si>
  <si>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</si>
  <si>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</si>
  <si>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</si>
  <si>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</si>
  <si>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</si>
  <si>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</si>
  <si>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</si>
  <si>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</si>
  <si>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</si>
  <si>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</si>
  <si>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</si>
  <si>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</si>
  <si>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</si>
  <si>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</si>
  <si>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</si>
  <si>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</si>
  <si>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</si>
  <si>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</si>
  <si>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</si>
  <si>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</si>
  <si>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</si>
  <si>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</si>
  <si>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</si>
  <si>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</si>
  <si>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</si>
  <si>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</si>
  <si>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</si>
  <si>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</si>
  <si>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</si>
  <si>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</si>
  <si>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</si>
  <si>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</si>
  <si>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</si>
  <si>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</si>
  <si>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</si>
  <si>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</si>
  <si>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</si>
  <si>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</si>
  <si>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</si>
  <si>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</si>
  <si>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</si>
  <si>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</si>
  <si>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</si>
  <si>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</si>
  <si>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</si>
  <si>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</si>
  <si>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</si>
  <si>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</si>
  <si>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</si>
  <si>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</si>
  <si>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</si>
  <si>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</si>
  <si>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</si>
  <si>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</si>
  <si>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</si>
  <si>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</si>
  <si>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</si>
  <si>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</si>
  <si>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</si>
  <si>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</si>
  <si>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</si>
  <si>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</si>
  <si>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</si>
  <si>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</si>
  <si>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</si>
  <si>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</si>
  <si>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</si>
  <si>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</si>
  <si>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</si>
  <si>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</si>
  <si>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</si>
  <si>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</si>
  <si>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</si>
  <si>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</si>
  <si>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</si>
  <si>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</si>
  <si>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</si>
  <si>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</si>
  <si>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</si>
  <si>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</si>
  <si>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</si>
  <si>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</si>
  <si>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</si>
  <si>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</si>
  <si>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</si>
  <si>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</si>
  <si>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</si>
  <si>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</si>
  <si>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</si>
  <si>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</si>
  <si>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</si>
  <si>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</si>
  <si>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</si>
  <si>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</si>
  <si>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</si>
  <si>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</si>
  <si>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</si>
  <si>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</si>
  <si>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</si>
  <si>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</si>
  <si>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</si>
  <si>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</si>
  <si>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</si>
  <si>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</si>
  <si>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</si>
  <si>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</si>
  <si>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</si>
  <si>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</si>
  <si>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</si>
  <si>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</si>
  <si>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</si>
  <si>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</si>
  <si>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</si>
  <si>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</si>
  <si>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</si>
  <si>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</si>
  <si>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</si>
  <si>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</si>
  <si>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</si>
  <si>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</si>
  <si>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</si>
  <si>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</si>
  <si>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</si>
  <si>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</si>
  <si>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</si>
  <si>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</si>
  <si>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</si>
  <si>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</si>
  <si>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</si>
  <si>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</si>
  <si>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</si>
  <si>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</si>
  <si>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</si>
  <si>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</si>
  <si>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</si>
  <si>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</si>
  <si>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</si>
  <si>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</si>
  <si>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</si>
  <si>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</si>
  <si>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</si>
  <si>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</si>
  <si>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</si>
  <si>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</si>
  <si>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</si>
  <si>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</si>
  <si>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</si>
  <si>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</si>
  <si>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</si>
  <si>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</si>
  <si>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</si>
  <si>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</si>
  <si>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</si>
  <si>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</si>
  <si>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</si>
  <si>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</si>
  <si>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</si>
  <si>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</si>
  <si>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</si>
  <si>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</si>
  <si>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</si>
  <si>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</si>
  <si>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</si>
  <si>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</si>
  <si>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</si>
  <si>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</si>
  <si>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</si>
  <si>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</si>
  <si>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</si>
  <si>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</si>
  <si>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</si>
  <si>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</si>
  <si>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</si>
  <si>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</si>
  <si>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</si>
  <si>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</si>
  <si>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</si>
  <si>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</si>
  <si>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</si>
  <si>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</si>
  <si>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</si>
  <si>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</si>
  <si>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</si>
  <si>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</si>
  <si>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</si>
  <si>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</si>
  <si>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</si>
  <si>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</si>
  <si>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</si>
  <si>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</si>
  <si>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</si>
  <si>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</si>
  <si>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</si>
  <si>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</si>
  <si>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</si>
  <si>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</si>
  <si>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</si>
  <si>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</si>
  <si>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</si>
  <si>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</si>
  <si>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</si>
  <si>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</si>
  <si>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</si>
  <si>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</si>
  <si>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</si>
  <si>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</si>
  <si>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</si>
  <si>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</si>
  <si>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</si>
  <si>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</si>
  <si>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</si>
  <si>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</si>
  <si>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</si>
  <si>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</si>
  <si>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</si>
  <si>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</si>
  <si>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</si>
  <si>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</si>
  <si>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</si>
  <si>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</si>
  <si>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</si>
  <si>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</si>
  <si>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</si>
  <si>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</si>
  <si>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</si>
  <si>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</si>
  <si>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</si>
  <si>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</si>
  <si>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</si>
  <si>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</si>
  <si>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</si>
  <si>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</si>
  <si>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</si>
  <si>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</si>
  <si>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</si>
  <si>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</si>
  <si>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</si>
  <si>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</si>
  <si>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</si>
  <si>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</si>
  <si>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</si>
  <si>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</si>
  <si>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</si>
  <si>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</si>
  <si>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</si>
  <si>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</si>
  <si>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</si>
  <si>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</si>
  <si>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</si>
  <si>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</si>
  <si>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</si>
  <si>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</si>
  <si>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</si>
  <si>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</si>
  <si>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</si>
  <si>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</si>
  <si>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</si>
  <si>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</si>
  <si>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</si>
  <si>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</si>
  <si>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</si>
  <si>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</si>
  <si>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</si>
  <si>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</si>
  <si>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</si>
  <si>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</si>
  <si>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</si>
  <si>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</si>
  <si>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</si>
  <si>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</si>
  <si>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</si>
  <si>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</si>
  <si>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</si>
  <si>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</si>
  <si>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</si>
  <si>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</si>
  <si>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</si>
  <si>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</si>
  <si>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</si>
  <si>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</si>
  <si>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</si>
  <si>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</si>
  <si>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</si>
  <si>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</si>
  <si>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</si>
  <si>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</si>
  <si>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</si>
  <si>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</si>
  <si>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</si>
  <si>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</si>
  <si>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</si>
  <si>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</si>
  <si>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</si>
  <si>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</si>
  <si>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</si>
  <si>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</si>
  <si>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</si>
  <si>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</si>
  <si>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</si>
  <si>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</si>
  <si>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</si>
  <si>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</si>
  <si>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</si>
  <si>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</si>
  <si>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</si>
  <si>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</si>
  <si>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</si>
  <si>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</si>
  <si>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</si>
  <si>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</si>
  <si>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</si>
  <si>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</si>
  <si>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</si>
  <si>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</si>
  <si>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</si>
  <si>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</si>
  <si>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</si>
  <si>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</si>
  <si>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</si>
  <si>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</si>
  <si>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</si>
  <si>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</si>
  <si>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</si>
  <si>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</si>
  <si>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</si>
  <si>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</si>
  <si>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</si>
  <si>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</si>
  <si>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</si>
  <si>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</si>
  <si>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</si>
  <si>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</si>
  <si>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</si>
  <si>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</si>
  <si>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</si>
  <si>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</si>
  <si>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</si>
  <si>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</si>
  <si>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</si>
  <si>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</si>
  <si>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</si>
  <si>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</si>
  <si>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</si>
  <si>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</si>
  <si>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</si>
  <si>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</si>
  <si>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</si>
  <si>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</si>
  <si>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</si>
  <si>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</si>
  <si>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</si>
  <si>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</si>
  <si>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</si>
  <si>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</si>
  <si>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</si>
  <si>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</si>
  <si>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</si>
  <si>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</si>
  <si>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</si>
  <si>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</si>
  <si>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</si>
  <si>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</si>
  <si>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</si>
  <si>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</si>
  <si>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</si>
  <si>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</si>
  <si>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</si>
  <si>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</si>
  <si>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</si>
  <si>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</si>
  <si>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</si>
  <si>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</si>
  <si>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</si>
  <si>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</si>
  <si>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</si>
  <si>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</si>
  <si>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</si>
  <si>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</si>
  <si>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</si>
  <si>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</si>
  <si>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</si>
  <si>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</si>
  <si>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</si>
  <si>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</si>
  <si>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</si>
  <si>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</si>
  <si>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</si>
  <si>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</si>
  <si>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</si>
  <si>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</si>
  <si>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</si>
  <si>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</si>
  <si>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</si>
  <si>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</si>
  <si>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</si>
  <si>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</si>
  <si>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</si>
  <si>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</si>
  <si>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</si>
  <si>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</si>
  <si>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</si>
  <si>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</si>
  <si>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</si>
  <si>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</si>
  <si>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</si>
  <si>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</si>
  <si>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</si>
  <si>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</si>
  <si>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</si>
  <si>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</si>
  <si>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</si>
  <si>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</si>
  <si>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</si>
  <si>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</si>
  <si>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</si>
  <si>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</si>
  <si>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</si>
  <si>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</si>
  <si>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</si>
  <si>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</si>
  <si>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</si>
  <si>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</si>
  <si>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</si>
  <si>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</si>
  <si>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</si>
  <si>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</si>
  <si>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</si>
  <si>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</si>
  <si>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</si>
  <si>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</si>
  <si>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</si>
  <si>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</si>
  <si>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</si>
  <si>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</si>
  <si>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</si>
  <si>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</si>
  <si>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</si>
  <si>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</si>
  <si>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</si>
  <si>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</si>
  <si>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</si>
  <si>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</si>
  <si>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</si>
  <si>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</si>
  <si>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</si>
  <si>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</si>
  <si>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</si>
  <si>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</si>
  <si>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</si>
  <si>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</si>
  <si>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</si>
  <si>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</si>
  <si>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</si>
  <si>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</si>
  <si>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</si>
  <si>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</si>
  <si>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</si>
  <si>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</si>
  <si>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</si>
  <si>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</si>
  <si>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</si>
  <si>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</si>
  <si>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</si>
  <si>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</si>
  <si>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</si>
  <si>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</si>
  <si>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</si>
  <si>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</si>
  <si>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</si>
  <si>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</si>
  <si>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</si>
  <si>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</si>
  <si>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</si>
  <si>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</si>
  <si>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</si>
  <si>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</si>
  <si>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</si>
  <si>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</si>
  <si>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</si>
  <si>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</si>
  <si>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</si>
  <si>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</si>
  <si>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</si>
  <si>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</si>
  <si>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</si>
  <si>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</si>
  <si>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</si>
  <si>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</si>
  <si>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</si>
  <si>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</si>
  <si>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</si>
  <si>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</si>
  <si>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</si>
  <si>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</si>
  <si>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</si>
  <si>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</si>
  <si>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</si>
  <si>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</si>
  <si>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</si>
  <si>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</si>
  <si>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</si>
  <si>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</si>
  <si>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</si>
  <si>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</si>
  <si>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</si>
  <si>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</si>
  <si>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</si>
  <si>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</si>
  <si>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</si>
  <si>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</si>
  <si>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</si>
  <si>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</si>
  <si>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</si>
  <si>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</si>
  <si>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</si>
  <si>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</si>
  <si>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</si>
  <si>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</si>
  <si>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</si>
  <si>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</si>
  <si>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</si>
  <si>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</si>
  <si>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</si>
  <si>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</si>
  <si>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</si>
  <si>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</si>
  <si>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</si>
  <si>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</si>
  <si>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</si>
  <si>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</si>
  <si>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</si>
  <si>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</si>
  <si>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</si>
  <si>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</si>
  <si>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</si>
  <si>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</si>
  <si>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</si>
  <si>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</si>
  <si>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</si>
  <si>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</si>
  <si>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</si>
  <si>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</si>
  <si>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</si>
  <si>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</si>
  <si>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</si>
  <si>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</si>
  <si>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</si>
  <si>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</si>
  <si>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</si>
  <si>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</si>
  <si>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</si>
  <si>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</si>
  <si>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</si>
  <si>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</si>
  <si>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</si>
  <si>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</si>
  <si>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</si>
  <si>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</si>
  <si>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</si>
  <si>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</si>
  <si>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</si>
  <si>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</si>
  <si>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</si>
  <si>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</si>
  <si>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</si>
  <si>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</si>
  <si>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</si>
  <si>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</si>
  <si>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</si>
  <si>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</si>
  <si>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</si>
  <si>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</si>
  <si>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</si>
  <si>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</si>
  <si>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</si>
  <si>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</si>
  <si>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</si>
  <si>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</si>
  <si>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</si>
  <si>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</si>
  <si>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</si>
  <si>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</si>
  <si>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</si>
  <si>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</si>
  <si>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</si>
  <si>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</si>
  <si>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</si>
  <si>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</si>
  <si>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</si>
  <si>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</si>
  <si>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</si>
  <si>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</si>
  <si>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</si>
  <si>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</si>
  <si>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</si>
  <si>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</si>
  <si>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</si>
  <si>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</si>
  <si>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</si>
  <si>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</si>
  <si>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</si>
  <si>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</si>
  <si>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</si>
  <si>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</si>
  <si>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</si>
  <si>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</si>
  <si>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</si>
  <si>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</si>
  <si>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</si>
  <si>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</si>
  <si>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</si>
  <si>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</si>
  <si>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</si>
  <si>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</si>
  <si>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</si>
  <si>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</si>
  <si>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</si>
  <si>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</si>
  <si>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</si>
  <si>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</si>
  <si>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</si>
  <si>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</si>
  <si>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</si>
  <si>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</si>
  <si>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</si>
  <si>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</si>
  <si>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</si>
  <si>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</si>
  <si>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</si>
  <si>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</si>
  <si>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</si>
  <si>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</si>
  <si>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</si>
  <si>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</si>
  <si>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</si>
  <si>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</si>
  <si>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</si>
  <si>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</si>
  <si>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</si>
  <si>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</si>
  <si>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</si>
  <si>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</si>
  <si>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</si>
  <si>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</si>
  <si>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</si>
  <si>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</si>
  <si>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</si>
  <si>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</si>
  <si>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</si>
  <si>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</si>
  <si>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</si>
  <si>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</si>
  <si>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</si>
  <si>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</si>
  <si>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</si>
  <si>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</si>
  <si>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</si>
  <si>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</si>
  <si>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</si>
  <si>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</si>
  <si>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</si>
  <si>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</si>
  <si>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</si>
  <si>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</si>
  <si>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</si>
  <si>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</si>
  <si>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</si>
  <si>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</si>
  <si>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</si>
  <si>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</si>
  <si>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</si>
  <si>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</si>
  <si>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</si>
  <si>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</si>
  <si>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</si>
  <si>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</si>
  <si>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</si>
  <si>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</si>
  <si>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</si>
  <si>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</si>
  <si>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</si>
  <si>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</si>
  <si>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</si>
  <si>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</si>
  <si>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</si>
  <si>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</si>
  <si>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</si>
  <si>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</si>
  <si>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</si>
  <si>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</si>
  <si>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</si>
  <si>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</si>
  <si>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</si>
  <si>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</si>
  <si>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</si>
  <si>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</si>
  <si>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</si>
  <si>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</si>
  <si>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</si>
  <si>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</si>
  <si>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</si>
  <si>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</si>
  <si>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</si>
  <si>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</si>
  <si>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</si>
  <si>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</si>
  <si>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</si>
  <si>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</si>
  <si>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</si>
  <si>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</si>
  <si>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</si>
  <si>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</si>
  <si>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</si>
  <si>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</si>
  <si>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</si>
  <si>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</si>
  <si>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</si>
  <si>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</si>
  <si>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</si>
  <si>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</si>
  <si>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</si>
  <si>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</si>
  <si>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</si>
  <si>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</si>
  <si>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</si>
  <si>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</si>
  <si>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</si>
  <si>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</si>
  <si>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</si>
  <si>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</si>
  <si>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</si>
  <si>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</si>
  <si>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</si>
  <si>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</si>
  <si>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</si>
  <si>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</si>
  <si>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</si>
  <si>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</si>
  <si>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</si>
  <si>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</si>
  <si>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</si>
  <si>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</si>
  <si>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</si>
  <si>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</si>
  <si>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</si>
  <si>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</si>
  <si>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</si>
  <si>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</si>
  <si>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</si>
  <si>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</si>
  <si>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</si>
  <si>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</si>
  <si>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</si>
  <si>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</si>
  <si>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</si>
  <si>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</si>
  <si>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</si>
  <si>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</si>
  <si>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</si>
  <si>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</si>
  <si>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</si>
  <si>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</si>
  <si>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</si>
  <si>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</si>
  <si>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</si>
  <si>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</si>
  <si>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</si>
  <si>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</si>
  <si>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</si>
  <si>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</si>
  <si>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</si>
  <si>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</si>
  <si>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</si>
  <si>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</si>
  <si>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</si>
  <si>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</si>
  <si>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</si>
  <si>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</si>
  <si>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</si>
  <si>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</si>
  <si>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</si>
  <si>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</si>
  <si>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</si>
  <si>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</si>
  <si>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</si>
  <si>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</si>
  <si>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</si>
  <si>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</si>
  <si>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</si>
  <si>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</si>
  <si>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</si>
  <si>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</si>
  <si>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</si>
  <si>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</si>
  <si>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</si>
  <si>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</si>
  <si>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</si>
  <si>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</si>
  <si>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</si>
  <si>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</si>
  <si>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</si>
  <si>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</si>
  <si>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</si>
  <si>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</si>
  <si>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</si>
  <si>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</si>
  <si>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</si>
  <si>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</si>
  <si>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</si>
  <si>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</si>
  <si>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</si>
  <si>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</si>
  <si>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</si>
  <si>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</si>
  <si>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</si>
  <si>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</si>
  <si>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</si>
  <si>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</si>
  <si>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</si>
  <si>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</si>
  <si>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</si>
  <si>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</si>
  <si>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</si>
  <si>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</si>
  <si>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</si>
  <si>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</si>
  <si>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</si>
  <si>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</si>
  <si>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</si>
  <si>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</si>
  <si>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</si>
  <si>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</si>
  <si>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</si>
  <si>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</si>
  <si>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</si>
  <si>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</si>
  <si>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</si>
  <si>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</si>
  <si>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</si>
  <si>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</si>
  <si>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</si>
  <si>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</si>
  <si>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</si>
  <si>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</si>
  <si>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</si>
  <si>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</si>
  <si>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</si>
  <si>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</si>
  <si>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</si>
  <si>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</si>
  <si>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</si>
  <si>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</si>
  <si>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</si>
  <si>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</si>
  <si>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</si>
  <si>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</si>
  <si>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</si>
  <si>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</si>
  <si>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</si>
  <si>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</si>
  <si>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</si>
  <si>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</si>
  <si>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</si>
  <si>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</si>
  <si>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</si>
  <si>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</si>
  <si>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</si>
  <si>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</si>
  <si>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</si>
  <si>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</si>
  <si>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</si>
  <si>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</si>
  <si>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</si>
  <si>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</si>
  <si>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</si>
  <si>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</si>
  <si>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</si>
  <si>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</si>
  <si>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</si>
  <si>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</si>
  <si>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</si>
  <si>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</si>
  <si>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</si>
  <si>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</si>
  <si>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</si>
  <si>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</si>
  <si>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</si>
  <si>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</si>
  <si>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</si>
  <si>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</si>
  <si>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</si>
  <si>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</si>
  <si>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</si>
  <si>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</si>
  <si>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</si>
  <si>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</si>
  <si>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</si>
  <si>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</si>
  <si>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</si>
  <si>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</si>
  <si>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</si>
  <si>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</si>
  <si>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</si>
  <si>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</si>
  <si>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</si>
  <si>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</si>
  <si>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</si>
  <si>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</si>
  <si>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</si>
  <si>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</si>
  <si>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</si>
  <si>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</si>
  <si>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</si>
  <si>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</si>
  <si>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</si>
  <si>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</si>
  <si>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</si>
  <si>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</si>
  <si>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</si>
  <si>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</si>
  <si>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</si>
  <si>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</si>
  <si>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</si>
  <si>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</si>
  <si>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</si>
  <si>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</si>
  <si>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</si>
  <si>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</si>
  <si>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</si>
  <si>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</si>
  <si>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</si>
  <si>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</si>
  <si>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</si>
  <si>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</si>
  <si>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</si>
  <si>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</si>
  <si>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</si>
  <si>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</si>
  <si>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</si>
  <si>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</si>
  <si>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</si>
  <si>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</si>
  <si>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</si>
  <si>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</si>
  <si>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</si>
  <si>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</si>
  <si>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</si>
  <si>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</si>
  <si>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</si>
  <si>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</si>
  <si>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</si>
  <si>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</si>
  <si>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</si>
  <si>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</si>
  <si>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</si>
  <si>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</si>
  <si>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</si>
  <si>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</si>
  <si>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</si>
  <si>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</si>
  <si>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</si>
  <si>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</si>
  <si>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</si>
  <si>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</si>
  <si>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</si>
  <si>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</si>
  <si>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</si>
  <si>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</si>
  <si>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</si>
  <si>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</si>
  <si>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</si>
  <si>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</si>
  <si>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</si>
  <si>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</si>
  <si>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</si>
  <si>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</si>
  <si>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</si>
  <si>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</si>
  <si>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</si>
  <si>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</si>
  <si>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</si>
  <si>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</si>
  <si>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</si>
  <si>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</si>
  <si>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</si>
  <si>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</si>
  <si>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</si>
  <si>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</si>
  <si>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</si>
  <si>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</si>
  <si>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</si>
  <si>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</si>
  <si>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</si>
  <si>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</si>
  <si>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</si>
  <si>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</si>
  <si>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</si>
  <si>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</si>
  <si>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</si>
  <si>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</si>
  <si>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</si>
  <si>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</si>
  <si>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</si>
  <si>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</si>
  <si>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</si>
  <si>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</si>
  <si>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</si>
  <si>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</si>
  <si>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</si>
  <si>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</si>
  <si>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</si>
  <si>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</si>
  <si>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</si>
  <si>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</si>
  <si>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</si>
  <si>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</si>
  <si>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</si>
  <si>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</si>
  <si>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</si>
  <si>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</si>
  <si>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</si>
  <si>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</si>
  <si>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</si>
  <si>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</si>
  <si>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</si>
  <si>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</si>
  <si>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</si>
  <si>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</si>
  <si>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</si>
  <si>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</si>
  <si>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</si>
  <si>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</si>
  <si>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</si>
  <si>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</si>
  <si>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</si>
  <si>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</si>
  <si>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</si>
  <si>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</si>
  <si>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</si>
  <si>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</si>
  <si>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</si>
  <si>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</si>
  <si>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</si>
  <si>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</si>
  <si>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</si>
  <si>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</si>
  <si>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</si>
  <si>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</si>
  <si>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</si>
  <si>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</si>
  <si>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</si>
  <si>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</si>
  <si>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</si>
  <si>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</si>
  <si>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</si>
  <si>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</si>
  <si>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</si>
  <si>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</si>
  <si>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</si>
  <si>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</si>
  <si>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</si>
  <si>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</si>
  <si>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</si>
  <si>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</si>
  <si>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</si>
  <si>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</si>
  <si>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</si>
  <si>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</si>
  <si>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</si>
  <si>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</si>
  <si>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</si>
  <si>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</si>
  <si>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</si>
  <si>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</si>
  <si>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</si>
  <si>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</si>
  <si>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</si>
  <si>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</si>
  <si>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</si>
  <si>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</si>
  <si>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</si>
  <si>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</si>
  <si>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</si>
  <si>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</si>
  <si>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</si>
  <si>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</si>
  <si>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</si>
  <si>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</si>
  <si>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</si>
  <si>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</si>
  <si>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</si>
  <si>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</si>
  <si>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</si>
  <si>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</si>
  <si>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</si>
  <si>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</si>
  <si>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</si>
  <si>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</si>
  <si>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</si>
  <si>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</si>
  <si>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</si>
  <si>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</si>
  <si>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</si>
  <si>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</si>
  <si>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</si>
  <si>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</si>
  <si>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</si>
  <si>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</si>
  <si>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</si>
  <si>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</si>
  <si>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</si>
  <si>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</si>
  <si>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</si>
  <si>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</si>
  <si>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</si>
  <si>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</si>
  <si>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</si>
  <si>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</si>
  <si>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</si>
  <si>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</si>
  <si>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</si>
  <si>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</si>
  <si>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</si>
  <si>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</si>
  <si>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</si>
  <si>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</si>
  <si>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</si>
  <si>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</si>
  <si>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</si>
  <si>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</si>
  <si>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</si>
  <si>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</si>
  <si>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</si>
  <si>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</si>
  <si>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</si>
  <si>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</si>
  <si>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</si>
  <si>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</si>
  <si>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</si>
  <si>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</si>
  <si>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</si>
  <si>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</si>
  <si>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</si>
  <si>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</si>
  <si>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</si>
  <si>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</si>
  <si>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</si>
  <si>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</si>
  <si>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</si>
  <si>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</si>
  <si>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</si>
  <si>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</si>
  <si>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</si>
  <si>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</si>
  <si>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</si>
  <si>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</si>
  <si>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</si>
  <si>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</si>
  <si>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</si>
  <si>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</si>
  <si>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</si>
  <si>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</si>
  <si>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</si>
  <si>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</si>
  <si>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</si>
  <si>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</si>
  <si>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</si>
  <si>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</si>
  <si>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</si>
  <si>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</si>
  <si>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</si>
  <si>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</si>
  <si>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</si>
  <si>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</si>
  <si>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</si>
  <si>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</si>
  <si>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</si>
  <si>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</si>
  <si>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</si>
  <si>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</si>
  <si>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</si>
  <si>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</si>
  <si>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</si>
  <si>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</si>
  <si>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</si>
  <si>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</si>
  <si>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</si>
  <si>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</si>
  <si>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</si>
  <si>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</si>
  <si>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</si>
  <si>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</si>
  <si>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</si>
  <si>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</si>
  <si>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</si>
  <si>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</si>
  <si>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</si>
  <si>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</si>
  <si>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</si>
  <si>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</si>
  <si>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</si>
  <si>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</si>
  <si>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</si>
  <si>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</si>
  <si>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</si>
  <si>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</si>
  <si>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</si>
  <si>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</si>
  <si>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</si>
  <si>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</si>
  <si>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</si>
  <si>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</si>
  <si>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</si>
  <si>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</si>
  <si>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</si>
  <si>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</si>
  <si>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</si>
  <si>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</si>
  <si>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</si>
  <si>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</si>
  <si>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</si>
  <si>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</si>
  <si>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</si>
  <si>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</si>
  <si>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</si>
  <si>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</si>
  <si>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</si>
  <si>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</si>
  <si>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</si>
  <si>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</si>
  <si>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</si>
  <si>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</si>
  <si>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</si>
  <si>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</si>
  <si>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</si>
  <si>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</si>
  <si>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</si>
  <si>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</si>
  <si>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</si>
  <si>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</si>
  <si>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</si>
  <si>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</si>
  <si>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</si>
  <si>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</si>
  <si>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</si>
  <si>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</si>
  <si>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</si>
  <si>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</si>
  <si>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</si>
  <si>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</si>
  <si>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</si>
  <si>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</si>
  <si>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</si>
  <si>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</si>
  <si>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</si>
  <si>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</si>
  <si>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</si>
  <si>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</si>
  <si>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</si>
  <si>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</si>
  <si>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</si>
  <si>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</si>
  <si>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</si>
  <si>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</si>
  <si>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</si>
  <si>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</si>
  <si>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</si>
  <si>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</si>
  <si>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</si>
  <si>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</si>
  <si>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</si>
  <si>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</si>
  <si>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</si>
  <si>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</si>
  <si>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</si>
  <si>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</si>
  <si>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</si>
  <si>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</si>
  <si>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</si>
  <si>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</si>
  <si>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</si>
  <si>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</si>
  <si>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</si>
  <si>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</si>
  <si>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</si>
  <si>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</si>
  <si>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</si>
  <si>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</si>
  <si>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</si>
  <si>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</si>
  <si>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</si>
  <si>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</si>
  <si>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</si>
  <si>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</si>
  <si>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</si>
  <si>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</si>
  <si>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</si>
  <si>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</si>
  <si>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</si>
  <si>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</si>
  <si>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</si>
  <si>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</si>
  <si>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</si>
  <si>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</si>
  <si>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</si>
  <si>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</si>
  <si>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</si>
  <si>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</si>
  <si>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</si>
  <si>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</si>
  <si>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</si>
  <si>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</si>
  <si>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</si>
  <si>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</si>
  <si>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</si>
  <si>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</si>
  <si>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</si>
  <si>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</si>
  <si>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</si>
  <si>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</si>
  <si>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</si>
  <si>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</si>
  <si>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</si>
  <si>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</si>
  <si>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</si>
  <si>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</si>
  <si>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</si>
  <si>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</si>
  <si>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</si>
  <si>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</si>
  <si>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</si>
  <si>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</si>
  <si>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</si>
  <si>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</si>
  <si>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</si>
  <si>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</si>
  <si>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</si>
  <si>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</si>
  <si>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</si>
  <si>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</si>
  <si>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</si>
  <si>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</si>
  <si>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</si>
  <si>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</si>
  <si>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</si>
  <si>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</si>
  <si>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</si>
  <si>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</si>
  <si>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</si>
  <si>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</si>
  <si>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</si>
  <si>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</si>
  <si>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</si>
  <si>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</si>
  <si>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</si>
  <si>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</si>
  <si>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</si>
  <si>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</si>
  <si>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</si>
  <si>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</si>
  <si>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</si>
  <si>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</si>
  <si>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</si>
  <si>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</si>
  <si>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</si>
  <si>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</si>
  <si>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</si>
  <si>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</si>
  <si>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</si>
  <si>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</si>
  <si>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</si>
  <si>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</si>
  <si>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</si>
  <si>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</si>
  <si>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</si>
  <si>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</si>
  <si>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</si>
  <si>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</si>
  <si>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</si>
  <si>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</si>
  <si>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</si>
  <si>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</si>
  <si>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</si>
  <si>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</si>
  <si>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</si>
  <si>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</si>
  <si>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</si>
  <si>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</si>
  <si>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</si>
  <si>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</si>
  <si>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</si>
  <si>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</si>
  <si>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</si>
  <si>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</si>
  <si>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</si>
  <si>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</si>
  <si>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</si>
  <si>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</si>
  <si>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</si>
  <si>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</si>
  <si>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</si>
  <si>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</si>
  <si>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</si>
  <si>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</si>
  <si>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</si>
  <si>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</si>
  <si>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</si>
  <si>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</si>
  <si>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</si>
  <si>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</si>
  <si>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</si>
  <si>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</si>
  <si>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</si>
  <si>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</si>
  <si>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</si>
  <si>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</si>
  <si>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</si>
  <si>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</si>
  <si>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</si>
  <si>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</si>
  <si>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</si>
  <si>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</si>
  <si>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</si>
  <si>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</si>
  <si>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</si>
  <si>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</si>
  <si>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</si>
  <si>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</si>
  <si>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</si>
  <si>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</si>
  <si>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</si>
  <si>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</si>
  <si>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</si>
  <si>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</si>
  <si>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</si>
  <si>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</si>
  <si>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</si>
  <si>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</si>
  <si>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</si>
  <si>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</si>
  <si>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</si>
  <si>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</si>
  <si>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</si>
  <si>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</si>
  <si>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</si>
  <si>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</si>
  <si>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</si>
  <si>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</si>
  <si>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</si>
  <si>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</si>
  <si>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</si>
  <si>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</si>
  <si>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</si>
  <si>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</si>
  <si>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</si>
  <si>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</si>
  <si>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</si>
  <si>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</si>
  <si>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</si>
  <si>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</si>
  <si>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</si>
  <si>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</si>
  <si>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</si>
  <si>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</si>
  <si>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</si>
  <si>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</si>
  <si>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</si>
  <si>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</si>
  <si>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</si>
  <si>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</si>
  <si>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</si>
  <si>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</si>
  <si>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</si>
  <si>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</si>
  <si>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</si>
  <si>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</si>
  <si>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</si>
  <si>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</si>
  <si>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</si>
  <si>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</si>
  <si>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</si>
  <si>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</si>
  <si>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</si>
  <si>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</si>
  <si>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</si>
  <si>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</si>
  <si>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</si>
  <si>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</si>
  <si>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</si>
  <si>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</si>
  <si>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</si>
  <si>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</si>
  <si>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</si>
  <si>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</si>
  <si>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</si>
  <si>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</si>
  <si>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</si>
  <si>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</si>
  <si>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</si>
  <si>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</si>
  <si>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</si>
  <si>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</si>
  <si>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</si>
  <si>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</si>
  <si>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</si>
  <si>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</si>
  <si>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</si>
  <si>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</si>
  <si>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</si>
  <si>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</si>
  <si>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</si>
  <si>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</si>
  <si>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</si>
  <si>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</si>
  <si>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</si>
  <si>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</si>
  <si>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</si>
  <si>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</si>
  <si>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</si>
  <si>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</si>
  <si>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</si>
  <si>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</si>
  <si>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</si>
  <si>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</si>
  <si>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</si>
  <si>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</si>
  <si>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</si>
  <si>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</si>
  <si>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</si>
  <si>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</si>
  <si>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</si>
  <si>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</si>
  <si>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</si>
  <si>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</si>
  <si>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</si>
  <si>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</si>
  <si>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</si>
  <si>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</si>
  <si>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</si>
  <si>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</si>
  <si>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</si>
  <si>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</si>
  <si>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</si>
  <si>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</si>
  <si>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</si>
  <si>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</si>
  <si>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</si>
  <si>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</si>
  <si>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</si>
  <si>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</si>
  <si>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</si>
  <si>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</si>
  <si>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</si>
  <si>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</si>
  <si>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</si>
  <si>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</si>
  <si>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</si>
  <si>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</si>
  <si>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</si>
  <si>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</si>
  <si>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</si>
  <si>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</si>
  <si>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</si>
  <si>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</si>
  <si>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</si>
  <si>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</si>
  <si>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</si>
  <si>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</si>
  <si>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</si>
  <si>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</si>
  <si>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</si>
  <si>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</si>
  <si>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</si>
  <si>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</si>
  <si>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</si>
  <si>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</si>
  <si>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</si>
  <si>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</si>
  <si>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</si>
  <si>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</si>
  <si>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</si>
  <si>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</si>
  <si>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</si>
  <si>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</si>
  <si>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</si>
  <si>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</si>
  <si>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</si>
  <si>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</si>
  <si>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</si>
  <si>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</si>
  <si>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</si>
  <si>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</si>
  <si>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</si>
  <si>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</si>
  <si>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</si>
  <si>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</si>
  <si>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</si>
  <si>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</si>
  <si>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</si>
  <si>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</si>
  <si>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</si>
  <si>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</si>
  <si>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</si>
  <si>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</si>
  <si>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</si>
  <si>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</si>
  <si>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</si>
  <si>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</si>
  <si>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</si>
  <si>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</si>
  <si>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</si>
  <si>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</si>
  <si>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</si>
  <si>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</si>
  <si>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</si>
  <si>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</si>
  <si>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</si>
  <si>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</si>
  <si>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</si>
  <si>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</si>
  <si>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</si>
  <si>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</si>
  <si>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</si>
  <si>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</si>
  <si>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</si>
  <si>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</si>
  <si>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</si>
  <si>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</si>
  <si>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</si>
  <si>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</si>
  <si>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</si>
  <si>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</si>
  <si>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</si>
  <si>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</si>
  <si>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</si>
  <si>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</si>
  <si>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</si>
  <si>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</si>
  <si>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</si>
  <si>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</si>
  <si>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</si>
  <si>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</si>
  <si>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</si>
  <si>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</si>
  <si>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</si>
  <si>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</si>
  <si>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</si>
  <si>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</si>
  <si>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</si>
  <si>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</si>
  <si>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</si>
  <si>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</si>
  <si>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</si>
  <si>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</si>
  <si>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</si>
  <si>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</si>
  <si>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</si>
  <si>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</si>
  <si>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</si>
  <si>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</si>
  <si>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</si>
  <si>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</si>
  <si>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</si>
  <si>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</si>
  <si>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</si>
  <si>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</si>
  <si>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</si>
  <si>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</si>
  <si>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</si>
  <si>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</si>
  <si>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</si>
  <si>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</si>
  <si>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</si>
  <si>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</si>
  <si>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</si>
  <si>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</si>
  <si>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</si>
  <si>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</si>
  <si>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</si>
  <si>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</si>
  <si>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</si>
  <si>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</si>
  <si>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</si>
  <si>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</si>
  <si>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</si>
  <si>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</si>
  <si>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</si>
  <si>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</si>
  <si>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</si>
  <si>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</si>
  <si>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</si>
  <si>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</si>
  <si>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</si>
  <si>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</si>
  <si>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</si>
  <si>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</si>
  <si>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</si>
  <si>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</si>
  <si>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</si>
  <si>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</si>
  <si>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</si>
  <si>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</si>
  <si>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</si>
  <si>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</si>
  <si>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</si>
  <si>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</si>
  <si>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</si>
  <si>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</si>
  <si>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</si>
  <si>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</si>
  <si>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</si>
  <si>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</si>
  <si>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</si>
  <si>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</si>
  <si>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</si>
  <si>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</si>
  <si>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</si>
  <si>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</si>
  <si>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</si>
  <si>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</si>
  <si>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</si>
  <si>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</si>
  <si>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</si>
  <si>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</si>
  <si>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</si>
  <si>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</si>
  <si>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</si>
  <si>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</si>
  <si>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</si>
  <si>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</si>
  <si>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</si>
  <si>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</si>
  <si>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</si>
  <si>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</si>
  <si>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</si>
  <si>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</si>
  <si>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</si>
  <si>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</si>
  <si>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</si>
  <si>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</si>
  <si>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</si>
  <si>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</si>
  <si>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</si>
  <si>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</si>
  <si>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</si>
  <si>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</si>
  <si>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</si>
  <si>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</si>
  <si>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</si>
  <si>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</si>
  <si>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</si>
  <si>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</si>
  <si>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</si>
  <si>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</si>
  <si>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</si>
  <si>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</si>
  <si>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</si>
  <si>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</si>
  <si>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</si>
  <si>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</si>
  <si>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</si>
  <si>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</si>
  <si>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</si>
  <si>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</si>
  <si>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</si>
  <si>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</si>
  <si>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</si>
  <si>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</si>
  <si>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</si>
  <si>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</si>
  <si>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</si>
  <si>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</si>
  <si>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</si>
  <si>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</si>
  <si>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</si>
  <si>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</si>
  <si>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</si>
  <si>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</si>
  <si>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</si>
  <si>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</si>
  <si>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</si>
  <si>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</si>
  <si>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</si>
  <si>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</si>
  <si>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</si>
  <si>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</si>
  <si>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</si>
  <si>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</si>
  <si>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</si>
  <si>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</si>
  <si>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</si>
  <si>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</si>
  <si>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</si>
  <si>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</si>
  <si>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</si>
  <si>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</si>
  <si>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</si>
  <si>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</si>
  <si>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</si>
  <si>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</si>
  <si>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</si>
  <si>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</si>
  <si>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</si>
  <si>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</si>
  <si>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</si>
  <si>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</si>
  <si>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</si>
  <si>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</si>
  <si>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</si>
  <si>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</si>
  <si>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</si>
  <si>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</si>
  <si>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</si>
  <si>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</si>
  <si>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</si>
  <si>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</si>
  <si>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</si>
  <si>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</si>
  <si>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</si>
  <si>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</si>
  <si>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</si>
  <si>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</si>
  <si>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</si>
  <si>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</si>
  <si>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</si>
  <si>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</si>
  <si>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</si>
  <si>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</si>
  <si>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</si>
  <si>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</si>
  <si>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</si>
  <si>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</si>
  <si>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</si>
  <si>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</si>
  <si>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</si>
  <si>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</si>
  <si>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</si>
  <si>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</si>
  <si>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</si>
  <si>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</si>
  <si>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</si>
  <si>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</si>
  <si>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</si>
  <si>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</si>
  <si>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</si>
  <si>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</si>
  <si>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</si>
  <si>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</si>
  <si>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</si>
  <si>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</si>
  <si>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</si>
  <si>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</si>
  <si>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</si>
  <si>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</si>
  <si>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</si>
  <si>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</si>
  <si>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</si>
  <si>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</si>
  <si>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</si>
  <si>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</si>
  <si>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</si>
  <si>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</si>
  <si>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</si>
  <si>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</si>
  <si>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</si>
  <si>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</si>
  <si>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</si>
  <si>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</si>
  <si>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</si>
  <si>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</si>
  <si>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</si>
  <si>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</si>
  <si>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</si>
  <si>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</si>
  <si>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</si>
  <si>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</si>
  <si>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</si>
  <si>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</si>
  <si>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</si>
  <si>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</si>
  <si>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</si>
  <si>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</si>
  <si>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</si>
  <si>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</si>
  <si>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</si>
  <si>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</si>
  <si>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</si>
  <si>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</si>
  <si>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</si>
  <si>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</si>
  <si>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</si>
  <si>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</si>
  <si>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</si>
  <si>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</si>
  <si>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</si>
  <si>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</si>
  <si>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</si>
  <si>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</si>
  <si>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</si>
  <si>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</si>
  <si>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</si>
  <si>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</si>
  <si>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</si>
  <si>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</si>
  <si>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</si>
  <si>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</si>
  <si>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</si>
  <si>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</si>
  <si>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</si>
  <si>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</si>
  <si>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</si>
  <si>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</si>
  <si>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</si>
  <si>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</si>
  <si>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</si>
  <si>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</si>
  <si>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</si>
  <si>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</si>
  <si>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</si>
  <si>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</si>
  <si>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</si>
  <si>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</si>
  <si>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</si>
  <si>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</si>
  <si>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</si>
  <si>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</si>
  <si>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</si>
  <si>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</si>
  <si>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</si>
  <si>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</si>
  <si>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</si>
  <si>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</si>
  <si>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</si>
  <si>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</si>
  <si>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</si>
  <si>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</si>
  <si>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</si>
  <si>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</si>
  <si>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</si>
  <si>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</si>
  <si>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</si>
  <si>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</si>
  <si>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</si>
  <si>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</si>
  <si>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</si>
  <si>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</si>
  <si>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</si>
  <si>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</si>
  <si>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</si>
  <si>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</si>
  <si>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</si>
  <si>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</si>
  <si>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</si>
  <si>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</si>
  <si>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</si>
  <si>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</si>
  <si>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</si>
  <si>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</si>
  <si>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</si>
  <si>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</si>
  <si>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</si>
  <si>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</si>
  <si>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</si>
  <si>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</si>
  <si>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</si>
  <si>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</si>
  <si>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</si>
  <si>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</si>
  <si>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</si>
  <si>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</si>
  <si>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</si>
  <si>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</si>
  <si>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</si>
  <si>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</si>
  <si>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</si>
  <si>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</si>
  <si>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</si>
  <si>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</si>
  <si>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</si>
  <si>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</si>
  <si>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</si>
  <si>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</si>
  <si>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</si>
  <si>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</si>
  <si>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</si>
  <si>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</si>
  <si>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</si>
  <si>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</si>
  <si>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</si>
  <si>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</si>
  <si>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</si>
  <si>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</si>
  <si>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</si>
  <si>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</si>
  <si>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</si>
  <si>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</si>
  <si>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</si>
  <si>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</si>
  <si>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</si>
  <si>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</si>
  <si>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</si>
  <si>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</si>
  <si>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</si>
  <si>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</si>
  <si>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</si>
  <si>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</si>
  <si>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</si>
  <si>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</si>
  <si>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</si>
  <si>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</si>
  <si>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</si>
  <si>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</si>
  <si>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</si>
  <si>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</si>
  <si>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</si>
  <si>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</si>
  <si>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</si>
  <si>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</si>
  <si>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</si>
  <si>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</si>
  <si>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</si>
  <si>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</si>
  <si>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</si>
  <si>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</si>
  <si>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</si>
  <si>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</si>
  <si>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</si>
  <si>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</si>
  <si>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</si>
  <si>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</si>
  <si>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</si>
  <si>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</si>
  <si>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</si>
  <si>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</si>
  <si>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</si>
  <si>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</si>
  <si>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</si>
  <si>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</si>
  <si>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</si>
  <si>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</si>
  <si>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</si>
  <si>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</si>
  <si>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</si>
  <si>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</si>
  <si>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</si>
  <si>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</si>
  <si>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</si>
  <si>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</si>
  <si>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</si>
  <si>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</si>
  <si>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</si>
  <si>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</si>
  <si>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</si>
  <si>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</si>
  <si>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</si>
  <si>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</si>
  <si>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</si>
  <si>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</si>
  <si>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</si>
  <si>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</si>
  <si>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</si>
  <si>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</si>
  <si>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</si>
  <si>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</si>
  <si>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</si>
  <si>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</si>
  <si>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</si>
  <si>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</si>
  <si>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</si>
  <si>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</si>
  <si>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</si>
  <si>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</si>
  <si>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</si>
  <si>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</si>
  <si>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</si>
  <si>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</si>
  <si>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</si>
  <si>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</si>
  <si>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</si>
  <si>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</si>
  <si>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</si>
  <si>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</si>
  <si>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</si>
  <si>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</si>
  <si>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</si>
  <si>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</si>
  <si>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</si>
  <si>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</si>
  <si>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</si>
  <si>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</si>
  <si>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</si>
  <si>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</si>
  <si>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</si>
  <si>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</si>
  <si>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</si>
  <si>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</si>
  <si>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</si>
  <si>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</si>
  <si>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</si>
  <si>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</si>
  <si>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</si>
  <si>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</si>
  <si>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</si>
  <si>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</si>
  <si>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</si>
  <si>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</si>
  <si>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</si>
  <si>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</si>
  <si>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</si>
  <si>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</si>
  <si>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</si>
  <si>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</si>
  <si>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</si>
  <si>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</si>
  <si>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</si>
  <si>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</si>
  <si>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</si>
  <si>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</si>
  <si>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</si>
  <si>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</si>
  <si>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</si>
  <si>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</si>
  <si>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</si>
  <si>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</si>
  <si>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</si>
  <si>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</si>
  <si>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</si>
  <si>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</si>
  <si>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</si>
  <si>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</si>
  <si>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</si>
  <si>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</si>
  <si>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</si>
  <si>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</si>
  <si>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</si>
  <si>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</si>
  <si>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</si>
  <si>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</si>
  <si>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</si>
  <si>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</si>
  <si>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</si>
  <si>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</si>
  <si>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</si>
  <si>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</si>
  <si>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</si>
  <si>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</si>
  <si>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</si>
  <si>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</si>
  <si>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</si>
  <si>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</si>
  <si>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</si>
  <si>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</si>
  <si>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</si>
  <si>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</si>
  <si>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</si>
  <si>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</si>
  <si>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</si>
  <si>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</si>
  <si>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</si>
  <si>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</si>
  <si>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</si>
  <si>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</si>
  <si>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</si>
  <si>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</si>
  <si>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</si>
  <si>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</si>
  <si>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</si>
  <si>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</si>
  <si>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</si>
  <si>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</si>
  <si>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</si>
  <si>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</si>
  <si>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</si>
  <si>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</si>
  <si>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</si>
  <si>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</si>
  <si>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</si>
  <si>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</si>
  <si>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</si>
  <si>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</si>
  <si>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</si>
  <si>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Count of Order ID</t>
  </si>
  <si>
    <t>Sum of Profit Margine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</si>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</sst>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quot;₹&quot;\ * #,##0.00_ ;_ &quot;₹&quot;\ * \-#,##0.00_ ;_ &quot;₹&quot;\ * &quot;-&quot;??_ ;_ @_ "/>
    <numFmt numFmtId="164" formatCode="[Green]\▲0.00%;[Red]\ \▼0.00%"/>
    <numFmt numFmtId="165" formatCode="\$\ 0.0,&quot;K&quot;"/>
    <numFmt numFmtId="166" formatCode="&quot;#&quot;\ 0"/>
    <numFmt numFmtId="167" formatCode="_-[$$-409]* #,##0.00_ ;_-[$$-409]* \-#,##0.00\ ;_-[$$-409]* &quot;-&quot;??_ ;_-@_ "/>
    <numFmt numFmtId="168" formatCode="[Green]&quot;▲&quot;0.0%;[Red]&quot;▼&quot;0.0%"/>
  </numFmts>
  <fonts count="12"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sz val="12"/>
      <color theme="1"/>
      <name val="Calibri"/>
      <family val="2"/>
      <scheme val="minor"/>
    </font>
    <font>
      <sz val="12"/>
      <color theme="1"/>
      <name val="Lato Black"/>
      <family val="2"/>
    </font>
    <font>
      <sz val="16"/>
      <color theme="1"/>
      <name val="Calibri"/>
      <family val="2"/>
      <scheme val="minor"/>
    </font>
    <font>
      <sz val="14"/>
      <color theme="1"/>
      <name val="Calibri"/>
      <family val="2"/>
      <scheme val="minor"/>
    </font>
    <font>
      <sz val="11"/>
      <color theme="1"/>
      <name val="Lato Black"/>
      <family val="2"/>
    </font>
  </fonts>
  <fills count="2">
    <fill>
      <patternFill patternType="none"/>
    </fill>
    <fill>
      <patternFill patternType="gray125"/>
    </fill>
  </fills>
  <borders count="16">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
      <left/>
      <right/>
      <top style="thin">
        <color rgb="FFABABAB"/>
      </top>
      <bottom style="thin">
        <color rgb="FFABABAB"/>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9">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1" xfId="0" applyBorder="1"/>
    <xf numFmtId="0" fontId="0" fillId="0" borderId="8" xfId="0" applyBorder="1"/>
    <xf numFmtId="0" fontId="1" fillId="0" borderId="0" xfId="0" applyFont="1"/>
    <xf numFmtId="10" fontId="0" fillId="0" borderId="4" xfId="0" applyNumberFormat="1" applyBorder="1"/>
    <xf numFmtId="10" fontId="0" fillId="0" borderId="5" xfId="0" applyNumberFormat="1" applyBorder="1"/>
    <xf numFmtId="10" fontId="0" fillId="0" borderId="6" xfId="0" applyNumberFormat="1" applyBorder="1"/>
    <xf numFmtId="0" fontId="6" fillId="0" borderId="0" xfId="0" applyFont="1"/>
    <xf numFmtId="165" fontId="0" fillId="0" borderId="0" xfId="0" applyNumberFormat="1"/>
    <xf numFmtId="166" fontId="0" fillId="0" borderId="0" xfId="0" applyNumberFormat="1"/>
    <xf numFmtId="10" fontId="0" fillId="0" borderId="0" xfId="2" applyNumberFormat="1" applyFont="1"/>
    <xf numFmtId="167" fontId="0" fillId="0" borderId="0" xfId="1" applyNumberFormat="1" applyFont="1"/>
    <xf numFmtId="167" fontId="0" fillId="0" borderId="0" xfId="0" applyNumberFormat="1"/>
    <xf numFmtId="0" fontId="0" fillId="0" borderId="11" xfId="0" applyBorder="1"/>
    <xf numFmtId="0" fontId="0" fillId="0" borderId="3" xfId="0" applyBorder="1" applyAlignment="1">
      <alignment horizontal="left"/>
    </xf>
    <xf numFmtId="0" fontId="7" fillId="0" borderId="0" xfId="0" applyFont="1"/>
    <xf numFmtId="168" fontId="8" fillId="0" borderId="0" xfId="0" applyNumberFormat="1" applyFont="1"/>
    <xf numFmtId="0" fontId="9" fillId="0" borderId="0" xfId="0" applyFont="1"/>
    <xf numFmtId="0" fontId="10" fillId="0" borderId="0" xfId="0" applyFont="1"/>
    <xf numFmtId="165" fontId="1" fillId="0" borderId="0" xfId="0" applyNumberFormat="1" applyFont="1"/>
    <xf numFmtId="0" fontId="0" fillId="0" borderId="4" xfId="0" applyNumberFormat="1" applyBorder="1"/>
    <xf numFmtId="0" fontId="0" fillId="0" borderId="5" xfId="0" applyNumberFormat="1" applyBorder="1"/>
    <xf numFmtId="0" fontId="0" fillId="0" borderId="6" xfId="0" applyNumberFormat="1" applyBorder="1"/>
    <xf numFmtId="0" fontId="0" fillId="0" borderId="1" xfId="0" applyNumberFormat="1" applyBorder="1"/>
    <xf numFmtId="0" fontId="0" fillId="0" borderId="8" xfId="0" applyNumberFormat="1" applyBorder="1"/>
    <xf numFmtId="0" fontId="0" fillId="0" borderId="2" xfId="0" applyNumberFormat="1" applyBorder="1"/>
    <xf numFmtId="0" fontId="0" fillId="0" borderId="9" xfId="0" applyNumberFormat="1" applyBorder="1"/>
    <xf numFmtId="0" fontId="0" fillId="0" borderId="7" xfId="0" applyNumberFormat="1" applyBorder="1"/>
    <xf numFmtId="0" fontId="0" fillId="0" borderId="10" xfId="0" applyNumberFormat="1" applyBorder="1"/>
    <xf numFmtId="0" fontId="0" fillId="0" borderId="1" xfId="0" pivotButton="1" applyNumberFormat="1" applyBorder="1"/>
    <xf numFmtId="0" fontId="0" fillId="0" borderId="1" xfId="0" applyNumberFormat="1" applyBorder="1" applyAlignment="1">
      <alignment horizontal="left"/>
    </xf>
    <xf numFmtId="0" fontId="0" fillId="0" borderId="2" xfId="0" applyNumberFormat="1" applyBorder="1" applyAlignment="1">
      <alignment horizontal="left"/>
    </xf>
    <xf numFmtId="0" fontId="0" fillId="0" borderId="7" xfId="0" applyNumberFormat="1" applyBorder="1" applyAlignment="1">
      <alignment horizontal="left"/>
    </xf>
    <xf numFmtId="0" fontId="0" fillId="0" borderId="11" xfId="0" applyNumberFormat="1" applyBorder="1"/>
    <xf numFmtId="0" fontId="0" fillId="0" borderId="12" xfId="0" applyNumberFormat="1" applyBorder="1"/>
    <xf numFmtId="0" fontId="0" fillId="0" borderId="3" xfId="0" applyNumberFormat="1" applyBorder="1"/>
    <xf numFmtId="0" fontId="0" fillId="0" borderId="13" xfId="0" applyNumberFormat="1" applyBorder="1"/>
    <xf numFmtId="0" fontId="0" fillId="0" borderId="14" xfId="0" applyNumberFormat="1" applyBorder="1"/>
    <xf numFmtId="0" fontId="0" fillId="0" borderId="15" xfId="0" applyNumberFormat="1" applyBorder="1"/>
    <xf numFmtId="164" fontId="11" fillId="0" borderId="0" xfId="0" applyNumberFormat="1" applyFont="1"/>
  </cellXfs>
  <cellStyles count="3">
    <cellStyle name="Currency" xfId="1" builtinId="4"/>
    <cellStyle name="Normal" xfId="0" builtinId="0"/>
    <cellStyle name="Percent" xfId="2" builtinId="5"/>
  </cellStyles>
  <dxfs count="2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212"/>
      <tableStyleElement type="firstRowStripe" dxfId="211"/>
      <tableStyleElement type="secondRowStripe" dxfId="21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customschemas.google.com/relationships/workbookmetadata" Target="metadata"/><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General</c:formatCode>
                <c:ptCount val="12"/>
                <c:pt idx="0">
                  <c:v>18174.075600000004</c:v>
                </c:pt>
                <c:pt idx="1">
                  <c:v>12210.867000000002</c:v>
                </c:pt>
                <c:pt idx="2">
                  <c:v>38466.796000000002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extLst>
            <c:ext xmlns:c16="http://schemas.microsoft.com/office/drawing/2014/chart" uri="{C3380CC4-5D6E-409C-BE32-E72D297353CC}">
              <c16:uniqueId val="{00000000-624F-462C-A887-073FECB87613}"/>
            </c:ext>
          </c:extLst>
        </c:ser>
        <c:dLbls>
          <c:showLegendKey val="0"/>
          <c:showVal val="0"/>
          <c:showCatName val="0"/>
          <c:showSerName val="0"/>
          <c:showPercent val="0"/>
          <c:showBubbleSize val="0"/>
        </c:dLbls>
        <c:gapWidth val="219"/>
        <c:overlap val="-27"/>
        <c:axId val="247083919"/>
        <c:axId val="247083439"/>
      </c:barChart>
      <c:lineChart>
        <c:grouping val="standard"/>
        <c:varyColors val="0"/>
        <c:ser>
          <c:idx val="1"/>
          <c:order val="1"/>
          <c:tx>
            <c:strRef>
              <c:f>Combo!$C$3</c:f>
              <c:strCache>
                <c:ptCount val="1"/>
                <c:pt idx="0">
                  <c:v>Sum of Profit</c:v>
                </c:pt>
              </c:strCache>
            </c:strRef>
          </c:tx>
          <c:spPr>
            <a:ln w="28575" cap="rnd">
              <a:solidFill>
                <a:schemeClr val="accent2"/>
              </a:solidFill>
              <a:round/>
            </a:ln>
            <a:effectLst/>
          </c:spPr>
          <c:marker>
            <c:symbol val="none"/>
          </c:marke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General</c:formatCode>
                <c:ptCount val="12"/>
                <c:pt idx="0">
                  <c:v>-3281.0070000000001</c:v>
                </c:pt>
                <c:pt idx="1">
                  <c:v>2821.2761999999984</c:v>
                </c:pt>
                <c:pt idx="2">
                  <c:v>9724.6723999999995</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smooth val="0"/>
          <c:extLst>
            <c:ext xmlns:c16="http://schemas.microsoft.com/office/drawing/2014/chart" uri="{C3380CC4-5D6E-409C-BE32-E72D297353CC}">
              <c16:uniqueId val="{00000001-624F-462C-A887-073FECB87613}"/>
            </c:ext>
          </c:extLst>
        </c:ser>
        <c:dLbls>
          <c:showLegendKey val="0"/>
          <c:showVal val="0"/>
          <c:showCatName val="0"/>
          <c:showSerName val="0"/>
          <c:showPercent val="0"/>
          <c:showBubbleSize val="0"/>
        </c:dLbls>
        <c:marker val="1"/>
        <c:smooth val="0"/>
        <c:axId val="247072399"/>
        <c:axId val="247074799"/>
      </c:lineChart>
      <c:catAx>
        <c:axId val="247083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083439"/>
        <c:crosses val="autoZero"/>
        <c:auto val="1"/>
        <c:lblAlgn val="ctr"/>
        <c:lblOffset val="100"/>
        <c:noMultiLvlLbl val="0"/>
      </c:catAx>
      <c:valAx>
        <c:axId val="247083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083919"/>
        <c:crosses val="autoZero"/>
        <c:crossBetween val="between"/>
      </c:valAx>
      <c:valAx>
        <c:axId val="24707479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072399"/>
        <c:crosses val="max"/>
        <c:crossBetween val="between"/>
      </c:valAx>
      <c:catAx>
        <c:axId val="247072399"/>
        <c:scaling>
          <c:orientation val="minMax"/>
        </c:scaling>
        <c:delete val="1"/>
        <c:axPos val="b"/>
        <c:numFmt formatCode="General" sourceLinked="1"/>
        <c:majorTickMark val="out"/>
        <c:minorTickMark val="none"/>
        <c:tickLblPos val="nextTo"/>
        <c:crossAx val="24707479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6B1-41EC-81D9-D8175353AA5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6B1-41EC-81D9-D8175353AA5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6B1-41EC-81D9-D8175353AA5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donut!$A$4:$A$7</c:f>
              <c:strCache>
                <c:ptCount val="3"/>
                <c:pt idx="0">
                  <c:v>Furniture</c:v>
                </c:pt>
                <c:pt idx="1">
                  <c:v>Office Supplies</c:v>
                </c:pt>
                <c:pt idx="2">
                  <c:v>Technology</c:v>
                </c:pt>
              </c:strCache>
            </c:strRef>
          </c:cat>
          <c:val>
            <c:numRef>
              <c:f>donut!$B$4:$B$7</c:f>
              <c:numCache>
                <c:formatCode>0.00%</c:formatCode>
                <c:ptCount val="3"/>
                <c:pt idx="0">
                  <c:v>0.36239416775345495</c:v>
                </c:pt>
                <c:pt idx="1">
                  <c:v>0.29165564626268992</c:v>
                </c:pt>
                <c:pt idx="2">
                  <c:v>0.34595018598385524</c:v>
                </c:pt>
              </c:numCache>
            </c:numRef>
          </c:val>
          <c:extLst>
            <c:ext xmlns:c16="http://schemas.microsoft.com/office/drawing/2014/chart" uri="{C3380CC4-5D6E-409C-BE32-E72D297353CC}">
              <c16:uniqueId val="{00000000-736F-426E-9D97-25766D7D66E9}"/>
            </c:ext>
          </c:extLst>
        </c:ser>
        <c:dLbls>
          <c:showLegendKey val="0"/>
          <c:showVal val="1"/>
          <c:showCatName val="0"/>
          <c:showSerName val="0"/>
          <c:showPercent val="0"/>
          <c:showBubbleSize val="0"/>
          <c:showLeaderLines val="1"/>
        </c:dLbls>
        <c:firstSliceAng val="0"/>
        <c:holeSize val="6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Analysis.xlsx]Sheet5!PivotTable5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Sheet5!$A$4:$A$9</c:f>
              <c:strCache>
                <c:ptCount val="5"/>
                <c:pt idx="0">
                  <c:v>Tables</c:v>
                </c:pt>
                <c:pt idx="1">
                  <c:v>Accessories</c:v>
                </c:pt>
                <c:pt idx="2">
                  <c:v>Storage</c:v>
                </c:pt>
                <c:pt idx="3">
                  <c:v>Phones</c:v>
                </c:pt>
                <c:pt idx="4">
                  <c:v>Chairs</c:v>
                </c:pt>
              </c:strCache>
            </c:strRef>
          </c:cat>
          <c:val>
            <c:numRef>
              <c:f>Sheet5!$B$4:$B$9</c:f>
              <c:numCache>
                <c:formatCode>General</c:formatCode>
                <c:ptCount val="5"/>
                <c:pt idx="0">
                  <c:v>39150.423500000004</c:v>
                </c:pt>
                <c:pt idx="1">
                  <c:v>40523.96</c:v>
                </c:pt>
                <c:pt idx="2">
                  <c:v>45048.247999999992</c:v>
                </c:pt>
                <c:pt idx="3">
                  <c:v>68313.702000000005</c:v>
                </c:pt>
                <c:pt idx="4">
                  <c:v>71734.52900000001</c:v>
                </c:pt>
              </c:numCache>
            </c:numRef>
          </c:val>
          <c:extLst>
            <c:ext xmlns:c16="http://schemas.microsoft.com/office/drawing/2014/chart" uri="{C3380CC4-5D6E-409C-BE32-E72D297353CC}">
              <c16:uniqueId val="{00000000-812A-4B2E-BCEE-77E1AB2938CE}"/>
            </c:ext>
          </c:extLst>
        </c:ser>
        <c:dLbls>
          <c:showLegendKey val="0"/>
          <c:showVal val="0"/>
          <c:showCatName val="0"/>
          <c:showSerName val="0"/>
          <c:showPercent val="0"/>
          <c:showBubbleSize val="0"/>
        </c:dLbls>
        <c:gapWidth val="182"/>
        <c:axId val="753700751"/>
        <c:axId val="753706511"/>
      </c:barChart>
      <c:catAx>
        <c:axId val="753700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706511"/>
        <c:crosses val="autoZero"/>
        <c:auto val="1"/>
        <c:lblAlgn val="ctr"/>
        <c:lblOffset val="100"/>
        <c:noMultiLvlLbl val="0"/>
      </c:catAx>
      <c:valAx>
        <c:axId val="7537065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7007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18174.075600000004</c:v>
                </c:pt>
                <c:pt idx="1">
                  <c:v>12210.867000000002</c:v>
                </c:pt>
                <c:pt idx="2">
                  <c:v>38466.796000000002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smooth val="0"/>
          <c:extLst>
            <c:ext xmlns:c16="http://schemas.microsoft.com/office/drawing/2014/chart" uri="{C3380CC4-5D6E-409C-BE32-E72D297353CC}">
              <c16:uniqueId val="{00000000-1D7F-48C5-957F-77D5B21BFC4B}"/>
            </c:ext>
          </c:extLst>
        </c:ser>
        <c:dLbls>
          <c:showLegendKey val="0"/>
          <c:showVal val="0"/>
          <c:showCatName val="0"/>
          <c:showSerName val="0"/>
          <c:showPercent val="0"/>
          <c:showBubbleSize val="0"/>
        </c:dLbls>
        <c:smooth val="0"/>
        <c:axId val="753693551"/>
        <c:axId val="753697391"/>
      </c:lineChart>
      <c:catAx>
        <c:axId val="753693551"/>
        <c:scaling>
          <c:orientation val="minMax"/>
        </c:scaling>
        <c:delete val="1"/>
        <c:axPos val="b"/>
        <c:numFmt formatCode="General" sourceLinked="1"/>
        <c:majorTickMark val="none"/>
        <c:minorTickMark val="none"/>
        <c:tickLblPos val="nextTo"/>
        <c:crossAx val="753697391"/>
        <c:crosses val="autoZero"/>
        <c:auto val="1"/>
        <c:lblAlgn val="ctr"/>
        <c:lblOffset val="100"/>
        <c:noMultiLvlLbl val="0"/>
      </c:catAx>
      <c:valAx>
        <c:axId val="753697391"/>
        <c:scaling>
          <c:orientation val="minMax"/>
        </c:scaling>
        <c:delete val="1"/>
        <c:axPos val="l"/>
        <c:numFmt formatCode="General" sourceLinked="1"/>
        <c:majorTickMark val="none"/>
        <c:minorTickMark val="none"/>
        <c:tickLblPos val="nextTo"/>
        <c:crossAx val="753693551"/>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KPI!$G$13</c:f>
              <c:strCache>
                <c:ptCount val="1"/>
                <c:pt idx="0">
                  <c:v>Total</c:v>
                </c:pt>
              </c:strCache>
            </c:strRef>
          </c:tx>
          <c:spPr>
            <a:ln w="28575" cap="rnd">
              <a:solidFill>
                <a:schemeClr val="accent1"/>
              </a:solidFill>
              <a:round/>
            </a:ln>
            <a:effectLst/>
          </c:spPr>
          <c:marker>
            <c:symbol val="none"/>
          </c:marker>
          <c:cat>
            <c:strRef>
              <c:f>KPI!$F$14:$F$26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KPI!$G$14:$G$26</c:f>
              <c:numCache>
                <c:formatCode>General</c:formatCode>
                <c:ptCount val="12"/>
                <c:pt idx="0">
                  <c:v>-3281.0070000000001</c:v>
                </c:pt>
                <c:pt idx="1">
                  <c:v>2821.2761999999984</c:v>
                </c:pt>
                <c:pt idx="2">
                  <c:v>9724.6723999999995</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smooth val="0"/>
          <c:extLst>
            <c:ext xmlns:c16="http://schemas.microsoft.com/office/drawing/2014/chart" uri="{C3380CC4-5D6E-409C-BE32-E72D297353CC}">
              <c16:uniqueId val="{00000000-63D9-4381-B2B6-54ED588B8050}"/>
            </c:ext>
          </c:extLst>
        </c:ser>
        <c:dLbls>
          <c:showLegendKey val="0"/>
          <c:showVal val="0"/>
          <c:showCatName val="0"/>
          <c:showSerName val="0"/>
          <c:showPercent val="0"/>
          <c:showBubbleSize val="0"/>
        </c:dLbls>
        <c:smooth val="0"/>
        <c:axId val="753594671"/>
        <c:axId val="753578351"/>
      </c:lineChart>
      <c:catAx>
        <c:axId val="753594671"/>
        <c:scaling>
          <c:orientation val="minMax"/>
        </c:scaling>
        <c:delete val="1"/>
        <c:axPos val="b"/>
        <c:numFmt formatCode="General" sourceLinked="1"/>
        <c:majorTickMark val="none"/>
        <c:minorTickMark val="none"/>
        <c:tickLblPos val="nextTo"/>
        <c:crossAx val="753578351"/>
        <c:crosses val="autoZero"/>
        <c:auto val="1"/>
        <c:lblAlgn val="ctr"/>
        <c:lblOffset val="100"/>
        <c:noMultiLvlLbl val="0"/>
      </c:catAx>
      <c:valAx>
        <c:axId val="753578351"/>
        <c:scaling>
          <c:orientation val="minMax"/>
        </c:scaling>
        <c:delete val="1"/>
        <c:axPos val="l"/>
        <c:numFmt formatCode="General" sourceLinked="1"/>
        <c:majorTickMark val="none"/>
        <c:minorTickMark val="none"/>
        <c:tickLblPos val="nextTo"/>
        <c:crossAx val="753594671"/>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KPI!$N$12</c:f>
              <c:strCache>
                <c:ptCount val="1"/>
                <c:pt idx="0">
                  <c:v>Total</c:v>
                </c:pt>
              </c:strCache>
            </c:strRef>
          </c:tx>
          <c:spPr>
            <a:ln w="28575" cap="rnd">
              <a:solidFill>
                <a:schemeClr val="accent1"/>
              </a:solidFill>
              <a:round/>
            </a:ln>
            <a:effectLst/>
          </c:spPr>
          <c:marker>
            <c:symbol val="none"/>
          </c:marker>
          <c:cat>
            <c:strRef>
              <c:f>KPI!$M$13:$M$25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KPI!$N$13:$N$25</c:f>
              <c:numCache>
                <c:formatCode>General</c:formatCode>
                <c:ptCount val="12"/>
                <c:pt idx="0">
                  <c:v>236</c:v>
                </c:pt>
                <c:pt idx="1">
                  <c:v>248</c:v>
                </c:pt>
                <c:pt idx="2">
                  <c:v>506</c:v>
                </c:pt>
                <c:pt idx="3">
                  <c:v>543</c:v>
                </c:pt>
                <c:pt idx="4">
                  <c:v>575</c:v>
                </c:pt>
                <c:pt idx="5">
                  <c:v>486</c:v>
                </c:pt>
                <c:pt idx="6">
                  <c:v>557</c:v>
                </c:pt>
                <c:pt idx="7">
                  <c:v>598</c:v>
                </c:pt>
                <c:pt idx="8">
                  <c:v>1086</c:v>
                </c:pt>
                <c:pt idx="9">
                  <c:v>631</c:v>
                </c:pt>
                <c:pt idx="10">
                  <c:v>1310</c:v>
                </c:pt>
                <c:pt idx="11">
                  <c:v>1203</c:v>
                </c:pt>
              </c:numCache>
            </c:numRef>
          </c:val>
          <c:smooth val="0"/>
          <c:extLst>
            <c:ext xmlns:c16="http://schemas.microsoft.com/office/drawing/2014/chart" uri="{C3380CC4-5D6E-409C-BE32-E72D297353CC}">
              <c16:uniqueId val="{00000000-F956-4286-B952-3AF5495738CF}"/>
            </c:ext>
          </c:extLst>
        </c:ser>
        <c:dLbls>
          <c:showLegendKey val="0"/>
          <c:showVal val="0"/>
          <c:showCatName val="0"/>
          <c:showSerName val="0"/>
          <c:showPercent val="0"/>
          <c:showBubbleSize val="0"/>
        </c:dLbls>
        <c:smooth val="0"/>
        <c:axId val="753597071"/>
        <c:axId val="753597551"/>
      </c:lineChart>
      <c:catAx>
        <c:axId val="753597071"/>
        <c:scaling>
          <c:orientation val="minMax"/>
        </c:scaling>
        <c:delete val="1"/>
        <c:axPos val="b"/>
        <c:numFmt formatCode="General" sourceLinked="1"/>
        <c:majorTickMark val="none"/>
        <c:minorTickMark val="none"/>
        <c:tickLblPos val="nextTo"/>
        <c:crossAx val="753597551"/>
        <c:crosses val="autoZero"/>
        <c:auto val="1"/>
        <c:lblAlgn val="ctr"/>
        <c:lblOffset val="100"/>
        <c:noMultiLvlLbl val="0"/>
      </c:catAx>
      <c:valAx>
        <c:axId val="753597551"/>
        <c:scaling>
          <c:orientation val="minMax"/>
        </c:scaling>
        <c:delete val="1"/>
        <c:axPos val="l"/>
        <c:numFmt formatCode="General" sourceLinked="1"/>
        <c:majorTickMark val="none"/>
        <c:minorTickMark val="none"/>
        <c:tickLblPos val="nextTo"/>
        <c:crossAx val="753597071"/>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KPI!$R$11</c:f>
              <c:strCache>
                <c:ptCount val="1"/>
                <c:pt idx="0">
                  <c:v>Total</c:v>
                </c:pt>
              </c:strCache>
            </c:strRef>
          </c:tx>
          <c:spPr>
            <a:ln w="28575" cap="rnd">
              <a:solidFill>
                <a:schemeClr val="accent1"/>
              </a:solidFill>
              <a:round/>
            </a:ln>
            <a:effectLst/>
          </c:spPr>
          <c:marker>
            <c:symbol val="none"/>
          </c:marker>
          <c:cat>
            <c:strRef>
              <c:f>KPI!$Q$12:$Q$24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KPI!$R$12:$R$24</c:f>
              <c:numCache>
                <c:formatCode>General</c:formatCode>
                <c:ptCount val="12"/>
                <c:pt idx="0">
                  <c:v>58</c:v>
                </c:pt>
                <c:pt idx="1">
                  <c:v>67</c:v>
                </c:pt>
                <c:pt idx="2">
                  <c:v>135</c:v>
                </c:pt>
                <c:pt idx="3">
                  <c:v>160</c:v>
                </c:pt>
                <c:pt idx="4">
                  <c:v>146</c:v>
                </c:pt>
                <c:pt idx="5">
                  <c:v>138</c:v>
                </c:pt>
                <c:pt idx="6">
                  <c:v>140</c:v>
                </c:pt>
                <c:pt idx="7">
                  <c:v>159</c:v>
                </c:pt>
                <c:pt idx="8">
                  <c:v>293</c:v>
                </c:pt>
                <c:pt idx="9">
                  <c:v>166</c:v>
                </c:pt>
                <c:pt idx="10">
                  <c:v>324</c:v>
                </c:pt>
                <c:pt idx="11">
                  <c:v>316</c:v>
                </c:pt>
              </c:numCache>
            </c:numRef>
          </c:val>
          <c:smooth val="0"/>
          <c:extLst>
            <c:ext xmlns:c16="http://schemas.microsoft.com/office/drawing/2014/chart" uri="{C3380CC4-5D6E-409C-BE32-E72D297353CC}">
              <c16:uniqueId val="{00000000-1C0B-40A0-9075-BD397EDA8C18}"/>
            </c:ext>
          </c:extLst>
        </c:ser>
        <c:dLbls>
          <c:showLegendKey val="0"/>
          <c:showVal val="0"/>
          <c:showCatName val="0"/>
          <c:showSerName val="0"/>
          <c:showPercent val="0"/>
          <c:showBubbleSize val="0"/>
        </c:dLbls>
        <c:smooth val="0"/>
        <c:axId val="753617231"/>
        <c:axId val="753623471"/>
      </c:lineChart>
      <c:catAx>
        <c:axId val="753617231"/>
        <c:scaling>
          <c:orientation val="minMax"/>
        </c:scaling>
        <c:delete val="1"/>
        <c:axPos val="b"/>
        <c:numFmt formatCode="General" sourceLinked="1"/>
        <c:majorTickMark val="none"/>
        <c:minorTickMark val="none"/>
        <c:tickLblPos val="nextTo"/>
        <c:crossAx val="753623471"/>
        <c:crosses val="autoZero"/>
        <c:auto val="1"/>
        <c:lblAlgn val="ctr"/>
        <c:lblOffset val="100"/>
        <c:noMultiLvlLbl val="0"/>
      </c:catAx>
      <c:valAx>
        <c:axId val="753623471"/>
        <c:scaling>
          <c:orientation val="minMax"/>
        </c:scaling>
        <c:delete val="1"/>
        <c:axPos val="l"/>
        <c:numFmt formatCode="General" sourceLinked="1"/>
        <c:majorTickMark val="none"/>
        <c:minorTickMark val="none"/>
        <c:tickLblPos val="nextTo"/>
        <c:crossAx val="753617231"/>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KPI!$V$12</c:f>
              <c:strCache>
                <c:ptCount val="1"/>
                <c:pt idx="0">
                  <c:v>Total</c:v>
                </c:pt>
              </c:strCache>
            </c:strRef>
          </c:tx>
          <c:spPr>
            <a:ln w="28575" cap="rnd">
              <a:solidFill>
                <a:schemeClr val="accent1"/>
              </a:solidFill>
              <a:round/>
            </a:ln>
            <a:effectLst/>
          </c:spPr>
          <c:marker>
            <c:symbol val="none"/>
          </c:marker>
          <c:cat>
            <c:strRef>
              <c:f>KPI!$U$13:$U$25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KPI!$V$13:$V$25</c:f>
              <c:numCache>
                <c:formatCode>General</c:formatCode>
                <c:ptCount val="12"/>
                <c:pt idx="0">
                  <c:v>-0.1805322632200341</c:v>
                </c:pt>
                <c:pt idx="1">
                  <c:v>0.23104634584915207</c:v>
                </c:pt>
                <c:pt idx="2">
                  <c:v>0.25280692470462057</c:v>
                </c:pt>
                <c:pt idx="3">
                  <c:v>0.12245856608828685</c:v>
                </c:pt>
                <c:pt idx="4">
                  <c:v>0.15491562345838158</c:v>
                </c:pt>
                <c:pt idx="5">
                  <c:v>0.13451296214118869</c:v>
                </c:pt>
                <c:pt idx="6">
                  <c:v>0.11432682578764532</c:v>
                </c:pt>
                <c:pt idx="7">
                  <c:v>0.14515041956286578</c:v>
                </c:pt>
                <c:pt idx="8">
                  <c:v>0.12708485232766559</c:v>
                </c:pt>
                <c:pt idx="9">
                  <c:v>8.9710965224927261E-2</c:v>
                </c:pt>
                <c:pt idx="10">
                  <c:v>0.16420123035600864</c:v>
                </c:pt>
                <c:pt idx="11">
                  <c:v>0.10700770335408918</c:v>
                </c:pt>
              </c:numCache>
            </c:numRef>
          </c:val>
          <c:smooth val="0"/>
          <c:extLst>
            <c:ext xmlns:c16="http://schemas.microsoft.com/office/drawing/2014/chart" uri="{C3380CC4-5D6E-409C-BE32-E72D297353CC}">
              <c16:uniqueId val="{00000000-380D-4839-AB81-76468792BEBD}"/>
            </c:ext>
          </c:extLst>
        </c:ser>
        <c:dLbls>
          <c:showLegendKey val="0"/>
          <c:showVal val="0"/>
          <c:showCatName val="0"/>
          <c:showSerName val="0"/>
          <c:showPercent val="0"/>
          <c:showBubbleSize val="0"/>
        </c:dLbls>
        <c:smooth val="0"/>
        <c:axId val="753593231"/>
        <c:axId val="753581711"/>
      </c:lineChart>
      <c:catAx>
        <c:axId val="753593231"/>
        <c:scaling>
          <c:orientation val="minMax"/>
        </c:scaling>
        <c:delete val="1"/>
        <c:axPos val="b"/>
        <c:numFmt formatCode="General" sourceLinked="1"/>
        <c:majorTickMark val="none"/>
        <c:minorTickMark val="none"/>
        <c:tickLblPos val="nextTo"/>
        <c:crossAx val="753581711"/>
        <c:crosses val="autoZero"/>
        <c:auto val="1"/>
        <c:lblAlgn val="ctr"/>
        <c:lblOffset val="100"/>
        <c:noMultiLvlLbl val="0"/>
      </c:catAx>
      <c:valAx>
        <c:axId val="75358171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53593231"/>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24910594817197"/>
          <c:y val="0.29629598208225871"/>
          <c:w val="0.781501788103656"/>
          <c:h val="0.40740803583548257"/>
        </c:manualLayout>
      </c:layout>
      <c:lineChart>
        <c:grouping val="standard"/>
        <c:varyColors val="0"/>
        <c:ser>
          <c:idx val="0"/>
          <c:order val="0"/>
          <c:tx>
            <c:strRef>
              <c:f>KPI!$B$3</c:f>
              <c:strCache>
                <c:ptCount val="1"/>
                <c:pt idx="0">
                  <c:v>Total</c:v>
                </c:pt>
              </c:strCache>
            </c:strRef>
          </c:tx>
          <c:spPr>
            <a:ln w="34925" cap="rnd">
              <a:solidFill>
                <a:schemeClr val="bg1">
                  <a:lumMod val="6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18174.075600000004</c:v>
                </c:pt>
                <c:pt idx="1">
                  <c:v>12210.867000000002</c:v>
                </c:pt>
                <c:pt idx="2">
                  <c:v>38466.796000000002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smooth val="0"/>
          <c:extLst>
            <c:ext xmlns:c16="http://schemas.microsoft.com/office/drawing/2014/chart" uri="{C3380CC4-5D6E-409C-BE32-E72D297353CC}">
              <c16:uniqueId val="{00000000-E101-48A4-957C-38FEB9F0CCE9}"/>
            </c:ext>
          </c:extLst>
        </c:ser>
        <c:dLbls>
          <c:showLegendKey val="0"/>
          <c:showVal val="0"/>
          <c:showCatName val="0"/>
          <c:showSerName val="0"/>
          <c:showPercent val="0"/>
          <c:showBubbleSize val="0"/>
        </c:dLbls>
        <c:smooth val="0"/>
        <c:axId val="753693551"/>
        <c:axId val="753697391"/>
      </c:lineChart>
      <c:catAx>
        <c:axId val="753693551"/>
        <c:scaling>
          <c:orientation val="minMax"/>
        </c:scaling>
        <c:delete val="1"/>
        <c:axPos val="b"/>
        <c:numFmt formatCode="General" sourceLinked="1"/>
        <c:majorTickMark val="none"/>
        <c:minorTickMark val="none"/>
        <c:tickLblPos val="nextTo"/>
        <c:crossAx val="753697391"/>
        <c:crosses val="autoZero"/>
        <c:auto val="1"/>
        <c:lblAlgn val="ctr"/>
        <c:lblOffset val="100"/>
        <c:noMultiLvlLbl val="0"/>
      </c:catAx>
      <c:valAx>
        <c:axId val="753697391"/>
        <c:scaling>
          <c:orientation val="minMax"/>
        </c:scaling>
        <c:delete val="1"/>
        <c:axPos val="l"/>
        <c:numFmt formatCode="General" sourceLinked="1"/>
        <c:majorTickMark val="none"/>
        <c:minorTickMark val="none"/>
        <c:tickLblPos val="nextTo"/>
        <c:crossAx val="753693551"/>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KPI!$G$13</c:f>
              <c:strCache>
                <c:ptCount val="1"/>
                <c:pt idx="0">
                  <c:v>Total</c:v>
                </c:pt>
              </c:strCache>
            </c:strRef>
          </c:tx>
          <c:spPr>
            <a:ln w="34925" cap="rnd">
              <a:solidFill>
                <a:schemeClr val="bg1">
                  <a:lumMod val="65000"/>
                </a:schemeClr>
              </a:solidFill>
              <a:round/>
            </a:ln>
            <a:effectLst/>
          </c:spPr>
          <c:marker>
            <c:symbol val="none"/>
          </c:marker>
          <c:cat>
            <c:strRef>
              <c:f>KPI!$F$14:$F$26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KPI!$G$14:$G$26</c:f>
              <c:numCache>
                <c:formatCode>General</c:formatCode>
                <c:ptCount val="12"/>
                <c:pt idx="0">
                  <c:v>-3281.0070000000001</c:v>
                </c:pt>
                <c:pt idx="1">
                  <c:v>2821.2761999999984</c:v>
                </c:pt>
                <c:pt idx="2">
                  <c:v>9724.6723999999995</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smooth val="0"/>
          <c:extLst>
            <c:ext xmlns:c16="http://schemas.microsoft.com/office/drawing/2014/chart" uri="{C3380CC4-5D6E-409C-BE32-E72D297353CC}">
              <c16:uniqueId val="{00000000-A3DA-4B17-B477-6E59DEF1A614}"/>
            </c:ext>
          </c:extLst>
        </c:ser>
        <c:dLbls>
          <c:showLegendKey val="0"/>
          <c:showVal val="0"/>
          <c:showCatName val="0"/>
          <c:showSerName val="0"/>
          <c:showPercent val="0"/>
          <c:showBubbleSize val="0"/>
        </c:dLbls>
        <c:smooth val="0"/>
        <c:axId val="753594671"/>
        <c:axId val="753578351"/>
      </c:lineChart>
      <c:catAx>
        <c:axId val="753594671"/>
        <c:scaling>
          <c:orientation val="minMax"/>
        </c:scaling>
        <c:delete val="1"/>
        <c:axPos val="b"/>
        <c:numFmt formatCode="General" sourceLinked="1"/>
        <c:majorTickMark val="none"/>
        <c:minorTickMark val="none"/>
        <c:tickLblPos val="nextTo"/>
        <c:crossAx val="753578351"/>
        <c:crosses val="autoZero"/>
        <c:auto val="1"/>
        <c:lblAlgn val="ctr"/>
        <c:lblOffset val="100"/>
        <c:noMultiLvlLbl val="0"/>
      </c:catAx>
      <c:valAx>
        <c:axId val="753578351"/>
        <c:scaling>
          <c:orientation val="minMax"/>
        </c:scaling>
        <c:delete val="1"/>
        <c:axPos val="l"/>
        <c:numFmt formatCode="General" sourceLinked="1"/>
        <c:majorTickMark val="none"/>
        <c:minorTickMark val="none"/>
        <c:tickLblPos val="nextTo"/>
        <c:crossAx val="753594671"/>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34925" cap="rnd">
            <a:solidFill>
              <a:schemeClr val="bg1">
                <a:lumMod val="65000"/>
              </a:schemeClr>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cked"/>
        <c:varyColors val="0"/>
        <c:ser>
          <c:idx val="0"/>
          <c:order val="0"/>
          <c:tx>
            <c:strRef>
              <c:f>KPI!$N$12</c:f>
              <c:strCache>
                <c:ptCount val="1"/>
                <c:pt idx="0">
                  <c:v>Total</c:v>
                </c:pt>
              </c:strCache>
            </c:strRef>
          </c:tx>
          <c:spPr>
            <a:ln w="34925" cap="rnd">
              <a:solidFill>
                <a:schemeClr val="bg1">
                  <a:lumMod val="65000"/>
                </a:schemeClr>
              </a:solidFill>
              <a:round/>
            </a:ln>
            <a:effectLst/>
          </c:spPr>
          <c:marker>
            <c:symbol val="none"/>
          </c:marker>
          <c:cat>
            <c:strRef>
              <c:f>KPI!$M$13:$M$25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KPI!$N$13:$N$25</c:f>
              <c:numCache>
                <c:formatCode>General</c:formatCode>
                <c:ptCount val="12"/>
                <c:pt idx="0">
                  <c:v>236</c:v>
                </c:pt>
                <c:pt idx="1">
                  <c:v>248</c:v>
                </c:pt>
                <c:pt idx="2">
                  <c:v>506</c:v>
                </c:pt>
                <c:pt idx="3">
                  <c:v>543</c:v>
                </c:pt>
                <c:pt idx="4">
                  <c:v>575</c:v>
                </c:pt>
                <c:pt idx="5">
                  <c:v>486</c:v>
                </c:pt>
                <c:pt idx="6">
                  <c:v>557</c:v>
                </c:pt>
                <c:pt idx="7">
                  <c:v>598</c:v>
                </c:pt>
                <c:pt idx="8">
                  <c:v>1086</c:v>
                </c:pt>
                <c:pt idx="9">
                  <c:v>631</c:v>
                </c:pt>
                <c:pt idx="10">
                  <c:v>1310</c:v>
                </c:pt>
                <c:pt idx="11">
                  <c:v>1203</c:v>
                </c:pt>
              </c:numCache>
            </c:numRef>
          </c:val>
          <c:smooth val="0"/>
          <c:extLst>
            <c:ext xmlns:c16="http://schemas.microsoft.com/office/drawing/2014/chart" uri="{C3380CC4-5D6E-409C-BE32-E72D297353CC}">
              <c16:uniqueId val="{00000002-D744-434B-B0F3-585F78C6EC95}"/>
            </c:ext>
          </c:extLst>
        </c:ser>
        <c:dLbls>
          <c:showLegendKey val="0"/>
          <c:showVal val="0"/>
          <c:showCatName val="0"/>
          <c:showSerName val="0"/>
          <c:showPercent val="0"/>
          <c:showBubbleSize val="0"/>
        </c:dLbls>
        <c:smooth val="0"/>
        <c:axId val="753617231"/>
        <c:axId val="753623471"/>
      </c:lineChart>
      <c:catAx>
        <c:axId val="753617231"/>
        <c:scaling>
          <c:orientation val="minMax"/>
        </c:scaling>
        <c:delete val="1"/>
        <c:axPos val="b"/>
        <c:numFmt formatCode="General" sourceLinked="1"/>
        <c:majorTickMark val="none"/>
        <c:minorTickMark val="none"/>
        <c:tickLblPos val="nextTo"/>
        <c:crossAx val="753623471"/>
        <c:crosses val="autoZero"/>
        <c:auto val="1"/>
        <c:lblAlgn val="ctr"/>
        <c:lblOffset val="100"/>
        <c:noMultiLvlLbl val="0"/>
      </c:catAx>
      <c:valAx>
        <c:axId val="753623471"/>
        <c:scaling>
          <c:orientation val="minMax"/>
        </c:scaling>
        <c:delete val="1"/>
        <c:axPos val="l"/>
        <c:numFmt formatCode="General" sourceLinked="1"/>
        <c:majorTickMark val="none"/>
        <c:minorTickMark val="none"/>
        <c:tickLblPos val="nextTo"/>
        <c:crossAx val="753617231"/>
        <c:crosses val="autoZero"/>
        <c:crossBetween val="between"/>
      </c:valAx>
      <c:spPr>
        <a:noFill/>
        <a:ln>
          <a:noFill/>
        </a:ln>
      </c:spPr>
    </c:plotArea>
    <c:plotVisOnly val="1"/>
    <c:dispBlanksAs val="zero"/>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KPI!$R$11</c:f>
              <c:strCache>
                <c:ptCount val="1"/>
                <c:pt idx="0">
                  <c:v>Total</c:v>
                </c:pt>
              </c:strCache>
            </c:strRef>
          </c:tx>
          <c:spPr>
            <a:ln w="34925" cap="rnd">
              <a:solidFill>
                <a:schemeClr val="bg1">
                  <a:lumMod val="65000"/>
                </a:schemeClr>
              </a:solidFill>
              <a:round/>
            </a:ln>
            <a:effectLst/>
          </c:spPr>
          <c:marker>
            <c:symbol val="none"/>
          </c:marker>
          <c:cat>
            <c:strRef>
              <c:f>KPI!$Q$12:$Q$24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KPI!$R$12:$R$24</c:f>
              <c:numCache>
                <c:formatCode>General</c:formatCode>
                <c:ptCount val="12"/>
                <c:pt idx="0">
                  <c:v>58</c:v>
                </c:pt>
                <c:pt idx="1">
                  <c:v>67</c:v>
                </c:pt>
                <c:pt idx="2">
                  <c:v>135</c:v>
                </c:pt>
                <c:pt idx="3">
                  <c:v>160</c:v>
                </c:pt>
                <c:pt idx="4">
                  <c:v>146</c:v>
                </c:pt>
                <c:pt idx="5">
                  <c:v>138</c:v>
                </c:pt>
                <c:pt idx="6">
                  <c:v>140</c:v>
                </c:pt>
                <c:pt idx="7">
                  <c:v>159</c:v>
                </c:pt>
                <c:pt idx="8">
                  <c:v>293</c:v>
                </c:pt>
                <c:pt idx="9">
                  <c:v>166</c:v>
                </c:pt>
                <c:pt idx="10">
                  <c:v>324</c:v>
                </c:pt>
                <c:pt idx="11">
                  <c:v>316</c:v>
                </c:pt>
              </c:numCache>
            </c:numRef>
          </c:val>
          <c:smooth val="0"/>
          <c:extLst>
            <c:ext xmlns:c16="http://schemas.microsoft.com/office/drawing/2014/chart" uri="{C3380CC4-5D6E-409C-BE32-E72D297353CC}">
              <c16:uniqueId val="{00000000-65DE-408F-8556-A1C180F6248D}"/>
            </c:ext>
          </c:extLst>
        </c:ser>
        <c:dLbls>
          <c:showLegendKey val="0"/>
          <c:showVal val="0"/>
          <c:showCatName val="0"/>
          <c:showSerName val="0"/>
          <c:showPercent val="0"/>
          <c:showBubbleSize val="0"/>
        </c:dLbls>
        <c:smooth val="0"/>
        <c:axId val="753617231"/>
        <c:axId val="753623471"/>
      </c:lineChart>
      <c:catAx>
        <c:axId val="753617231"/>
        <c:scaling>
          <c:orientation val="minMax"/>
        </c:scaling>
        <c:delete val="1"/>
        <c:axPos val="b"/>
        <c:numFmt formatCode="General" sourceLinked="1"/>
        <c:majorTickMark val="none"/>
        <c:minorTickMark val="none"/>
        <c:tickLblPos val="nextTo"/>
        <c:crossAx val="753623471"/>
        <c:crosses val="autoZero"/>
        <c:auto val="1"/>
        <c:lblAlgn val="ctr"/>
        <c:lblOffset val="100"/>
        <c:noMultiLvlLbl val="0"/>
      </c:catAx>
      <c:valAx>
        <c:axId val="753623471"/>
        <c:scaling>
          <c:orientation val="minMax"/>
        </c:scaling>
        <c:delete val="1"/>
        <c:axPos val="l"/>
        <c:numFmt formatCode="General" sourceLinked="1"/>
        <c:majorTickMark val="none"/>
        <c:minorTickMark val="none"/>
        <c:tickLblPos val="nextTo"/>
        <c:crossAx val="753617231"/>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2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278825466823708E-2"/>
          <c:y val="0.31372460952851483"/>
          <c:w val="0.87544234906635254"/>
          <c:h val="0.51515287618320438"/>
        </c:manualLayout>
      </c:layout>
      <c:lineChart>
        <c:grouping val="standard"/>
        <c:varyColors val="0"/>
        <c:ser>
          <c:idx val="0"/>
          <c:order val="0"/>
          <c:tx>
            <c:strRef>
              <c:f>KPI!$V$12</c:f>
              <c:strCache>
                <c:ptCount val="1"/>
                <c:pt idx="0">
                  <c:v>Total</c:v>
                </c:pt>
              </c:strCache>
            </c:strRef>
          </c:tx>
          <c:spPr>
            <a:ln w="34925" cap="rnd">
              <a:solidFill>
                <a:schemeClr val="bg1">
                  <a:lumMod val="65000"/>
                </a:schemeClr>
              </a:solidFill>
              <a:round/>
            </a:ln>
            <a:effectLst/>
          </c:spPr>
          <c:marker>
            <c:symbol val="none"/>
          </c:marker>
          <c:cat>
            <c:strRef>
              <c:f>KPI!$U$13:$U$25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KPI!$V$13:$V$25</c:f>
              <c:numCache>
                <c:formatCode>General</c:formatCode>
                <c:ptCount val="12"/>
                <c:pt idx="0">
                  <c:v>-0.1805322632200341</c:v>
                </c:pt>
                <c:pt idx="1">
                  <c:v>0.23104634584915207</c:v>
                </c:pt>
                <c:pt idx="2">
                  <c:v>0.25280692470462057</c:v>
                </c:pt>
                <c:pt idx="3">
                  <c:v>0.12245856608828685</c:v>
                </c:pt>
                <c:pt idx="4">
                  <c:v>0.15491562345838158</c:v>
                </c:pt>
                <c:pt idx="5">
                  <c:v>0.13451296214118869</c:v>
                </c:pt>
                <c:pt idx="6">
                  <c:v>0.11432682578764532</c:v>
                </c:pt>
                <c:pt idx="7">
                  <c:v>0.14515041956286578</c:v>
                </c:pt>
                <c:pt idx="8">
                  <c:v>0.12708485232766559</c:v>
                </c:pt>
                <c:pt idx="9">
                  <c:v>8.9710965224927261E-2</c:v>
                </c:pt>
                <c:pt idx="10">
                  <c:v>0.16420123035600864</c:v>
                </c:pt>
                <c:pt idx="11">
                  <c:v>0.10700770335408918</c:v>
                </c:pt>
              </c:numCache>
            </c:numRef>
          </c:val>
          <c:smooth val="0"/>
          <c:extLst>
            <c:ext xmlns:c16="http://schemas.microsoft.com/office/drawing/2014/chart" uri="{C3380CC4-5D6E-409C-BE32-E72D297353CC}">
              <c16:uniqueId val="{00000000-8F63-486E-B634-8D3CAC113C39}"/>
            </c:ext>
          </c:extLst>
        </c:ser>
        <c:dLbls>
          <c:showLegendKey val="0"/>
          <c:showVal val="0"/>
          <c:showCatName val="0"/>
          <c:showSerName val="0"/>
          <c:showPercent val="0"/>
          <c:showBubbleSize val="0"/>
        </c:dLbls>
        <c:smooth val="0"/>
        <c:axId val="753593231"/>
        <c:axId val="753581711"/>
      </c:lineChart>
      <c:catAx>
        <c:axId val="753593231"/>
        <c:scaling>
          <c:orientation val="minMax"/>
        </c:scaling>
        <c:delete val="1"/>
        <c:axPos val="b"/>
        <c:numFmt formatCode="General" sourceLinked="1"/>
        <c:majorTickMark val="none"/>
        <c:minorTickMark val="none"/>
        <c:tickLblPos val="nextTo"/>
        <c:crossAx val="753581711"/>
        <c:crosses val="autoZero"/>
        <c:auto val="1"/>
        <c:lblAlgn val="ctr"/>
        <c:lblOffset val="100"/>
        <c:noMultiLvlLbl val="0"/>
      </c:catAx>
      <c:valAx>
        <c:axId val="753581711"/>
        <c:scaling>
          <c:orientation val="minMax"/>
        </c:scaling>
        <c:delete val="1"/>
        <c:axPos val="l"/>
        <c:numFmt formatCode="General" sourceLinked="1"/>
        <c:majorTickMark val="none"/>
        <c:minorTickMark val="none"/>
        <c:tickLblPos val="nextTo"/>
        <c:crossAx val="7535932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General</c:formatCode>
                <c:ptCount val="12"/>
                <c:pt idx="0">
                  <c:v>18174.075600000004</c:v>
                </c:pt>
                <c:pt idx="1">
                  <c:v>12210.867000000002</c:v>
                </c:pt>
                <c:pt idx="2">
                  <c:v>38466.796000000002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extLst>
            <c:ext xmlns:c16="http://schemas.microsoft.com/office/drawing/2014/chart" uri="{C3380CC4-5D6E-409C-BE32-E72D297353CC}">
              <c16:uniqueId val="{00000000-8B79-4CD2-8904-56DE0270C400}"/>
            </c:ext>
          </c:extLst>
        </c:ser>
        <c:dLbls>
          <c:showLegendKey val="0"/>
          <c:showVal val="0"/>
          <c:showCatName val="0"/>
          <c:showSerName val="0"/>
          <c:showPercent val="0"/>
          <c:showBubbleSize val="0"/>
        </c:dLbls>
        <c:gapWidth val="219"/>
        <c:overlap val="-27"/>
        <c:axId val="247083919"/>
        <c:axId val="247083439"/>
      </c:barChart>
      <c:lineChart>
        <c:grouping val="standard"/>
        <c:varyColors val="0"/>
        <c:ser>
          <c:idx val="1"/>
          <c:order val="1"/>
          <c:tx>
            <c:strRef>
              <c:f>Combo!$C$3</c:f>
              <c:strCache>
                <c:ptCount val="1"/>
                <c:pt idx="0">
                  <c:v>Sum of Profit</c:v>
                </c:pt>
              </c:strCache>
            </c:strRef>
          </c:tx>
          <c:spPr>
            <a:ln w="28575" cap="rnd">
              <a:solidFill>
                <a:schemeClr val="accent2"/>
              </a:solidFill>
              <a:round/>
            </a:ln>
            <a:effectLst/>
          </c:spPr>
          <c:marker>
            <c:symbol val="none"/>
          </c:marke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General</c:formatCode>
                <c:ptCount val="12"/>
                <c:pt idx="0">
                  <c:v>-3281.0070000000001</c:v>
                </c:pt>
                <c:pt idx="1">
                  <c:v>2821.2761999999984</c:v>
                </c:pt>
                <c:pt idx="2">
                  <c:v>9724.6723999999995</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smooth val="0"/>
          <c:extLst>
            <c:ext xmlns:c16="http://schemas.microsoft.com/office/drawing/2014/chart" uri="{C3380CC4-5D6E-409C-BE32-E72D297353CC}">
              <c16:uniqueId val="{00000001-8B79-4CD2-8904-56DE0270C400}"/>
            </c:ext>
          </c:extLst>
        </c:ser>
        <c:dLbls>
          <c:showLegendKey val="0"/>
          <c:showVal val="0"/>
          <c:showCatName val="0"/>
          <c:showSerName val="0"/>
          <c:showPercent val="0"/>
          <c:showBubbleSize val="0"/>
        </c:dLbls>
        <c:marker val="1"/>
        <c:smooth val="0"/>
        <c:axId val="247072399"/>
        <c:axId val="247074799"/>
      </c:lineChart>
      <c:catAx>
        <c:axId val="247083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47083439"/>
        <c:crosses val="autoZero"/>
        <c:auto val="1"/>
        <c:lblAlgn val="ctr"/>
        <c:lblOffset val="100"/>
        <c:noMultiLvlLbl val="0"/>
      </c:catAx>
      <c:valAx>
        <c:axId val="2470834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47083919"/>
        <c:crosses val="autoZero"/>
        <c:crossBetween val="between"/>
      </c:valAx>
      <c:valAx>
        <c:axId val="24707479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47072399"/>
        <c:crosses val="max"/>
        <c:crossBetween val="between"/>
      </c:valAx>
      <c:catAx>
        <c:axId val="247072399"/>
        <c:scaling>
          <c:orientation val="minMax"/>
        </c:scaling>
        <c:delete val="1"/>
        <c:axPos val="b"/>
        <c:numFmt formatCode="General" sourceLinked="1"/>
        <c:majorTickMark val="out"/>
        <c:minorTickMark val="none"/>
        <c:tickLblPos val="nextTo"/>
        <c:crossAx val="24707479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19142141919078232"/>
          <c:y val="0.12077411471243714"/>
          <c:w val="0.54173656365839074"/>
          <c:h val="0.76799891274672183"/>
        </c:manualLayout>
      </c:layout>
      <c:doughnutChart>
        <c:varyColors val="1"/>
        <c:ser>
          <c:idx val="0"/>
          <c:order val="0"/>
          <c:tx>
            <c:strRef>
              <c:f>donut!$B$3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BE-432E-B25B-40840F96629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BE-432E-B25B-40840F96629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7BE-432E-B25B-40840F966295}"/>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donut!$A$4:$A$7</c:f>
              <c:strCache>
                <c:ptCount val="3"/>
                <c:pt idx="0">
                  <c:v>Furniture</c:v>
                </c:pt>
                <c:pt idx="1">
                  <c:v>Office Supplies</c:v>
                </c:pt>
                <c:pt idx="2">
                  <c:v>Technology</c:v>
                </c:pt>
              </c:strCache>
            </c:strRef>
          </c:cat>
          <c:val>
            <c:numRef>
              <c:f>donut!$B$4:$B$7</c:f>
              <c:numCache>
                <c:formatCode>0.00%</c:formatCode>
                <c:ptCount val="3"/>
                <c:pt idx="0">
                  <c:v>0.36239416775345495</c:v>
                </c:pt>
                <c:pt idx="1">
                  <c:v>0.29165564626268992</c:v>
                </c:pt>
                <c:pt idx="2">
                  <c:v>0.34595018598385524</c:v>
                </c:pt>
              </c:numCache>
            </c:numRef>
          </c:val>
          <c:extLst>
            <c:ext xmlns:c16="http://schemas.microsoft.com/office/drawing/2014/chart" uri="{C3380CC4-5D6E-409C-BE32-E72D297353CC}">
              <c16:uniqueId val="{00000006-17BE-432E-B25B-40840F966295}"/>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Analysis.xlsx]Sheet5!PivotTable5</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913344385720645E-2"/>
          <c:y val="9.7560975609756097E-3"/>
          <c:w val="0.8364845619156448"/>
          <c:h val="0.93658536585365859"/>
        </c:manualLayout>
      </c:layout>
      <c:barChart>
        <c:barDir val="bar"/>
        <c:grouping val="clustered"/>
        <c:varyColors val="0"/>
        <c:ser>
          <c:idx val="0"/>
          <c:order val="0"/>
          <c:tx>
            <c:strRef>
              <c:f>Sheet5!$B$3</c:f>
              <c:strCache>
                <c:ptCount val="1"/>
                <c:pt idx="0">
                  <c:v>Total</c:v>
                </c:pt>
              </c:strCache>
            </c:strRef>
          </c:tx>
          <c:spPr>
            <a:solidFill>
              <a:schemeClr val="accent1"/>
            </a:solidFill>
            <a:ln>
              <a:noFill/>
            </a:ln>
            <a:effectLst/>
          </c:spPr>
          <c:invertIfNegative val="0"/>
          <c:dLbls>
            <c:numFmt formatCode="\$\ 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Sheet5!$A$4:$A$9</c:f>
              <c:strCache>
                <c:ptCount val="5"/>
                <c:pt idx="0">
                  <c:v>Tables</c:v>
                </c:pt>
                <c:pt idx="1">
                  <c:v>Accessories</c:v>
                </c:pt>
                <c:pt idx="2">
                  <c:v>Storage</c:v>
                </c:pt>
                <c:pt idx="3">
                  <c:v>Phones</c:v>
                </c:pt>
                <c:pt idx="4">
                  <c:v>Chairs</c:v>
                </c:pt>
              </c:strCache>
            </c:strRef>
          </c:cat>
          <c:val>
            <c:numRef>
              <c:f>Sheet5!$B$4:$B$9</c:f>
              <c:numCache>
                <c:formatCode>General</c:formatCode>
                <c:ptCount val="5"/>
                <c:pt idx="0">
                  <c:v>39150.423500000004</c:v>
                </c:pt>
                <c:pt idx="1">
                  <c:v>40523.96</c:v>
                </c:pt>
                <c:pt idx="2">
                  <c:v>45048.247999999992</c:v>
                </c:pt>
                <c:pt idx="3">
                  <c:v>68313.702000000005</c:v>
                </c:pt>
                <c:pt idx="4">
                  <c:v>71734.52900000001</c:v>
                </c:pt>
              </c:numCache>
            </c:numRef>
          </c:val>
          <c:extLst>
            <c:ext xmlns:c16="http://schemas.microsoft.com/office/drawing/2014/chart" uri="{C3380CC4-5D6E-409C-BE32-E72D297353CC}">
              <c16:uniqueId val="{00000000-8912-4110-8983-79F3D1CC9418}"/>
            </c:ext>
          </c:extLst>
        </c:ser>
        <c:dLbls>
          <c:dLblPos val="outEnd"/>
          <c:showLegendKey val="0"/>
          <c:showVal val="1"/>
          <c:showCatName val="0"/>
          <c:showSerName val="0"/>
          <c:showPercent val="0"/>
          <c:showBubbleSize val="0"/>
        </c:dLbls>
        <c:gapWidth val="182"/>
        <c:axId val="753700751"/>
        <c:axId val="753706511"/>
      </c:barChart>
      <c:catAx>
        <c:axId val="7537007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53706511"/>
        <c:crosses val="autoZero"/>
        <c:auto val="1"/>
        <c:lblAlgn val="ctr"/>
        <c:lblOffset val="100"/>
        <c:noMultiLvlLbl val="0"/>
      </c:catAx>
      <c:valAx>
        <c:axId val="75370651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537007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700CE502-8570-45F4-BBB5-360AA2308FF9}">
          <cx:tx>
            <cx:txData>
              <cx:f>_xlchart.v1.1</cx:f>
              <cx:v/>
            </cx:txData>
          </cx:tx>
          <cx:dataLabels pos="outEnd">
            <cx:visibility seriesName="0" categoryName="0" value="1"/>
          </cx:dataLabels>
          <cx:dataId val="0"/>
          <cx:layoutPr>
            <cx:subtotals>
              <cx:idx val="4"/>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data id="1">
      <cx:strDim type="cat">
        <cx:f>_xlchart.v5.4</cx:f>
        <cx:nf>_xlchart.v5.3</cx:nf>
      </cx:strDim>
      <cx:numDim type="colorVal">
        <cx:f>_xlchart.v5.8</cx:f>
        <cx:nf>_xlchart.v5.7</cx:nf>
      </cx:numDim>
    </cx:data>
  </cx:chartData>
  <cx:chart>
    <cx:title pos="t" align="ctr" overlay="0"/>
    <cx:plotArea>
      <cx:plotAreaRegion>
        <cx:series layoutId="regionMap" uniqueId="{A0F8CBE0-790E-4E12-BA70-3E188D5090E1}" formatIdx="1">
          <cx:tx>
            <cx:txData>
              <cx:f>_xlchart.v5.5</cx:f>
              <cx:v/>
            </cx:txData>
          </cx:tx>
          <cx:dataId val="0"/>
          <cx:layoutPr>
            <cx:geography cultureLanguage="en-US" cultureRegion="IN" attribution="Powered by Bing">
              <cx:geoCache provider="{E9337A44-BEBE-4D9F-B70C-5C5E7DAFC167}">
                <cx:binary>7H1Zc9u4tu5fSaXu46UbIwHs2r2rmtRgeZAd20k6eWEptkNwJgHOv/4uxbIjM07ifdvnwVVHnaTL
oiAu4sOavrUA//u6/9d1ersxb/osze2/rvs/3+q6Lv/1xx/2Wt9mG3uQRdemsMXX+uC6yP4ovn6N
rm//uDGbLsrDPwjC7I9rvTH1bf/2P/+Gbwtvi5PielNHRf6uuTXDxa1t0tr+4tqTl95sbrIon0W2
NtF1jf98+1e6+bLJNm/f3OZ1VA9XQ3n759tHH3r75o/pV/1w2zcpSFY3NzCWkgPhuowQIt6+SYs8
3L3vSPdAMkQpQUTdve5vut5kMPAZknyTY3NzY26thSf59v+9gY/EhvdP3r65Lpq83s5WCBP359v3
eVTf3ry5rDf1rX37JrKFf/cBv9jK/v7y28P+8Xi+//PvyRvw+JN39iCZztXvLv2AyKroXhAORg6Q
YC4XjKFvL/oYFUUPOLzvYrS77j5G5XfSPA3J3agJHqu/XiUes9t0023M7f28vICKqAOEpHAJ5Q+a
sK8pgh8wV7qMYnl3nd/f+05TniPR07h8HznBZjZ/ldj8ZaKxyF9QXSg7IIoSIjG7m/qJEcMYH4B1
48rl7jd1wo+heYZATyPzMHACzF+fXykwySa3G7CxL+ZX2AFog0QU75RGTgwZOWBUYc65vDN0E6X5
y/xeop9Bcz9yis3Fq8TGL9LCbG6KF8RGHgA0nCNG7uYetGLfoGHEDzgTkrrgfe4WxJ0le44oT4Py
feQEFP/slYKS57fXdXTd1PdT9M8dDcMHXHDMKd36eHhNcBEQq1EJxo5MlMUvniXNz6DZGzxF5+p1
orNJo6+FyaOXdDXigHDmugqrJ8HBWB24WBCBGX4qXvafJdNPINobO0Xor1eJ0H1K86b4+gZsQ5N9
eVGswMAhMGCYsseWTYgDhF2iXLoL1eD6voH7b8V6Gq6nv2UC3Mx/lcAtwBlFNy+oV0QecMU5ZvRO
raZGT0KgIAVlRO4+MPFJzxDoaZQeBk6AWbzOPHR5W5jwRZWIHLgMvA1T+EmDJ+kBY4wKhnYR3ASY
Zwj0NDAPAyfALF+nqVvdbPQLBm+MHYDxQoLcu5lJYI0xO3C5okKiSZTwW0GehmM3bALGavYqzdcq
TaO8iOy92X+BoA0dYMACguVdCqoeuxypDjCTLuXyO3uw73KeI9FPgHl4lik2r9OCrfKbaPOi7IA6
gGhNMXmfY4KF2s9zgOKEYFooYBDuLNxUYX4v0E+QuR84BWb9KpVmXZhav/E3pgDleUHXTyHNpGCp
OEVPsjcCVEdyKl33jrxBE7Lz+XI9DdN0/ASttf8q0TqNrC0aE72ciaPygLoClIjtIgHyWI8UhGhC
UIHJLvOZ6NFzJHoaoe8jJ9icvk7a4PilWTYJwTETRAnxZIymADmJMNBwO+cD/Oi+8/m9PE/jcj9u
gsrx5avUmGOYkuY6Ge7n5p8HBVQccCKIdPmueDYJ0iQHzyNAZ/AuqZlozHMk+gkyD88yxebTq8Tm
6rZ/UVoaQ62GSibx00mNUgcUap6gT9+B21eY34rzNCq7YRNIrv5+lZCcFE1kXzhSQwdKAiKuu/Mg
kyBaYagmYAmFnl2kMOFtniXS09DsDZ3Ac/I6883TTZTfvpwpY/yAAu3J+J4L2Q+iXXVAsIsZlK3v
grgJNL8V52lYdsMmkJzOX6XGrG/bzUtyZhSsFHcZYLJTh4l7wdgFDgAiZyHvuBl8vx7u6ji/l+dp
UO7HTVBZf3iVqJxuzJBu8pv7uXkBtw+8M/h90JTHAbJwDwTCUKlWOx2BRHTfqzxHkqcR+T5ygsnp
6+RnTjfWbq51Y2/r2t5P0j8HBtpqoDQDXKXYxVugEPtGTECbAOLQ7SQnAfKz5fkZPI8eZ4rRK3Uw
0bWOwk3+gvBAswBgo6Bic+dDJvYMwmUATgFTs7s+IQJOnyHRTwB6GDnFZvU6bVoExVxb1JsXBMeF
AEBBfQa6Ob69Jrqj2AFWUJyBNpz7m955mdPnyPIzWB4eY4rL66TQtkTG9k9ZRveT9M+t2rZ3k0Bn
2gOzPHE7QD1D3xOBNo8dv/mD2jxLqJ9BtDd4CtLr5AFOi7x+UQKaQbkZmjmwgiLZtxf4/X23gxEg
xDgm7rZQ/Sgi+L0oP4HlfuAUkqtXYc9+3QB8N0N3ivPok/9t07OCLloKTbZ0R5tNcAEWAEgzaH+6
j9cm6Ez6kn8u1tMYTYY/epLX0fS8vv1iNjZ5SS8DvU/QO0OF2HH9U45ZHQBBsGVlnu4XfI5ET6Px
feREZdavNdns3hxustLq6CW7oBk9cCUHfua+OW2iMxBCcwCPKLTrj5pEA+vbZ4r1M5QeDZ9Cdfgq
rNsjqWE3x3ZOjm6NvR3urf8/DwoY1KMpgMDp08UaAe0BEDHAlpW7UFtNbNvzZPo5SPfP8+hZ4VGP
XiVC57d5boe03bxoLyFgJBW0Eu5M2Y+NnuJAUim3VZ2HfGg/OniuVE+j9Hj0BKfz15mTblft6W0f
Xb9gpw1sLmAEPBJmO5c0sXgYuQcYSVA2CSnRPj7Pk+ZpdPbHTrBZn75KHdo+0afCJPdz9AI2jhwA
l0bYdnfaU3E17MiBtAeBt9rxbZPE5zkS/Rydu2eZYvPpVWJzpqMX1Biwawy2dEC+891u7ec70MsJ
Vyh0c36Pu/f15nfSPI3J3agJHmevMyK40LCz8c3KviwvDRsLXCKJ4ruuZzXh17axG4ZSwXan1LcX
WLp9XJ4r1dP4PB49weli9Tr1Jkmhq/NFN+JCM5SkDPZ+3pm0aR+0gpYCcDYICaBBv70eY3T2DIme
xuf7yAk2Z8evExtzGxYvyU5T8DYSdnhS92Hm960aJugAtrHBrik2qR6c/VaSnyCyGzfF4+JV4vFx
A6loHtYviokAT4OBwpE7bZhu/PyGCfSv3/esTSK058n0NDr7YycIfXyd0fNl0fzPNHiC5iAg0ch9
t80kgpbbPAj2D8A23TvNmsRpz5fraaSm4ydoXfqvUp+uICeFExVuX7DJAzpxJQNuDe36BdCEfYNO
acoo2e5vu/NOE3V6lkhPY7Q3dALP1ess9byvN/reNf/zVGfb6gGFayDWdnHBBJlvO9wFdEYRd6I8
v5PjaTjuRk2QeP86igePpAZ67cOtyaAc8nJgwN4bJDiB/yaGDHbmui5xlQtswLcXv7/pXSn0GZI8
DcfDwEfPBo/2ShGJYI/ai1Jp205bTKSCBvW7mZ+mNvJgy7Nx2DF1d32S2nx4hkQ/geZh5BSb1xkE
fIzsdZHb6CUjZ+CaQSE4dXd8wI8FagHNthy2qz3wOPt557NEehqdvaETeD6+zoxzaaBV7c0VtHak
97blZ97lf/C0o//zBh0gSAvvUPr/EeDnwj0cUzXb1Jv5t/Ot9k5j+vXVb4sADt2aDP2VnHePsLr5
8y2sP1iYD8dmbb/jEf3x49b976NuN7b+862z3XWJoa+cI5cQSAa3HYDd7d0lAjwyNJcBu4IkHB/A
IHbKtzuq/ny7Pe0JC0gtIUtRigAF8/aN3cbi387lgnMgYG+HhJgMNnMq/HCw2HmRDpDgPkzI7uc3
eZOdF1Fe2z/fYrhHefexb6KC/XNhdw7ksNBHBXupGfin8npzAWnZ9tP/tx5pUVZN06/zjqp52wW6
9Aoai8RPRNe+cx0+HMV9mydzhJL6U12w9n3CbF95VuXVx73Ze0oaSM6m0jCkCGyAYAi2GLtbafek
YflQJko37ZpUOV6HyZgHXiMKV/t9WxfKazvWfBJt6USeyWRd+VVsktALRiuYD2WT/EbVNTqD79DN
jKQpfj9yR+Ll4PLgFg8O7he/lphAUewHiV3hSgXWSiBJ0ETiSGjAdqjXtOdhOHP7MX3fMmiLWtRi
KLjXDj2OZ5EIpDcKd4i8IUF0mbVmwDPTFvWN7q3FfuSUfGbh1LjWqzONWk8YnoTzsIj1edKoo8wq
bWdAnqoPVlfHSdrxfh5Zxz2NjG6z5a+f6kcYoAMC/CKB6BK79NtD78EgBifsnDK167wO1IcihINH
PJYQWBpl3vTnXW/UZRng9O9f33a71vbXosBCYNjSrwisRfhnK9bebTnqQ1baMF/ncsRrnOhmnVvj
RzLQH359J1CfH+6kEIHWdAmFa+gufHynMmfDWBldrGWJ2KbqCpMug1oOxEtKPUdVk44+RYMs/Jjy
LvvdotkuiscPCgsFokW2baAH6zC5PWz/iXSYZ9FaVAnfZHHDNwkcr5Au+ZjZuWuKwhsQQL/s0qoj
XpUU4rZOlV11amAnvUsN8mkXF4kfizx7T01J6EzLYbgtnbacIWfMhM9VwcwhuOCx8X49e/hHoODU
MzAbwHsR2ODHwKbtA4XchuecB84pboJsE5nahh52kjpnHh2GPDzqdJR8CaUqT/qx0gu3YH3kE9yK
r7UYx8IfdCh8VsTtbWSouGl5qQXUiR8s8fndbO5bNsZ/AHmbmVKx5eag3MMFBHj7UrpGRsjomp7G
rCoDJWe10uOyr3uqFnXbNL7pK/SuzQbeeFpr4RucLy0x5TJlJfGTtMouypRnvSfSLvzYxVmxGmxd
eyWvyveuTeQsqPLAb4o4jryopnHnBbHN113p2LPKGek8DLGKPWcM8swnrc4OuVunFyQOz8Mhp72X
NqJa10F1VZPMoTO3JTCR0UDANrBmHD3Uyfgk1Vx+ClDDjrQr8ckY9q3yO6RZBgeoDNHKkWbIvG6Q
4wx33JmNcX9d2qq+bJAjtNdltVgEtmpWLCDkqtK4S5aBcHDkjToJvkAIZlovyivnc5OJbFaWlqyS
Ii9XuFLpTdSWLug9zZLLSAW98NqKhUcmMI0/wDwsMdAHZ1WX9XPWmWqBcY/becoFDv22C2Xlt0QH
88xSM2tKdaYDJ0QzjIv6EFwN6fwcxa4na5H+3WdIHxOjyktOa75sVOyQhXWzcSPdwswt6uNx0SYy
XDh9jzbEpt1XG5Yl90dSo8bLQ9KGi76OC1COrpsPYdvIhSkCPUtrmh3m8FFPucwUMNFZK7zYxrHj
i6ATnih4P3qsTgOf1k6eLY2bzEPWDOhdRzGDg10MSr0YVlK9oHWn7LKnoj9xk3FMg3dNV9VZ5g1R
OuTmRgeakPGT7ZxeZNpTBkx5cU2GLK6p8Zq6aUq0rpM6S/ojFVXjslVNHawyE0WlF5O0uETCoat4
oLTxG8Ag8IYKqR7gyqSc5UEA/rBOk66au0kXIt+kNQ7OdIVcURwmg+j0bOhTVZ+4tqaworqgwLbz
G/CFC9fRcXDWguq4oV/JUsKCo4nNFnkaGeWlFTivYN63kes7AXRdc28IUM78wgZZ5mvVdMGiS0Wa
zW0AUcGC52E2+nLkYDFzkrDGz7RxUq+1Q2jPbeRk2bwII/nVaVoRoRkqSL2MmGzkmjtBGBzlVNSC
x37e22ocDi0C66bnZahFNg9sO1YLZWweLYbUzYZDZG1W+pwMaeSLng/p0kRV5PgAK/nolNmIZ5S6
STaDv8g5S2PkWJjyPP8YZ5nKVtSoOp0nunYvxqamdBE7BcHHutNW5J7QRNfLwLRlfgnOmB7F4UiS
RVOCBPOiTsNxLnE/Kl/GQ9mdZnKApe2AqphZgHFzZCjn6SwMaNjMRN4CnJGwEJ/kY0zH2zShyp1J
ECCb0SHT1QqjiB2GkUhcnyRJRWdREQWzsQkS7jmdKdV5HHQx82lUxaOXlfHoHKMgZQtcBiEHcZUo
53jQY7HSEe7CeaKY7rzt5zysIpXD8glp5fdd5Ixe3UfOZ5MPxeB4EegRWeMxj8bIky1z6NWQdqRZ
u6UailmuqvqUNzm4pNCKBAaoDLZHLoJI4/zTiNNcH1VDlvYL2/ExOsZ1WF+xmPAN74Ms8CSGxbto
8l7QuXXHCIRvcJzNUlol1pddMI9wVH1Kuw4iiziM20vL3e5LaTQ9bEUXBnOZcES8XAbwPTwt4n6R
mxavx76k7J2tOb7CtQOf6FzHSr/Gg+jnLcni6ND0hHSrXISWnEWOUB9yVG0XZxxXdilSq+15P7Ba
+qjqABvd5SBYYcHoHoMHUx9g3zSs7gyspJnBtoS+WNVWBeQ8Nk2SXBCZK7bqWdw1p3Vfb4NPPfTn
PHHcfl50Gdy6KMax9XqS1eMSJWL78FvRO7BPIFeZ4TXjOTxFU3GYKp0UyeirpAXVKdMwid7lRoDK
mwaighCugU0lda7PKswGk3u01Ajg7kzfnGaOLq0XoabqFz0SiM6HtiJbowHK5MMTgQHpFd7GyXWe
fQgIVUeyjSLpSc0TWBdD6G66nIIYvYmHC1r3yB6HEObGx0WZJ/GlBG+xtDnC60qF1SeGiFt5mumI
HBUyVM1xoIuwnQ1GVB0EuANdlgSm1UeiGq6TNOHnfWNRcVihoU0+dm4W2sMscLKvw6i2NiSqUj2D
PEDSeUQGbRelm6mPDgqyRdaVYeUJBmZuMJ2+iIraHqssifmME0NCMHtQd/NaTdQHEzttOE9JDmoy
OgFVK5YXuLrNwCAPR3DUB+hGt7XY85g7MKN9O7ZzcDJddYxNQ1w/UGndgqelLYLQu4o/G9WqK2eA
MP1oVLXBN7XNB+tlGIt2FXUEvqrPsB591oVuuCoBls53EuUuxqJt69N+EOll3NrKk8Iesqxv+eHY
uQBOgrAdl2WaFMVp7vbsxKkRK+a6yrP2OBy6UvuS20xfQSRib5DKwYyA6bStl2jbWU91razACwzV
ZRpWOPobFyOVrTdCBDa8L2vqKPgyG5i5Fk4SHjlB2X3RIXJaPxXWTVaRQvhdb51gXJqmstE8GhtY
pBGpY3reJ+nI15lbpqlXlS1yTxnWrPcHiG7svNMloNbJPAo9M4oMbIe16Rz3tDezNiXSLEdZwepP
WB+K2RAMyPpBad3qY8cHfBVrA2sNPJ36AGs9s+e5yjEYWFKqeCEz7XZe33wisukk9pKkFe85yatu
1vGwZqcsSGV7UQVWGXDusKLnZUQBTUgchv4konVSnAhTanpOepS6q6AvFDxX3zvhaWKcsptlNgCb
AdFYU5+maQDyG5WEC6tlomddj9BqqBjo/eC6IvJYoAV0XkFUuuMudmHpXQJ+XZSDiUK9O9z74cf/
XBUZ/Pk25vub27PBv/8E+5buDhX/5afgPKwti2ynH9pK8/BdIMxOui198eiHH6iUn5Ald2eU/+Ti
85iUbaYA6dxDAP8DlfJxKOBA8/CeQNqSE7sx90QKAo6dU0hJgUlBoGZQ77gnUuAwX8QFJNWwFQla
9yFduedROPAoiECRnsHh2dBh9J1HgZYkSAwE9MJ+652AFPa/4VGmNAAQyXDUO1VAOcPZZ9AK/TjX
CJoORzyounWT3YQ2nen0y95sPJHOTFPy6Q2gprOfzJieplnZww0khMtaZl6jNlG7jpSvs5tf34rD
TD5KTyXwTdAlTChs7+LAXE04jQFbnPKU4dOYpwOKSy9zIGN3B09JklT8s437UF7rIpA1WqKSWGeE
TIQPUX6EKKrC7KaoCinCs7BhGnbvQUQVouUg8+Y2AlYryk4aw6zDjpFbjqvUqjgwVzJGw7HLnCK4
GiDIjknEj2wd4/O4KiC9GmLItWqf5BDPSmp47ZHWdcAcdi1V9YynWaWTy0qRsDW+y/JWFDMQIqu9
yB2I9fKGHBlcRu8hMm6O06BqhD+2EPMssjZKaXYsah7PeO+Oa4kT3n12CuR6iRNubVxNDHg0zugZ
c0Q5HseQSTqXHXIils9pGwbKKf06ies+gAjDRHb5v1bj57+m4Dv/ird9GnuL9werMT0OZWs2doN2
ZkPiA9geCgfjKrHd8gZ6uTMasAcOklDQVbLdXgqH64JG7awGlFa3Weu2TZ5C9Q42Y31nX90DIO+g
xxTOpcQu2o66t4uPjD8wzk8oNZ6YDaA4t6eOAikMlgsIlSl7CBuNtJFjEB61OKi1TykW7zocjgva
5ZAmVUIdtehL7HT9qqwY67y4kOqiLdr60IisXdIKV0tURwhBR8OD8X1CMjiO5rERANHg4aCxDCI6
OMUOkS27skfG9ZYPPIGDbFYC2JniTKkEncnRbUAGJ+CJh5viMsLMYfPIBF4dUuU5ZWv9rFdNcCPz
HL+zmMvKzMtBZOLjWDrhetBVV/tMW/wp05CEmXnaluNiBFWWs5THBJ1llkvrzJhbO/KwS4JxxlCS
13qG044l/axgIjHv9dCGh0XvZHHnK55WFzKw6TBjwtLMc5Ic4lzT4HlBhngObOVVJRttmrnqJD0f
sdu8V0WZekBYZK2nUpKGXtPF1ZdsyNAFC2gRey0zZexHukCDB8lIjxdtQHR6VNMiTRYRmA7gAxoI
4/PKziAN7yBBCT70QehASjqaoyqM8bJpqL2OkDZnKuP9zI3tMQ6Lo7Jw7ZXIo/4c8othKWxTHweB
bo96p3WALAZu0ktV7K4rRoeTPNQLJ4qT0tMNLi4cpj4hGlvPgV+LUczGJNV/kyAohYca3p06YeG8
G5tE9b7QA4RsUdufhGK8RE2YnpmhiTzIYHPh2c7F4UImDvtibBZ7qtTW6zlno99QFLkXSCblRRvl
1M8CmZ3zdhS69anBySnNU0vfx6HRXo+d6GwcqzkbArIAtqK7GhDqvVzTfNW7JV+maZYvSlHrxMfG
bXwLvmQ+5gIf9jQo52JUjkdHVM17VBYrNtadj6vQfQezXh1LNzGLWKToKITdLUcKShlHGqM0nAU5
Sv8ua2yvClHEX6sOC+4njVNeQkw7rmlO+hMI58VNKLS7YEFdzbMKnt6QtvbToTVzAimFC/lbyxZj
1UFJowT2d5PAsvcoMb1fw0rzRht2F0i03Rq40PaYd7aZpyxSS1bpdF47Y+6RLqLwQDW90HVmFg0a
iReaSMOSNpkAvqRN7OCPFXP/5vAlvtOnjhdI1cy56vCGhLH2sxjYW1KFwWmVaTaTfW8OWcnazq/j
2P1kyTAaPxAar8DvxWZWdHTQ/liLfFi2BSGxJ7i10iNVJghwv1VaeECyD7M0BNrCc23gXPHeIuEx
J61Xqjf4WJW84PMe5nHVitFss5tUn4SJmx/3uoPZY00ACU4bz2Pb6kU6EB5vU3J2nXWsc70o7czV
2JX5iUqVgukbq+SU8zhY0EIFPgFPD9qlZcW8MGVBu2zdlKYzUqvunchRxJciKdxVUpv3SnfjF9GO
/TzoLFspNy62jlsBHYmdYg2WsPvU6kEar5TugLwsHHM8SyKTKD/s8m7wCmvE5zwQqpnxyvSxV2As
2zXNSkjX8dgVXqakiD3c1jo7GQpRE08NbbsqQreA2gsYkcyPA5me8aJwjddGITmzKeveuZC9W2/M
ddt7Q27TMwaKseyI1LHXFW3hLIzFZTsrzeiuXTAHx5lWaeQ1QQo5d51XF1FD62Lep4SeQoxYnThV
XUA1h1boLJJxcSUK4qQz3EQM+DG47sIaVXMDzM5RO3Jz2hGtzyPSJe+BPcivJK+xHw5NNsvKLpmD
eQbjy22SXMchkJdexKI88RxqXCDghtT5u6Th2Pl9VakLQjsZzQXKQgClNK5ZMJSpWzPS6mgA0uNT
KHXqtwNuL3DdVod9Uc5Gx3WMFzaFPkQkhgy5rjQ71qqNF1AjNEDXFmPsBdjV7zAn5GPRZtGFGCA/
PrTGhucQMZeQww51kvpEaPu5GFCeeQznYB3MEKfzwG2Sja5UhT2O+/a0lllbeCHQ2dobqExSLxlq
feb0tZPMeGvhdmlYt1/BvqsL5ehuUQnXfnYdBbcIFRpPGNjmBVCo8cokpJ9XHa/mYBv6FZQ2g7/b
pMXwDyw6sPOg5AmlybbkkqdeM2qgE1FGcj/mlTjBIVehJwaiEw9ZXB0pYNOCVVtXzXENJ1R+g+3Q
kfo4Q8bRXkPhIVss5la71zFFkLxKVvpJ1dMPEa7LVVwKca6ohgSXZteksgoWIk/oWe+UJxDlgsnh
6Uk4yOC6t8VKiSbzXO70fogzZyZRXs7LksXrgRdiyQqnhAFjT85yUHTmdZHs1rwhyCekIbNMQ02r
MfAPRN7O57hLqneG0P6Y8Yqlvi11/gl6/9vrlqb2OIG+2hm0TvXLbVzyJXWAt4ZVyqnPBhGB6YhF
K+dAeuoTCywH1BYgFD+mEugmj1MtqA/UhmDzZnAGNusyo+hiME5UzPqxQR/cuK7zeeVWyRdWizCZ
D2pbBAlZSIJZbJ0BOMq0hnqL1KKDAxNlCjxJErWO37TIfIqsTj5ACAdw6Y3D4vbMQSy5GJB7mfQB
X8ZxFmZzyowAts9qemqjzq09OKOKnAVJzlYQYhWfhyKoF3XjAOdXI8ArQPFQgLLE+WfKqwy+M2pv
CN4WvN0AiA8BlMWprCw+sWDOQIvsMPrh2BKo1EaIlF4q6wAWiCDJBkqNn6yD3RlwHZT5XazKo1gG
jvBA65xtcawPtN+kQZcDbQzlpU6jeg3lo+Edc3F02actgiqQxRTolZQ4i8bai1BBfQKCIn6qeaFn
fQEqdhIBZ8ZnCmrH1u9YRHOPZyycq1S3syAexHUX99UXqYDCAaLGUUeC2W4bYAJ1Ns/iQs0HPNbM
M50ZV5BSisJTReOe1BkamVdGaUO83hkFEHBx3J5UeOSl14EdiX2Tw1YFH8IT85HEUCp+B8WEjC0b
cPrvQGvHzkOwBoK5KlL3qI0NeAIWQXnpMKlgPmc9tBgE4FoZxF9FSuVl30N9pagEEPUsHtxjaRIw
tFrRcikLN41PjR6S3gfTnq3jXPYfDFHVBaad+FwFMl4WbmhqL4kS55rhwDmShajyZWVNn/mQviHq
aTyCy6iEbpZRVuJzAqxNdiTLSEGGKsqvKkcs8lMUolUp4xT5edE6nqWNi2Z9U2laH7tQGy7cuyD7
f8mgu/af6/3f2bZP7ABFspeN/JDUTU5B+J4Ofhu3y+tcF/I6KOVAoz/wRHDKHKRvd5kdMEPbzj9o
WQYaBn4xx7Z3ZpfYwXYmCpwwpFW735Wy66nBcDwXJbA9DRJFAUoKVNV/kdXRbWH5e3l/e0fY+QH5
3JasAsppmjqlODY5lA/4rYSsrlFzUrLSSX1UttH4gfOmTDbMMdwu8mqwYChr0nPd+0B9oC9hblju
+AXpE3GkNB+aWaIc0J5OZak9hXJ06UCwk/S8/MKTOu6LmeOCllA/hEI9vhV9MTQXqe5FugGWpwyu
aUYrdx26UVVSiPCgaST1WclNdgZxdN3lszDlBpKLouNZdoLFUIHIYZbh4ZhkNI+/OhZinPQ3CeZj
Pou5sBGdALsEZ6Nvf3MKHEXzOL0UOIsa7Wp5G3RFHleHdcZSdpiyFsK4Q4i56/9H2Zk1160cSfgX
IQL78gqchbsoUqQlvnSI0jV2oLuBxvbr54Mox1zxTkhjh22GxKMDoJfqqqzMRDlnWyl5nUtji9IV
f6BggO79OkdIqJEbwsCAmMtL85L9938rb2nIxQNIY/m9cmqvLrOx9zjBUshYlqpOepkJKgfYA7lf
pJZvbbK7nynGBjdz/C2cvasxLLqhTvteURHdobBT/O5vy/7/KML/gQ4AxKOI3Jc5YojAf1eCz+u2
lHoL6ouos3QdZFHbRt5LqOtCd4f/9lK80jGO3BC2P+yr8N10tMJtV0Mj44L1ao2XEx1rz6aHpVp+
/P5SO1L5t91BFwpcEU6Ut4tw983268gvRWm5hfas7ySVk+0e8i3KI3VqYn/kWp0ew/CF5p8YL39/
3Xcrbr+un2CJDF/eBSp+f11pyPl7y4u/5zQuhzCdbBhOnwtIER0t8qo05YdO8PLPETIIBVX4h8f+
FU9B14rJXIzhv5vAVOGlmvuw/G3B5cFUWvZSeN+tqImUlwWzHQZf34a738qouSstp3duvVqt5rEe
bHsrUvRTzR8n4Ff2DncSuOBqcBF3QAzG+rsJGMOSlKfuxDeRbF2gz72SrViPloBktgLT6oVZ+f3Y
//PhMaMKyQuwad11P+8Q5SIqRFOttv7uhzOx67Q64UbfJ9CzGQCQKCnDF20YdWiFIcvzBdRl0vAR
y96W8x8WgvMuPjMAvASIvU/44Y0Z9HPfTUWyVUEiR+sVo5SotS6Wsdi3ebv0BS8aBQjyNz8rW1rC
Ml3gqXFXASCOeWxlWK1ZZzm6e0zaomUbqqDX7gMYcje8/n7M9t39932Cis3mZZ+4QEWcTLxF4te7
hGgRa1tty+uiR80isE1tM1j2MnuBRb/Wm6xHCR6/b5px3rcrncLc/LeDhWUorRMgmb214hOwf72N
WLnDuA5h/9o1gcXJVBGTyfGm1R7X4NoTAafZkBve2tdWQcc5oWWrneAitujJ1qkqOEP28wyWwswd
bs107S+17Ns/BEvn/RpDKgbX38XDxGWGw/BdtFyATGXSbd7rINzQao/VOMjG3KttLGWXzWpV3JwF
asrv+lW1/XqI620Fx5dSXNJTbKo8a7eNNgTcDJiPaZdQAoyZCWyreaAvnW+wuDySbjdzrWp1aHfQ
xeZb61LMSv0hYLyj5hKpaHsnSEc4BEBiWay/jjwrs1NTN8mXCJimCjJp496iUiFMkujM2SAJUb6s
b9GzMT6/Mz+it3REzK+WefRCdTKz9+cN7b+P4jiTkWIFiUObaA8k75ZFvcAZovcvX+BslFodPehw
/q3rFN567Q1mZTgSMTXbc1ss6xqlwK+zKjIC/hw+5GoT1oVu/Wp71pYZwru4pGdjZYs/tU1yrk2w
T08/eAlLaJ2iYHqQuqq3562B8kQh3jT7UVwy+kxQ3wEf1VRXAK/PcbsszJ0XVCs/hs3Ox/ggg8Eb
TmFk9rmrl7wkbVI/Lp/EubXOadwv1MZpT0rEnZdWt2c8owza+usygOnIUzJpZ3r0gTrGG61rAULb
tNrdawzRLhe5T8rwpYs74T9P9uSwyKI4J3uaVNeTeP0+NrwP4Yx+hN4bWoRPW8Nz3i0NT0CydBLZ
vGxOO+icg9qOYILMfdU3l55RYGjH31/xfTRy9xcPQ0Tfc23O7vdXhP42FHPrzV+8zeyLcTb+Hv7c
Iao5vMNJBeGLgOXEIoRGBCH0NiKwsE5/fxt7w+aXqAifM3SjvZMDg9Yn9/91U2zeZJSVhO1z63ft
6KVjbwLrr14VimhU1EPnHLWI+vJ+GmJAr1RSNMOjpoUHoITz/txQt7u5ogUYh4+Lp5t4BQp3wulh
jKn9MxVsS3/NIrKLtLJ9AfvCF6Gzb/bCZh32U0F2cSmqetx3/oQX84f9JdpyTb1ae8v01vt7ezX1
/5EEvo9rNLXpwSDic3+8d5NK59cnrkNRdLMaoqfJdDapeaC1S2o+bfu6BTbw/QtIOoB76VInHj8A
xvbVa4VyX9KeqWZXPIol3P/SVeXW6osSwvAeItU22M5J0YQZyvMWrDW7TsztXik4a9yyOyNHsY3+
MIm/ig54MUUQxxybRDVmEAnwu1CtvK7d+qpzn+Kx8Nhbo8z3GxgtDyLkz32M3nTl3kSx7FucWLmH
FC0VB41VOBQnDvQ//qqHUVZ/BY6I/ItybvZxUOvch3dCLXyqLLz9Ede8DYdTbUXaO8lYT96QrZwX
PO4fHu1dlsmjJeTsrsNWIWMn3/t1tsaldqLG9OuTl097pBq1YmltzVb230Y6Km6XrmOvtufI7fbz
sbV6hwlZwrbJ1+PWhlDpTolnmfmJLFUzHHNUeaw+b9qIJl1pJSwxf27kHt0MYfOidOVMWBvJSLhg
OQqbP1E5OgwFMC9DMY5RYY1Z0JiKLVEkbsWf3sZnD4W7nd9vm4e/7tGYdIHsKnKDmGLa/keq68yb
H66hsj5NbQQYc3pLb90iXqY6o16G+/6nsPDuONov6eM/58IO5X9kTb8Ou131pJByiT4NxmGFjCsu
0uWZs5/x8Svp0+cQs9WDU9KCWBnwZhIdKQtBj1GCTNeM9yDIsahOYvRhGVGFuNODxu6BE6C12Pjj
0nFQ/Zy2XM0dQ7k0ccdeYRft05HXyz4RVlU6/EjWKpke7L7tuZOgrjmb6nDcq+/fjzbskn+M934I
ECQQG5EFva9sSAcHSNXL+qko1hDq4GhqT2ZitkV1F7qbr9ejKnQo4zRx3aQqUq1Vqa7sxiBaSSXZ
jnWt89byb0W7g7joIZb8m1029sUsjB8e6qjrm+9+1Wz6oe3DVn+d4YDOH/zJsZftEFddEsiMZqU/
mNM8B/RdtCqgX6Vha7fODQxzJzl0nU6crFpGQ8O4X+CJVWnRTRqQNV/qic0wbXpeG4DHoPKrU+I6
xn8Mm3H188xeHDObs0zmwhHkbyIfL8ciIjPLoq2Zt41inaUoL5d6FSZVg6zC05REuXcIWmvZPs1h
75bPxm9ycfD80XWylfq0X9Mwh995SPb2SpYHTX6BX/gId8Set2sBNGifndkp3FMO0bSwj7LuW/9p
Daa8tugi28vyaZcUjLfWMHbWAydGZL4HOgz10xZNedensu+dYviYIA2CeF+C2cAR9OMWyJUq2y2y
SG+Dil+dtoq774Ur+2k5sFRW9RfE8Hm2kSLMg1NdjKJTQXygDgia8Cxaqw7vEgeSX01nDRpOU/xV
xJ03MsoLqhPt36LumljSm6NB+j+ixhxD+9h1tGOiS5PA5m1uumCpVX6spnycp5s5EHlZnoTfziZ4
EJ3rqcuw8os8PrFWQrokctpsjvVmiMs5SXPLD9V4KITeqvVyzgerKM9z2XLaZHUy+wTYSZYm+Nxb
JgwQsMzBbIls9khbnDsjybqSdKTFs4QfGpAJfoxvf2mVtBeTFE6Xz+W2fvDV62Yg+ExXVahl7l44
i2VFUbZWQW2i89JVTtukgT/t56IdWCWPk3sBh8rXRayQw+jnFEmQf4BiOcsIarVVzc0pqj3LlZe1
WZN4+hCi9ymTVCXJjklEegzoOUS5ENZ27fvNwEhZqyJk3xK1VRFcW56ArnsDm7l0mvuqmsH7j4Dv
85Af+5KWNWwkz91vaZ2sxnaPdl6spTrYsq40ZH56EEH32c3djuu1FX3UJ4NqQmWaOpiRhQtZcoJk
NNf2L+H+SVlSOnl7Tg+RgqfPJKRsLzxVxbyPmNeMNT/6oRitx66N9pDvT2MeR1kyjz0LYOvIN85j
ols+J98etRjRHvHFFehQxFkyCK7WFA5FZueU+/Q40i/c4F9Os+zj3Pk0AMaDZSzNVFhdHRf+X0pR
0KgTQgYyrQwO5xop5FtFYCxm0DfKPI9VZ8qO8bJgrZ8Ls/nOchvTlONWSmZabo8hK4srePxKvQpr
2RdYqK195gMkfOq1Sdp9aKYJMkDJERurmXuYkDDzjD+fR2vPU6/AiAV/FywwLh7rwBcJrSxEVHy9
pJfOWPxcPSgIobwfosraH06M64/BoAHA/P3McZNgC/Y/eUMAAcIutfX4c6itt4//Z5DfPgdS4Na3
kStbbsDprGJ6rctQlvoMo2LloZW7LVwrd728tB8pwHMEjsHbRPUb/cX8SOVtdH7ZOckqghRB3LSG
MElMzyhBdm/4CMxZh7sC5hBTktb2uie9eQvfhz0a5bZ6Td5GsJfsIOLa2zMVbkmNlsm+C2fnYjXx
Xp3bb1P7tjxCUTeMT+iX/ItjEDX7wy/hWrBOc0fvl4EHHvKXa6/sqHjaYMOZ8Yon9fbhfVtIm1mR
IBx5yP1bnFIP/Du6jB6raxiL/dbfBtTa5o0/0BGC4HO07AD2+eXmBtEiz/mOaNkwWUzPnk6qfEc+
hpn5LafIVa9OmHcsH3pk7f7weiLZ/TCA0O9fCF2CH/6EGo0RQW3ER9ot2O+/M2FezE9mp0iUpy6P
+d5CeU7uXUDYiJzx2ntbK2U1JGN0/jnkSTVpbmcpvZov4QTouXgly5pzfnLUFtpPZG5VDCNAWWNX
ZvYAQ1BnQVXwavLD2EiwzQbAAMiGaSrMZdTn+3ZGdbgDPfVqwio+1SSLy3rlJUOz9Bej39sIcJrE
byBViCEHpXUSB6ZOWowKSk1K0hg0d1Bc+P+1nQHRAnt2gIoUHYrmbqpHASgw64qrO0XeT89hJ2BQ
HQVcfFbGnBDKq9PiKZcIE+uiMfGxaTli2+NidQL5ISQ7vS1f7HCpiDd50/d1ffETJK/GptDVyRQN
9e631R8wabyQVcFwnL0fewY6ZsOADWJndT17RdzP45Py5mIOL8a3R1+SfGCIPLlsNU9U5/MQHMPN
dohyo/b34XMWua8a8Kp9ib/hp/FQz4yAY+C0WbRlS5cfmgXO51UJFIrgpdnAlXEkghuWAlmsYXvr
SUfziXB19hp2CszAunoDWTYnaLRAwaK0cC9zoTa+Y3uD3gRlOaihCvwavFTAFg1f2pbaqUOVBTAR
XLd1uO+n0Z9LWgt5HY+ESi8UK2fesBJpILt74T54pvR2qMA1UEq6+6rpcv45b6fhKb/MpGf0M2cx
aF3eJV61g5S94bi7hcPgheNHHxhrRa0lKmtFZTnLoBkOQBdQJNMIECh88XN4vgqq2AzjAGmEv/FU
Ydfux0YbiH25aVc7LL63kazGHiTaK+3Sm67mDYFK9LHezGw9apJpUIVNqiR8Id6yvqxZboxA5dv7
MwjZWQR/yssdpWroje9YQNL2s3xBIV0o59VfmrC5C0MlV3Hy3X4YrX/PpVMt4siJ5jVBOjTg31YW
N06kn0Ek53r8ZOeqyvNMBKtXLA9zRG6jvidTidTlyyBioImzrs3UJpnlbkP9vPnG9fvUcDosFPto
DckpoyhIjGNY5W2VuNnEX1oRMuuZftty+Pkkb3Op0E8xPLxGad0f60e4aZppj38Jghl+kP3vm7cc
2v0T3Q/0XlTu/neBY1t8Ys3X/YPCA51oj1Tue2+jbIRkK+dki+JuG1dHHis26r4rE8jd/cXPJUtO
SSRC0br/6g0P38OpheRlWdHLpo6r7fjeFFEOrWlGnsdEr5tI3MsZQSr/KLe2HQ4c6H7xwyctGy/V
ZrO+fTShzR245X7ndUn/9OXnhQKdcKQplor1+FaxdWW1RXVaddL4H5Eb7s9XvwGNCtc7VoPVqB2E
HOAR+f4B+oXqUTSp0FiPpgwknx9nepPTVenmexqHkoRrRFOz35b5seGsvuYcSUWAQIxUxt2bp4du
XvY1GQnkd2UaFEPXtseiatiNKEL3BgE48B70asz5+F5/cKzqunC9Jor/AHy9K+jBcogPrOAfDGLn
H7AyJFWS01q6jwW0MO46yvOF3TD3hFll+fsOaiaAlwLGGG4E/11jbjcKgENE4wTf7gCmynucVZul
h+UeAVW9hcYKDJi7oA5gJ/2+kHwHoLObkIjZXAvIiv8Pd+jtbx2qOa5VLEgl/7NG7Hrp+wzptO9/
gEO9z34SFvukmrJihpGX+0zZz+D4+3v5FeYLbKzf+O/+il+6n6xz99d7EZPnAt9W+SNv0CCMlYGz
5+MQHBEUbj2p85/G+Z8XxOUM4GB3cgBcTN7hirRUbadpbfGglo6DIq858S+jtWap/dzZv39AZ4ft
/re9sz/hbnYLBR3/VYd21LsLLk3l593YhA8/I8ZcbDtov4beGgSnxR/i6VRJsWnUxd5aHVrT7fHc
04QGa9h8zqM/3NGvK507opTaX6boRag+gOjeAY1rYlszCj710Lxtqpm8jj2+mFoQ10uEg0xB4aOJ
dg+Jx+FAamEV+41U0lNmyyZFZX8KWq8P6B0TWtaMUK/4OPtDOHfl6lFPZvNbP0u+hdnfP8T7aWTi
aGSjE8LiGX7n+y4r564aXVjUd8VQ75Fp+5EIySHozMfVio3PG9L//1BXQAMEa1ybidz/s7+O+td1
Gi1kI7yb0tz9PPaWvFBVavdE1j7VA2/L+u+uB+S/+/GyMTBGQoHwDufyZnTGCIuru7djiSR5n42o
btgX3aD2A+P3F3zXhaLYg6HBm9Ld3YgpCYlBvz5hZ4+FqBaZfLOR9/5nAbphvSdV2mv3wmuOJ/wN
7NbXLkp63dATSBuStiEbPSTAT9VsEy7+cF9vFJG/7SDQPggLP97RvrfW4/cNP9umsxKVxXDWm2sX
w9ENlp1PYHjtken/PcAwj0N06znoaJK2YqPeS0eEhE57zXkLNSjP+lqC3dy4PuiBfd8KLFz6i5XT
PejvxFLWzrJmwqVp9GVQqqWQ0ZXrdxDJG4PnQGajERraQ6wDwLIbb3F6L7xP3jpydUg54X1Aa+io
5bbOC1T+B9KUsHRANSooJBeUClGJKNqqJPHsZ4oRIQFgFuu3xIAcOybchz8C0VuxUP8YzbloXYIv
xd1+kM+Ta5GS9m5Mpt+5huEmSQpNdOcNzZ6OWW/ZiaS9ybzZMnbQfdfD2DpbiscKItNDKKOmMul/
QAvFwVekP1ORHzkQvbGZ8d1UvB/DkZrAhqgO6tA9yrjnkhga7Ge9Tb+hzLNmaXlR1BlEvqmaJ4/E
NfHuwnVMfDiwoW3t5fwwaZDS9a2SSuZ18NShqE0LcAqGEtEnSKtijHuRWabPZ7tNFa9HCNz7RCUy
mo+5YnuqT8GaTFv/iY7B3pMii0PUcodcmDbAp1KCF+cH1jmEgFOhleNUWeuQNv57pXgc4qsgXGb3
xQmWdYzvAL6E/NglSVW7x6obLGwfJFt/GTOcm+iGH7t+ZW5Ri7qbXlPbAluYMpIrxC7ZighivqmT
YRw2GJzVXFIPJ7Gms1kW9nD27WacX0O7rdfiIHxS5i5tsXDRnzuwE8sgnA/3ptnPaKLoaOfhTdwS
eatTVzS7fvhnpgR0vWd6azfux8bb0mh+5HNd1NQUXTqB0wLtWtth6xCL8j7iNvAZQDRfW6ibCcN9
/Ci7xGpObRlgKFDk+fyIjg8l3FrOAp+GybsobW/DnGKZLsAi+odIhy6i8qC4i8oRrqTyJ/1JsKgv
/Dzoh5TdV7xWWjafc3sn/iaOoJpsvPFMuQoo5HbBNa47L33NduxmGd6EcykPkV8UzK5t7WqPxT9W
fWk+bFUz2kfy6vEYr7YHCxw7kG+FNI+u48tr7Vv5dTsN4zEYAJGhkuQXU2+SQ4HO52MkC0VnXpbf
y0GJQ1PIPF39rjsEIlFX8ea2p1V09HFhoft8dbx2mV910WnmKy9jKqpXvfTmDHNBfFcQy8/14jRb
uiZVcCoqu3+UPug6RHRbIcbx+vxpXrb4a2N12Ix4pv00x255tPEmufLtpCjT3rK8Gx+g7YRjDk6u
VSQ+Av+VMI5GL/nu0KyhInGk8zC5VVGe5NpZR2dox4dh8oEMCAWHYV3MlTfotYbxO8dIQhJRxJ/L
yU3WSzgE5tvg+hXKJyNHCpUSAng6eUH8VzwGmLtYwtJXbQKh4OA7Y/VxmbyaSqftr4NhdFQm4qL/
alcDxj1YdF0PobOvUBHsXdB8mq8WEtJbO6qnS/Br66qsvcKFk1423515hoW8bbFTUPhK68ss1fyX
siCuu6WzfR2Gqofojk7pKtm2gZVbNFCA4Txpc5DbjBlKaHKVpzYqzbvVwcpkpSjCRMZrvCt0go28
wrBHn1xp3Gv0nksKVvsczOs32whx5ztsnwkl1QFw0C7TfMHiBSJ27x39aOzuZOHrL6tcyKpsGtQ5
tiA1LIY6i8ocbrNlPP8rveU+9dymO/eU+qlrt+PHBSr4x6FAvJDV45g/qWJVn/UiW3yZFrNkwkEn
llbcHz3TGNSMjbfsvgBLPN8n7oCaotum6mvVyi2lTdNCYS/RysjJ+YhDU3wpXR1nRtviCtmG/3WI
w+WmArGfaBzgCQFsM6bCWPg55Ca/CWOrL9PGqZOv2iItOcRkWFUaVIO6D+ewRjirwjBLyi26GJ2+
uIdpAztjLvSTi1HJeTKLc67kFH7VnniaqXSfNtVu8VlJf00r1eZ/rQzIuRgjY44kcuvjqJMAPwpf
0XOt8zG1C1QzYYIGBn1i4KR5NCRPSTcmrx7uHJ8qLfrXaZu2vwwL/IAQ10W5X3lnm5PioBaMicgQ
rTSYu+nG0kP9siG8OHuNI+BWAQjfFavtc5YtRCS7KmMQnaAOLyJaK5kcuupcB0Y/wc7yuP/JvXLs
DqlH6A1fQNbUfdIV+sJZm+SxbfV2nQ8VyjIEL3shi+VW59vjlTb+fN/hkfBJx7H/zasngoOr1unO
RwRzhNM5f3C80VwvOpqxe1i8HuQl7s4ibP0DBS7MT4CL5HKztLhBuqc/buiBnmLAjy9qi8dPHPj5
BZstusWXYYSFFJanJhHBDT1qx8vGNmkO8bZ2Hutdd6ctt/r7GhD9PkdxozK4HfZJI0n8IkfjYzIS
bNuNTnxzDdWopr5v+0+5tyUtMRvrJS+q4wuHrl2GnNL/EE+5B7aure+WwJPBvllR9SEVX9uFbPUQ
GUDp+KYOvCkajzZvaGlG9IZS3OD6lt+DkzR3lr92z82ov/JvcqDa0nkeWjKYykTV3ZJUECgD6ZRX
6CjdF2MhgM+aYrZvIeuYp9KdJnUu3AYRRFI40bUveh2fUNUgzGyLWB7oxPpob+hYY4iDW1labWMy
pa0nurveomN/vVoqYqxDex71jUomWjUOojUcVHxUGt7iW2jIklJm4YKR27FIpH6o8nJqjzRtV9Q4
Zd2XB0t3AZxGIRzrHE3DsD0gQ9emOO+ph31I1NI32KhNsp/z+qqmqtZN5kRkLlnQGjHdgndUQ+YZ
J/80R1u/Zj3OEjcQ7oRzmB1SxOuRUnp8DkrqN00c0XIMQhKnvIMYdDGNYXQVYEfRVZ82D4XklK64
jiXmyiXY2ZexD6Z/Vrtv1KGYhsA8JlZeoytz8ybRqcYiqakzJJ/LY4mxR5i6hd987FfH2s4zpWK1
O6249s2cVEuXuRok/jZqCKcHKG7boQebuqrcscxCJ6qvRmtdhupDs1phsnkMf2cv7QGkpa13npV0
g/bDOPpVPOKAUYUNBjxm6NkPMQ3KzDir2x59xyASrAv6q2nbAdQiQlwUvjTtSusmMlV90ZV+0B9z
Wn23dQnQeaiWcrnwct+JD1heFshZkDA6l3WuJQ1FE0QrGkr61+HojndWkCwRekjhD7i/1B5gGqjb
syMt/X1KSE08LVf33PfCwWAN+xeD3jFcCqvP6K5DJpsxRgofVsvvIxIzE2PLlRFJRz7QI9nnXVEE
IRWHR8xMZBrgobIkx7rFnRDfKRd9TXDrWFNonmjHtuKiUrH/NZ+ml20r8qe8kC85wskKT665fZxh
ZxxFLPTZ5vCwCRKhpoEVbdeoJZs77ZXmNBU6yaSSm0wjiJbYKbRB+6i7JjxojauCiUuf+DqN7bcx
F9sp6nfvlXwRt/QIYztzlmFWh43Dxr9P0DU9RlCA9KGcQGtYDyyYFEbb/N3pZf1RKnRTxyGKciRa
Xf9o1DDmR7Pkk7gE982j1EKhfdn2lTpgrdKcUOUEjx2mNMcEedR1LQLr1q0X/9qVtB37fKD9nFAW
HVxX8DY0E5kzajO3STFEwMjKTiY1HKUT9ncwAOfxUupZpMkw20umauRCfjhMMk0cXH+yHkqjucQN
Jl+OKzD14yZ0+V3QuVbnig7ZQbMp8RFaa33HKc/hX4Z1cygr8gtuQTxw6pQnEyVhZjpZPFdl7ryA
neF+VDvJubeT9hTJqLq3KltnUxsWnxEaPuECBiRK4XaKXFF96Wd37NGr9f0Xzxb6yrieWFKBZjTO
ED75V0Iin6tzG4y6XKYMyrz3oaIsuZpw+fhWF170Uovc+VwjQrqZ6L0eAqn6Sw/Q9xn43K33mLbI
1KtsdRsK4ZG3Ehz3Reh/8+udUr927X5qL+7w2k+xVR6bsKSVCRyMILYLurLPBl0uI92irQfui+bK
ybyGOJKGaMGD20YO7iuuhWOdug33kFZNVMRZzfdmAFisiWKVwWUbGjc6UMJPjSbXwg6olf34L0nV
VmS19Dz7hYN31mlixfN0YY11eBhlZV2UKnCf9s7/ydmm2qTlaskPQbBUr2aKJccDleepNwI+Uy8C
74bmm76WK7SQVOekNDfLYORr7WI6lg0AhTgMTs3ybRxX9gqbkjrNSHDI7xN9J1TC1TQdu2ryroCZ
c0hP5bKRzEP8/AvXlUmc2qgYr/2V+i21SEfGAxYeVnC0VAtr196m4HkcmuZLJKclqwdvODS2pew7
M0fOI/2xOIHXQw6XhuNcNOeZpOqK6NfNx0UV6HjVkpB6wsNAbOwVs4PkUOxcOvwAAnnUckIjAKeE
RYR7QVtUfj2d8imkGdJiwlmTpGFJRBk7ZfgylS45tdeJ7XM3mK7+4PbOPByoKkRNSEvCfpOZdpDj
r2cszKrO/xAaD4PY2lGl97WB+Gl12WTFC0pqWl71Yt/WRR/2SUa1vfhy16i2g0GaONvBeijoQMUI
V+Fj++uhm1bR1tfIR4F0ssFQgMn7ZkJj4qULRO3EnLSRqvyc57Xf54eZrUIjBJWQ16F6XlQfjqec
XK27NIXBqWtQwzIFxwIGU9sdA0W37BEXJbonZwnVaewOevUtu7qvjKyZByxchtJUcJFB8fFB0zz+
X62VRDbjOFTdesBpYAk+Bzpwi8c3uNWSe8sAi9Md3HQdschrzHv25jsd/72TwT7cUPL7wl7CM8zo
jf2mnCEpvxg5F8g4uxi5jEVlK6o55IggHI/PpgBQiG9GEsrlzq4Se/Uzkw9G1eeN/hSzxZFX9dWr
F5tuanGRGc3aXXuGx8M4qocnMWTQVjBIe/TGQJbhMYRqijGgbYxCSXrwsP3kOz0/VyeJeJB4bI39
oYZHdItoeyV1lwkRc01KkqjYP5dj1K6rBEedwELLDFKUwdjimHeLXzZHOcOZwbRKd318s5H6xUdh
NaGgjzWJRJrU8VXiH6N18/wznbv2WcamebLgx+CI0yOKS33D3jnCF2m/211NlgV/vdD1sQ/xED5M
GqYJVpKuon24hWb9wZPHhzKf7oE7pwuQ3PKmt4WX1W5obitnXfHZ8lroVlNCK1da+JqhgY4uFSkc
ytZOrn66dHPdnfVow0NcYjl3yGum+rvcbFETWn1cv0LOUXMYvW19wBZyXkgQrOZIBkqFKCoZIAUP
/bE9iDZeXrFMXVaZOvmsnIcYcWdwmHmr/DeNnZBOh2qiNOg2a6Ia0ZVTHEkn9HBhcLWbvufWsiMu
ZNRouLe6yE/oxyZhnfAgjKHXuApjRGH7fY9nhT1cOEMffWkmDI8GzEDdvM8AFMtdeR6tw10bhzZe
0nZgxs+QFyA+pFrCk8tgZaj/Ye/MtuM2sm37K+cHUAMI9I8nkX0yk2SKoii/YJCUiL5vIoCvvxOU
fUqSXdb1e9WDy0MymQ2AiB17rzXXSIFkCJRBNLcuESdvXO0NdfhZMTJTK2lm7ga6Y37Uoq5CjD7Y
2CNQx9UF4gsxDd3aK2E1rFytj3c4D7gwrorAYaCO2zd13qTBQMPsZUZywL0R+veDBk1viOd66xi1
ugPnodYQOz1/k6KO+KohP6J5mNbRjcYy3P3G4VLG925atEvVZYpkTwXjHFvLtZMXlkhz2pmjlV7h
SYRnhI7RlwjuQL3y5KwQnIUDnZF5ThSeYF1+9JQ93MkWl/Glxl7HfNctKlbThXOqMtu/GrQP3bWf
VvJg0LRI1hJ1yydpWvgb7ayz9qWVpggMW/tDE0bVthel/uTAT1j5LkrCuM1nNPbdPK1wME0XvJ4i
WYuhG7Fl5SUSdz8Z/fEQwUhmmS9nBJ1RKHGMS6zPiBs4DQd1iVt/y4yHSaluYnhcR6MJgoPKJ6QL
09cuAkEz6hqKAph+Z3Ooh5tIGKO31u2odrdIGeoHqdwe3XBf8imZ57u/WW0MLLWgAIftu1S8nWd5
5YqaGqq3k4U+gpKsSeI1G3qKdop2yd1c0AFYzU5dO5tsRCK3NvUi2cyN4mciG0Ecwo+iXo9m/Sa7
uNyIsFOB7O3ps8tqMZ5UX7b1Giqrd+3sth94OdtuOBAkdIEKUZ3NPBQnkA2Zi9AnhAPcGqF/0rRY
vMBIzSDK1N0dars0QMUlnvG1DCWTAtefgsTu0jZwsY9P60FOEGXyFi/7ZogTL2f9bc38lBpisre9
I+1HLYxrdaFzlZk0A6piWuXQKD5DGY0m2KRGe6nQiOgbF9IfhwJf4EtoQt1eWJpp/ABCp5UB+yZV
HfX5Ojbbxlu+N+dWmpI2tCmq8OLlhfnUoJOIVuOQfza7onpqe3jYBInRe0QTidQJ4KTl5+3nSJN6
RG2ltAB2gHFuBww6HX2X38po0A5tykO9bpPMve2Hvjr22PsDTuTZDX0Bd6+FuvdIxxiuQVRGzkst
ADYrS++uI7yEQ9ZVvQjS0ZNLtaYXiF9KWjxu13n7zoxLZw23hsKpSHy1K20x5ldcvMm6pbm1brnV
raAx7WFD+WKcgK7GqPuk8RSHk3ryw95Y1d2gY360s03h5eEbwmB9bdlW/9Gj3N8ZVmi8gNbMnnR+
BBys4otDtP+Ea8Y7K8b0uxqSyUp5wzMS4/6uHvQJ8Gpf6QbPwXznR8AfuRusYsd+ADh08Dpz7bnI
S/jpG9mI9lNKswPUDAeVhvyAeaVio3rUvNz6kMaY+iF08zXWdWkwzEIrCSXjdRro/rebrKYf1L6w
QWXFuGaKjQ/piRNtVdTX1uoqy77tU2BPatMRZ4y6qG3wZTPmV1NaNMwaGBlWt9aEGGYCpYLbQqzN
Sld9fNCHuEiBEoAx6D+GiZL2q11aVbaHfVX0VhBard4DwhhtgNMsXhl6FJyxKBxS30iw7COdM2bK
Rk+fkqDNnFZXhwEaCRI6Ryh7a1ml9H5zyrJnUWnqLFeQoFw71u01dR5Kg7U2OVGEJMVCJYWgmDIe
XdSER5uHBiG6BRR5jOvqq95ok9utGUkitdt0tZyymJljEmXofeooXGTg3IPwiHYRKGG9uR9Nr+cI
k5jKadvHypPhmK4ZpXqc+zD9JCq9pGnVDdUaPBPs+o1em0PXvAzZPBrTit9SJ1Mg4amzA851zMqw
DzE6pjCJtWn5JJYT6X6+i6GEu82nQYtmYa+S0Mv4O9TsrqNOWt9xYD6lUxfmTqB0uDjj9u/Hcz/O
kpkawofXGR0unldGlYvh/3stAa0yr9fR+X8tqnoZaIzf1CCmXbaMlDs3tgbEW6OuNKwKScqI7hdv
4MdB8PIGGKljcyVjhikhQ6Ef30BiT7iIQCt/yb69geKbRqPIQBVRdlfMxb5NSv9Lc/jLMJfvqAw4
eLj8/zc1/xPPYQlV/iP8/U8/9jvOwV0CAdHs+BaywGVn5nr+Duojs9nmT7iKyFNQq/E3f9A9wTnQ
t8LwCTYLkchylzG2fU9JgejAr9MZ0DM4NnTG1v+I6PDj/WxbWB3pZ4B7xrgERuFnbYRASVig5Wr3
nFASMyhbRlJksbTZiaO1fVJ624wfIrsLj5WeoOjED9zfx6QxFLuMEjoL2nbMadZmPtzycDDp6Lcc
Fmo6tlEUWsm9P3Y6OCz6wRHywGBWmiT/BDvl2qB7+aAYmz055ficG1MQ8asexqVvA/F2vmd8+1DV
tFookDJrBTMlBMdjuB3z+XQ+DxLc9MpLPeOKjRfHXN3rT35m0L/TtERcS0r3Y0f7aVMVHo3Cmh+U
jqttLMS3F0zR3drQDOOKFkuD46/5b51oK53phKnwARdze4hG6svVYut9Nkej38xM3IPZ6qCFLV8U
DGtv3brxC9c/CTSt46elMbYHO2uZPHjAPAjaKIbDnAE7d1nwUsS8WGnoUNVTionEBwo9pnMTBWXu
6U8uaO2zUxODYAt/3heYUPa97NrDqA28uuFJajE0kdsu6YlKSCqThAf07vYKEo2gdd+Z8x6FLgQt
UUfa52Ew7Q9eDyJ+xUncuGm9jqOOtI38cUJa4a3HaDDYeWnUrDiN89tybK23Xp1rb3Ms/UCZTXjM
YhV/0fJOXWr8b7v399ct74o7m0lxyj8PIu+5GNjfxsB13FJu9XYod8Mw0WrzICEmkMDYMqceVeE4
xCu3T8RN5BkDLeWhzzJ544gwjvchE6B5D98fP1tsu1myM/F6sEuHHIJLNHXH2aoOeGugnPXpOGx7
cGZPtUYQ0daoJ08HrGTN+wHez5Pv1dkxBTUEfl4kgd91dsLMzLY/VMWcY9A18w9x3U5PDYTAGwwm
/kM6j942NkXrYKNtzGNpD9EpbKyYkgI/FEsszoiai+05aQZGtbeTYKz4kCmqoY09i67cIXmzViD+
erlyfDh8Kq3nzzMot51ndT7UQGG+0eKWOJnaArOMYc4qXkciTbKtnyJLuZCZwu/yh5zDENo8KQKL
s0ySMPOuaMv2iLiuYeFPZwzrGM8Q5aznXg/PhVMkVKGR9HYGZpkt5xnzEbVztuPoqVUremNMZ1Sf
FN4uQ+f4gdSjJ7vPh5vC1j+BIKLtDmhdYhAdZm3ejFl+Lujc9kGHgBCl1AzyyBV1MECuPEYhDcRV
QssLTGJe3cHDL+47DQG15Gh9ZyeWcRwiVMkIdaNNAZtjT1JQvwEkMR9jq1ngZ0Kagcxt86PCs8Dg
d/KWhqXDg6rksLLIGCB8oUy4qWSYbct+VBtR9Uy1sYCBc5SdxnzP7M6D6ae3yjOzU6lJ+w41jNiM
8dgv3dyOCI2oyMN05Wm+dZP7TYJcFqz8E1bT5IzwKHqd2jRlia8O7cSln2s/W5ekI8MEZdRISxxZ
eIlVS3efZ2Bu3lpLW1XuI0aQHxpfr1OEKhzWh3g0k4XSOX9U9oQfJW3iC0eg9jjrNQWow8hGNC5m
GRS4Vb80FHVtU1LiI2fIe2stQK9szKFk+ChZKIwVLRTqPseZTqg3qvtYzd0nn89vHqxwVumhLqql
Tpsjur0htEUKvGFeZUgee4YYdsLnbwiEmWO3MgKXPAfg8iJ+cDBQzIHK2yyg1ZKexj7NpmAE7chg
UjjJynTqLgAVr3YxA59ATsVzRZm3aclwOVRh416g8WgPWYZXfDWIeN76Eo0ML5H3dTB7c3vXell2
JCzCA+nIYi6ckVWpc4bw8/vK0tBafPNVkR3ziidUGLOhf3uKaodFS9FwfWxlwWCFxoC+GgX+5JU7
scO0lVPuVMTyXJe5sHgcpLga9vJCfdyqdSk63gna1fksdUmPPpaaX17Y7adL1y5OYIIM+g0dzPnc
otUk/I0a4L/l0i/KJUPX8W/+52rpf/Pnl+d/58e/E43ff+QPoLFFNLKHs9hB32hwtECQ93ul5Hn/
stCTmogEBXWR8R35ygSETgEDI52UN+D1PgXOH6WS/i8BB4k0RsdhVsJx9J+USkth/50ob2GqLMJW
A3c+Ttw/1d2pUQurMy1t72sg+lZJOrHL+Fb38N138heu+B/Le+oxXsalTFyCVYmj+BmxNRsoYNAY
aHuUsMYDlkw6K4Pu3RYSvMcvJJCLwvGnjwTmAnoQbA9W3yXi9fuzDNcC+89ohvvJqPxb3WnHMzpJ
NCmzru5q9pJfaS7NnwO2+HikoEHw0zGQG6AefgoIU1lnNzggwn0ytcAFw6bqb9DJRKgQmPzb9ECk
/8hebootWN+RAVQOX2fnMNoCfWdHQ2CPoyVXgyrpE6QJdSuwZCjqfqu/lCpZJurssbTg/J2c22RX
AEkHsafKI72X4j7PoHDkWtt/NHqnPMK+qLfwgZJLOPXJxYogvazNqIx3BBMVhyTqcBj3XXEvMJh8
RXc2P8aZ1T66dXTWhynZSDcniwZNw34WZna2LOF4QZyaw73ohuJtNufqdjZl+lHoCUUjGTdbu4lL
elbFGAxVKfd6FYLsmBux80YdaS0e/40RM2Qj2qk7uUZfXeis4rmhS/EMHljb584yNW01uW8mjueU
p37ocEoW1WvnQTpjG1YocOZ4YPGXtPZaz9rq1LafQQn6MluruHU7erMTcOfus28Le+pu4rKGelq6
tJBlyH0e6BCi65VuFuXL0Lr15xT75qfUz8TV5yAeB1Lv/C+phx95hW+JkKFCTBV01jRR23b0aGCh
FI9fsjj37AABUH6r50zYYNhHpFngeT5NDFIevWmGNhEmLXPYRQ+VzhG8RCaBtziIrrFK9CBU6XSN
sedsOkNvP+O9H7eV0vutNxLjuFIYt79QScW7uIyXnbxeR3gfTpHvIRM0Zjsmj4UvJy7D/NzkxfwJ
hpJ2b8LsudFnfDarThkZQ+RR1yDvpqG+0ioMJU5iH0Ic+eiAl115SrIbPY0GYhCc/iUzFrzrHM0O
xMs+AeDMd4pd2Hlt+jyQTB4vZa4zJXLzL/pynnAy6xRqvSL9I/rod7S5mrDOd1rt0VhhdE1/T5a4
+iw9wL/srNy6P6VaazHc6iP05rqXPiNtD/mP3d9MTlprJmcTAiCnuYYyFzcO+T+2khQNnuda3No8
PYr2HeAtC8WnMX5Vhatt7Vbrz9Aa5pceol7AlbVfauRit/Q70bPPfX9t8BYHyC+veJeSzWDPT9rQ
mhcxx2IDrrm7aGTdbaTvyA9l6Q/wW/1xOxUQw2XxyTXDSuwTRuajBT0dtvFr6SRoM8NxoPsDD1el
+WryasjOM/OOdRYVGV44MXCYnPLGmW88mU/qkPs6QLMgRk2ir0KNfs9j1kn8jkBhhk5GfBFVs+aA
0aUPFmeeiGIPx5U3ygcXpu7GNzo3QifHiIjEL3TrK5sgsZXfg3DfyRGJ8pPSLPzfmCEEA2VPdvo6
ybXJ23Yp+T1ghIseM2Am5+g6ZvbiFK+TMbo4DTqbVYUiV95FDKQ9c1U7TRef/FAb0bDhA7Q/ixqZ
EoL5MtTiDRgGXzymuM3sbYPE1P3iwqE2OLphZT5mE3Sr9kNWIKmmP+p32WfNrrMPPrThXauXLMNV
4dr7Ue/zRzectMV+JcJpJQfHPKINX06d80i9bGuxv7N7k2GzCJsbQyl7LwoNNjbwAJrhxewbD4Jg
I46hzfLHbuiEH6ZpkK+OKBnUlpCLt0hTzEOVI+xdDQSXou3OrUPd6eWRnqW/6YthLoOiCRmAMVuv
TvD7EdG4o2tsDaerYIMnjFNrvwdWq1PPIzilPR2G/m8ImoqggeT8Ye4o4Fd2qQ3MCEZZ3CvTqr9a
9L1ueCNJtM1wujF294t5jZk1jzct7JMDYkT/NrcT55lYDN6fiUKACEC3uNdktkS7YpQtF0AMf2dr
ffGGSCx/NPVe3eVZ6kB0mIvqQ1TEyD47ygiDxSNzBp7bfP3fKvD/J9kCoQ9lxn+uAjE6V+3zl+p7
bOq3n/m9DESU9S9cQ957iDak0SVD9Pcy0NB94nAW0xjVg49Fmt7nvztmONlosDmIrSkdl2baH2Ug
QFVAnD6OK5yNLr/kH5WBP9ub4P1RoBGwg3OEcu1nDo5exLUONEE7MVFqUn8Le9Wbhqd29K2yPaZ6
4SKCzWi3xenO7WAS2jcmiWBI+gsAim6/sqvJqqPjMtvMzHP5ewINc9JoSaTx3lNWhm+RK5mX2Ely
Y0dyZKZH9kEaDnssu7zWR0baspkj6OXFoOIbYyyYTtEB8lyNGB2NzK7RQeZ1xGJCWFpmyjyZGFuF
o/5ZEOgAXMzp0Zt9AJVEjbjxrEi6916shti/TZJ+IxnPInAvPAwYAYl5aKDzoYXNRN3AcgpRpGq8
+r+t5m+N4V+dneD9/u1js3+Wz0ny/UNDRu3yI388NTanp6WN7JpYxAzbEf9+ahzOQaycIHQ8bjA6
zf/31AjxL0HyCgnPjDTQ9Hs4J39/ahZyMNZMj9OOvlj5/tnh6afI2ne35/vZBpwBumNG3D8eNTC1
51iPI/Gh62rEHjVxwMj3DZ7uYM4L/6a2ovYeJmj7WruZgPeTaVdo2NOutLSpDnK87pBZlFPS+Mkl
ZGADlIdWb9j96s8gRfk97MREKC07MImGCv0lydPsY7Eihs0SWHmM1L8RoErvYr+UaO+yaQe9Mbsu
GZZ7sCgdPG1t+Ir6Ym5BQEgLLH8S3yoCRPNV3PXy2Y/q6Zlp35Sso5ivjeKErvmqpdu7dXO9WTAe
9QvtkPSZpsR0R26dAegknT5PLSkXfh1lbmBOc/91bCODLjkbayR04z6KnXujhwwDObwTH/HHz9m3
Dek/4tbenaX/Pu39brhl6QJUyuCLI/aPl6CYLYuAm875MLfECNo0/RdRaEtFxAkKnBrCGZesvMK/
q9xa3JRS8NFqx+NUlmT6uJvjdNrgNofcPw/jeQ5xyojBqr4YHCs+AfDprvGkqY2dpOl5sHvsEl5M
xUIcnbeLYg5aQ8do1PPaj31u2nu7ljf4vAUFidiR+PklbZzm5bu95S9O08vp/7sjLh/a0t3lBsZa
yKzO/nm1JlPDi0K9xvpbFeFnY7n6EdSiJ9LO1B02g/YwpGZ7YILdb6y4xPvAvHXedst8AV2q/lJn
xMBAp5HqNiqt7AiP1P4QTvxbYwrxFaaRcYo0IW/jwTFuzKhRd8w8H6Emip0P6ecxK+UYIPbU90kp
y12stdouG9EOT1VLS18vuKfNXh9P+mx+KZ3hRrbC2PdDaO8h1iJ+wg21TtSUbZQtoezUfry1ExwB
fnq0rEq+kuRDY7o35WvdhibW3rzdt70BSyMm1aZ+b5FLdeWhzC7uSJ5X3mXJPjO/INhI25WztFvX
Gf3rE3tAETBRVcM6wVq0otfs7/S5hQpKl5fg11JdVclVWgH/SM9FbDY3k5eLT4hJ6q8eOSN4jmS7
KOjR/uzVTEVYxl2391WdnPK+18/vmaJeaYxnYjoXZZc5kLvYxHO6n9qYYe9MZsJVS3p1i22HLxSk
/Tahn7iX9vJsatl8T1hB9wlCUPPiR1l0Y1mokPVIqV+4xn9as7ANgzRm2GuawIy4lu90su9s4wSu
hWE0uto17vX5vveZZ2hGx+REyWXqM/gBRDPunbaaX6Xw5gBzXD0FlpziL2ldMS1hpHFser355DYW
Ypc413fsmU/Kt7J1MzjFR6AmPqjF1iZyaTTLXc61v6mwXaz0nkzezl70xEUlrszhmIC5Ex+Vvut0
tuIwCViupu1o2WJZUJmMtDapQRsOb2KT6EPD70RbcaHjOd+/37Z12vhBQvrMuW1s48aoq/CtWsZO
nlbQVk6N7lOJAPGSdAlHl6JGD7pGPJm8lHq2a6qWQgDVJWcfcxicHWAGRGA4O7xbT2+qafP3j+57
RNi/16vl62cm6rk0e6jmbLhKP65XEhUkZ742vIq2drR1T19wNbWN9iGF8XBuDcZOuLA77SGdElrD
oJD8+qzaMlY7fFtsLybP4ICImAmWhw/mORsdplV+Q/xqgKon/NxaEx9GF7lxYCSgbf/5B6Czxtty
6Be64uf2WjlnoMDIg7/mDu1mlRrq0tRRtG2cEM1yV7LOEJrDegHVNyFWigESFVv9rKMtOhnSCd94
9kwW5ql6NpVr4CdU2RGM2hBCtvTCB3DbS84u+SjeLzqD7/vxT18+wZIuEFzh+uJPrUESTgC0W9K+
QiFlrie7Lnzjbg69fdtxosJkO59T1anb3B3LXf8+QBRl6RwInxiP7/NWiVDqkNuyPYBK1B56hp07
wGlYNtpmKG9nr0tuXMHnl1iGGOYxUXzDUQBu1E8sWMdyOOi47kYSZmZ1h68JHSaHzDaoUxtFD5YQ
eIBD+EnEEOQ0T/OOHNoFngXX2RLiFW1rwgI+t05JGqzEJJDQCVjSuUpSlYVQX42oY70ShUV+bFcL
YzObtU/AUwavrt1jRygbwKd1fYDdH34uXR51agJ19/7oEYwYfWk5249ElfOHqKHD44wk+JqLbhrW
BX7hwBdN/EWvuxlnXhx+5s5D9J0XywqyfDWYyI4gw+azpTOHWllYzq9gtFBliSJ70JFt0dtrnISp
cPpqooU6NFGsDplEu9u2YkQsR9snhsi2hmKlLqlBM+oXNwJF4g87KI+hD4dOh57Amr2Ugz+VDazV
xdBlY3ONc6MHSqfzgK3e1+YcNisOJODHUND5ADE2ki2lWP3siH6+nw3WJE493SHG8URwaJofmyTv
AMYVeoI1iU5hsYqicttDOuVxNVz9ZZI6ot+k718ErZ6vQ+Ja2hr3fuGuybKtkl1JOXYey95moKiT
q6OsEvss6Vt0VjHa0QrBdTXsgR+r9TRDA1RW8VHJCmsaAU0T9FiR7PzGof/HgyXX3aAPXxqbbYX7
K163BHzulTHjaOap3bt5spScy3WtZdJ/6lS2t7VsnNZKJPPGN6dPRl3TMq5oAvF+cPrS0ip3fmRx
s6aiswJCNdxXDmEFHpAxO1ZGSq/Yx6m0csy52dH4jauzUKGFlWbIsH4wQnzstBSrzFxL08O3XqSf
kGQins6zhiSDmLpFBSCLVQZHv2Y0TxrsVRvlUuDg7D3SdGGr6gpsOFgcopUZIx7oVVzofNyMJY+J
G19UJ5c+VtgPPAZTLJjteg7qvnU+G+VDFPXdAS0xu85spOZLbIbosyLDqTNkVv1S/vjTPRi6SqML
2ugvRY5UI+gbJnYTK7seaOVs3EQ2GoyJG8FbgfSpTrjv4ipgyGA+ke6cYCzXh/kezCbKVcNN1bWl
ttzTISKaClPb/CaczDt4TKM3+YBadYURFQml3s5yY43oJLzOSeLAAY2MOBDZxyqBGVbhG2rXPeFT
uDHrkLaeOedvMJKvEGrzhOOsBc6HjlEZ5DIrLi4y3ztRuDJgM/D5Zvxpvn/fDf47FfzFyRZc1sLy
+M8NoWtcffn6P4cufy6/fH++/f0H/5BRGf9aJm8G3SV/Oad+Nxwk+8ZDXcUStQzNvs9IppEkDFpF
zrdx4nc9IYtfB97EQES36K7+iYJK/6khBKDDW4SAhD/QlFo2+h/rlKaleVv4frXX3A63Evf3B4Yk
fbIBzFcQ/m4/4bsfz7lWJ8gq6qc8srWDLt2LqAYskMUcZ2sQhgVKqaK8y4kTs0M94uiFSH5bWdSa
86CZhxb8cmDB9tqmFKArr3MvNTPulVDGXapk++ybxdmR+dnU5C7s63Ddt7aPRKKw4TgNHtqR5I3F
LrkUfI9B49YoZ0ssWLrmsYzaQq4SfT7htLhzjM5c+a18rhQKdLRMG/AP2artk7cuT7N1YUJ0divv
4poKJqqLMj0q3/ysPCN+uoaohRngDFuQdOdhmu8IvzrpEf9VmxLvECfPU42TBFT0q806Qgf3tXId
tNHdtmIVD1rOFZ+Q3OyT1nNWy5RpU3UhNA/Nuxi9+ZSN+bOrz8ZWj+SVspjF07ijKe2trSx/S4G1
BaTspFszn6q1WWAqHiIXiJUcMRbLq1cqhmWCaPs2919Rlfg7cuD3UTSdskFUhzlngdAkxx+d8FnL
To4ixoipMvXgxNNV1tZTbGbHSOXPbZOiirAvbmxyjHasbmPxgZCdv1X9dGflXKvJ7IkOrfF2cWKc
iZ1kmsMmQdgzIrmKL4rEmBATNEFf6P3iTZLRNh9oYpx69LCbSFu+y7h4xqIqV+x3QEElU5vltWrk
7djE5jvmFne9kDvMEyfD4winjfqpdistIAjwzaTvt7GN5AwU4CS4OHuvwm6bvh/wrOlxDgE8572D
GxHQ4pqdGO1b4qWwJiyc2XZ6rCZw6VZDpWmrB2xjazWVMsCM3q/DKnkuMbptcqFevWo+jSJKgjQG
65c17lPCAdprzFsfS3ngSFwHot/PmNz3jRof5sbeJ0mNFbA19xE+uBUqLmaBPeaXYZhPDm7njZRc
T7D95tF3uRMU86lVIwpGLp3+SFbAq29KpC7U/Qyb8qPhjg+MZx4A8r0VpMGAU6z69VCoBzhN+EeS
vt7m2Ik2s6PFgWEkyMKW790onYvvW09VU6ZbRuUo3Sx3S2TfA4GBYCwYs62k6TwlbjvtHcXtqFHO
10KrfwO36wduGk9rTM0jLGJuu1xFYTA1lh1Mfj/uG3caj01ljwc2Ze8ABE+7zeIp3zRzXdyWWj1t
9TgfcZA3XUBipvnaG91v09g6N4aXobdmTMFACvU97uS1jzANMtIsn8kDaDXSLkXuACtsSpoN4WOh
NCYaiBT9hJFsEqgYhkSZ/daayNQQS29UDL9qNpN13U/tprEQx6/BOjuIGlQbETPXo0x0m0uuxXdl
ZVUbqVmPmFojTHe2DfPPflbl1L6W8Hh4KtMYj2ez8lwEjWATnW2RFPiKMJHdGT1x5lHJ7T+n4rXC
x8vcqUCQM3J0U8LYmm7FdUMKgPOP27AJDYLpSEe4pa0z7EhpClcAgp5czbngbpKHcGzf8CacLCc7
frfp/EWniNbpd40iGkMMFBCRMGBCXQu8bPn77w77SepgdZJZtbfGpRk2NHDkPXVJ7IZOF0CXv3+1
n1Uey6sxk9CZICDixWj146v5lhxKZ3JRkPGor0sjOzL7jqkIWdD//pUWOfh3B7nlc6E7hlcvdF1g
RfzplaTrKjNFOrYXffbsL4iFZTlODTkFJoPv6sC/6b84+f7I23v/Lk1o94x1Fl0x///jp4tMYku8
Liz3E5Tpjd2ND0DRqbxNa88EFGwInzfP51Pbsbr9/cc1f0TG//7aHAjwkhpIgf/U8IOsihvJK/cc
7sx1ykn0bgrRmLJcnDBEZnvdV68S4+c2k+N4TMeO55a0TtCp02vswLov5xPKE3ZdepS+XxAMNJCo
7MmTRLtG/Yn8McPW3lTpuSRltoCgr4roUUdmsHaUdRm8HBxRVTGJtav6c2TbTmB5LA9//0n/4hYy
l/hywGWGDhrxpwsr8gQCKdbvfSy6LQzdO92f79As/yqt571N8fMdZDFtoLQiKAmB749XkyBnINne
cq/6tKs7hTfPSIhrwtC0Kh0/XXdedu6jRVwzTndurxf3ccQeas3RWzOyLi+lCs12ktWFolfa4aKX
wwPMhwvMv13ssdzjQC3Qi8fOrlFCPUW2mHYch2tYxFNyGvS2u+IWflQt2/4gEuvYJx5wMKevTlaZ
vIWJDXIpw8XUKq/aKS19CysSc6JhO/dYVVRt7uPJ3scx0OKomIniqNUpc5fckGG+IxkQJo7gd/ue
9ltrI4V0DWqsv79gf7HCoB/zOIvpSP45Sv/4Pc4ucgVLM8v9LMHYU04oVja7FqjVQab9/WtRYf/p
qbfBf3G1XFA1Yvn771azVkzkrgE62WMbvVpdcixoD/7iJf5iZcELIyxr+acvvJ9eI4lRcOa6Xu4r
f6wRpCtUyuH8uqz0CUSQXd+iHBcWejlxweAZb9CGHjUVfurS9MVzRuLFi7Fl4Jma+5H+O/EdrE71
BIHeiN5mOHIbN0yyfW468yq1TURf+tzdcCLfICP66PX8sUMWzsFC2hDkNnULg8w+QJ9bb0UraFP6
qKoGVeOlFcmbXXILNkl2HumiIeeYFg03BapB2oVt1BiWY7Tcen/FHR3jbpu/6UL/4wDG+osnlmvB
xBgr7zKMED9elFLUi+KmKPdGzkFhjIskSEi0WAkt4zPHfAMJ5dY6n7xLYTuowzt6QeQgYTjjXibo
d6M5JTEU4UJgdoxqPcT6k8RvBqfKRfQ7Eg0zuBAkQvsSE4WytltWIgAwFfj36ZGAqldkF6vEJY8X
TlHgY/gOWk3tslh/nCjEVjVOSHhFcufX8hrB3FqlLfenRccRj+0IpR/p47oI0dAJe36ETDOe//6u
+ouHhD1j+R9Nd05vP31HMmpcQHJjuZdeiRiJ44creTsWEu6wjn5xRQBn/vk58diFWdbodHp/eiYJ
9oDcaQ3lvkW4j7Uc9Qr2vCP6tz1gjwS2P7fkPHFAGgXLFIH1T0mUnzF34j6vQmdVlX5Not7YbHxk
d4CQmWmUk/fSZcaNNnq3EP27IPap9lVZmfC/u1c8gFeVk8XmLpsxt1lkZs+hXKpUhP7prJ9pj0KW
qQj0Yg6PNNvb9lzS9+PlbCmmQQyCAr/Njo62ODlrOW7rcMBHPOMyVJ66ez8EhSVZYBIjzbEc5EPS
c5D0MgSUdJzkyp4lmLyIXqPlw3QbH0Rm3OG9PJom1ZrhMgEqs2m9/ItW8CchSIggrIdxa1htt1ke
o07Zl8qVD060HCBotfA81VqQN1RLiHuwcmbMjGr+61azn5qUIBWy55ob31b/j70zWa7b6Lb0q1TU
HAp0iWZQg3tw+kMeNiIpkhMERYnoEm2if/r6QFnXkvxfq1xjRzjscATJ0wDIzL33Wt96bVqw7B1f
cCqTy8SiZvFHjuIkpT6mcX87IPXF1oDkCQGD1qfHOQdZ0UQ8wG0rjxTFuzxkZ8Hbz43J0+EM7aU0
xHOshuKYGeLcq35tmc1Eq3fY4RJNdkPdlEy4xBmd/aOJjv03+7HzHx5vzjp0SZGocEf9mv0kiWSv
6aTne+UieVP9rdLZ93oKyVDwWC/nr/dSu1ycGTCh2A+XZ76I2+000BWtU36NWNJ11hbpxs98nKCN
5a5lG2GpN71i44/dtJeMRSjQspw8LDvZ1IWMXgkA9C+rBgrCHLEvtnPsXxBswynfRbanscak7fQA
LY9pR0OCjqMnXTBGUEMg4p67iMKQ/TC2Si5IxDHbTbu7tmcFbcz2tvEoSfGiXKLfu7VFl+zIvx43
SZNZ65ooGVBXdylsg3UOu2lRt7w6Chd/U7W3LtXBnnCIc88mQpHZ3VnOeL2c5lv3+/76b4ftNx02
A9nQD4vsX1yK/0U4YFm8/Nhb+/Yr36Uji6rK1kHSkDtNqNpyAPwuuDJQlSDI/0ZzpunGcvyH4Mpy
0d3zW/S+ONP8LLjCvQiPlV2O8z+pYd4/6a8xZ/15jUargGb83Z+o08zD/PrztpnXrqLt7gxEq1Qw
V2kBD20uOVYKp9RPZdV7ZBWmtdvO3S4jOyTXP0EOxWGcFVWu7hjwtOg5DHp45kY2ADyHFLFiUVfe
R5r7FWLeoEuLxOiCamCasLXJ28w5DfjTPtWGgTYBJniOKgd4JrnqoR5AGmiry0JOaYF4MUFAjNOs
uBDghI/I2Hv9kC5D1snG35hadQUq1XnEHNjvhrJ3l8gnYplEWl2kOQbqPB3RIQqxyF6cBPkiNstB
W/l0rqIViW7+ZgDYMyCrnJHJOzx7tzM4mhcGRCgwi1b1l2S4gukx4xYNaNN3ycySHumSYUkvd2Pf
SG8t/DI5ODn7K32Otk8DNelIkDUNb51TTS3HtazvVtqS+hnndravwmbYpnPDyQJqD38YwEXI2KEP
+ytThMVTO0zG7UBYdL+jY0BUklJoc1HIgLdSEaMZleXNOhV1/9gyaX0IZ9p8QRPV1XgYS9DzGL0E
HxT0TWc+EqNbE9JkyJ0ynQYYW8ZkLapqY6WM5oLRgbGgVCHj6tB7q1WSDeLgoPx88GmHXpjt4Ktd
Qg+k3cYcm+Sq51ZfE7s36Te1k21MRgr5zmplGDilGNnP00XtwlFUw1EAUJPCzm7Ktd7hgYcPlu8B
/sdr6GKdtzWHYUAPl5YBNUkfLV0sziOYtyoRIAgY3jin6i8zKPdtJngat4ucfUN6wfSSc9gxt36T
i11XjtVHo2jiExFY8rEElbwK9d4YgkqLWnLbEACuzca9InKjWSMiCjfw/8gZwgxP70U3RqPfRJGs
t1OPLCB2G/9qFDWwyrDpgg5P/zH2w9FdlVaekS5mAf8UcYf8PNXKA8x589DmkFJJng+feRrgcJIs
5X8O897AQKHaPttFbW3ehTLpDkOTu1sAXHTl/CJUH2F2vOpoMNY9p6E1Cb4QOXgCEoa7MHSCCVe+
H0R04i9yR9pYRoX3tNg4dr1aqmqhUBmuBe3BlUKRbK1VWN9Bp23OtafPn2Wbh2vydKaHLqnyfTgj
hcZPq/u0lDToFX2lqaupHItzLYiiWrVlmiYrs0/CQCiOGUYclvdOVLerxep1AJ8YfWqR+sNPaUN5
m9mVGagZsCcsul1bgs9u3NBGMG1n+o2I6y6YwGX727KwORx5IjTC0zv1CB1TddXkob9Vji6/0rmY
DjhMSrpqYM76cfJXRdi+pnpir4n+GQIB826/pF0BRTNfxmH6RN6KCIos8se135tug/TDAsctifCs
If469G+BIfKyxK10U/Ot6vx3V/ztrig47P/PY6f/IiyxUC/q521x+Z0/tkXP/0D97KBMJB7o54mT
b39wDOZQDlmQKFMo6f7cFp0P1N20EpmZm5wCl3HUdx2y9YENjJ+mI0enkWyif7IvCm8phX7oy5Au
yj8kAiDSEOKv+dUEHZrc1p19ENKDsyvIBmgwyO5mkkWPMqK5jkGCDng5DNMXANbuhchsWHCeYQy3
ZdmRdqEq7UUiXLwkQcw/zySs3Dk8WBE7glOsI2W7Z9rS6nZK++QuVwJSdNcnhzxyjOeyCklRSt30
SEd1Q5J2/RknRrofNa9hCpsOIxqXrppfCYTTUJVF0LXDMTM/Eh6QHUHOFKfQteSuow1pQQO6LMXi
0ZYhlJI0j49Gr0CiJnmeB7nmWGtTi9wjeinQyqEcr8rKk7tKev7FpHDpr8B/mDej1vnQuzP90pgS
kK24bPtVX1r11nTZWYzSjB4NP/HPhpZdGyMUsNA07sBTlWvDYQJd1ND/ME1V1ps1TWCX8olZkdEX
ZtDkTQsB37DxmBBJYNkCQlPDSrkTUq++DOzRW6shRrBOGjberszuazulLz5KO91V+ZjufbVUPfYA
W9Kd0K8aZvep9JLwqu3i4aYtk/nVn4bpEXCadROB7d6DQW3OjpWONwh+iduCGbWFjtCddLLjPsNt
GNfw+9xt1ct+5xoZHwMd3MrOCknpNAByzuwOeYC1dBZo+PrVySxomJA9t+lIwSRWrSzWSuAcz6r8
gIjmAG8pW4O7wSTVN/WurnvxFoG9osxqE5CwlF5kx4UHM4/za6K6Z3Y3LUWWBHNF21hz2p0qe0of
oinxn9zaIYuXcDjIk5iFKhTrdz5QiMtZd/RL5lZg9HAWJZ+IJlUXaadLdJp2tYMEZPqrgajKvRil
mxLOY1k38+Qml1Fkz9vJdZFHYJ1yb4mGR+pYtHiyE2X1aKQS/dpvuFfKqHVC6mlbvnakWZxDx5F7
IOPWyWkxXuWVA2PPc5PF/W+ci6gSN/CK5v0YTzD1tN46mYNYoovK6IqQMgUbwAKIkCt5yLUO73G4
8EAL4Z3NujKfCt9wLuvIzg7kJVb7NJUw03L4mNvBjsWVrIaTGQ82t2Pd7DW9xSwetS9xB8wHcm5m
bMwqdF9qa/gq6jE/RFMFNXjKxaGsQ3vrehW6CrcwHyw7e50GC62FFtnmk+sVd2VvzQ8IqydIa4V+
U8YOohXGPtpRQBxmA4cYdI57+uXBQJLVC3jo9NqNMhSCtmX5r0g+413R80vRnMh7L9HzoLc0jjB9
lp/SiIs4WBbHxw6yq4eC6aNrqRa2IPbJVZsZd21ZoGMenGMJ4KkgziXAXZVTnzMtvsF3LW9FKPfO
NLRHJ5yLA2wlOEDIXVYdi+VTW/rJwSWSawtpsl7jmgACUIzpLU17++sMuTGwMsztc0wDAKBe9kg6
w3iPnV27qcy8DLigLnlfcQaGG3rcNSqY7cBQ6lRjREwD398KGBi7UMFxZmAi4RLfIO7sH7WQ5ljm
WMZNqkfWvoCPopCE6P250Pvm1WoB12EBXA/66O6AXY6bXhqdxuHL8h5b+sbVqtJnmYBZmkrIFlN0
Nasy22ljSwzFNAk3aPrRQaaiEWgVhdMG07mihCg75tW+399H84SbWGY++lDOxixzCrU5nTX9xOm3
upyKkHhBQ3tMzaxBRBNxGkqkj6PLqXEKNoUTSC35hN1OP0gdShnnynplpln5WZLVdgrL2L8RsP4O
0C/GfAWPu71JWi0jOKIIBPXPi5O64y6l1LvWlZO3QQXH9dx7pR54IZyMFSF7zgayuf/gs2ucZwIN
PmEpTS6AfTz7JBHv2RHnAM5af1b0JLiVhvRCpRAT2knzL/LObq7bNKwvU32oH7QwkSB182pTGirC
PwOrczZjtPyqtj5lQ27unZZP2YReuY3H1Pw6u1F3OQi/erGtetlcYKk/xrlM7km77eUKeyHCvdSP
dvBD4UFOEe4XI4yvme8uEWQc6XuE2R91UCCLznJeT1NbbdRoenSEFvLyKMv4ynLTgRuNAzltTgHJ
HmnSboqsblcArD1k/lzdy47wCAPeA2G88zU6bntT9T0+2QmNMExDrbABL49bpy77s9FH5tE3ouwZ
KFm2HkwHFYbBdstUcTyp0Kz2KNcJE87qxn/KHCdZ58WgP8oQgzQrU3wIW3M9mY64nrtUe62I6zlW
rQfwEbfClZEU8iBsjdw7gtBu5DR496A/wq2h1/rHuE9gZvZuqIGZ1pytRcFwbqb6cwGE8FWfO5b/
rmln4HijHe1GazAYeSFjM5V2EoW+9DsLSL3EmZUDScMro+hIH8izRL9Zqgf2/jSN7jrBQQRdC6Tv
AIBKe1NHtdyXMY/0asTLQftUNVAz3dCr33yw2IdexubKHgftArPBhlFdft33RbZvRfckGoHmsVwI
hl43dJ+z1nkCQI4ktntz5fzkleNtYQDDI1WTdqJV54cGKOKmqZM7ICPVsYpd966vMvMhS4fiFS/6
+KkJ+cW+cDRu9WSizj3iw0AgfaxqVfftjooaij3JpwJaHgDRTBfIdqCMwERN4osRIxoYwbHzruu2
npxHhTK3I/LJo2YbuHD4G01c5Lj2A/SHO4JBq3mHTay8TKpaK58qFlDOXn6/NkYgJnVGZvvR07Jm
rYbUXHPIy05GNBXHrkncJzGJ+ll3wyi9DsdYntxYGM0d2o443Mk5kzQIRjWARV1FrUi/4NhS2r2o
EXZgGyf7GyM9gPhD7SbWutD0adf4ZbHtHfUJO+zAgCySawLowUVG9icoZcPeSSp0nXnbnfnJcevD
BQpAoR+Txr7oGPwgt9NKscrA8j8Ax9X2nEXuizmWm9gxXTrGPumiWhKRrCGNICrAbFDL1ueGq3mc
oeC0cTK8LJmSx8Z3tJWytW5nFOMEY3Q5blkzOgKUWs0pSQ5ZuCWajHDlMmz33sLZz2ov2SkmvsEU
2jfIpdQ6rbXogFOgPRCQER4bZA7HVo8uHEPKADdIdYERG9R75NbPneXIALzntEvqPgGBiYqEtAqK
6wTKzhDa1bgq44yNLAR5IrjM+47WCn57MwflE+pvqHY4RldZBWGdTo9lfEGm7Xif4MoUrnrtbLfO
xD2KJU4cQYK+kJTY99Lk3yLuN0UcoLtlrPg/V3GfEvVaEn9c/FjG/fFb3+s4B2McDgIDjAHezR+V
g775wUMaSNQWflM60Iuf7o/2pk17kwjJBVIBxMh1Ld7GH3WcbX7A1+FijnNsU1+QJf+kjvt54IVi
ELe3oPVIX9N+lzf+3N00DR3+uoidkw90bd/kBn4AmkT7eZqyOWiRSNDZ/e8v6Ppbgfi/ii6/BmzZ
qv/zv//TC7rY8HwbCgegRT7Yj6PhjE9dmVUuTpYgMcPoh2QHaWq8diRk3mhSxu9sND+Vqd8+oGtD
rGOmBzXlV52Cj+taLfXyyeVc+pL6vICVpsadEn2y+/uP9vNE+v2luNSLW4S6fRmx/vzRmniIoy4z
7BMZY+IlcdNmLziHVdAxI+PczrP/4AKtOzehGG///qV/Hv58e2nDEdwNHqrSv8iHhhpNOBFP9kmZ
qX0oPMLzVuSfMxTpI1pZf/9iv4wt31+NO9DwTeEgHsJQ+fMHJdpD5e6Y2Ceg+rwQQza9X8E7R3XR
t24arQorreJjPo4KhXVD/sajbZSSfqZMAHuYhf+P0gKXN+Tg1yEl0DOgu9m/UmsAVcNTBvd38gab
j4tCLdnpGvC2/8/XAsyIcpdbmBvnFx1FlFq6jKfJPllqMM6drakvLkK92y41q6e//6KX7/HPFsu3
j4V+2BbYZhkO/zqxRyzYaE7Z2ac+jIEDsnN0NC9/czX/eus4UBxNGsH8l1Xql4up96nttqa0T/iF
ylPqAWClGc0k1Zgz9Ox//4mM5dv59SNZdDtMZpR8hb+qebzQMqCeGdYpNZkhrq2e1zRCDc+ebFT1
5LGVvZBvyUMK/vd2Ir8LCCK2wt+8Dfpqf3kbzEihi/Oo4r79RVRE2wUz0YJEGb3WPFpZYZC5Gfre
BY1e7lDSBwjxzcDwraYZicb6/eEVFeMSVpDmN2qZ/3QFGCz5uPm50n/RyIEEcuCQVTy8BKzfIvsd
VgMdnJPNSHXz9x/8P72Ugy5OGC5bi/nrHTVWXlM2bm2dEsJgbn1/EUppcmSpx3tR/kbf8PNSz/K9
qOL1BT1q8nJ/uX2ruC1lXVfaMZxIhweK2VRPuGWqp3lAJNCDCPd+cy8z2/vxui4v6TIQ1NmCuZuR
VSxv6QfhUZXNEJAQ6h/JH0l2YMQ1uVKNGm+dQRtvExVyXS2Bnyv2UvMOvpK/yUdUXIyYKhKTEqfe
zzXb3/sK0tpZpbgBsNpgZtVmY50YeEh+c0XeB4h/PhLoeKGG0agVDup9y2Fr/Pk9gz1M7TG37KOS
er7VZ2B2ZeJo28hQGbGRej4BMwVD1ZDWWKbV5GxoyDo3TaNhXYUCxHsM0cQkBBhG7ZeZRIEvpBFy
6/rxzHNlMp2P1wvNv18JYxnqGZFvv9SxN+IMpBkEVKj90jDXwrvL761ValqHwUzrp5aMsZMX2dax
SfkC0cKm03UEo6bZMFrxHxj0aynykrA2gP0L/jQA4mZY537sZAEkCRJaIpLYnZ0sal7D45t2VDxd
kxIEVMfuiTQk87gyziouuUMq26ieppJR6k4LkfIeB2DWJ3J2GORNjVHEx0zG7ZeMvGoCSRA0HXMj
mW7xmmOmZsTWY1nKouTZIBWCseFsOdR/Ayzohxp30FNBCMtLBqeUELnUFC8TrJsvilQ8duieiSZR
8+ZrNYckr9Zufds4DGvEwASMJDuiVFh/YUMPvmCHMSbDuNOsmod0JPHLDukxW6PNNxom4cNkY/IK
LUt9wUANrLGky9tS2EUoD0P3VilYQmYv1JfKt7lOuTP4D2RwqS8ZAz4TGW6LQFyFeMY8HLcPXTXx
U0DorYMfMslZ5elE27jle7M7HfbN+y5H28vbMk5GhTjlcZPuI3sESUSvkjvbjh1S6HJQj+4xXg4m
Gk2X66gGfQBwcbyFSoimgmgXzVmLQhpnqmrumoyi9MV1Mr7NKU2rFtaoR5pjr4euc6yW9VIDhq12
yu5ruTNHkzdjQU0lK6xlX3TKmOevhKMEf5MAw3Os5ZJLKfKWgMXSY6rsTjb7TZuFsD4I/OFe7lPN
fwDPw5/1WrpUo2aN15WxIGLb1s3G7STZl7GAC9MKKiuaL2dK82hBmokXupvixYkpGzG4NsBGxWQ0
H6kczf08D5G7NiPHfi4o+O+8OZkuwXzLda3G0lilmjS8rZHozZHKjCgEOfEySo7kBhQ0zNa6Cp07
dMMJTggqsGzlinQ6e7qnn3I7RlsOAxt/M6kmwSg0O5jox91lyHU2XRlX1TEDm87JyMlAqeiquGkr
RcwBSJX8ayma9s2z5/IgTJc62AF4EkzE1BC+iYxgWCAVNEH1iu4TuQjVoyOzRm2VmJzXxea+Vm1R
XJRKb3BAQnxGKddVydpIyf/ry648EwNEX4neX/wcWTDL3BIFweQsgtdiCk/G1Lr1zgON/oQSFkFQ
Uc3PDo65I7R6UgjGwZ6fC1lnGyFMjOZ0vRqUagJBfzYUz2mVui0BOZTGGaE38AWI/1i5Yw1puGly
bVNzBiR3gGRQeC5YTWIksAVZKLddprRDkdUk1zax2k6im74SXzFsKOi1m8kv88ck6+2AHDfkgUVC
/xXo+8rNmhe3tXk+kllbhwwDgq5vjC0ZTPwhTztjKtBZ/mGB0d1qLBwGjiutsqWaRzYiVo3jekRv
ceUXCgTqjz1O6kmsQb0OKALQfa5sUgXXdhfFB6+kMpetQt5UTtqGjm93X2UOiRh9obbdotctYv1V
uqp89GUCk9Y3xi1TVWtNH0PfkUqQ37Ar4Z6ZWd4vHLtm+BrpXFEX7O5FCfTuWm874oRUy02tOZzI
XiayDM6amfJI4H4W46asWjM9Yf7ggG0ysqoDVtuWWBGiuIJyQWtN2JJMrPu9/9C43RhtvG4U+iZL
4hGbA6njtPTdUM6BKegLhYYNlorMguCd2UBjgv3Y60RIDOZCvyobufw1Y6zUDiUgSxCrMQcz0ALX
2kgdRfIoRzinnw1aXguDi5iYem+PdjruhZFVT1XFbRuQFke3KJOFfDLLOuI8h8AE6nBpljzzsary
Z5HGXvXGyMFeKYJrwo10W0VslT18hYsGnRp5n/jkO6F/aGJf7QkijIgmIp0NYjQhGJ9V377Qmbc2
wk6iiKwolo9HOWuEHyUzQO29Z8beuW9SONykd2ziYaiR1zjMcrC8388+/h+SUuzhvhdNfovy482U
8yNeEOMqa3ENsa7ifyMNmOCJrjK/RPCSvsxJMnyMOmIfr3ni002N29Unz9UdEHjESQbwiMzuoyMS
hJ3jQKxHoBzW8SDrVDTsW3/UTzbogstatdatM48J0d95hhzH4SoQ8UY/4UEr+rHYjEYroQs09hXW
d3lVG3Z3mydeHTR0sV8xjchNSdf6M96qnjFZNZsrEZpw/JRnJUEWNzSiu3nwV3ktWS4IzFynuWcf
p6H/HFba8HGA6nxjdJ1+2SSReM6IPI2A9cZQJtICgUY9WdHZR+t82YzCOgJyxMUV95F6MZOhQk1q
+ZsiYTYISFkLVzbUymZnsORtNQ6z/XrE6h+uEjt0x20sCya9eNuZElrzR2hp4YU+YcRtYxCUPgDp
p062dbfRlbKTIyGHI2hOMgYRX4Wwhc/OqA/Vzo87tafK1S5SEiTv9aQx/UAj5RppNx7lbN9x85wH
dvg3o6+BNJMNuxvZCE9FqnK5BmUSqlVpUF7ELG47bBVGElScLAg56t3+BrUNabVFGiJlUSx5T9nY
ovGfpLgYE5Nl1NLxVwU16RbD2sybLgQVTyork5mZKAu/NryNJ12bBdEYvpYmBg6mlfW8jarIPtg2
uABrsXmrzk1uFXnm9/js1IMnJ3vTg+AJZgIeV/Qj7ZWtxzG0uDl1EfEObhIY5K6DUGnZh1odZ1Wo
9Ylck6vHyXqmTinkDKtAlGFyBf9/vNebQbskEtmKVgy5rK2nWSQXFVUBElC5ghA9M0HD1HHvvoWQ
Cz5VntW+DiJ0v+BzIGRVJ0pMBQqZqwzSUpIWFXpW+Ta3c004SzxP3d5tqzfCPKJrlebYieZEtUds
4jF01bIggHxMavKH3KZZIoaaK00O6cbUHULnwB/5R2ZRTI/hfiL6wSLdejgimU5qtts/4hkrCWaL
5vSK5jTTNiK+5VXhSxJWC3PUbmLN4qpJGkj2Pq8GOXYPaGTwtf/bC/1/QoTh46DY+u9O319knkFZ
FF9f2+S1a39shn77tT9d1EsH1HBc06JA8BZ5/R9ST3IqMKVQ+yLntBcnNTLM771QfNQYq0wUcN+F
K//dC9U/IGeh72VROP9jSpj93qH7sRTzXKYFJt1Q+kigJ8xfSjFsP9SVZdLvS6yd0NAJjovngjSE
tn2cnOyzR7eEfAZwKkU3Qs5JHbUaYSMdPba7QG+9O6/3sqMm2wx8k7zovSVrFb0xORdAknSNQVSK
UG3qCDEjGm9G7QkVgcmRBTSv9reVryFCcaDygEW5qaDlrdFWckqEnrQxandcgUAgcCvSQf4Dywx0
Zm3rNFOPvfQZhiUlwTso9x2Rfna0Sl/LnB/PDGZDSD8hlvfNo+HFINJFb5ENDPMlD90HbdBvU8v4
3De8vCMwiZeYiCMWu7FkrXEd88bAUrcyCz6PU42EGzf1owPRbNUu6N1B4+MV0WJ1Ivxx3WvuoWm8
Q0QS0CZUfDW9H26iFsfWnGZvZqaNK8fhqyy9Rq31mj8qe74CGzQtH4GvQfcOeQKWPWz4qV7nPXDC
YO5NpOmqi81yn9oAvUrJMMkBUYLT2L4ZPDATy2+mNijRxCcqcTYXUcHEV1BJ8jKAgs03USlv/En2
G6l4SUlQ1EnYNW9/sMxNV/OGrMrJ1voc3WfKZ/7uLqPysnibCtgctQWOSoQT49RsQk3oI38PpWbw
Pfh3kM/ajVXIKlA6aWxL3NKWZQyGht4j4aF1dEekbQYjGmUIeX/zlhw/0FIe356leNFBuAfP0O7e
bxIWSzQXdq3Wlct9YEwW6CmCRBrdvxtQBQV4JvoAQ/RNz84XRGlmH1BNgIQkc2JdEl99dP2WHIJq
uYtafhbJNHAlAwVgqcyN28dp4ITOyNfEjYW6uApyIc7cz2+jTxgZbTNvJYfkM74yrv3M/7EVjsyQ
tQJnh0eqX1/yOznfEpustzbdar7UazJKoPQ8vl/vPKLG6ZEIBO3A541gbK3ILeLS1wxZO8eTRx27
FQ85dzVVFcw27k7P5VYpl2cBTeV0L2P+1/GIkzR4Izx5DJarLDl3fF2Icu/o0QGMrHlOXHIajgMU
1ssYeUaAZ/vRxbQc4Ce2eOC4mTyexvcvgxKnR4/Cj1ZZ/jmH8L0JyXw+AtARGwp6QGUZsTMTwppb
Yt6qwES5DeSDvdZqq2o750D9gFvp67xZeFo6QS9DFKuTp/A0ITeDHlZDyaqp/DeZy0OJbIaU8pSY
ko7sF3JMMUcPRXbpmTyo5NeROd8z1WQ+Kzc6zwm86uSmj8X5/fGy0nne60ZnkqWGoLpDwkwqMsoo
HUAOBb4PFCDWSSZgnrsBbchjmHll8H5tNSzbNBCKC4cOI0sItwCuaD8gvh436XKXzxi6tyUNxx0S
igzol/S3KJ3lmizJKni/AZY7nEf8JrFnUuUnljG/5/m25yUpZrnMbcdpqW24jdDZ4RxKjfClSoS2
FwstbNZ4LVIdtX2I4SdIRfKZITaXwMje0AJBfLB4ejjjJbBlSJcxCyM8LikuF26ij2cxip03pJ+1
CI6o5g7FRZiZGYUCT0Q369o+Ejyn4BCMiwma39Z1uMnIFiouNJzowVywfJHWiCiTxcGYEQeNNidI
qZguj/wxA0yerSwnwEFqUbUKhc+fjJkBjx/oOQy5Y5Lr4NIpMjQJZcCNCOQJBy6d5gJxCDvzJrZ8
bwe9ZtpVLYtJBSEmALeOc6nnLQydwVPk4oWmCOZfFKTf1ibTH83N+0NLLDNYpUi742/H11Qi+roR
9o05LQz6UPNWAq0S2w7+q6kecT0yOw+ykoC7uNaLC86247lzszcazXw1VPHB+3ftQKJZZzl/sjO4
rnaBIp3mkFprnmAJXMQmrtTCa0IwqOdA1Oy8sH6jB7Zy8y7dvJ9/o4T1xNZksjWa5tXTyQguFk9+
WbsP+eLSz7Dra0N3prWQriy478cpGTGeEdxDxYG0WN+Y2QD3p/gGCJDzM2mueY/X37OdDchIjEXz
3KSfzbQc14hcfMiPunknIqKqlTdU6eUUqe6YDDqXkIRpuASkRdvdJtURQ8dl0l7Hke3A9WcQjyyR
vi9Ggylr9Q1CaYxgSIcqQBB1rdG86l4IlC2/0NR7tRO9JKPFGrM3cBHaTJmhkTYY8GBQpRVNuSWN
ePSrVaPV9JxSAu7zlJoLCqdJfrfhhZc+GSPaVlrFoM4ZtaaLCNxW+b6d5lZ7nOgfBjG2bnkRxr5F
8gq1NRCUiVzLs+gdE9QG3GnttiAshwadc/fDUez62wnmx6HrL21xm3ONTdeftrhLa8p/Z3P+0BaX
eGBnm5yDvZtMKDLm+I3i1GMJ8u66Bnyj4IAf2Al3+t+/7i8TgG+vC2BAR1q0gDB/OU/5NEIpkKpu
bwzvix3PoJVkX4oBxgGI1Le/f7WfhxscEZdPiRsYXbQBMuwvDuchIr5zLrq9nLhBlpOAnyEKxfKt
f/tc/woifiOIwG31t6r29VcJKLj5+mMF8O13vlcAxKUw5sKdCNyPucdyzP9eAYgPLmw84Tn+d4L2
d6+X/4Fbl+oAFNw7QJiy4buonWQWm6klY3eGP0swyj8RQxjvTM0fC4DFPIlI3tYJLF60Gr/csFnK
mciYgYdOzhQ/YisqKjI1LexHI+T2YHQbuqNVPV3L0pyHgLxeTuCuT8KHXm1RqRecOa3ZeAyTjuTe
osicIPH14evYgpBkd0/RNCLSllF7XXga3Z5OPttaw6PIGGRbRFTgk6VHG4D9zrTiS0z2IWeyj2nL
hjei6jzLVCBp8vCi7+m8h8R2EhF3dAw940jA5q655PWSQwQ80Hea01izDTo5jDptFOlu4M2ZK6tx
qoM7J+Gh1Jr2FtiZfUQW/5wCSnxMZM7+Uxf4rms4brTSo021FCgVWRtXMyP9dT6qm96LvoCi40OS
2Uwbz7zhWSdAzM9iGvyWtko5/e/0KHurUFjTMveBLhU6pROwBTI5a0g49cyrx71541jjYgxvL2lS
WqvO5JBheHckNlwSuluAvyk+Ahs3LkY2AcSqBcMY8h34V36Bo/3C9qrHMMeLPBvtSJ5B9MwB+7Bo
ICHzWTewH55rwdnPLcuPY6rNTzQj9XVlxUw4vKrb0mXoAZOiR3X9u9EKN6GLOYoE3eUt1DTj+NN+
PVo7d3b1KyvTtC1uJUD+ypcPBFHZTG+gp76f/OsotIiQ5nBG8VOvYp2g97m6BpYwEyiqHVt7ql9K
G00dCQU98bshHV+rkpuBY+C1HMQ+9GZv5Ym2viIMtXm0M+/OUUm5K0dGmoaa0JmFkE9n1zf2kAS9
Df66ezlXWo2cergnyz062jmGC44oiugY2Havmk7QYuDWunXDrN8650lNT3ww45HiJK7njYyLjxZM
oY3VYBFbm6V1q2SL7cgLwQtascN00WFIkvQJKEWQlX0+1v6uqS0klVFlGCvOZcTkGcJbteSilGfT
GLtThNwXZECjiXuaq8nJzh392eaDrxWBNwEEYGKoBd9luTW8JmywYkz6aZhq0R5KNMH4ErEOv2mF
mLUds2uIsZPvDpfSpKkPK4WjqkRpiL9SAlXNU+Pj+5by70L/m4XetKgFf9h9/9LuWbJH9y95peLk
5+X+j9/8vt7rWJWYvzp/ZCJ8X+tNokeJGGc49od/989uj/hg6Q6+XeYw725gNpw/lW+cVOkgWf+X
vTPbrtu4tuiv3B+AB4AqdK8Hpz/sW1EvGBQloSn0PfD1d0KOE5FUxDjPebCdDFsE0RV27b3WXIiP
MCT9vcVevpYKUC3wPQErAw+D34Ky6PXYXWr2GFauM+9VbkW+mHEJQmV7+Omi/KLwel+ScBCwTt4S
/cA/+HL9rEdoC4DXBDQQ1aVMvDhOQxQ7EFnUnLLd/P5QfDl/krQs1Q9KCy6LA9MJudDbGg+++Fgl
TDr3Yx+D8mDKcTJNEaygXmV8cOJ2nxmwv8fZkqhIsQv8/vDvLifdPH4JtGd8jgneeqO8YFriWoNt
MlXJB0zPzqNLPvzvD/GumlwOYS2cLAQeuLrefJwRPEydHhgVw6XhjiHEQ+MZhd8hPlnpc0VR8s/u
5S/uHFPRtxcU6zkCS4vsAnYgtC1f3ztY6tIePfDhEnPVMVQZkBZ6EhnwliCDGyjvZTBUGfMeGNsr
SxRJxrzHw+ydKexa64be+8pB+uetosRVh25wPIwtRe9VRB+mmKmbxqMbYFZGOayyyFvRITIPJr1z
tkDDLuyb9nsul8F33ermw9TA+tAmjxhDpeXiAtuotxYRGAS+X+PDlAT1WczQFuAqNs9oLVEx3dlW
Gj7Gk8NYBSDVNbNV69JiaHBjM7Ba9bImPjFsw4uuz1nCM0aehcsnz9Ktatt383xQbniO+L/fiiz7
Lp30pojliz27121dZP4g3exY6uPncElF87LE3mhsW1cZ3Yq1KgHMqoqI0jrHfNskwzemdxV4h+gS
GYsG8a/Aam1m3WYoBvtiHIXC+2AHRzMUDw4WimMSxcxXGgfHdd9/E7bG9xk97noykuSCOi28wxKW
+uyaaG714dopFlgd4d97nEQBG8MxOs8bi8lkABTEnYaTFersfvkiteBkhyn0Dq2bdCMBsXz7K4d9
foR6yjfd2Dkr6eLpp7w0AkDyDN/se5k72mOk+voyLwx+jjuO5l2BWfyE2qXb64K2QVzXbcZdtaJT
kFX1Odtza2Pmldpmg8cjklXJVVVAUcQhYGz6qTO3jG70B6LY6ff11ehrUWx2T12sV4vxegLlggXl
DuLRzIgNqUJgZ5Idv92gbokN7zBrdXAGtb2+Lue8vsrq5izwJvFUzW57Jzuh9pUWGecUKfY+y3kW
8BvE267Nxx0dkifU59YEm7ALt3gLxz3AJu9at8Nkp4myPseyU1x16bQ2m246D8eirHyPyLltPaAR
KmzMxCs8duiKRitG7i+7U7yA3hhQ2Vex02yDAHo0oF/HWOFG+ZyAGT7wxx7HfilUgmrNEP66nNR9
giGHBI1E28ksZ4xJS3QVRz2akC4crjFLGTtTxPre0EusdGTWH5DkVacJJQFBo6FVXGYT3w2e6MXq
gqtZvxZBNT03GmailJfmrA8T7dTSnNuJEVyJnTI+ZBCaKzzzQKIrveJooVoSf8lZFAzFxmAblNF0
xFcaPBFrmsPlC71dGATDacSC4jtFN/i2p0W7Bl0M7z5eFVMSPyeDDl4BxouVsNPhiMeIAhaN8jZI
bO+hKIrEx82So0yInkUgHj1jpg3QtvoNcQv63uzFZ5IKzzQ3DW9pM+L8dLjSIp6pIZmF9QGmgVlq
UDCHnv6ja8AhnpNzranK66QiUSqv5q9x6DYuVSizaJc0gUOghd2GHIrrcSK7eCxCpuA0yguIS7tZ
8WPDwK7ua0NzQEk3g7Yu4dZsAZOKZyagimKxtDfNuIUkL+4sq2TrY6gay7vTN1edVopn1m33EGeD
2OlGlPpjT2pbFHXcIUuW80WQMk9fiaCc7gvDTc9YkOaDMXooIkzrqS4GemRg0JBtBYWfloG5xkJI
UjPRFXwAVtAtMAaFIeD5NDPyiyZzD2lv3qss0ldmYOR+6NZHiQZkPc9asEaY5Z6HgfoWjB7p31Wz
cTpTPne6LL8knegvES5k3spKefdYEuzLeErGM3IZUmgVZr0XbqzWxTAPn4DRMqSJMeOzl0kmkF82
L9BKwyj43UM89GgMlX4XOLO8xoZqr0XqGb6RZgkjZitl74B0bUPIX8N7Yo9foSwA4QSfw2XOfVU7
yYMVWTALvbhI/apOOx99hvQTICgbtPE4lWeH9GD2Umzt6F1fZo2r7em90EeqnBfHEGG7Ys6Cnimw
kgO55M4dkTXGjhhe9FimhCrXT/HeXOL4sJdH+y5GzViMHVkorWVd2rGhgHuH4WcXujnl/C7FWbRu
+mi8N1i51iZ5J1suUnon3NDwLd3ADK21yryVlb2xhyx7bCclP4+9HV3YtT0/NrlYkw49QB4u6/qi
M8p2q7KEJ29ykj283HqVIixc8/H8nquGkL6qVls7DJoD38fh0DOUIjGBIZR9ao1sMtO1mTbd/7o5
/9FIF8YZJdQ/i6J3NT6O5baOX9r/K77/H7lpXfYlfv65s/Pnn/+r0ifmTKefQz3952iXUvivat/5
A8E8peGib/3R3PlntS+IeUL3vDAJ0IIjhaXm+1drB4aPwB3jggQxTf7V3+BkL6PlV+UxszcLRfAi
cLcYPi9n/nMlPhm5MnBW63s1LhyV7ySZXo5TcEhcd00wzj6L9SOqww275U8G3PZEfFS+LvPyd78C
LVjg8pwz/NU3O46CnODSdUN9X9STfhHIT5NXnjW92uQZMY8mYadoXtYeMGvEZ8F5WfIFdkBsbgbz
STJAnCOmNhrJr7O2iguobB68Qget5kI4kVa/ome+1nqUUXr5gqSY/4gRWw7XWH1OGPgt/3OSaEni
6b6Zi12cIS3TNpPl7WXRMo4LlX3GHCuf0Km1dMS1uhFirSvwJCJ/mFwY3DwT+5GPKwzulTTFKaSq
hbYwXyP4WdLjGLy66EyshA49AbKbRp1ht7umvdBtxhzhmoZH0/aeDKFtmpA484bfgH37yrOFT3eX
YEcPCQhZ5kW67sfMrzt1M2qAjKqh3qgm2/Rt+ZmmlL6L0+4qbBxgsvmXGbAcGeJ+BYF8Z8/8GgOk
tpXI85dslPpOJS42d314yWW4DhGynOXNAJhchx1uNxxs3sZKXIZZEv4pSf9fB+GjDgJ2ft7Bf7+6
nDO/L7CU/ryimH/+oX8sKSBQcLl5ErsYfIl/rScenWLkD29o+z86DYjLTBwAtAaWg/+1ktgLKwyV
E60IXHV/0zHHxv31e0xnxDFpUYNeoXkhcLG9Xkpqw04qYEHRcbZ0/Mls5WxqEvBU5gS7SfZPOmrC
Cw387k1cTvkFsjvcJW6mGz5xtcnGYKBJR1dR7tXmqC4jl0d3ZWs0jz2n3o1eLI4tk1KKHRy8a8sd
sUUXgSejVaAGoO4RW4s+HYozPSSVYFWY6VkZ1erKKYS7y3Qv2gVopHZ8X2ULb5YyiNwNezfHUX1Q
OAHPu2YKqI+aCNV6hyV5ldF9PDljMXxWJFYT0YwB2Ce3o98lCOuR6RXBDfhY9nixNoyHTv+i1Fw8
Oyp1z2dF9bqCfMssWA7hZujtkXJ6tC+HYHTDpdZIdR9Ckn4wsNDuVW1qL0NRV9+dMvYuRZK7hyLI
6m/hSGosqonSuIohE+1aIWrosXI4Jopvyw/7QeYLHPmJTkGfWItlIC0FdPsptC9CPQ9PTTlrBP6G
QNPJlzIvyJPKD1Ncfeq9sbphcGqDG3X7+6hs21tIZKySKXl7X9Alhp9qTSkiCyyk8jbbn26F9gfQ
ppsfUl05AJ+QGB4iyyNFzzSN+rmaxqHzTTk8YuugUury9EtKeMzem+MWUmUcv8w6MiA05ZfaHFpH
VbflET/4fCqDtAfsxu7IGd1FJo01nHWbzWDN/QzVJy+Gj7riKnX8tExrtmYj0tNkOAGSz8zmRClo
kV0EHWA6ZuyJpUe7kbL/DohU9KjaOFII10thgvcoik2GJMhYa4EFLCAiK5x9Ks/eoapld94R7tIQ
B45yYDUZfbCNlkCgNETF7Q8NsTTpLEg9wTI0fKdj25GBRL8bMXvazLsyifKr2EYXIqvJOQuJI1tb
qAFXZu1m52WrJaQeCgPRazZIbVXIyZnANJbhA7WyiUulC+WXahxkuVKlZVMnU+YXpZ7t53JGsd87
LNkFOUAXc2Z510AsyP52tQ3xYMxUp35t19YFSIr+hYwkddBrhMhDomnRume/upPkBZ1mKBHNNvHa
/N4rkuCTltkhtqTKrCBd5o7xtRr0pmObNHQ3/TwUAdtyZTy14IDYUORVhzI2rz7z2WYQUA7GM5ry
mh741E43DRns7l4Kxc4FVmWxj80JIl+GHYQ9bxTFqw4nx4Po9ehU6ZH80kHOyFcGwZKh79RzuueD
7zJ70R04SOz8DohvvDuSc2DkToQ00WGCgoRcNWyKrRvl2bMVRt59TUqVhgyW+VQtzo3Onr5ZJYAF
ngmjyMmhCvJPxIU3BkacBNgcxKP6qXUk3FKK7/LA/qpdZ1rfZSuqf+8sMsd2Xbb1tdGQdwJHiPe5
pg3kEwMokbGWs5/BWl/NPXKTUWIvQHPSbeahrY6qMJyjpTNymAW9Lq4D0CEYI6xoYP8dX/NKfden
Mr4xe83aFbGuxjWVQCA3yEH1J1NFOF4ki2lv6mTYeTmTgR1y0hQQjaguUOZ2UEkKseBAY0qYwCGU
iKx09KSV0YqBxSzoDkE4kq4F66T83DtTWe+l5jb7SvdoCln61FzKptZeCsshcagxkv5qqiaNxQVe
KdiCxKtXeNn6reZG1Wd7mIZveGCGp0nmxrlo4gCy6dBQRwiLxABS0kV1GU1eoNZMbtBNRENwiEwN
bQb9idtQNSXAW2841XbNpIPspLWdO0cJ7BBqUo4ILWoocUKmcIli2SwMWSHeye7C3Op2QCtQS0Ng
7/GvxSh1yfLMfQYn9qbSxxmbF8XRpjfsal2ILtvoBXM06hk3uRx1g8CVkyTLPG99WQ9l/DhrYcre
0pG5Im5vUjaB6FEtDHSNXTc1yWUwBrQtcEtfGskQbGcjrW/sLNVv8C2EVyyL485x1XxAm/1gyTy/
qbAi36BoCbAIkFn/MNR2/gn5mQvGyskHgEyheoBTYLJIDbxWblxicujG7Ip9QrVtwszy21jJC6T3
DeJERFKJVbOFNfjaISOckHeZXrelRV8la9Fk2UXi6fy6ttK2UA8xlDRk2vCqkx+3MuqG0tXg15/H
1qT+zCEk12Q63Eq3tuFhquEu7DSXgRxe2m9i1iZyL8IOGp9WFWeTPgXQJ8ryFlWXcwg58ZcyrubD
MNXWDqtFtx3JPf6ssDYgqaq0eR8a6bRN5GSukOZ3m6oNuo1qLdajLjbmEwlkziEiG9PPBtp9RBev
rMoUlwHeackiq4KbYWb+aicmgvoiLDDnSDAYbldchbMDL5jreVcXo3HmJXO9Z7lwdklV0zNQfS82
JnCoa5rN0VfYVfE+HjX8eTWaII6jtxOZV850jZsPePXkeYfe6JqHOihgnRhWv+d9YryMDI2BW0lX
mlsU9jGk6Ulft0keDX4HvPx6QJRGnnwCd2pp/G8ii+ZbUqXysiMtHt+VNx4aPoyEBZnDRe65L3oR
ey/E95gFyEWr+hRjgPmsk3JzaAqt3OUiQsQU9yw1PH5LsolMheUjHHG2cZ+oq8CjBClR8UEhNmz8
IrF7aU45b94icMJ8l+Ksm4fBmjdE0JnFbT55n2KgYqzYEbrWE0iVzvD1HL8HI8rBe4oJi761cPpV
VzYz7maPxrhCaGTbyvLZeFT6mWm3Md8xD81cBUiHcHbkYh5Xnhn/dFtX4Xpp200gbGxYZx6blIio
QdheNCUZpxfJqa1xxO+7Vosg6gsrpgnGK+5jp6R5Uw9zDdhF/Yl5MYxxBPpS/ImA4ZE1AcLAg13w
MBWkGMre8VHRq3xJ+tF88NrOuTMWtEwFY6ZaYDPZgp1h9l/6Ttdn9B/HGxs2DQvgdwmrJmntJ2eB
14hi4djIBWnTwLZx4KTt0VqlV5XBtFlm2hk3xwTxygQ3V231XSAKRsVXVotrsqLzBekoTvd1MbXX
giC1ye86GQEmqr0wvHNtcimy2ZyvIxSA+NL+xPT82BL8b/f0we4J1/8CXPz3u6dD/pVoo1ftmH/8
mb82T/IPaP9sUKT+FwjyH+0Y14UtAg2DJghNGf3Hzuovqb3xh2Ox/pJeYsFdBj3wr02Uw6ZLh6Jh
s4GC/OD8LXwkKQ2vN1EL2QSNDQ0jJpUM89468DuTyfIcjdohEPO4FlWaPlsJgbf4gXVaIdEM8R4q
7ITbkDyqwVchglo7qrNzJrVy9A0aOgh24/6r05FRMAdj/tkjcQnMmYcHGPajlq1HKD7bLJ/zz5mF
y4e5s3lZx/hZiLulaOIrR2yuSrIw2yDlsHex7d5CSE1v6rHrL/X+OStqsribSD20vV4/0cvsNX/u
U0I9lV6Oz2gkshGOrzbhbxehGbBU5GKk9wHfblPalfoSaYpeiagztJCTWQcbQr/hDI0VAEeSDLrz
cBqRjDDZnCWRCVjcN2mB1M2vBZG4q8RNxK7CMRktSL3oTCTMqDYUVTE1QZ7SNVGaKl7KpiyfCiBg
F+ztdJbvtDmhJhpe3KzPn0g9xbWDZGc6xYOqrqcyCZ/NCK8x5XyBJ6xj2Idu1+4ItR1jXFOzNRZX
lpgKOIguIiI8xYOzS8dYXbgiG69Zt1GvU8pMZPiwXnchsEeGEjkfOhxWu8GMnSsDKbhJJy17GdGA
ou0gDce2jBKuWNLewqttaEE2xJYNkwC6WxopeU4qP1otdX+CqvvkjgP10dwY1bGf00gtUx6iGWOr
cs5cPTNzn6Fw+iCysrvtJAORpDMw33UYrsjKUsGnVgP3XA5WtclzTzsbZuoR0qNJTgB85w8kaZ3N
odE9pmpirGUxJD0bgro6Ra7bwwvz5gSN7oKra1IZXfYyTzcIp/OEnqFXUcUT+EW03lgvDaxOsSNM
0k3YjJW1QzDL1ItBbvMZGCNgqCGo4PWpSoRov7zc2CNMi2+iUolHM8zia2+2OBpp4vWtUZrJtqsi
eTLMpNdXEQ7ivSbaEBxBUcLy76s9+Ov+Joyy1LdBeD9peVgf+V5734Z6cOqtrWchdRFC3BhpfOXd
LCScwcdMXwDzC4V9FUkyFla9G+BK8aATv0iMkt5iryA2VUcJ7OGX8CumLHfcR3U/GE105YxJc94Y
U3R0ahM2uAFyEdpVDuzansJszeNa3Lmi0i/ZgqNy1yr+vVGE8rzqZVdsoiIrLxJmkHED3pS3/NOY
G8mCIAxpmnJ5gOLp5dGDHsc/itxgILYavX5K7JumwDCZnuW6PuIGhhPXIjwf8JIG/YyXGCujmI70
RpJ9NdhXhktUIMi62YcdGdL4rL3bEWBsz/iqS58CJqSohgI2Vg7738ZXpUkRBmX2tuusDqJebLT+
otbiax/rFxKG6llr2dFOkiVBclVDVBxSMxrGdHBdgWG75n25CZpRpyPa9+n9GAwiO7O7Vgd3GTdz
6q2ZgHX6rZybIatToLG5hU6q0vZDVz9INhvXmnI92i+1GA7sMI/Qe+xz6tJ6lzFnIdctpVDpsum6
KlyT7Pi0wkNjhQd3atLrgU3pDZ660ZcqibeB8NINjgwoKza+zwDftFFFF5hSVh1acLrN8RnZFgTL
8pOEVu06JyBHJDaf7CBCeZWwNUoYpoJBXRmos/kx2uBj6pYPkRTyQD5M4Rtcli3WseYy1uUTrvNw
PcAp3RRDr50nsxHswfKMGJ70x9xoSwTbATd5AozAfHfmGgYtwVixyTTe8JS+1ZvofhRRvkqT4sF1
JueQueULWDRy42LzRp9qbx206UMo6kt7SJKrtso/ycWVYk4n1M36NtOL2z4WaBBGp/UHfcpW+qD6
tZkvcZXE8bh7JzKUP9nM3jryMZwVg+rzKjaaYy2aE6RIEOue2zNr7uUawZ1CWGc6+tpB23gE7Urs
RTGU8xPou+acnojc2oOBsh9Qj83dpitXsynSuvyG9mCxWxyqS1o5T9NUzBfsHRNSQwp2dm5sldfV
NHk3YiZbb41IJ73GHDVc2l79FWCVflRxaJzmzKs2WoOvxS+tkaQA4gO0bOXy+N05eP7X0McwsxOi
ucFzmdHgDqeLdMRkP/VGfT8vsSuaJZsL04uvLUTsvBIq8uu+by6yWtFkJ7bgtk+D4NoycUzKDtGo
VegT+67+5AU65bgpoud0DJ6jRq+uzdIZrszRG08xI4IbO/by225AD9IK+9iAXvVHcEggFfRHq6Fi
tDT+FiUju2ab39RUzssw9s2NS3SwP3cjtfU0e1tmCel3m+Q2Wqabppu7swGTf4pKtpEXrDEYfdvY
ASscZdWNRZ79unJydSLFT+DJMnEEj030ItOUd8srGvxJqrvhIUzZ2+npVWIF1srObWcTAwVb0yy+
cmgvrrHV14dsFuIqpXu81rqpvLQG47PV1+y2YTXfZiSqIpJ3zMe2kGxeB6xXPBmRSlfUBTaTWicH
HmvSuWL4tDPgNJy03vaOVjNM+9yNx4Pd8okEtGMf4EzYxv9GmP/RCJN7tAjd/n2dvE2LOv76uk7+
88/8VSfrf/AjdIvJAAQ8ylpkXn8Vys4fjDJtpIiGaTCKdBhB/CVJNxgpAABjbKkLRg4/8flM+Qfk
EQahTN4d+r7e38r3fTcztMlopM2DfpDKW/8x1vzJuREOoz67ZdHtTROdFiIWyFQ+2BzvDF2Ph6XJ
qvMzZZPjvvYixEs/XatfiOA4wZ8nltbihMWmy/VBVmi/K9KrKpy9no7KbujMfuNMGeyhmCE81We2
/y8ORdYKew+CjN/JMWsBocTIrHaHNDrepSaxaIJ08Q0ZL9V/cVZcSk/YDvg6+TbRZTZGVU5SQl4d
xxjy7FytayLF/XZ0usPvz+qNKPPHBWRCpEuUX6ZgYPR6VMROv1OpxQX04sBb9ZN5DV3d/o5CYh3m
wSIeQilfBYHyS10WH9Cw2Ky9u3vCwpu3PMVkTb+RZJK4jvKKOcdOK6S9MpIx2uQ0Gf8We8/iFC2T
59JhfG+bqCjfHKUJXT4SVdAtyi+75tnMySCzRqR0m6TMPoQPvtk3/jgcUgE2tfi9Uc0vJ/3TC0Gc
C18iOm47bL00kVT9zRHmd2AuGdVcdrKDpFz9/h6+v4yWaZIwiLrVkMY7T0gQ4beDdNAtjGqSNAIv
5WZ5H+ln34hbf5yXiSrAc0FVIlFYXsWfzgvIKxtatlA7Efe0mDXtDN/S5QQ1w6cpbH1wTr+6ij8f
7c1NQ64dVqGVdju3p3QhRnkV9hmEnUSVaME8DGpKffn9ZTRZSN88jlh0EEFbYhFCs9V+fYZTpGx3
GHjtjMiWl4D2qeL0Dp9GMcO8pSFGAssNEiXXp8MIPKrV3SNIl33HSGnXd16/6UZiStjdlC9IRbXD
ZBMeZwZtdTvX0yp1IiBQqpo/WJh+EEl/8gQtd4Z8dQdsAeJq890T5zbIBYuW1yge2GKupDYo8Oej
1W9QCGJbYXPql24xrAVXb2OCs/6sz9C1OsMtL2CZCR/ch3dJAtQ/tAX/NtLR+sWjiZXKEMsbbvHX
m5choWehZittaVFHG5OqfR3X0ehXrt1umips7sdYJL4+MIFdF6Cbj2Oe1GdQ8BAMwr2DyURTVckm
Ae+S6ythENse5C4eTZNWQdiZ9YVpz9phxri5hlVNfoRDjl6FFfihG2KNrohLTSdiODQ0qLdCmPGq
F7WLomI8tjCqQAOgZCM/0COJwjpFUt13g4tHUk4MdMWstjXWJ1zG7WXhIcavYgKfJroLqzFIocJE
k/6o1RVz6BzEWmBN39UkblqX7DiPFsu+taP2kp+cb3//tL5/QVyWNmHy1ks6us6bh3VssBNbaEh2
cRNdwJSJ/Nhlfh2Pd90clJuuy4y//UpyxIUGiLbaWdab16+HV4+9682q3dVBcDAaukBG+OLl8qwW
ORRqz/70+zN8/20n2IzVxvAW9CfyiNfHa0Kvh47YtbtkSsuViX77gORObFyz/iib8P1jSrYlE3Cd
MJtFA/bmMQ07zFdDX/AVdHvrVGiVcSiGzvngAv7yKPJHL1GQOf32lmV6oGXtwAXU7FqvVxUN7z0y
Dffq99fNeL+OcTYurhaqRQNoyZsbpWJtNuwSp944EoIKfonE9jEL13aTF4h+G4eSggcfP2x4rN3H
2gx3hVTxR8uSeLeckuVDjpxFyJ0w0KO8vn9VVcg57p1mJ4koocXjpdtgSNqtHAgn9oWc5QHIuccM
t/iWFoNzo9rFVGDp/Xk2z+JoqSL44A6Yv/ydoFVjnhQeNeubz0ooNU0LItHs8rDLGcVbG0+nPzOT
j3IRELjhR05XPv0I60wrRnBA6ibfjnVz7bk5MbF5+i01xv5CuSMT3eEzxgPTr+Dg3k55x5SJNuae
4fdwzKf0ghCTj8jGvz4Bj5xehD2S93+59z99hQOj9rLJHbio0XQT1k7JnlSG9xGrmF9WTrIOGkP3
M8du+WLV2XGK5mecAndNbXuHrgwCfyQybwPGyrsuZodWmJy/zcTVHYULlGAowwlwSKLxrWjTbR3D
kPvg6Vxu++uvFY/FT2fw5ukc2pRfuJjwkWpJeISimR9ba0TkrjHai2sWeZQCJMnqB1HgemxKYmJ+
/yuIXz4F2K/x0rqYb96+7u7EWgLJr0E7FNHy6VLX+kJZtWy26et4+tci7cdHNFbRS1P7bdeHAKXM
hTZJ3wei2NbU4aXV2HIWe8OQYaLpSj/igDs8rGDRktD4NuWGwVLp3CL62Fh6UqwxhwCtSpiV9pZ+
pllGup8LNEq9fmtPHCiUdE5KgvqsD675+9LNBT+NWY0KAYbyW+fVUvWoALjLrkrSxzzYOX2SrrWZ
5BtwFGLz+6v7i2UbjZvFzhNdHLXimx1FkyobIIHR7FCNfPdilyxxA2urHOePWMHLT3rzJHEkZj2e
RHiJeu71u1AFYVc6gcWTVId3Cnn5Y5LOyPizid2ENSkikHRbc4+BbUQfPEK/+PouWGYbHBMfJgrv
14duQ8LFgkRfcGTTU9C6V6NT3egy+A4X8AtbXnv9+4v6o/Z8d64WxgIDMLWFl/z1Ab1eawgA5pFl
G57fdIK6ZwLfOOUYvEU/f9OD7K6I03EdTiXFjQQ60jdhTZLW/MGp//JhsmzJl+XH7O7Nsh53bW9F
Pe/v4KLP0UsUN5K5z0qLCzCIUfL992f+i4+mrVM5usiRLZ1N/usTt71EhVk3cpOnGmoNVif6cW70
wR7xl9fXoJPBk8Tl/TFX/HldTRojRN8CSJI9cu27/Yg6K0888ENkfg2N4O1kPLDWporRdEAeM90A
Or69hnSL5Offn/P7TbmLaoVqmeRtx33nlBymziLFQ/HL9KBBotAJt009n089gqyQFGG/bDLsJlDR
VwUEug9eYONXb/DiXgQh72A/ffustfDMTZHr9W4yZPSldDBHgxUK28smNqxsNdiFbftFxw9A1wgD
adXbVWqt9YRYGUZ1zqLr06bhvI8EuiazbRE8WCE04d9fpV/8mlCXSMDg1afOMd48GQg14snK7WoH
cbTednLuN7KpvA21fPzBJfnFobBXSnydDm04OMWvH8IY3xc2I6fatXOAyZDh5vWcR4i0NFv/L06L
GhSPrL201N6taiXYp7Z0kVoR91dfe5Zhb4vJCU5J3T7//gL+YhHjSLRFKBEdmlrLq/dTLWHOZOgA
7692MUQHhhZ5eUv+rbnh6zav9DGjz15E0wfLxy8vJftradNElpb35q6FiGBbDwzrbjIXOJhFzHWc
ZOhLdbP54FBM6jmDN6smlQaaAMdDdM2K9foMXYUPLZwNHhFZo+myibWqiQ+WAwrQLMiZTNZIW21q
chxNoh+0LTvHbtzMoyMy0u4sXi7S12ePWRJTXJMcwWhd58rt1mWa2mhKgip6RleinSuY9g34sJQp
egOPFO4EpyR8xy4wcADmHowtciUxnZg1eLt4Ijh4U8g6Yn6rIuOOyTb89lQyI9kmRjbaG+GVkfnJ
G+BGf0OFJYG5lexgotOIMC5Y17Gqo/smLYzpkOZ013ZRbGRyo+mlcczmcdR2iKoZoFgZ0J5z2XZT
cG03Rppv+f/agNmzbhRYNempfJ0DMQ7PXQfF77pbrMLbzqrS214DVHGsc63YG7XKmdcwOkKFGMUP
WUOCwmrsZJEcCE4KgaJ1RaG2k4oXmja68vos6dlOAuxDkkpucTMsk8PemsZ10U8BVGqtCXT6Dllp
rsvMWoqrGNnJs0MA30QiVjv6swsW6La0YtRlRduAdwdQ3t/msazbzaQBS77RiwwRd0fob3egiMX6
56JQByIV2uVKluGMQqNJvF0OO7DYIJil/adrJt6UqrHc+ySqMAGmGSOaRkY9goaytCBgIamt8aD2
VvkYlGb6KdVc/abNbaa5jLP32jJIF5V3ifF0m1fNdgTodhM4NFFlFG7UnMc7UyoGU57CPdP1R9FP
g2+SJ5coeKlWhxajS0axzYT4KoU2bJbAAX4H+NQ2QXwbT8b2DuFzAeJOzqsECsqpkeX4xWnhkstu
Ah/m9M9zZVv7XiyRzSO65Th90HXMbuQYXi1qgY2h5/GVEsPsd3psnNwsjc7FwP1gt4AKBRr8OAtr
Z2nGdYyqfYUHKTig5Vf+mKiOogLRbMpXYt00znyt0vFQtRL//jxZ/E1dKrpLjBjro8JqvJ51VW1G
5GarJAqgb4NaPw0iWoPlcK8CV95kWjRujMGNtqC0CMUDvwEfezJ3M6XrTRCm5WdIaPpZHjmYjdvK
Xo96W3+3tSr3tbZHskrDegcoxTrUyAtXTh6MB6EzIm4mB9TI2P8/e2fSHCmUZen/0nvKmIdFbxyf
NbjkmrXBIkIS44MHD3jAr++PyKruzG6zLqt9bdLSMiMkD3cH7jv3nO+cbeDWLC4tyqbnd2EO7Xud
J8fAc5/yYX73poTAkkmeExzuu/CNtOMKJKU5DuzIRqMleOAZcNHD5KwSJ9/6aRPuzAJreAXjhRhF
BCOBc8M174zxoU278KqwjW60o277OQnoi1u7DY36W7VaHkOnx/6IPfRYCywbruoHVvca+/S2BISw
YFpr2npxOJrbrEqx3+RR/1w2YbZsbL48b4IwybQNWs4RPEy5SWCa1mDQl/K+1XzLihmuYFhaJ3NI
553R9A14lyW84b80u4kLYpdQ/TSrW9LlqVYfc9YFCh8hi1Rdbhdldx+G5expWaDJzLB5zYfAsJs/
EzxweXTKyh62IuwC3E64qCHqGz4AtTIIu3RTzaOHTx2/NF6hps2PXcc7BS6/rrYLzp7nDFX/wa7o
skgIMecnXVBe7kV5e29pO6RHYsQNwxJ6Ome5Mn/7K7h/g74rd8FiVjd46Ls/vQpTH1ocHtRCe7kD
Z0j5T+5YJj8R4v5AS6OPDfQvjHSZw+mFPZP46SQGVVxByvqswSJtOaJ5l6i25QfLYL1VmZoPPRPL
c0jB5Meo+DkzTSNQqu32vDScp/Opdk8UU6k3VLgVGKRovuhHGnU2Ge7T9ywN2z+tdMlmT0b7HrR2
fiw6lv8n4Oflnl2/evOalv1+QMfw1k880W+HRXFxVLbhxaUJljH1fS8mmeOchhYIXoCEvONUGnX7
knOTABUM5nzT5+n42iY6XXahB3poE6UrsIzQNZBEAjUOdatZtX4HDX2mjjZ7MkVGs0HQEd5XvJ3G
K7g3/omBLKPsJrUXXqpfjq84XQdN/jhJL8C64ROaEDIbkKC3Lh6Kk3RkfnDN3H8ae9tbNkwi7dmX
WXbBNiQ/ke5s4jQgGzDTELGtG7Hsl2Eq97qZXHEIgiC9VJVcgSKEhy9cRC0XFZ8uIjyufBG5lwCe
5u9uTLtHd+msZ5XzfudFSVfrDKcwzHhT6Y2abwy+mo/S6+Rvbz1hxrW/yHFbtkUOedDLj95EY6Zv
0NRldW57lrBfb5dRyd89Rvt3MsJ4D4Kg/dNYKeypZch4W9taJOcUNeIwRL36irTyLi7uaU0LbZRe
ptyjekP7RKG/lsJxYSZJWzsuuT1tJfMtOStbbnVEJs+AjtvC+8mKmjvUALYbV4r1LGH2X3Ig1y/S
z9J7ahMaagsAqfZrYSFhwyWxcDgxRHoDQMa0D9vz3JnJNjWG8aYT/OPdCDh2aBTcF9MkPzor+1Wa
RnoZYCstUHk9JvAantnFxaR46kq6VjZ9hIizxVSenDPR8wcAPIak0nXVbwt48ySHuM6RsWr1Rgvr
/BMSj/8KUteLk2SuTlbXr9/ygZQTOxfbe8pFNgKAwOwb64YXWXlmeQ37Tv5yisx/MqKFslxZ6+wy
+wJSh3Lr7r1qKbIJfTW8mnIqr/n6cWMwDG9J+iTX1h35RaUx78mzmTbOOjpGXcW7FhZUsJipMf+Y
S5NTFut6NQbFMLnaYA1PhFQAhTqan9gs5ZWRfXqJTDYyix4BWC0dkvjOENlMfguZL06AazQb9BbV
bbAx6zr2jQYosFuQW4pzeB5XN+PItZGDaueTGImH82/nm7QYbcet13f5pnHPyi5VWTRWLKyleTCc
AhF3nCs+a1OF2XjyHVJAcQQUpQGdRqeqKQrsabr9oWfcenVTek5GraxvyMIDHhl7ah+5Wyw/jU36
PPbtei6B8HrDtx0O8NmTEbqaISVvi8+TXB2wCVm4Fxl5nxe7Mq5Rb3I3C/zxG9NQ+9gnNcJ/a8v7
fpzlB+0c7aPVh+kFYkJ+6CPwo7kKnRP3sajbzSHXNxGD/q2FLGY+dkRRuMc35VqpPDe8eXh37zgT
J3s5JCBT8BIE6Ka9M7AQdsLPRYX9fSJkSnCmGo8uzI9Ty2Pz1gE3O2y8IM0ffFfJvQTK/NLJMSHw
kP3g7+N/wg0qt8kond/YJb29Kyl9kC4947YzgTkbV5MK79eGjaaL1b7jOuwdMV8t0U0PDCF6U5Nn
fLWrlO4No3nqI/eOLleAtaaZc5bpuq0eouK+Rf8xh2w8F0J2/NrSv5haUPQSCO4bzsJ63cyNuwkW
9aWeveTJT+zmFE2wRrjpioXOF5aNLYC/E2z68zjP1Tbn2rwzU93d0i1eA7Ulj8yozwgYsf5DQv0V
eVl7KoN67a0ZnS+CRec2Ny1uaSH/4SjMnj6wnqmn34typTfmbZP079T8jvS6Z2r6fYayfGqTJmBb
ljGQjkUzv+E2Ta8m8QdCefLo0161jTTNopsc8nOol1/of+KjFGDgeObwJtmGC0DD54RDhwZNNnFR
lupUGoQVx8QwL6VwgbTiJ7zJrEFumVD1AyRv80AFoXoaWgoNHB2l10HxS2jeCB4GE94dwjRp5SBx
f5EC9F991VfHPA9ep8IUB+RSikign6LErci1JtfZXR4i3DSWvbqprd+Zmej9GBrmoQfpSq3V4Gz1
yMWo6OTa6BKpMJ1n/4bhwn0rXA9ExNTsuZy4ATcFp9PUh+0WVVH0M5aD/TZRzHQfiWjBtSDcZ5lN
RTwxw+497l03OAurV8sLgsd55FPyRuyv+4C5cNP1XbpLKT//Xlg12bFM+/we92TyRHUwHm3AuxAk
pCT56MLJiCfQqjELhE20QNwbAp+B3k2LXwUF5eeUkH5PZzjONIxgDZiOx8XEkJUbYs+luM+hbjCo
eTSlgOy+F66XvFRlw5hBpKvkFgi5Pezza2h2oImEE96oGeRfYmbkWiCblE7nXYT0mibOdGSxtKiW
0zw3492KSqqZ0YySC86vqe+diktVOPQatMVScd11NcfSyii4jNihjXc0vhTvwnb9g2chwCOtNTyx
FomkMeTG9LBmx25nxOwVdT1SNoPhrjxHOjevXgCLkXKmYzJStxSq8q7iU75RNTl75dKYMrPgAVau
+lt0X4KqqjhakxHRPANA3TF+dU09xIKW6biV0ISLoM7AZY+99T7hgT01dvDbWvzvpGvaTybW6pPo
Cq05ihrfoPKMvQNsZ9cHg3icfSaWiuItlt5Rv8TplMAyFuZ0HG2iyWfDabRLPpPc3zEoLcCStes3
F0OndFTVMKcuyDeYR+2wAHY14IFe+I56xacQRf1otyGtODk68iafuYEWme6/KmWbv2tVZF9tYi4w
t+k/vLS4AM5eVzRPM9WP+r1j4uFzyznkiMyHITIalJdVklK5JZrkB09LtLOF9hpwNgiSpItz+5n5
mJMpnBgXltekvkTZ9F9qUIgIah7ET+nWqAqKzNinqQrrN50pPOmJq04Pih6JT8JUHMLdJDeimJIw
9WV4EhOmvYwRMMbSq5+qli6mjcom3eyDtB+bvRtpFI1hyvh6ZPbAgNPUVfOUYRX3mDGb5BPnJn8n
khOFSkERld7WrU2+RrUz9+V2VLxKcnHYpbY1Lq2AQ8zELy1yt1Y3+QK3ZavMegT9o/HxpnuGV37y
YtDqfXI18uM2c6PZOBjzOgL0bEgTLLC0fhWZ6YIe6gRDa5X4fErGwqMupjcj+Ry7MYMGMVDBiGHX
Ez/2QJoCJ7BDFaJ2nejzH2+mNxKhIw7pUJuyKBNnWmAt9IlznmgOTuQRIW+BVMVoQbz14P5qklik
tQ5VXiD34CwAkFaXU3mUFirQxW5xt+57b/FuZtzjT57GUcFHyL51dc/z7ysDDz2kk2ZZ3ChcDONB
zBg/7iCRjz8jJCUuJduT2Z1vWNlzOY/2oR7q+k1YUfBYkvyCuy9D8xnuuZoBWbhWcnEH/tFHezR5
jUzlvOq8Tvjw/HmqDfZ/0HtiPhOuXbT/bN6iy/AujkbPn19qW33lnF7yDS82up3VqL7zQhXVIRo6
KsyGaE2ymrTOTXFlcv3Qk+rBbq3R/86a4Ii54XvIROdlrixIqHSIKCRQsD8TwaUWjGuKAzcPYZ5f
sSAlUm5qmiNEbC8TRUDZ6Jhxu46QVVDbPTBvO3uxCtPeUXlnntlJd0ctBqoD0nACPl3mr8uS6Rdt
Q6T+q3f+d1brP8tq2fj7/kka/n84Oofvpkv/FZ1j/ePv/B8P6oochnRhApZgMEQA/w8PqvdvPn4w
Lm08Pqtfkf/rPzyoaL+qGfrsf/4Px/w3DA/uipnE0IHX4r+CyoGy86+6Lkcecln8MPJQLuq1v4rM
/6RcR3ZTkw4PK+hX6Ycus2nTK+5DLAnfa8N/6uhgr1fdJxTWOyONtR+CeQ9s/dyvGhFTvX1ytJhP
alWQakt7p2hVlYjPy22wKk00lHU/c4ILsll1qGZVpEgoy09WyubV+KtXrcqVU6GryTAnzABnazek
wRXIcviglxxyby9uap1rfhrhcIeQy04Ztr2dV7UMUStuR3GZle3hG0BRK5DWulVj82hT2zaBDmJr
1sMztUdlvGaw1rguiiZCHQkG70BS5s13BdSHVc0LVl2vXxW+YtX6zFX1s3yF2LIqgYzyOxdpECf7
Zli1wnlVDQXyYTNYYBbRvrfdqi3mq8pYrnqjsyqPkoz2AY+4uetWXVKvCqV2UUnAFn/1q3rprjpm
viqaDDW/bCbIVaY786SgSy9HqCxWJXTpa4IoiKN6VUkFcmmPbIrKcklWHXUw2ukoHTS5KWisa7Tq
rf2qvOLL2YtoTbH24lriernNq7AbCJ0FZcnBrrrraFjUOzscucuAMHwfODE+sqinaoT8DTmCmjFY
pmP31DpG8gSZ3btxS9LHG0N43THt/Za7jszvu6bS70nE7RKjavQ6CUp3qYUaEG4aVK9sjMjgaSpM
WvwCj4EGIFhXDoNERVPmsXdC+RHkBU8oEjzVaw209YYEQHQwbdoq3frvE9+qEMhTU3a3iEXhVuaO
xZsX2YPFeRP9QNmyBnSdJFC6G7M+k+NmSm3DOmgBppYkqK1G5NSDwEWbWXjsbR0Un4HNfLGdkrTe
sTNKXgubRzjVgmI3ibx5soAf3Dv+RBXo+gRg3C0+pUx4IsBm4ZGVlwvFhIUx7XqExoeZ3vH7oS+B
PAG+mHZEktdEswA11+sVkof9c9u1IQ2tplO9zshcv7shcE6G4wxFnILsOmKI5M9k4/TAG2jECNP5
sgGAZT2jFWHy6/mReCZmOivrdH6wqWx99QZKa44eFcOr2S+drwF1RPlGNCanKJ+2YQWfqoydmc9B
hhU/EJZ21u7gWta7eRTzduqF/Mi4/ohJsljDAsmJN5ly5W/oIaxepVXn9zNlPl8k58eDNTjy25s4
TyZDIy9/X1mBOzckamjx4yvbDh5TGmSpzOw8P3aSLHz8R5uq0Yufah3Uaq8enhU1gHHjz2xF8/Uf
/vegyg63fwkmmKRVlRT2yaOZVG2x6c47M1LYBbVbfP79phUe6e7Ngt1t2Fgz55V80tEO4Gtz0TTA
IUVAeok9BJZXxjX7TdfrHqMXbvBIdNo9NaBsrhYz3bbrOJXY6RC4R0np4Z40dH2mQIZPzaYIZF9p
qnf7IMvva7PxL1CR55s2sexrYhbhVRPZ2WV8I2mBjLzkM7LRybQnAISgsfODxpDfGMywKKs0M56a
Bdfj4jP1timnsQYa9+7vpyW0aJ7ydKatUZUJiAcLFybNwFy9AB68W6tVbrKhWSeDjZKu/BEwp3FQ
TXzrF/6DHdAHSI85ttsmj1Wx3IN4uR/bGX6jeh5bZvXRaz7rHEULGFAchXd2P3CuTx+y0QRe32dH
UXQ/no5uIocTSc9EXNvBdVIOp4fs0PvLawqQYeuZU3gLSYcbXeIB74IwIecmDu26uUID9WDErL5q
K7f8K9PPC0wO694fuYeXVphu/UA6sRXgfszFfJ9P0VZPxVYltJLWQfJg9cZ0sSaSkmGTsq3RIeE8
vynp+IlGdzdT67MJ2CsfyeLJuA/LNtsanfVVp1M8tvZ3W4/NTUva/6ZYBtombWGdsNn+6ayeyI73
yGOSiN84OMylafJhpPa7MsI/84DVfKmV2ANl6XHD1BiBhTNvOThzjLQ7e4yl7zdPg+O68ZgVy5cY
PcY19m+r72Av++mpLgZCjkGJENBnsectfMC5b+2ndkg2hZ5LMh3Wiz8ztDO0khaexckMbeeouQlv
zXCQ0NTKlUQ5cBxd5N5omo/WHNgY0qt6O5dmcO744rO98M2tNyYfpiXamB6gzWDNP84srzIPg+/c
RgNzdWt+Boh2W6ssn3sMjb/m2XB2XOtQgpw2jM2hZgGB0H12o8SF0rIs3A+csTqmxeIwvIamGy+o
S1Hy1Ar1lc10eAJhmO9ZpmpCHNAl+rjuber86oUOTdLd9NVa/n3FPf+Rr1W3owfQenBI5e60PdRw
MwZ4BWVdyq2raHZWli2/lUc2FUTHaRZNCbpC/hooYoB9qqJtYY3vZKgpZGh42kecJTCCDn+IZny0
GTDSuU1etCXx1jslTdjom3HjslnuXO8lwf0c+1yGnKzq9D0seA7Xytn22BVudciBmCEh/HIDb7wG
nLFeSgj1zBDAv9ko+vNZ94lGkbSTcMLJUrwUwcChWbniW9El8I1eVp2jjo5RStJALI/wlHmm632p
+LupcHbEA837ICmaR8dlHZVmLZPV2tSrZRfey1Hqz9qcq09tW869DwA29piwNmCjlm3FVcSdvM9R
j7MaYk/Cvi3a+FOR3o6sSqyzgow6kWNfaKKLCHuHaStMLon0tfcn4+JbXRiXDoIpHyJkraRLjd1Y
FsMtXiuXb0xNLp9mZWlv3EXzGJyoFG7o0Du77Pl3SesJat7a5DXCq3lFX8qL3aLaGphEVBv3fRp6
JyaFkj7Qpt3lU0VPpvYad5d1009Nj9bFEmn/oonmH2UWtG9+27OW5V645VjI2TYgKW6AHIrxW51K
wRSGimyczYYbmLSAjjf41GLZ9QW7njlh70XzZtLS6YmV/Heg4AGqLtGX0jfoN03qjqaepju0Nvau
QZdJzMxwN7GVx8B6SOmIZiW7fBRdR9i6qEcW2Lrt4sUqLXjEqtoL1+zjpivdw9Isd1OeUarDSmtj
DyT5vUqND0vJjFdSfMuTawwvs2bb3xZKs68sjQ+nj+5p71PfNHkygPhzv4+kn+6HinSs4bQpklKe
b4eOCCeGanvdYVx5gjaXOphYGUTDvFGm9l4dOR0mPaVbRY/q7DvBPSlZyujCsDjgkDz4HDHjyup2
zdik3+00HxyQVJuxbardmBcwGc1pOuejBf6rUMmJErXbPG2vJGq9bZCExWle/OkmKXCvstowstLa
Ieteo5K7q3UTDNR1rTmfrLLkAcBXkT460PFolhhAyrDS0+5ISZ5h0Hiepq3JaTcy0xmhQFfzdJqY
f5dbj1GlhKYiSm8Hi4iu2JD8Oyv8cioIco7D0GyFn+N+UnQHz3+yMmQTsfFpd7YJgIs3ztKPBvxv
UA/RKvkM+gm22LKz5kXdp4XXUM3iuXcIC+/t4uS7RfpX2ONGXCw9BSRsLbdV5BWXNpDeb8rAQXPb
9fLbUlZ/p0Vg7HNr/O7SmWWcZ4934Tg6W7ps3LM7cfrh6K4eEHrsWwSX9poyquzsBMl1NoJPom7J
pqVF6xcFuzPbkM6lajBJzsIAQpAWpkklNQDgccynOEFf4FEpK/Icbn6A4vEcGf208Ur3ZnEYtJEF
vgKb5hO3Fd29T4q5atw/GZV1aPJ5dJ7Txa93hbUO/SkSym8TsfArKL3iVutaMccr9+j4Ocv9Inoy
CdWYm5ZZxmBX3pcnIFo0NC2LO9+6bN8fqW9e3qrOrO5UJv5wAIWT0dgt4XjdrxpNnTTbvM7+tELw
1Dda8RWM/nrPSvp+P9Clve8sqBmML/7OZvNw7ZNoiZmBrk5eeJD/FoAGFn0kZ9ON2i2tuVxpQ61f
ffg1N62kvG2pxpDAydxXl7JuAw/HipP9xhACYDsp8mkvrIxHgRmtNZQcDRvmgCoKv8CscuMYU8+6
smsI36iplB+LI0CFZixhkecd1+CWT/V2PJi6fq7Xdb63LvbhojV7xY1xF1rLKV/X/3I1AjSrJSBf
zQHWahPw/zoGvDoDb18UukHmbPgKpQwlxV93Qb0aDRDtVtMBvTZ/PQhMz6slYfqHQcFZzQqoRONP
thoYgtXK0K2mhgl3Q7naHOA0Bhwf1W3ZwWmTKWYIX5jjQ7oaJJzVKlGupolltU94q5GiWy0VxWqu
4IW9cPBLiK1nzd4oVlD2XzfGf6s+dZ/383+m+rgQtf9/qs/p61fW/DPcFIPj+jf+XfOhJoMqLB7m
rkUdlo/S+L81H6Ah/2Y7juURB/TDf0oduwBRTZODHMQcFnP+Kgb9uwLkWoCUsfuxCPM8SlL+a90o
kJf/VQIigkSumZdFkIPQo/N/d6mVVtIOXpD49+iSxilN6qm9AT7FLdAIWboHZNltUTocNoFCV09L
Lr3oNynR7wzP+5MblGC9rIaWb9+a3srAyG9ww0L9quyQhYms/VCw5VFRszWY+for66EURECqdfti
1m1ibGpKERxxU0a5OjDB0/cQEHvmyNRW4Z4VdH0SyYwBsBjaWMxWuq1FBa4Bm/Mepx7dnEU0PJaU
LAGFgUAGOV1CWx7s/jD7Y3u2o05/gQb4dEXPZBcp8wOianAwZS4/KWE3Y2Ybn6Wz+uV0BfRLrD4c
MgK7y26WOZuOpmzcPR+UcV8XRsIaOxj3GWE90IAdnVljhxlksMS494AEcdKh+fNiZJn9Ns7TGt6W
W9JkNMXmmXmdiQ5d+6GttziS3yovj14mb5ovU03plLSjt2kK/d1oznHijOLRLYz2CKTBvu+E6E4D
YkRsFnl+K0ag6TBK8rvIqH5FfcsRC8frzsPVcNOKMjpUjTH+htmWnObEc/ZlbVXfosq73VKE1vea
uW3jELDHMbLz74EA4I6t1PTuWaGmSTcvwPzIMI1bUYWftj0QvaDNg/emeRO5eKNmIr+rW4m/NdMj
zn1aIhn8mh35pyD2JGSITaBXBj7Fjx5EoDwST8EyEShgDydP6zfyhQoGf88+k20MClR5RMlo800W
BAS2KTHe1gbP34PJDnvGJgqBdeOXVnp1S6t8mGe1XBKdwZtdSDpnjm1whDEnj9/iNEhklLG7RYX9
URhO/qR9Vd16mClvM4anO0J5ZLmyRD/oru32tVLTnz50Kzg/ptPHQ2nInwizI12R2rUOIij0LSNa
fpy8Wt32FHc1m8nX6VeGfSCuJHtlospQr+dBBjcWakOzyfvAvEfoMzc+dCHYFrVt1nHrj9GGqobh
lQIsElNsWmwcSmXLs8IM8q2dZuOeJgVcTYaguKURdnQzCsFxvpcuJgwmum4f6ek2b3lRQevLs1pm
9ZLyXBSbkUrKnwbtbheGVUQLJKDvzjO+/MUjEJRlBTWdScoyugNfSdUdBnwHb9I+KMzoDUEKTFAX
wKxF9BQha7eKGNnvkZKEvc3Z/U8JuO68TGKkgWLM/MPa97XhGK3fo8Z1HowyCUhKhAmVI/h+4rrU
802jDeDEITrzOfRLMKYiMbId/NvlASths1ugLMW+T3Kpnxzch6zfrhSpeIew0sNaldDgp6zxTxdU
PHBITiFuSNbmnojApIQR/yS/Yfra2FWkSGxpTEndOO+sZSwYr5J5l+tweRnhcG1G3Vr7DNDzNqMZ
mrW1m9xlIU0qPnhNKwm757w0/GvkDMeudpaLZmKImwnk6cBljbJsTyfwoAz32m8esFsbWDAtRcW3
DOenUlXyTqjRfrbhzX5iVGiBJXF4HyA1Qe7Js+RUA51+mooWvCxHBmeS5h1zJ0foRj+mbtvdzoUs
Ym6e5j12gjpG5suAFeUON4U22qaONk9La32htfv30oV5jP3bPgk1+BvANiJm026X64d86MgJb5Nc
PhuBnHEc207/xCFr/hamBHxoBPNxLhiog7lF/O4sVCROIFls5V55wD8nt3nCjdy0l/4mz4bppa5M
lz6QOo39cPTvgDPB7224EUUk9SjgiMIPpzGz44xLOTamikii288Geonnf/AQXPBgRca3VYBlnHTm
QOZxh58iMZp7lzbwq2p9C/MKmNqmNX+li0iBslQ0QTTjSH5dGeCI8Yl/2Eva30KygRPVDOcs8uvY
6Tp5g4mlf1hqTgF6CpcH0wI6rcBlt5t+SJadm/rQlVxOkkyo4VaVIQjPIHO/01XZ0cH0B0wiVlvu
mdXK34abgyHgNjPQQRrp6TeJHTp2LblcybdHyJON/0GEhmvD8SVm1xAbVl5Od3U2UKdSpXhYvNz9
LCtgi2FAAayV1PVhMRvrl4bZhc66vHB8SGJbz/bRG336u0zAzU95bk140xa60aPqupjWienB3ESd
Y/m70oQ2SW7bi7ZBPj5qWaZvVD6SpBnA/AM7yh6KSs31xmhT/WqmfnuOnDY4p1AzQ+6gSXTkvolF
pDdvVWA412UZHgaIRHRa4RTFz1fGHt+952K2xWpJ3XBJ5AfasTGLLWl2ikLjWqIec1buGuj/DgRx
TOIhbFJ/2KdhX+0wgYrYDJNb1rrlocG5dlqlUSQhTEVaYnDigsr2g8CVlvbU0tgcEPHYJuI29Tpu
3zrRv7LclAcD6s7NMqrgjxVU1e9OSePeU92jcoT3hKn9xZzBHZVR0nLwcWij743lEA4BoFYvGF+U
yIYzXp5fxVL0p6wgAdSWVCyOHESPw1Jhkp2MVJ1zznEsdlL3qtK6eVhWCym2W28kQPmIgcr+wO6m
b7FzjBn77WR8s/LcOFbL6N0KmRdnO/f2jVO0sWnjBvLdVzit7sbEJb7La8rZAiqBn6MwlYcBb+IF
g4oVT0piF26T75AlQYyCmx3QtzhzoTwcFTH+2wzO+o30yvR9jKB6BWpstnLBreT63vJDsOA5E+BH
7bIInsqEl9BbJbsaPJUbv3DuRu6q4LOtz0RxbKC8GbupbG4rUkU4tabbObHcl6oFxNfiytzRTzoe
4ApE+3wqk89umCcyx3n3ySmFI2w0QPsC1ngKNMUula8+NZh31hHC2qccVcv11FgN2S9j8NhaUG+6
CcJiOUfw14IyrW6m/iZoCKgThxHjvVuRcyPriQvHDKqXwvDrJ4aq8qZuQx71nsWBKNclnOOm6a0D
EAB5j0ttL3xHHsLJ7O5wkBK4mDzjkBWu2JuZnd4G2Pt3nV0M4MiKHKUOo/QDgtZ0ytwK2TUcuu1c
FB7bN/2p6NGI8fZ68sDxfrlItkBx6XXWuVm6eu+Fevo1hElIdU+LyzQple9tyorO1I3P/mPrNcv0
p6Z2/tMnYWsy5v4SKc1qvJAfMYh2T+FU1MRzbXSnWZkhGNqS/nIQYLSPt/TjbCy3rO/kZLOPKenG
1qNosxiv2RfOOxuHyKJ5pPmYA7xoXd+UxYW5N+5zs9pDuF/2ZiJ5gurEOi/cB9A5mTYhGprHxDHM
n5BQ3IYan3Ez9Kw1Gr8H0r/6Gxg9uh0J00cPb7qDwjQj/SRqXf3ZeBP4qD9JnqZHSrGSXVAPkq6s
WZWs1AYVs7NQ21ZXaNAt7QPvbWZ20d4agjXHYD4GkgfShk1EgTW9t/5MMqiANdPwYY52xfantPdJ
vRC1eQqnZCgAUYxh1vzJBzGy/RR1RZtdMGVl6Z4Tj1amm36Ctv6s55F3DSvPZBjzJqqZlDdFh0Mf
6GZlBUD2MVxsscSXwXbO0pqWp6SgKImN77fEav2lI14hM4L3zt9pPg2c3/vZHoFUzslEsehIFh0D
an4exrC9ayV/ulF+8wERfOOUc7fnN5JPihAwBiSiQw4hAwipnOqvLjGtuyafwpOPD48rmMPcfTD4
zwum7E3L1uvLraRKNkuwyBsYGXrHJqC7doIW3MKn19cQUjyamqJa3K8zImymh6Nb9fSbYLDfMvXZ
28ZlhLG1EhiQ8/Lod5W7w8ll35i1wktmdowAOApBuGfT1vNn4WwCg99nlrIBEDK6bwrT0ERWRSJQ
K8sAsGZWFOrxzl01uas4r/r5Q3vJJS2AmGzMKpqeWKKl27EAXx73w2LezTK146JXats51cSulaLn
AfeQDC8hT2GW4Ow2sJnh7d0oWYvzJIriOQ2r/qNn9OTMpMb7uV7SJ+Etah+ubzbNwnTQRf3aPWAL
OBzJqKlHqKdx5w/SPM2Fap+SRJj9lqqb4jCwWDuVqquvfRoRO2mt9hXKtPVu4d99rxsqB0Rg3ro2
XilWOKZxdOz/xd6Z7UZupVv6VRrnummQ3ByB7r6IeVCEIjQrbwgNmZw253k/fX+UbdjOc8pVdV+A
7SoDVkqKYJD7X/9a3yqxYOc+ilDX60dQ2OU9XvYmXwVBmbsnrFvWNY+qN1fVLHdKNdKuo0W6Wnpk
XOJlrEI6MXQcVLepnORzorPG8iCobz0KgEK4h4a5ZRRqHxFwhs+eJMiyxNOIeSksV/xE+SapEY8g
PuYAy52WIj5GD846FRHoFUSX4V1x6uPEr1EtCA98ulSA2GkC8mV8V4e4Z3VqlFnJJJ25phHMWJsu
gTo26fE+Uiq5IU0c7zPhu2fcfQywo8PFpGvv0ivUY0RbMEw8w+GXYylUrHU7nZ5TbhUmV/6gL1Xi
qlsNbuFKgjfAT9rLOwC3FFYrrqtasWoxKh3QgJkixXPypUeZDoQ8CQzMsKR+mT/ng6xh1ze24HCN
F3r2uCn8ClM1uDjuyCdWL0U7eNmtkSaNIIriMIxVBk8BggJN5FHf6CB3Y/x01KfGrma4GF80a2ii
/IG9Nj1TxVaOD2rQWPzSScbA2146vREutUeda1Ig6Yt6HI68JLVHMCakNGkpGqNgT/O/M6tvIot1
4lmF4zbQ3OpBymx8+pP8c/k1F/m/8i67FHHeNv/3v776nf4Ul9Q9HRKYDXWFUxnqzs9Z65KSi0QK
YzhDdrJXmm/Smw3kmC32XiPEGITfzExs+8Q8iNTeaFa9sSNj7blUQXVq3RTtml91C5KWWEa8/fsf
7qfc6K8/mwPIi6g/lJafSUKZ0Ve5HkBxL8v67JacFYNd3J///W+Co4jQNXqu7v78AlDlPDL09sM5
NuEm8bejyQ0s2M3Xt/mPEe2fSJKmYetEcP8xDHGuXJr/Ksv4z8Lkb1/3uxnN+8XQESUNlESB/dTh
j/zNjOYbv4C/ws5pcvn8jy40gyQwOCGaAIE32P8WItzx5qzynz4vFm62mWTizXVtPn1LP8WLY3Zj
dkqmYJ8lbNmgPamNZjaYelVWeiu7jfQdChcPB9NoMdgaFeWD3DDmzbJVTI8A8fH8FGFDsrdIeSxi
yJmKepkG5nihPYU02KSxFCjTWrFaSuJOHYPYnbp13pTmWqDynzhe6jt+SjTLKbLG9NxHef/d5THY
waWhx74mqtYsEiCDdwBtXFYBwbgFc4YV2eXnpWN+2rq9FRwKe8Ru4+RjznZ+DtwElPO8QZtQGwx6
6SrvNLGfSJ0aCwfJNS93kkdqBws6UJ128MaITdOkAWr87EMROhvOLZr5pPdBGK+zLhxBtqaRZr9G
uj8xnfmD30aEFEVKedSQVeVwqUDURowc3hDSnUukalOkCKd3Q6g7G574WWUt4jDTPbqG0CFXPOeE
vad5gv8yNCLffRnrtMy3TqVz7tdSztEOaUeMYkbjhitSp0p4INgcA8PRInMC0vdkwML3TE3hbe9O
xbrQlWSrgbZQLoyw8l5UN7YaWMJhXGNtcLedo9i6Dxil9b7+sJOqPzMt0EOU6qHYgTs3rio2i9UQ
BD1G8CusernN6kw/UVsjt56/KeveS5a9dCoCXsOmsqryUkXAk+22ZFpuab2cW5SDa4/B9zFljHqB
MpYuXImkIkiQcY5O7e9zr+ed17B9q2iO4nGr+ZuI4Dl1wb54Tey5ezeK2H+5tJ8SecQaEcidaRjy
LpJJemXxzv7b1UKXE2i11YwBMm6RU+4zPbh53QM38P3m3S6IamVp5GKnEGDhQ4culwFno6tL2vOQ
PVAyY/lY9KQtK0zNWwp4/Q8nJAmxqIM6uWBOq97CnmY18hOTfvYnj6GkTQyNFZAzZzT1OX7UlEDZ
q0o9CVM+JBqjK8acMiRgkX7EpmM8OYhVK6qurQ3gNWtPZrdfOBXPploM35kCvDc1sv31S7jAiz4K
27daNetExQB3Ih66aTkcyWbbhLjYkANNAcFMk2exq0Mr3Re+4ZyI2xivIz74M64e+m3Mod0DIJH7
3Jro3bKK5qEBBHgrMAfsUpGJ40Bc+iw9Ceg7LO1rydRKVXWZvFREAV95R1mVjp04UuAndxi9ydwp
S34QNKGfAxuDe4hroZj02v4ma4kzZDFzyIJFq3s3JW1Gfyn7h40mxvjkTbUAwq47rBD5SOzkWLOG
mN2nBwrFxG3nURvY1yJ+Hht97DkvDfqpJGR8aqO0euhS1s4xRcg8vbEKamPsv5IeSJ7q3mmPrU11
+Hrs3OQAHFCZGyOLsout+8GeQ+UA+QJGhM7ibgPszv4BerjaWq4zPY+JSYrV16joKLN9awcnqRcc
T7tIXww+YRcjD/emXx4ne14P+GJBt3z3yRaVll1ywjsdR+IiZyZhN4IxDjufuzEjHcDW6FTvGLO6
o14N8UZaEyiB3BquSWFXZ5bs066oO3ENpmF66dh+ftiB0V95QYLbsSi7ZypmjCWsp2zF56RdFajR
u0HS/FRaiVMtsq5IH8u4llvedj4t2lARRUzLT0HCeUt8mQKEMWAwQXNgZszq9uIafW7S2zJh8zSR
VDwMPz8oTqY/D3sQwW6dCJtvEvwc0/4UBdml7LFSmDSmvZhI26Tc/WozignDkD7F+gnXgH7y29Q/
a0jm12nsUZVAevs3RWHg0ZfjrWSfLRcGH9RDhyNzpawZsRsMLZouB9gDiShsKB6cBV6M/NRVmItc
wa2GQq2jRqvawawsA8RUZptLvdWCJYIlJoVkYHocNK/GgNckya6Zmuo9BT496mR9eJb4OFQKkzps
zueysSEGUBj3YNRJcxe6rXs224l64a5iSYAsVT02eeefR0bzE7Fb7Y2UKdqfYQx3Mi5wjPDpcW/y
YZg+J/KQ1K2Flb3Lc3s4aGHWbwGX9ee+rcXBlGa+8eKqehpsu7mMNl2Ak9UryKNjdOXJVr46fle8
e23u/phi4B0Lp21wcfjh54AlA0FM+VSblaSQve44jRxmCYm2S62YfRy+1mh7j5M8c1Ej+7cy8wy6
J8xBwANRWnKQkVU9BV3ergu3LPaenTFD2k6SUnZvANf2++rZg3vvrK0izN5FGHrbnATOqUOKP/Ye
8jIIAIr4fG+Hr9wkEmXyfCP60Mpza+n+beJlzSk1pnbdeU1xqAqtPbGLclaJldrnQZLD1GiqePYs
28GS6PczF0JDOGjE0F3pWfNulOZP33XRyY6CupjHtc9rfJRDqz1EEbp1RUvzdkwh66IGEA+bb9ol
5WgKZQRwaXHrprk4x3qQc1vC0Zt6coJ9gXKxdVuQ1VwTQyyWpg+MfbYwLOk49t5SMk8bPRZvVtcU
Jy3M7XsvnD0S+ihgofsWt8HJpLZM6RR156f5DTxUzBQ4wEm8Tnm88lkinDoaJfchpd2LOkK3LEJT
PLpe269HlxM36MDZG5fkDEUOugBlYCuZxlisClFi+NGbq4vz9aONagyOUPvVqht6/57oVjmzOEw0
NaLkdpBE1jLTSutCeTqpPbMf/asMc4zsEQ/ZQRc3XlAj+hNd1U8VWkhrOePBb00PvUmrvkcd4H8g
RwPac1sRItMIxDWo1FB2p+aCpFle5l6OXRKZ5m4Udr5UoEqWw0Dj0BZYn/vMWcB8GGlKwXjPhvmH
l2nda0YnwiZIyxekUHdNsdtVmHVDN26hw6PjnNLs4DAQuUzaJDoMZa3tHYI88ZKIRY0oq1XqIy5R
YWZ+x3AwO3STgsfblHohl6bV4OdO7UvA2XRjxDysKSWzks0AxYGqskpx/hi5CZ9F2FWrpqqfoD1l
tz2mpXIZKN3a8ryDhWF16Uq2BLS12HB3ZiG9W9cAHAunK37lgOY0Sy0hM1ZNwa4rkwCJLaVPxTVI
5O1tSQU3V7a8DEXJ4q22RmopXL3g+No305pWmOHOqetoQZph2Dv6lN8Snxz4nAin5uLw3U8OvtHa
slKTMhtuK9Bv5z03J1WMe6Y+3Pe6DB/1tJCPpIq8jRU2ygK0XyFUp61/VKnDaSW0g73Oqhv5SU8Q
d9OCJ9jC64N93PVELcdQJIekRR+jFcOIO46YCARZZYbNd5ElLtUii7SdDK9ciMq7CXo09rGlxB17
f3WlFkucLKuezn5VGyufPoRlG1bjIcoHtQ45+L8oxzsmlvMQOvGwYiF3zmNWy1JYhyx1jW+xi7Rc
TxSwVIFDuNbNHJQ+lmPYs7AMsXBaVRif16VQb3U0vceudvVK3Hvw1B2aL4HbNaSLl6S0hq0uNFis
BMIQ6c1jLA2k7SR85G2hwYfIN/F0/yu2Eiw0Gd/2VixOjW29GrMle6aBw0JJ5SpNoaCVmeSFoaOM
ZfhEd7IQsJdp6CPxXIkZIrRBrpwOXtxTM2iZT6LOUeVI9iGZQmjYwGOiE1obFX5P3GaKmi7iilAh
iDEvsGCK10kzx20Sk6NkKbr1A9u9Rf2BNe7k6Snn8nvTGhe9yA4esrZxdqUWTAfbbPQTtTLxqmfL
jd+q5jFHWdM+Ll1vMzUEQZEs7eWEzY64cBueyfbyZE+T6RZqgaQChuWGajPmBByZS6d0/xl5auaB
/XUwpLRKAISwZoIa8+Ff80lRYE0y7rx4n2Qz7UMbXSBKyuMujWcQdAkGko+SsxSVLJ2erv40Mv8P
Ms5PSglTqWNis4EKAzoOrPpP31zFee1Mqoz3xljUHyqp85syltGtB0zm7u+/1UwI++n3pCSLmWae
fjEC/fSt4ipOnDHK+FalWZHCMDwEtBxQy/e//z4/4/nm3wkUnuUz9ONQgfn21xc0LQiv16kbzgjT
aRORDtg7MylF5nF7qWCB+ze9H+kxb3r2Vro4ZLmrhNEtWe15uA4ifrq//5H++1vsmiAuDdBzHjOt
+9Ps3+mtF7VMGftqzNVJz2qcqwlZfAoDfUKoehjVH2PX8z5juDl8fe//6Ef/RD8ysEPwPvxj/Wgv
ZZxDpPqzePTbF/0uHrm/EIswKWWwSTfhXuPP+0M8smci7AwH9kEnz0Ubv2lIlvkLWUMfiIrhuPwQ
sxvtN1+bcH6Z8dtAAX0HSCVtdf9OtBGO/U8fKQCfLsljXHSY9al6nH1vf4o2xk6M/YfmlsNYkc5a
DGUxNx3BQigrF6vQNBoW7C/MsWVaMWHPsEO8Vb1n48lvMCDsaiOD8usV0jko5VrBWvaFGhYtpVRX
Eh+ZtTUSdKVr6if1c0Ug3l6C4QiT5RRIgGk90gqb1syjN5zRi3qlTFeE++A9UvTpuCxHhlrtlaFa
a5EnBbW40hU1Ta/UNywF1cSHpglKHMCeVr1z7HE/voI+qBKgFpQu8kVUyrahSdQ27ZXBLdy88c02
WjV+5pwGi+BW1nd3DYikjdtAdV2wCNQFiyEjvi+TZLqOkd6e69DM7ubUWr6mFlyDbOGNoc0cqYe4
BZLyTtolGa9wqHDUFNMuhDF/MEt6b5Dtt5jQqcKJirjY2DnZLsr+5qqcr9qckQPExpq7dOTcqhOL
Wt4bJkA+P7K+hZBVbu1i8lfYZcWlm5t5+mKyVpFhXqK5tQcYFUe6CfP0WHL4ERxozyIf7mydnaj9
Vf1Tjm70AWikZIIGO4cDKj0aWQZZxBmrOyZ4KoS6KA5PrC2t8xDlVAyxw+pu9GFdmUVxDjj7/Ujo
79n0cOo3jQ1QO6zd5s50fIZgXM9GAG/DmVuNnLnfCNrCs09ydFHP3UeltA/93Ibkzr1ISd2IOzF3
JVG1Olzihv6kMo3ek7lRyS4cuovD8Yi1aVrZc++SMzcw1U6pXftizO7l3M+Up7I5m3Nn09xVxJSf
XmuZtGdtpHMv5hP7iFs4IHBijudpboAq4RyuDZuflDYphAVUwgfluYT4pVehoCZ5gVMjTxJyN2Vp
HEVU6YdJ7z7pshtuw86SVzpJYReQi/Xv3LmnyiMxjoVqLq8icaTOFn10y6RkI5FCVtmqr74rkyva
dejAMlPLOk7SXJQ1ihKr3+ZU0LTyio8MfKjWttHBSiJjBd6LDjMxN21ROzpsWfyGG63qjtRQNgc9
ck6UVM0VXXNbF6VnydJLRvZ2X2VeDdcg/DoIYF1AGNVR7ZPGfEPOhbphqsAC92jR+875LSdN0yWX
iNYwjaiiMdeI+dK6Y3cl1zkNY03pUjVG59j0VT5mNt8yt5Ybcvs0k2WxebQtBhmiY0c5fWpziVkx
15mpTn+2Op9AGYrirpxLzwZaL9fBXISW6NYrN8Pm1pxL0rS5Lk2mob2fqsZ6sr7K1Dj+YnyroS8Q
8nBoXHPn6jVwFa/Qdqp1R1P1VhJmZXF6UPS1tXNxW9USMCZrmQesoAmFLwgVZPQ5JNl6oOx5k/5W
AUe/ViAkgg0FcSCpYdKx1d9TBjBes7lILm8Z/AAF1VuVjs7Jom8OCWzY15NFqTUGtuE6WO0TgTFt
p1UTk7NlRDkHrqKxBp0Mm8bDeFUZ+Cou01fXHawECsW894IJc+04yn9I2Cpu6IRJIWnFwWWiVfaW
vMRbbpW4fSpGLBUbb07Z23MjsN5+a2p+Zehq5aoupXmkthoLh2lzSeshMkJmSfaDkbxM3HYXETX0
CxqgYLa4+fRNdT603ID7c99xDcbTOH3zp5FBL4v16r6qCd7pKFOhl2e3BQFTaJI+e80LMwzZv5Kd
+pbtLMtCafc6LJCk2CPwQbdi40eDRpn7d23i/kACHZahCatiiDwUAhD9xHhQtbwFR+usCJZWnHUj
xovOxixaxg6V1Qq6nWe22WaKEDO4uWOHG7unSE6NYe2mHgU5y/Wo49miVR+pBpBoEVkJiFSkf5P9
cu0VJLOL0dulHQaam9GqnevIA/te1AEfkXTg0sPp1NsvjRHXh0hlU7Ogf8R+b7n646VBGwI+Pi1w
LahrpXtXAd1kyUxG41BwMDwwaGqb1k/ycBdU7X6CzXobyU7ew0cT7qLuoYRGaUALoK+G6BWMbrPu
TSvbGXEYvXlsjekZ9EhDkKdvrZtQ1AbuJKtkDaAGml76EqfEIPoe8XRU5Eu4tf/IU4vVLhzw4dT2
TXOZRrOiaw9xvl4oQlJM6cDbxgWE8+5ZB5zzVtV6/MozmQg1aIsT0afslrHR/6GPUQc8UgbiToMN
8qylUp0z3d1DN8bmnAnn0859m17jSFQdgkFPTAYO6N4u+n3G3XbZcH6YVpOsZ3t6wKuI0Svynrp+
sm+wNslPLdETwjudCU7XKePhGlSW88RzxF+X+GYZAid24CQDy4BNiMEBto7H8SNlK25xMwrJyKV5
P/PMCbBkU6RdOOM39G+IrH4FNZmehSzDkKu4pQ7c9DMFO6FKP622Su+IodzLRtIwH6s82GN4zohs
RnxYmcOqW1UJ+CbNMHfUo2YQUJ9MH4maXslXe66zD+Zie8+Ch5R/td1roR/Sy1JN2qE2kv4CnRYX
kGhq7cPSJ9qH4BrBl4dctutcMH8INEP5zQ/H3FtOrNf2pdEKEARxUmG9cbPkufJiy1p4hWjvEgv3
NrOZqMgrlnLPZw4SCgWz5cQYMVYLfnJ/Ldxafw38NrDWeayn48roNXvbSSu+C/xS32KEZoGC5ZXU
uoe0zO0Zw6BtUHwtUtO9mYa2OhhR66yc0tJXU9815CG54FxZqiVlDNa60olEghJs1yBwfTpRm/Jq
dE27atg/3kitR7pwCf2sRjcp941r1fkik3n9mtZJi9ks7BpjCSK9eEknAALrFqIOJdhJpb7D+xWn
QMe9LEzn3Qoj/9GN8uyNpWNBXTgB4dWYuEFGD2NK3GzwU+6IGPv1fezq7smn8v1bb9eS1GNJRtsM
bcW+Rkzi3R3IGbSBIWgAj8hwe5mYRfIa63xemMUOmgv/N1Vd6u0gUU13HhpcvxzNyHjr/R7WFpL/
N9wd7dX2SWEuk9HUXzvFAZJy16HjWtKbbgH6wPj0K3zJ6yBzQvaMRRK8EFzKH0mkOs1G5NF47Jpu
wpegaYDH6gbBElbqPgnTi666mFWMew7pvS+irIdYpa0JzGJOnlr/arW+fu7IjbHByLCx26Anbh3J
2dAzQndbkUQrF3bdW+90/5iQ7osyfEIcc7F1ZwPmREMTBs2gTayj1YfhuWlNtR5Aa+/NRBKPt+x2
pUohN52udzcGDnKnq7PvUWJ2kKg7x/3uJFgXFz0R91XqtPVjSKrl3bGKYNMXOshX3k01R0et7hSZ
Y4owJlKyzoGNJSiuw8RCsbGSz5J4Yb7AvEAYTIsktxYxnApsx88yGOUDBqtoq8e2xnwQdDc1nmD2
DBReHdM685chxfJRNoQHDyRis8nrqtt5sU89O0VL6UvjoektyB2w8ohim+x0WZrOGle9OqaaUR4G
xzJu+A3ljcmO4CNQMbXWcdvusrLqN6Ev8n0lQ0GxpnouJyIRS8M06rcQg+9FVBXmaj2u9/+Zkv+l
4BfNZYyu/3hKPr7lzdtfZ+Rfv+S3GdmnINIjaUKeYC6XMg3wO7/NyIZu/kLdhQnPay6bw2rxx4zM
JPunmZhhGWHEFA5yDdGx//d//lIa1vz073+xJVk/+SzA1/qC+IUwoMJ6puP8VDlRUbCBiDk6x8ws
PWOJs8OAymLwxKiWXaOVbUXsidv9AD1NFMG5yCfDXta2rnGKVi0qzr3Emq9ljKYOLqu1psbaCnZe
0AHu6kSPc82tpGI5GxFqczdZzTluOLdgsaKR7Y2LzkjIHx/qpm1k5tz0VtV8pOFwJQbr8iA1NXdp
RY7LkhLb8KapwlVpqule85QyblQLxGFZ4UTnYzZneNSWq3+GXI+GhP7b6Nxw3BprzE5WXlddyGul
93UV+K+NVALtvKnoUKjrPimPKKsRkOjJf9Eosir4FpOj1qMvzXjLjEBfmpjybE3i3rtNq5xNkOsO
mLmK4RtWyuQCk83dsAjDNYn1cC6aN0lLFII+BQIMGilplcl9Qqbgm9PY1YvZCBrYDajUH4Xvfchx
OkMoBB3epxCU+Edw6jtHQLmN9R0kfmPdJsJfjkInndHDSb52CcTKpT5NFPwMgBYWHLj8bFFQUMRO
LKDtZzDsfpdrKrt0PPiekBS5f9bTsEXBmK5+Y04Hjb0RgDMwZRo3Py3eYWKIP7ke7GuSkrda46vR
brGVM9zbTo0PfTRoSm/zh0i5AGyA018KHmfLHodksbS81jxZdm8+a4VsyGpXprgtrLBb+aWE7QC5
eN/HhjpKHI/9Ku6sbm2YeQebeXYJk6fbiEGoHdvkEad0UKlv2pSVrC2ltsUaqfZWZKoPPTPdfYRf
+17pU3Am7lrcFDDpsq2lqJcaO+X0Bvbu3mpNJ0WA//V/mXusPjpp9uz+XMY6jyZS+L0PVPeQlE04
5AegloOkkYoGgsTfoGbQVUwGDkPiALJCrfWIY/PHf+6o/9Id1aKG7u/uqLTB0b3xayHw/hNn5a9f
8Pv9VP/FgC6KEMk6ALX+d73RwayGcQVsLnA/EzTrH/dSMeuNBgl9xMi5jQbh/bd7qwVJzXF9gCVo
lxgs+Kqf7qV/d28FffhXvZF7K10jwjEFhkeUR8EN/c9645S1bZ+7MZTcKhuPWtIAtE7N9I5lZvqZ
5b3a8yHiY4Nhm1N/+jUAfI0CX1NB4DbahZMSswIHxP5iiTZ4ShUK0bGax4qoJZG5L77O/UHeCW0J
gpIhxAiQIKiFe5rsdrh2QLzwDk+ZBFfNduazn8eZvuq8p2gsEsasr3mn/Zp98nkM4lS/j+bBqJ9H
pORrWnK+Jqd8HqJ4JsnvOXNVCNLznPhjD4a1su4YDZm/8OcEP9p5KAu1/pQS/eBMm8fJq5qHNysI
++cR/sjSnJroB1QrJjwYxVj16tG9gCz1s9U4iYa67nA8KbemCdgHV/TDzTTtWuQJmRK3z8Jzr5mU
h35NlyFzG2JuIawbM0pSKi8TZTDZDMROFEVZGMeCZg0GJ3o1JgH/R3iZt21mhXiBLCrvJwPmemd3
TIIYkHbxIMMt6BGPbZjVb/ViLFmwZZlzn0UhUGPaaaS7mCZOjOhAZocSQZKWCLJV+J8T2/oS/bV2
SaHKHinLZw1mBml16II0WeOBByyOzghlpBr9Y01XwZcGnYMxKL0zmGb6NYLe7e56N6t24RThhtL0
5j3SAq9d+nHGLdSiF+m+wpBwoDSAiZMb97XwJQt7rczlrUEEQwfEqZLb2JkKqBi227/IDu+W01mt
h0xbYL6O1DTOjE/XPxBSD1r4vkOyllAjb4mrcYQeY0Y7cmxki4aR+KoeN+2hTTIRYVMcw4vXlj/g
9k/dTm9VFa80EFw/AMBKawEnT9I+Y6n2I6+Fo+0CIjMYP8Zk34u8Wit/SmawvoNHxPC9izPUDBHM
LRtfE7W7SARrUKPwkahHauBuFSaU5KnS4XH1V0U9EQwTQyElbrENxXfD5EYXYrGTIT95d03OFLQb
xLy2o5WTTbnRVY0x8kxrdxacw4bYZGYU2NyttifcMDhEMQ3zMfT4HsBsVpSd3VvNGOJLxMy9bA28
SbsgN2bWEhMd2qmz7H3TPSB1pBtArRkfb4qsZotpGabDws051LNzK9aNXmbLqjWCTRKl00JzWxMK
jg/7IRQZ1gvjaLY+SRHdcFm/W3e4p3dy0O0bVVrBctJrNCA9n3bI17zuHUBlIr0Wtp3cq7kCrbzS
zxqqubNqmk4skYPIasE2OZg4I9cxS4I9AvRw0wHkXg3kwLeVjUBGilhVR4fDz4FkVHY3GbmVL+LC
sbeYQ8jk+81VRXww0yL5oTzxaGhkraWXfnp1Ya0SB457ESfNg9aZ8iyH0V02OTNNPNrGfW3h2GRs
Rbb1UUcW2OoAnKR43pMh9PADkRzou/RCWOvJt2q5DBUfbBwou6QN7/AtRtDOjGQZgBFaJrHe24sR
js+uVg4Rw9SZX+1ieNAF7Sc66uvepQ+T9l2nJ3qRmHcOtPkVt6d0zWrT3pMpzmhFwDC3wL/RnWw/
1dfVmJB2I2/yLKRlvbiZnayiFIFzpILh4Hat+8AxvjuWgyNHblIN9xQ2CmhDsR1oHzqsWwpd0lDd
6ilGS9BRnP967o0psZcdxyFr13GwuhkMzR/XYROOm8BU1OHmerakDIG6sTitzhkOsK1bZ/OwaL7p
DsE4gpf9ZgwApGNoa9ekhwGvCV6UK0DhdB0oBHCigZJX2xQJH1QPN+lHTDUQr7noOc7EI/U+EdjM
mxi99TZpPOInug3XKU/VNsPfsda9kl5Iy+02deNlL6jr3iVqQ/SZkLf/JcFEY9odwcp0zG+Nnpre
SYb6Ayds+aOZrPbVNULr3mVDe60qSnkm1PSNJI5+6lXr7ZG/MclKjChriKWSm24Ud/exJUh8R414
Ew2XtBDVcIPil588o2wAn9jGbdPYtOO0cKqabJjuQyNzPPL6Rgx4329v8Ez2N/jlgp0e2Th9kyYl
A+Vxy5ThreHDw445wJI671wPBJPnokaKcG7cNE1sa5E66LKMNlmaZAQRZPAYkaeLFqC/m28cgKFx
K62Pb8w+bXaAsyqIOMb4nrVdulSiVA+iF8grQeJyvJZxGzLbNI+Eas0bxQh/g8QC8kg6esL1VkV3
ttMZ9/AgTHicSQmdtGKjAPEpei6rsoF45oyXqCkgbHFjqnY80cc3/KTyQUQWzokOgAayviCPZVoK
+mXXHsACX9sOVBK9INjU2xe9cuZd2uQMRqq/TKBU8x359Dp+pn5uRgS2hdPxJEp1cpOqmM/YOVnc
NfNZtZpEP8J81Ef16bW9sw7SCeNEHXMLjpjtelhUeHXDaOq2g549DONIpVk60AlF+GvPWylXOG/l
VZRTy3oOG2WolasKkvHyP+fjf+V8bBr4Mv7ufHyKc9qOirmg7o9D8m9f9fti3v/FwkHkgo3xGfSp
v/vjoDzTZubVOi2mvwc+fl/M+78ITtW2y2Uivpb2fxyUBZt+X7DmF+gY/nzy/jcOysDgZ0fHn8wu
On4BBA2yUfg+0EGMn1QIgbcta4GfH8nlFVGFhMWKbDXCntvFrTGW65TTb4E62tM0MaILirVTtuL7
yDm3WWT4chYln4nTOAWwPSFoJOoZQrZlPRmg8dlnNcZ76JnhY4YLexmHjv3cW1aLL3HGAwy+Fmzi
gjMnGUvNPYWY9aA3OqNP2Jyn9g62XH50kxEn+mhfZd2Kd22wgumoQ4f3WMOZ7U2fMEI+ijTo3JtG
zSbNTjoD8rIFZv0zURMFKWbDY3DmrfuYKSF0sP4FArgStS5oRxbdK3HVAVWko6+B1ruY3hTygBQR
gz6378MAeWQpAGim61IG8aMRoUXDWcjVso5ZWe8xHNA0A9z/HooC3Ay3jbbmmHzKygd54cYQP3V8
RTQCmOY2MeOHCczIxUGlTnb8J+I0uUmQzdCNeNfmAnoOgESxbg3tDU8jSAsdZXYGKWtLlftiXfnm
vP6koGWlIrey18rSmjtDl/ap/7Kn02lj7Dvsf8WxVX7wpDLPvSdFGzzU7WR6exqdxAyDKG15RCpA
XnZZMr/0COBrtqLuEs+0y2uA56Hqxvzg+IU8tiV3X7J45DhNh5Y7JqdpOLZdy9FCC8to7caOuiN7
YqEc0yda71IDAaBF9FiY7QDhYlD5yqWqOALpX4EQnYJgRwDdfCmVYKGsGk09+NLlHNuGUPp2FtEb
+RTXsNc5I6Jf6OsONPuI3N2SHm62ZpfQSLWPQhvgSpYA8THeMEzWM7ReAomzAV9kjQV1tbTOVEIP
nOmoSsOSaOzjno11FHx5IGCOpsWQzFTc2dTNoBQ5/5+9M1tu3Oi29BPhDyCBRAIRHX3BmZRIzaoq
3SAkuYR5Ssx4+v4g+z9ty+eU+3RE3/WloyyCBMHM3Huv9S1cnrprG2+VzWBrVqjihy1ZvP1ag8oj
2Uc9pqPcIEA/4hg6y8kD9Urwl4pBaNQzXTzQHc5IGBOq5F3hps0Tvfy70ea8qbnMLpzpUeX99MMy
h3mnVBxQf0wPZpY0x1pH0XZ26+S6zg3zWElOu3RFxMk3CvIUGgubihElqxwmwAmWPpgNrwTGkk3z
0az5aQo3E0/+JF6KFoFkTTlLeF1rrJ026XdloVo2NNtOjk08vGnSuE54s8Kr2lUdGeA5aGycKyWI
WcL5up2DmDFNjXoT50axDmsDawBZVBHa2OgnEN/vagS47QcczNzaRMSJrg1+qeMNG7+bwmuSTgpU
vVNFWPP8QHgI4mpokehyJFNbQE+3vPvkKpGToVdwTqojWeHdzyqrpo0XYRVR/NgO9RKNpSpIfuHc
Hsq6PhaDhICd3adefD1bwd5HeYiHYX6M8TqUZuOfCHG8b/z4WMAv3XjmtA0T7n7oRsThOk9NXe+9
aTwnwuCkKbtxx/i73fbBjMc+cJ6XLJ3VUOTNxsoJSXfIRhLFgKI9izhTGRyfasta+4xskAdIFsGY
TMolbyTJKfAgCVrw6YRzR1hPsc1xG68VRkyeraqxCr4Pdy+aHL1x5DOZ0Nk7jcF4VQvTP7ksl6eO
SEzMGnZygQOZHCBORRt+FdYdWtU7TmBQwfhQc1lcRqZ0rzAD7XXaBUzSvaQxrhhnOPexqN1TWcG7
5QsjLGis/B+qjr6bRtPDBRs/oja3DqFqunUTo72igTOtpRH4p45J9LZhWb+jMUHEyuz6R9gW94Gr
7/BWmzuWCQL5EgOmOxFE7TfWlW4jkFD0q8pukwvjoJ4CLG33mNrlDgppdyEyN0KXM/pnPZr3szba
jZPkP5oQVS3osJtpzBG7c8Aekwr9SdHcNy5zTxBeYKnMZJfYqc3bK53XyIkvqR2xOzB+HVOL+NGk
fcyK1N0J6NAPQzqcK6Ku1qPVJk+I3J9kiFCByeNrM/vf3VAcRYcTobK6apdnlBqRGHbowI6lm+zp
Zwfcxdq5oM6u94jM3ws5ya3EfkXRLR6rgPAV2sUl7ib6DVeyHsxLZNn3nV9dZ0307KaCfkNG07J0
GKw1S46b/wLsGtIQiWTpspZWhnfrNfYeN/Z4j6qICrfqw3rNMuq9pEFofc8w9OPtV/zUDMTMQvVn
NfXbvk5PCl3DTva1uNJu4tFJrWIgtH4ZrdMp8/bIHOZjVLaHtkpOfRyk+zZDS4qpiRFbb+zYzLL1
HPhq5Q2YbxAxd847UXYtC3ZpeBccCc5dlDMOpBtUnzMidNYTsXjbKpEEKJPisYY3ek2rgj1hyJ4s
h253UBIKAqXYTpDjCN0+kKl9qWOVv/djcfC96XuiUiCofB53TMsU3JuKr/rJJpwNcgmZ256gaSJn
LDcOqAxUaxXpgpF1JWMZ7uAjg2DtQvsH0j1QjKYFzt7QhPxuvZSVqc/t4pb+FxVQqbGat+xryAWK
w1RSZFoWbQT4Gd21CItgHQtRYWUxyZGzjafIGJbtGdlWuWh7PHQ3phLPBn6jGzOs+nGD/NkhPmma
k+4eFY539Jt0Po29/eSMZvUGr8VAwUEubbqTaqD3Z2fWQC8CV2x/YJ8V277133Ojv7UiFa9bIKH3
jSxuQZ/TQUyNO4QJ3U06xt8abZP9PLqYaGb3G/TQ7HGM05MwrHZr8fE2osjqF5ZX57BQX+DpwJod
ZKBpOBgg+Epw4O6S5Ot5FTkwKe2MuOl/+JhatoTqGeewH9JnIH30+PrG+3A7GW66BTQsIzt7LT01
PaiBmCwkLz9wxaNk93L1rBSNDCNwzbVQUfJYhIVJs89s9iC7c9RkI0AFBgTDji8sQWtipzuUCSzI
Pm8v1E2+zRnp6vRtMg117/tF/81uesjxXXTJTEJ4pp4tGzmABUos1gR7zUyIV5Wps6tmnstD0oE5
mZsiPFsiO7RpkK4NqYiH6/zy3ssBhrPcRt2dUdveYVZu/c2Y/UOJo+uR3HgEcX4MPcKf0/i6aNvf
6tR7Z3XGmkMsx6bTQfdEKDazKNvfV75GGYj0eRtULhsEiWCbVtj9OpILOQ6vl7gUeEdpAcr6OrGI
70L/OV0zYfMPQwkySkX1e0awOSKGLLZuq6qnIMXMOG7tzgaN7LZDlO1hNTU79Kspm1djFMy1fPsq
dCe5yzgLPpuDtqd16WUepjRnsumE2tZbkUl0D3DYSLeCubFCCb4yrIwDQ8c9Fwtef5Yex+O8p58y
G6u4M5ckoxv4wqAx10NBSiysrmyTc/KA+xOTbkZekJUP0RXEDLXDhho+0BBsNfahjDTOon8GnHd0
xfBbGbjuHiLLvMnbingQOCLHAHnEah4lrgrH3POtnWRCq8mPybbNSvCwo9O99ASCQGRf0B9VgPY1
KwnxotJfG2l5iByMUVNQtXg/LTJQWuEgTUv6E9yJbaDtSxIl9lOMVWifVUz44ygvr8C458Tx+g/T
DB6vr/U9+QzO3rTemPRxYEoCcpzy4Il0TDSYC9rDcOyNGxHT10iNXQZVEb4C1LZ1dpgLnrtc449E
SW2tS9zg69jpN94CVsE8JlH/uiDRF5/NnEYvWL2vXQ74O9PjFud+9TSWQBcV7WTyJEgIJmYLPrqX
byhVCCprEe6tQkWKFiFBx5KOoz8gXMbk+p4V3VNZkappuPNdm1OnCCZ0u3GAwq+rFr0mYW12JfXZ
0CN83xkPejZodGZZnj+RPEFff5GojpPhrBKLwSsJAeskkgZo/KQsr9N8fsKtN+6wzfloV4MYG5K1
sYjDxdnNUz5mLj5PcG8u4K8nZWXXddQ5F00E2RpC5geHX4QvUbO1khlIlEHfY3T6mzFqyDzOuvxJ
O0lM0ncH08uB+uSg5+HQDfJoMpLsTGuORslAfIpvYnN1veDNbHSIs2h09xH+xrt6gvjsN0DniJbi
1AO38Qasy6UAj3QRgKnysh7Wc6PRNCKTuojEPzEbhJXiojZWi7pN+Wq4JhTmt5J6I7OMH8KbX8PK
pVPddBiR2YZFQoorCXOBl/ZE5hj7jGGIhyqNVBnzGgZ/dahTfVvH9lUxRiyPERx+GoXmrqoob3uh
bVje/V6UmJ2IE7zyLIYZWOVPZuo9SRXZ0DXn11F170EXvhEdzvNT2ndde1bkpZa06OgkF+ELwa9A
0J3sSEwGGW+2umbu8d3DL6x9v9yTzgXaOPSqSxAA5TYK07p2nOouGTidGU0CRr6b0aFijTMvaVAO
HM+M286te5pv+TgviDW4Y8D6WBpMg8bb5HnNUfMEv0w6+mmnA89IMCB2tAUJosTftD2C6vxHViZ5
uQV6l1/YsjBkjaWdccArtdqISBd3QyvaQ29ArTcJ28XoRNb0uhLajNZl2lY/xEAu2TjQOQblVT8N
HSS+vidJlFN1evRRau0dv3B21TSHV4PZuTtN3MikZyCnpX/jeyiGi9iwPmTcdFdzFLunyvb0QWRT
eupKnDJycPSjU2BKphEPJ9ZMzmnhUOCH5s08h8ihmjK8tkdlrwEBybNluujRoF7tbXScm6SnWuqV
s4guiUHSCFUDGxZgX9jOJhyh9eQ1YAtGLugdugkmrm3egDf31m6V2FuB0hF2f+seVDa9eXmH+lKo
VxVm3DEOteeiow+ok+mIxAq60NBfrLzkWNFEir3Yf4E0HG9qT9mbhPxZBkcYLB3OlYwoefnGH9Yd
v53QHTnuUfXvHIEVuh0F7Msx2UWlmR05Nx7RvMOmhOi6W4wfW1bzia9eFltMpcT6IeifDO++Qy68
pxSm42KPJEJDzOIk7Zjpma2aXYjg+eoyNf5V0RToaNPE2YgA2FaH/t3oKT8YtNVXCmAaWIEsPjSp
s2g2IEulbWNe4W1sASzYH/XcnSefVMCltiCI+UIqULBdmKa3ieZrBAWyIj4JeXyWEaY0oNp3y7iF
qeMZV6TG3MYiF4w88nPoqufS85s952tC2BcmfTOOu8Iy9+FAvwPtArWMjKZdlxJDZXgddoa4/TmX
1Z1btiCxAAZrxjRzaG/pMlBnCbvAMQsFd8CRIYKMdo3drM1oZFWWZnCIygwUb1pJDi0kQ/BLXXfg
GFZm17JGSktvOAC+9SrBpiiPnlPfjm2JUb2ZxIYS8ool+pmg7mLndOOWUosn2UJAibAW6qQVm5fZ
6sQegyBtlJlN12lt0vQsWAh4tokDYHqRruuaVFYKnbn4VjuQSsEhDDBBMuuRtfNeEB7EJ+rbbeoO
VF4eUmhNOdgaJvZnOFp0BPBHxMMpYqAMs6l4g63u3yWhwRfpyX09EMTiYgZ4QgJ1C6wK5WVliY3d
mMh/pFo5WjNb46BsbFxCICDiq+QxD6KfnlVfmllcpZ77altiV2WvrUUiaut9gHatKHPjCZbInKyb
HGF6UqwtsKmbue4/qhZOSWakL1GNSLB28EBgol+njGFpqnj0SuYEoFlR0AuI0GqDVA9ekjK51REL
9LrptDuuK5xLN0xrxMngTF+txhCDA3C+ZtPXk+Z/YievkOwAP6zIoG3GQm8iJKRDjb+IuARtSoSo
zNeJ8M66HV2c8MSWBTxwthQTR2uqu2sDyOAeJ0fGrMl19DHO6uDWY1VjXtdYWuYcjevIQ7Y7u+2j
QS4wdmSvwUassfxqMI8RrTaXGgHIcS26eJc4vlXT8eceSYwLOuwIE7xmOuJAgh5V2l4HjE3oWKz+
n/Trice7vBKE8j8Wg947hwvWuaj9n3/9T1QXf/j3lni9v/zH9rOHftf91NP9z6bL+NPfxXDL//l/
+o9/NM7/ySHnCw8Fx3+t/bsuu7iJX4u/dOKt3//q351471/oI4RPHvzvAhMa4f+WrDgg4emCS+W5
Fr+cpev/b8yS/S+TBg0wdQ9BCz3V/22RE7ygj2sOkQtybtP2/1tyQPuL6ZTSE609cx2pJMR69A1/
VazEkx6AfVj6KIuATSlJDOvejGrs4X1c7co68cBOQtJ5awwVPKrIB2KZFwE/iRhvmuYwoTJlXZd4
lPeEoPRr0VsUZR5l8aNX8VtRUYUFCCu+v7aihAinwuh+JlpY1+SkZs+OYOAJNIIGATo1huIO2ELi
pXpS0RivW6GpwaXkxkzfDUFGV3TjP2DKvughuQMO7XpHchu4p/ZX222CdKMv+6o6jtoab1GO+Ptw
6vy1aNvlc/G+//SI/LOj+PN6KDCJg2IGAynji/uWYtocsYVXx8HQ9rKovC2z8HUccA9+faXF3fin
GctyJWULBi1Q8H0AX8sn/5P7cWaYODdE5iI6qpuNwO238idAqQDk4wcwnM5+ipLg/tcX/WKY/rwo
plATeangMTWXf//TRRNTNENeNNmxcxfOkrGY3BomQXLTjRIS+3//ahIfKV5Sz3Exjv71aqHvDXFB
+/1IK1victf5vIM6h36ky/zHX1/rcyb15X76il8rRyQMpSjQ/nqxEXxtRFRAfKyjMUN4ERGFvanr
fDkPWoiCyAm46XSHUrJJ+wNOzrbakpf3T374v99hDK3MHDBvLgR79eVrxc+qJjJek2PNYSnajKBm
SH4Lgkffxar0Dzf478+QNC1LCuFRuBMP+mVOp2umaS19Pswf83xXerph6+cXjIUhjeDZxvS3VEFc
1j9c9z/7kMq1LEBRrq/cJXL1z49RGiYQOzj30mqnwbjq+TYHuxtIqo9h+vz6i/1yLQc/PBob3zJZ
VCU0vC/XcmJjsPqIZn1sITUmNknB/jT1dBUSyvX062str/WnZ+jzWpJcBccBC+lI68uXl+Sta2iD
Z2ie5sHalIHKT1ls99bm19f5okT8/TroxX3s/cvjKv56/zo3a7RbjjHIbdknG1iUfCg4JGgiels+
RHGct6uR2GXQqJyqyW/Lw+j86/fw5dlZ3gNKLhY6fN4LROHLs9NPVgrTr+U90AXbVBYt46VcDM8B
M7dTGXrEWbv29A/r+ect/HKLhXL44Dbuc4xsX77OPnQxCwYKICqGyG8cLvMTPITpUqGc3mu7Ityu
NUoGQ8M0wmsLhm7qjwOsvt8QOtb6vUKTeCJqMTiEi8o9wFp1CubEuPv13fnP3ifEL44GitMBA/kv
tyeV1MGzMoyDCffibZo6R6/7OoP5gnd8cJFwL6MIzuoKC3Q5pGfQyRAhbPKkjl1aOlc4fYLjGHv2
ZaHHqB1pDGWCMcdX/f7X7/XvT60HAIPRP4BIz/2bZ8AEeFfiRItB0ZtAn1L8SCmReU27/fV1/v5L
9EzWmIUAAZxAfd0bYwMQSGA0MRLhcr7z4xkERJGWchkVy4dfX+vrcs7j6ZmwBgS7owRS8DX0ZvIa
2YDRYTkn2w3mV9BvkAoRkM5PBeUWtLxqJLrC6kb1gyIu3I+lbP/hxlrmJ9fyr48rSg2T7pzkUMDb
+bKrZLqiJVOL4KC6QU9HlQkW09YfgTOFXTXfYUww32QUgB+Gjr3EkkcJoeVxqunl5qa8IiYtOPld
N90imBIdjcKkIg6ZGBpCDmjAnbOooesKYfh+zuzgox+77Bm2yHxGCQw8BtSOu+i6aPTnnrzqtcmC
ixZL3H/yVehaQt60POs6wqtFyGwVG6RJDPPdFAZ2twKk2N/kFCyvWTCZbzOh82dsJBPT2LEIPnLP
kNWpyGvUbQVa4cOMAbbZJSqCTmkrvZwRSkyhq6IWDNewYb4z6befBqTCNUNIhBHrBgftR0Ybd6D1
O9oR5OMkOoc2v2xHsrRYuo/fuojFu2xC+REyRhLkZXBsBC1lEmAzxH7YwbFynf3gmByGCNZrfvMU
EOUiqdUPrx60d48AkeeNX3+Y7tLS5/K4pcEDiYa1E/+c+jHDT96MqR+e1fK3jSx5G5O0afPEA0W3
wrDw6Jf2dGafyZ7rehpuPm9v4A7tVhSReVfZ4ClBy6ssOgZW6Nongf+ZRqWfE1fAAKPaqs/VCiP2
lW5nVijPGo0XxmY8keT3WibdF2s+dHHFvZuAozdrbZrRIxN551tHfpuBtdAsbhfH5KL443UgdEVn
fJkkB9YqftOmT75PoPUUAhj2s3mF6EM+JKFtP3lFr8XKENzb3BbxG6ME8IUoQF8TWRN6yI+GbksQ
50RrD8aI2CzV463Z1+NNDFcu2ijHil8yt2VpInAJ872JidtensN84VnQZhsgZUdeG8MktDjA0KWa
d8Qu8iypHAprOEz0QAJKr2nVNv18l0uD4LzF37zpIsiW64QPgAgIVQcGWB6wrdlE1Wu0YBxptPH0
EqEH9DVA737oCC25uLI0HmEhccPM0JnOoQGMCUjb1p8N+FPQtG5ga9U07hUz6YHknPoTemSU+i7E
b3Q0Fy7SEKIyRo4db9yFmmTZxXzqatM9IJcKHsNWbZllpq/1wluaFvISvkI6CLPapwuVqSZxFNcg
pCZvYTZVwJvMheKEdNHemAvZSSyMJ2uhPfkL94lWNggo7qp4ZqBxEy98qMQCTLoQoxC7l2R6QJGK
jK6iAwdZipwmgHsLbQpwfsZYCwKVWFhULVAqiBb2OczjGw1vi4kjuaP9wrBiwyHFso6f3AC+19RA
uspAXpldKtfVQsFCqUVs4ULGisBlYumhORv70X0TTW84PF+rhaeVEIq7mVwUxWKGtoV85nuNVAfk
ll1l62n02NW6SrzkgLpm21skGPElWhheRB489n1whTYk/N5i9NpGzgTxK8tZgJ3ljJSL6eLGtn1u
56a+s+KsORkLN2ye3etU1ROiGOcPtBiLCKAxVOPVYbJK3PhF0AegEBYqmQUn2FoFoB+vO5nxhsrM
sbH4TGJ+krNjM/bICABpe8KW0H/XNxyUHIQPLutFqszsCWlK+ISleXigW8X5oWwqL6QFNE/nVM32
4qlVOyclYCzJY03cpUvgRO3nXJRT9FmH5r0nh+FeDdO0teeu2y77D0rnT6RbXNX5bdOqmZAzSHZH
x8BNuBIpTUG6iocwZRRHEDqYOPeTGOcUNN+dgB1Bhb46VAmlD8aqlDYfuDnIps4ejh8MOl2J/KYx
22eVzQQcDYC+kQnB1ggzCBub9pNmJxOBxnpB3BUL7M7EAb1DkxN+a5NwuLJh4rULHC8hDKll2Dn4
L3YykmUgP0l6iPRAlvo6OiHwpa8tBkzkc5/zYCacHSgRMuMum7Ta5pMGzY/W2MwR4hOp7X200DHx
KRSWeBS5VN/GT96fuaD/CMfCr1B2nMeIpDtU8wwT06hdeChgA+2yrNbGghKkgvYP/mjBF0RWoX9W
4EG31ZBMp7q1z2oBEvqfbEJ6Y9eOxCANtBX8sMpAGH7SDAM7sCn+F8ahFWnr0SC7c20xgjzxpfoP
o8TqwiaM4YJAMud9/MQmtgZdg7ogibxkxgfaaxt8chanIJT7YYEvumhscUjHzlM6NeVt2Db2inln
cgwSwI3cwXhj46Ou+8Da9xK8o+EXZ5f2wTrIfXEb1pk8yFrZ18sMfaWrWT4EsrY2uTeU+2zhR2Yz
rN5u8Xyz0NSMIBbQpPcJnUwX/mQEYxWM2GChLGoC/NbAJS+dCbPSXOiVWJpKtCifUMvpE3CJrjDb
Z2mhfkgCdB/5aOEVQm2vJCSBudG0oDJbyvFr1Dkdls2FpGl/UjWNtGBPR2mi10XZywsV+xITi/kv
6K3ylC2IzrZvq/OQ5BneH9neeLTYD3bdRAwHAXwyQdLHwYP52S/0z3LhgCYdLkQn7PO3JRKU6KPK
r785WIh27kIR9T+BotXCFoVJQy+JvLdn1VQvOS+91XXpZGtfzoSONMRFv5rQagcWAailIUMWCHsW
LNOaIGX0QHN3RWoOucNlsuUbj7dpLt4HwycEC1Qath3fRsgQhtNZLchUZRU9QWiJsfF89kByp+f9
tPBVHS9tby2zb94SnbJm1xm7BouATsN23TukvsinlpRt1bxjavOICHKY+n1ExlSDo26yiB92W1Am
tcZH7UbFeUQjcYkH2T0Bo+nfHB17P8LOB11QgKoGO0BMlGTbm/JM5Ws6IsXBoCd8YjgLKCp3+29T
i6DeBPqNZ2dROyR1AudkSK01p6jwMolJbdqspqsh6gBfFCoA3lU7HpwiMc/OEGc4Vwb2jFJMBPpm
XecCekrLiBFmUo8HC4TuCS1N1W1aR6AFihmzPXh2Isi0kwKrlT+yjVh0h1ZpkPmsPs1sPMaZb+78
lLADZm3W3jar9lTNcfdeURtRYUTZpiAC76PWXvwSiOVRpqNkniNVCeCOQo8HZM7B8ySF/WqIyvgQ
bjdcB94UPsqC0YBFcPV+dEb/ySKhdoXySr8ElRNznDT9dd3ETxyMgbiiLsHbUd+7NsnFC5ZhZnll
FsNDlT+bEsUJ+pV71Y/pKlHIb3FYo05EqqILBP64X/LVyOFkoxQiCKtAzOlRYzPCI7vbH+O3NBMR
8g3qZGBUbclWuQTrGGLXucNPqC3+nloevaQW/i7Fy7hOc/eESI9cTTiaq1wuMd6k6eGtMIhq5nE2
k9ECA81AZLawvfHCUdl5ezHV6SrPJyQebTw+1C5hbjC4wzPJ1h9GZdpoN5hIuSiCTzAezW1DNwtu
9pQdfJP2gBh7LGCV7vZV1JpvaYsLhhqfXYeDEIpPcrzRNda7fGgxWbVjcp1a4z4luIq5bjSuKapR
rAzjzeCaDFec0T1ITZ6RmTMiblBVZaSlsUGUwe1oMd1rM5TRXtv8bLWBxot5yN5y45Jhhv+iJyPf
6alyUQDTO5hD85gMDeA14zV2nR0kwolzin9BKEnCcv1jyOebLg1O+B+eKh2cWXJpGOHauHL1/JHU
4TNpBvdKFPuK0zRALFIzzRhjNOyPlWqJNJWw5xHxYlw2LPlULlGZZineRt/iYGWELPKRIFhXtxtf
mLukq67GSA0YeNz3vEd/IXK62itpUBGEQwc0257fR4jPbtKJXa0yBoeTP4XfTHzHzGi1Bxtao3We
pgkrVmzvrXnb1/H3sR+hsLTRtayfTK/vHmuv9rdREz8oO4wOCrbIWtd9990Q2tsy9WY0Tg1z3XUa
KAXRgvzMJxOlbay+u41T7OO8dom7i5AZxrVLe3RIlnKCtOBxX+JY2oKMIE9hxqx4DVPI0LsoH+8l
CLTfTBfC3cmoMho6BHo3nrkXvRjsqxbwcgOpJerH20zo5fVEnSavOD3dgcaFFbTHEO+Rv1NDWukV
XU0nIcEGJN+OYCn8hSnnoQMyeEVsPP6reNMgcEJT5NM0dZuBkpNA2LXuRPDDC9PgowlQ7624KiMG
ib9QcxShkNoIr6QsCnnsu03J8kKfaZlp4IQMfpAHbWwDIL8oD4W8ApA6Xmr2uGevDqazQejgWsSE
1rRT7ZqXxJBEnLf+RNnRKZaloUnsNbmpVCdWPPY/k1kMN4k7QeiwiHxA4ZOeonQIfoS5QZM7JBb4
3mpkix1IU4mEc28ixxhcCTe+X0pevyVxPJJVAy+w5+iQGS7KJcvWR872vDQRaMY2KinQN5KE790n
JNgc3PbFzdASx5rj38qJqltG9+sUm+IRalKyntnyjyJt2EgbOzjZkaQpAPDg7JHJdfU5qfm8Xl85
xnYqgQIHrs3MhmDCvamc/Pvn/0Kaprg3XbCqpUr8vUIReQCRUr02OczD9agFXQLPHm4Q1EOQpthk
1jMX7oOfcjNhIMiVGbX17rNRTFwrY5QRpWqX0jfOoPETBBNH/t7weYs5+puTO7dETOSy+cZUng8Q
J7wi68h819B4uZVAd7/nncm3XqQm7xnM+lHLYrxNR867M6EVhznt5jNhCFO7Hk0+lwOy8bFCVH2p
+6gq13JK6j1HNWr7rsuU3vRpMKTElNEVoXnJYoBag0Ra8Bal08v6mAZmnvP8m7Nx7Zdh9UrzL96b
aUJH0ZuvfK0bjKSZ39KSAacB1iWcy12bDoNzndWteZHWIBEoz0zIZknzCgHK6fO5M2ICQPqEb8Ce
2+w509l8F8HipUwi0Iz3F2GmNgq6a8gznPku65Z7kiFnxhA/3/FdjZdS9dw2mpRrhxTKsyisYl8u
rbimg52qQLPd4MT1NiUM/53r8AS0jslr+/3yglniPkCDNuAv9t4GOgP9fEUUxFgo83tu8idIWvRR
Fcu/li13y3JHHljkRtO554W206x9SfSbYX6PyPMkngjg/j5ueO4jg+O1Rfoev8il4CdcLPiYLYem
UsLTZM+8KDy/8pVWYgG/phD9UytAS/jWEJz6KChfA7IKwMtF/HSMiJ+wY3fMJoc2OAWVVb6mqiFE
osYQtJqaPjOxq2WBdU9xwCcshEv7KwhDpNoegSt7v4jFNXWL/tb6y+3NiT1BysNtQqkj7oe0TThp
8cZFk0a/5QTNvCIc5dJj1/SnrJ2CY0vLFeCgZzSvxJqA9qEj19b8na8JpWPxfetkgzoTMPiqaqt3
ZK4+nu0Av3kPqtZs+XbaNuDHPjIrDTqSLxryAPetRlIRlu50tmmBn6u8D37oAaU3urLZuspCYd0U
thvAxbZ55y2Vj9wULIdAqSXND8aihOIsT8GAbvFaVpKWggT2tU69lppwgJV/ctVsvsHprrCZegbU
vKjiN11qGWxKqlMwSqyPvsOdCqFBPS44+w8VVHxgv12eQW2SaEjAXXCKAYSiS7en+WCozsNLowCo
e27U/0SbSPo3Bcb4vSH97mXsPaZQDQdyTSu1CrcRxwp2RhBaCN364hINbfcYm4P3W0VUzkdcjv6p
l5DxyFlmZ3JikiMmqaaQfD+egN6vgx+JK+E9L/pkEu5LGtybrIrL6ff28/9HAf+j0MFzmD7810KH
82tc/Pyz3ZC5zvIXf4gcXLC9tksemy0W5K/0mR/8IXJQ1r9IG2McIy0LuPNC7Pi32xB4sMT/5ylY
GZ4tyLD/DywH8gepQCYxRvYZCCB/+LfK448B+6+wHF+HCkwTKJh5HWZRPoSQL/OgybexEk6LgiDY
Tv5WTmdssX+6G/8802eWh8hDAn5kmEO4nfXlEoyQlsOhPx/6wEbe45FyQNqvyy39j3v+f3GV5YP+
abSOz38cZcRVVPHSGC/l+LOV/yAZ+Pu9+usH+TKexELmULpziW6+U+bdhGBwfvv1p7DMT+HBn0ce
nkfOl8OQR/BkWNZX0UmTGVUSopo+SKPQ7yXj32HLgiC2nGvngwzSDIsF/jUzQy6OUKzbjY09bhFT
WXtCXYY9cQ36WUSzbcFGJOpBt+oOamgvN5xFSejVbkx1oM2N3SJbtoCEPsSmWOKw8i7BA0krTSUq
uWrcnvZ6SbPAqyDZe802K63+0CFpxolP5g4bmrtJDRWds6pC51h35cqNNYor3XEcMDN1hQrbZT4E
/wEd6xSdzdpwWb+zaT3jddoS0tVftSGA0FU6ghWF4dddd5AenyC6ZZuoijAgqfrdFbli1piT0GHU
/aZRM1gj0VyT19A+jcXk3A0AtvYGPattaeuEYw6QgKyznF2TejW5gpV19qjwt6T4jquROu7eVnD5
HTaEa/Ru07acPTHR72yscxCAWyppDqzDsovugqQf3v02n+762Sbd1Q2gO6g+4Xrx/HMo3OB7VKHk
2BBFPT8xnJT2Zpitn1qPRrZmjNZ+GLUDsnpMsvbZFzGp8aPbOnd9b/JCyw1GxXEuKdNxHrZ5hSVe
upu8ClpAm/Q5VpgA822AnxyWCgGltGxahZ82MS5J6PxsG/Tlw9QuttrxyZnFTx8+DeFSQBWczoi/
tyTVHM2Jxi8ZKLW1Lwbn53Ii9lfRUM+HpDZHgtsrvgQZwA3uTF4vH3kfCYq4U+7L5jleAt2Q3Kur
3OsiduQh2NpSW/uuGRYQA5m4YWH3G1/jSB6YX+5LIWaaQiRrrX3iY7ceqEcO4pkXniRN+wPFFBcQ
s4vGMmn3YMDTQyKT/iEt5+7hf7F3Js1xI1e0/i/ew4FEYlx4U3MVKQ5ikZS0QZAaMM+J8de/D3S/
F1KxghXy+i3a0W27hcKUuHnvOd9RQAXYa3oEx2MjxGQcjABXUj85MNY2Fyb5OuuOyfGt63E5cTgL
f5XRy10ZrJ03qifzfh8zpkEXCSILgWAEpBozifhsYo1gOBfpDzGmoGFB/ql1i6Az3oZBoG+FWfuv
aG0lyBxD82+M3qPHTCiZ0y5MkUOdpdF3S9SbsUL8aS8R05oHeKDVdaXNm5ts6va2V9p3via1bVOG
8s4RWXDdmxaJqxX1kRM2PV2fTmf6QgMCUympQi1+lGGZRKH/qphALryyL9RCaq22LRgH/TLjxP1F
e0stG63pr2o4T6+hp4s1sSqmWHjwZtdao3CdQE7jevhQOFZiGvA6N1zJphvSdRgwqxSNGHcZ4uRr
GJLmkb3DtPZHF7SBhDexdZ283iLl7r+4ht99y30rvNezSt914CFscPADZb0TdTRq6XJ+FwkInCpr
sxuwtP1LLWWO0jrwbgcChI9sApgpNQ1bzKES1lVvBOOd7NgYBmXt3kGjzF/G0Orv63Ec7gacsDcD
gVHXGCDGT0BprKukZBcmKqtbAlSwH0qYySuFOGRHhe12S0s3OEAl5sUrNeB71pNOkMmk+4mzIDXJ
WjH/R1bu9/ovE/dptgjTIgR+3MU/rMludhBWG+JhsmbLo8Hw0vYsJPBls1VFH2SrpiQJiK+KuW51
syLyyJ5iGklVeJyo+IIFieX8mZYfYj71gPMxUpwO/NrgaIhiOozJWF0xOxiXqeVjA4ztnPRaK4u9
PUEepKHDzWEiGHh7q/HYI7GXgD0RaNs6TCKwOjbpwUu6hGxzPV2t9bGu9//dVWKAGDc+SJO147d+
vTbIIV7CyeU6DMVEBDK7pLs8ratXEBuKZaxL7lPAIMSAk4ymWAW+RZE3rYvOcXZw1Mlx1Nl84W2w
rt72TH0RoUOHdczmNinEq3JyBo4ptfsvUl3Sp7GBjY5oiA3vvMUyctvCBcXeCNUIkvHJcuZdMIpG
ALxYd11iNdY8w6RAjopoPYENffF2SGZ/dFbowmC8GA1qd5nOjTV07M/OoFATW5CLFmYtNewPbAje
tvMGztTPdIUpfc2weOqiLNsqr8237Mh9AleEvoi1mStT0cbUh7nYL9oXwgrV3iVFJVkELUHYrp/o
u7hPEHWPdXfj0XRmt4o9Z13jSftkJ0PHJm22cjEtG3b4rkdj4dKM2Nd4zsh+drvsEDeCvYBT2Kqd
e+QToIDZaqwP9rQjaNt+EEOjf3mb1Ebm3Jl5k3NapZtvnd5m84LzisMCEfEPw+Riwa7Z0BZOpR1h
ZSPp0gZuvSthOxYObZA2leGPtx1hMu9Ws9q2rnzIUGxSyJvGbAc3tfI1d0s1ivOw1JKnHoPdNs8r
+hCVra0ts/aYgdBZCN76R/PHrvGYgGgxgUu9TbdHCrZOhcc4BiP+cCehoL+IrAIPX/KA276ZHHDt
kxFFE3zN/Cj/GfMN3zP3bY6YjqcnHqTgzg614FbFrQcenTGObSIejWpCM91a2l8UBSm2m8jwyYDI
g/G/Oz/D14Y7pRIMUJre/exyX3uE+ODTwSHGceVq9j/3KVGD/2vU+bGDKfuNbpbihn6IdgxgttxJ
0sgPcWoAUbSG6GveNu69V3SQ5/XWepbtaD53tWY+x1Y53vClsjfoyLXVGEXait4CPUSSDT5NgVZ/
BuWbr40aziWc2+Hm7aori8l80bjurZHoGz3PSeIjVOvKqpmhVgXQx7yd+mXBg7gZrEK/wn+Rr3Mv
VvtsVHJdVjgQh1onUMF3vPHQso++9eEA7xn5M3Z5e5YnV6Dy0UyszOw3riY3Gm6cJvfXjDECiCCq
qyAp5MmtXsXZHka4/cUjCXSrfKR1CzfiY0icBrd/QrCcNMTGiooGWNB7ktSkkT29NYm5LYHkISFa
kkVh3Buln9869TSRIm61AX2Ecnwi08Ai72IChzaBFaHpRggO2TMxhhQnviWLQdu0kuaX2Wb0EPtp
uBM4VTEIlsMt2AM+3RiMYJOR0YWod8qcZAWV1McKK+Be823q9l7NmBIPTMMATKW5WOZOXhxblGib
lgWHGoiB0JUwDXVb0Tak7Wl3qKJp4Iw9VGDyrGYDhiD3vkpy7djoOjtsN+uomE1cv2lHF1APGl5N
ArFBQrxpM92uouNfdnQhRJ4+6bRa11lJZ0p6kXh9E0OYGQNus+/119FzaaAMUSExfc6aIabG6wh1
KFMu9D5kBjkHuzfHtavGGoCaQatEjh1Cmcyzu2GhOpQ8ixxE+70OSIDsdJnSO/L5hyMO7wBjJp2d
61ZpkL74v97FUpAVUEyVv2tEbG4jXU772PVtwkuj7XxGt06IA4nmR3gjiIJtlm2UPUBurtfMrvP1
VIbalrRNwCXSAjox5iOWRyOvHuA2IZZLIu2KidldW44OTnPmEH2s/XQrqK3CzL+Q+Ed2GCD2a06D
eDa9YOW0gqbeuG7drwvaMFvfZ24EGV1dIf6pkYdVurOmQgwZVFnAE8PxzqAXsUwaO/vu5Np3en63
A6DXjTH02Vy3VXs3JIQEF/OxL0LQLS6GbVarLReiWyJIJXGSOT5zMPeLlqN6h/mKUSVqKn9Fei+g
SMnAQXcVM3arNNepU3K+OWwOqirDhsBeMiIsCQ7Pw2CZdOSR2lGKsrOQXQv1NQ6/BW1n7RIAuWRJ
tAPJgNAbHkp08diHAwRRWMnCqzC2y7uc5NEvWoC/na86gAStZBjXOSjEBDKZVeqWyb7txulgRB6Y
EYAUOy1MLAaDQWXemW493cWBXT+UwM7WKAAc5n9Dna3sybbXA7AXglrDcJsSbL6BJsCWXE+jQxCL
kQa7IuSmnrIr8t4lfd3U8upVXwRgIDYuLprkqslfKe/F1wE4wyfhtUpf1oZV3HdVjPnUKNr+zp/G
Yq9GusyxFjYb5SKJMLIMwHdCCnLA0IW7uBp869UMTaydHTzDWxNWw31uqWLTYon4atfUV3hBQ+Nm
dD31NUlD55DgfH72R0f3iTlu5ZM+fyFtkeFECt1wN+R5exVGrkmcWqOecyWtHViz/gDrs7vqtTH5
rsyY4MRQcHOLVvl3nVNmP7IGcmRnC/OFYUph8IqUzkEkhnldK9rpNn4Bmp0daZl09gHnjpoyH2Xu
ZGvm+yStRpgcbwpt/Jl0jvvFKBzSKb2JCJsgnTaIteJlTMTqghpvYpQSZkxsW2JfVvZYs5LFabwj
1iUlysIhJTbla3sY2VUgI5UTJjKXICQSIZsoOxJx92XIwUMHrPILGjcuOcnMrRJRPtcylhDX6esy
NXaqFpO1BwnFs7NjkWTFtZpSY1/XTHCp5zP0EZKZaem2ZLs0vZbt2C7Z2s9RpShGegB+orXdJ6Vh
omPf6W7ZxUDy0SL/kW6ouuajSCQIvrGXQcjiMa6S6kvZloOzLTWLIVXkV1Gy7QrLx2wFxp/NlMrv
TSn6HEMpPcqkto1u0dY9hAqj/Rn0LjM82jvXAzFyV5LK9nte6rjSQLKubC25mQrMm4tGaulWITla
MhXC3NyRIYJ8slQ3TPGDm5hiiHBwMDpr17UqBD/EEjc1eELe/x9gAKE58k3zFq1jwPfz1XTwiqa9
SzBTrEzMBU9D3Ug+XGCfRZ75900pi1epld/MuOm/oYp6mFr0XBuHvutKo+W6jauJlb3UJAiKObkD
J7Jaog+rSUhKcWf7QP3tsNU3U9eRXMITv9PcwtyG4LVJ7bFpsiZ1C1U589ibxkbwSgua0AFWwoUl
tYCh8+Ac2erwPUGh+M3PHH1VBt6zOZj9lY6Rb8ufYiCar9SDGZk/nNStb7tCjbha/I5EJcQvXLcx
/uSRIrLtaocrBnpwi9WVyA/N46JI33l2utA8Rl1RM1SNeGFr7KIAcDqUggQzWaREKBkad+xBnliQ
k9uhnOxDhcRsoXplr8s0918KL5mWKY1x8mtg12BkZZAPUgY9Uk11OwDgXgZdn3/OpyagwoV8kWWK
iO8xu/cjzb5zoIOt7Ng2bkTYyV8iAEZZxH25rtsoOPgwUm8hCoXXqZVYDyaZgzlKxgkM7tc4B6Qd
Js02Y7ldd6UsV5Ma9Hvfb23gnqiKC5UU27GT6YNixV1gxi7Xntfp2zptj0FLntPg6PZBBsW4VX39
LfRyZxfDOVoyphjIIHG0XSa97ppSzjn0JqKNJqgS6t8i/9UCV8IFr8pXifj3a+MqUkQWAUrT10KP
Y/1KlK1/5fZ+vKJb0vOwNcaxBT6EqRsTr3cTpUSALQsIOMNC1kVpbap8mNiahTXj9bFOj3lGmmZm
jd42jGY1Py2sIzJIgGyIDHXI28yjZX3Qp/67Y7FrwMSdLSmq2CRVKAomIoL3WeSJGYi70xCmHHj/
LSic9lOGogYuFyReqsJ0Rbvje2NETHL1kTS2mO/r2Pc7uCQvDluQgTAcq9bxg6fkRju0ibTWFd9N
L+2vzAJ4mV1JGikJUNvAF7sO1Nuv0JbWnaVrxn0zeL+qwdSeiCVtHg3DqcOV1RQV87F68FeNKxxc
71ax1b2hXRtRla8A1UNeQJR8wagw91L/7IJi4HMsGzefJ1zj1MdjDyQzdyRG73qT/l2n0YyLyoJn
stqyH88uKM3fdXbd+Whv/D4w1/apycUZrIE6yalB0pDspqOTXkSZM6zToExXH3d4zx0Ku5njuZYB
2ONU0a43dkn7UXBioRsch9jkkxF34pOuwPN+fKhTi4nLWQkD25454wmJIPyzJS4SSx8JRK53OWb+
6yRVyc7GAr/0eXgXVTBkW/Cc4982yTmoIUAO0oez8G+cHJSMQCIKiGHbjeR7LQy0aAu7pmXHntS8
cH6nNp75/HihGWE42AXNd1GdLP5TWWr1DkYPpvjU12IWNzfeJwYdTfLvqrtyFHQQ0yn81KbDcOH4
8+Di9Bk1pGR+AyCdGc3JYGMMzDLUk6DZuZlGAz7nBO2qf/z4Js4Oh9ODSGMGS6IAwZJh/HkTB8Hn
QnlGvVOK1q3Th1QRgSP9m9TQp900Aj3uWpC6RU2R/PGhzz0/Elo8VluGN2Keaf0+UvEscxCBIeu5
STKiQbMAvMZzI9jR9DmpLqACG0MiWj4+7LlXX5o6tTl3Fmo9o6/fDysbzy6ciMM6VZweRNY9ggGe
doHNU+s5PL8fH+7cC4lRGG8NaCbIICcXOKgrXaAH4nCNso6VUW3Z/A8kzjj6hVXmnalmfmBJ3DRM
duCuzQ3988y8afrnXtpT239v3p7N0W9/wCeGJNSkAr8EehfbnfSXkMSbneppxX98uuceWum5NoZ5
iQf13UvjSDXhBajR5QfmvdVi0igDltiPj3LuonIL5/GVzuDz1F1r4klpzYyl520VgOjDKIL4OQjj
cXnh/p07IRPhwAxnlYwY55/y2+AvGeZQebg7u76v0hXauW+2W3z7+HQuHeNkUSOHyIDiwjOCiPrT
BO3IdLNLjrf55p++6Dx/gpvD4+G8ezi82O1rQ9W7ktr1U9DqxsEgXmY5dX30JdRYYZAowTypGbOQ
oqrvMfBdWtHev3oSUzIjFN4/j9bFyYpmWiXywcIDtC9Af6tC2UswyhXJYDHKn9LLV397XTmeQwok
dRRe7NN3D7Cl7o6YfnZZPlCg2OO9EwrnQinx/lmUzNAtXPy2O8fxnrzgXiDUVBOtCTs3mFEXBXyw
srsGYHvJU37mSJyEazmmLfA1OSePiddE0TSObrFjaUO1pDVXRLYdyzp++viynblNwjENHcPcXB3N
GcG/P/J2mSXSq51iN0X6uk5fNBeuVJLPgqv/5j//kZD0eyKS8f4bC/n0t0OdGPDoUdmzcwOrUOfR
uM9Novp6OKWLweuwZHX59Dha1GMW8496VZl093XihL7abFnXaiJpLmb6uzUa2mhZLWmAZyaCL8uN
y4MCjLcHHzN98lP2gWaVS8SiTIvYV6l1aqhYHZwuHW76oqWDPeLbXdJmixdAvKYLJ0pQ1Onrxxec
uZ7OCyDwrpyszeDxNenlLde0CdWzR/7kjejcz6NtRy/ZNHM/05T5aYoSCa/7xkmArMDJ2tv4giJ4
d0tRgfUz2sfMZ2OkYJnmRfa57N1Pk09jKSuSat0gEl+AsXKwl8USHSZ89EXdEZygxVq7HMzC3DHb
7ldK4dHjOPGKFp5znZhoGeLEA6nJer3yAphbTgD8kAXG42oZGvvGqdFfnVnY9dfPmoGfHwUH3yxK
/pNnzc86sMakRezQ+TXXnfDknrs+7IK4RiQPB7XffXzA9wWPhFFK4BcOHggepwUPngSAj2VW7DxX
mTh4i2xdBTVUN1mqre8G6jqk9Xo0cS1efXzkM68v1Zxu27he8Zqevr41yX1a2No57sFx/NJBkP9W
Me85YlSPf358qDMnicCD1YheB3+dlo7MRdlvjm2+y7qaqQiGDlhHc0yDFuf13m4SYpYbBuwEVhk0
7T8++JnzpK4iiUdH80YFffKoO0kAG6HI813jFxEMovwYzF5vNwbK/bdHMudFSmDgZXtlneJD6AE1
AcbRdIfl6Hkc835luANZH6mUf/2YUm4gmEIYxe7jnV+8bIqiDboWYKBo4YjbNF5lfNv3lr2h8fTj
708LjCn1jQmBwTr9bAVRWuZmWnFaViZ32HnzghkiM50GuvolosX7xd7USU7iwyUsBtqnn68KbUho
txlnppnHUGrP2NN+xIM8Igi8UIPM7/KfJQiHYltqc2qs+W9u7N9KKZJsojHXEGJgS1xLeqVeYaXE
h0JMm2Y3D+i5Cw/I+SPC/0HGNr90p58Xs3TI+OWIlegOiVe+FKM4yjqpUPva6SJsjeu/v3UU3nPI
H1ALpr1/fjotaCu4b51kp7Xtgbj3nWkmxALpFw7zvmA0dQvHOmAjABPGaUOhc/UhIv41gclnzIbw
3NwD59XWH5/M+1WEowDKE6zMuv3OpI9DZiB7RyS7WtLRotODprT95eT2fVwpBurutJRjcWGVNN5/
KTkqCwf6dgsywymagSQWHAAhzQTPwsfep5BNl3mZIDP3mNJPOUPsBuocPunCJKYdqhlc9kZ3tmqo
gn3KHHlDQNFxGq3qM0Jc6AJlSXEwlwXVbEJAFmc/egaQBxyB1oVff/bGzElnDAPxDJ3eGCQJYcpk
g5jZnpFsPHrxQRvoc358Y96vsFyiOUnSA3iF/PGk5MzMis9IUKS7XDlkhBfdTk/E0XXUparlzAtr
eTa1LesQEPCTldxyUpmXVc5CNJQSIYsf7gdbHzYfn825FcimBAC/wKaca/fnOzOBLRoApSWIh3C0
dA6fKQyAaOqb9BW9/t9X0ewZkYnyyZgZSac7VLzvdofgKmHv6P+Yr10d2fdZ7T9/fFbnXh5SNmwH
SS4bg9PHeGiIKZsKXp40sty7ZBSM2HzrB8OWYlMHlvu9TyHs0C1sLnyqzq15CElN6mo6Ze82PbRO
9VCaXbILAuNW5RoOimBTxk8lFH6W6wtHO/fAs+0xeNjZWb5rkgFDQEKKdXlXBmWyzWzLue8NXJkf
X8x3vBb4RzoX0TH4HElkzifrqtcaA7zqKtm5ba8/RaFebMg/Q48Wyy5lNuf0j7Fwi2VbqO62GvME
kKkjt6GLpnPCxMZgmUQgUeExx5+BHqNt40u7W3H2yjvssHkzYZmdFj613+hWn2V8bQaTMYGqXoTy
yNSUUFgjx30mj61cOgReXac5nOek75o97PZvIYqOiYSVQwkbeE8XyVvYo1YCouU8Pr6QZ941ZtqU
oI5Dygz14Z/vWurwG6KBcpsYkx/lJNRGLxFT+in6lfHl42OduRziTWNszY1aqu4/j2VAn9BJJ6W0
98UPnYYDsRn6SzNCSnW8fM5sstWFCuPMSycEEzsqGr5Y70rsrk7Jsg8KTi+2voRRAI0D1Q5zjHpa
SNyZj1XdVyvUGN3u788V/Jo3d6QoEE9XSpPsMQJLmmLHXu0Gj19NVzq9pxtPnGQSPI0uaTcfH/Hc
naRkow1gCHa/p0A03hVMoGZV7DSd8IBRdKgSCJG574Ee7DKbjfTHxzvzzeEEqaEkHzaKxZM3MPNh
s0cFl3boAiYXZt2v9KqoVhJF7P9yKA/3u0t6En3+kw9C6ZiRynK2aMIr8jsrrXBrOsq+ilohLixf
555RyQs1+xDmTv/JM9ohicsnOgO7JmuPUD1+WlZ1JHa2Joy+uieBRv315ogFDNOFAYiM8cnpCygG
Zm1GM+W7yQB+rDv957qtVyV9gAsHOrMw01LXyXOh84yNY76fvxXb5YRbT/fZAqaB9RwMw9adquOF
R0LyZ5wU9H8c4+SZ8DQCQE2TYyDoFwvy0ssDiBrrs9HaQGTSvuEq6lij+hr2uh0Hj0VfO4iFmNW2
LpTYXrSoIfOISS+ZOWQQCQGwATd0JFV9INQvvDc8MkTzEYeWX+r5NmsQZ7G7Ja6kC/x9aLkMKfQB
s6KYaUbkL4rPk5chtsoFPI0ia+qt3pE/zQZqCG7jVKc6LGZzeBLVt+HghFtRN+M+xTB608kw+9SR
6bBzE+8YFUmz5AonBIXQN12ECAV3iBNJzeincu23oYVYOOmvC5NIgD6K283Hl/fcs8lX3BE8J3Km
lP55B0GfkF9n82wiE36pBvXiAng2pbaRwLp9rS/+h9eOmptij/Y9A6GT40FXzisZjPlOVeHcc7rp
jWTfq/xC8fq+5TcTTxlsUZvQpvNODgNwJJT14JHwqSf3ZRnVaAbd71XyyBD6E4IUIpSMb0GdX9gy
neYDm5QQHJcuLVeUzfVpQeaVYLDK3qInUozTl5CYz4Vbm9o9Rhc9XaOZYY9TWRk8gqSrVmmOSBCo
BQt5ZXR7C5W/FffaXuqtthGkpy19hKE8cOWWeScTbC9+tUTHRn1ACgiSBs69Eja9FzITAuE/GAk+
fneyyPhUsUneyoQ9L+b3gH4of+L5EHcEBk9buGfVBkcX/302WcuwUfHagV3wVEnr0q04t6bbAGih
3NJmkGK+Vb+tEZHeWFmeELYKQAxW/Ezr17eJgAr/8ZN8bi367TinhVFXduTogr3auVaqL3P6DcuM
qKuPD3Lug2hD62OuwLwNKumfJ6NXRllUYJt2DJ3c5ThbFnXjuUhCNPXNeMF0dvZg9CvZs3i42043
EXbNYpSnvCtaaGfsRKcttJ8NClC01Cq6cPnOLQQ2bX++Flj23hW/6ThKO0ZFBWC+vgeIZi8hpTzD
L/+pIjQLoX3hSopzz8U882YDi4TAOZ3TTE2Zcn2p0+IhhSYyGeLgTnW/N+jFrwqphTuzrHB8l578
HOl+uBsDTA1BERGOFbjJxiP96NHBEoQ9ww9AVn18p8/+PBZE2kj0b73ThbEf/EZLQsqcvip/Si94
Co3uIZXoSP6H48DmxuiCaONdcdB02hiW6PF27ERLujnqJR+1flW09YUP6bmydUbb0mKZ/8M5eQ9l
7+HgQHu5U3hGwgaJa5/f14V1iF1xmxbVMUu9C42Kcw/wb4c8LVjjiaSlwtKzndYP26Atfnpmirjd
PtRFd2HPIc89vzOIm140uG16SX++map3zXIanIxlxhi/qbD8BROQSOdUuEvat8Fy5gMsM1bkdUQc
xDbQxKzMrBH9EVX0bNJUefYrqFatgWMBVxs+o1DVD8SGg//N05QYm8bdDE7vPrkWqyZAqwbBlNYM
RD7Orc3C+KX3BnYWeAhDqYObb2+Q4pRrRckXuV2/yEYZrdtsNB5KRNd87A3rwtN07ip4s1OXFgfP
7ekANk3LhrDvksqvnPaTmsRC6eYz5vEreqakupNf8vHje+4Wz84shDIOzdbTy17GIhgriqFdVMEc
6Mq2JgZzphNIsi39BWl06dPHR3zTTpwUhChmDE6Q14Vt5smdDjRyXGw3zXZ2NnnLsG/tBzMU3TKX
o3VF4kL6BA8NDoGJcvLNLuCGoBiydgJOhaRvq/Wg9S5chjPXnWJjtkADh2c7cbLl9ezRhYMi0x3o
SHMd1qP9KQ8pG8e4aJ5j4NE7dJGvFy7EmSYmqgS6PvOq7bzb+waDNREOwRvdTD5SVkkQFYJUuWn8
eo7OsomMsS2UkxYYxKAOlyMzGZwX5iUUsTyzVs6+cOQYMLMZtBl/vns60gg7U1GGbzkGo/Lma4gk
6Au01bl1xZVx9ipGjYzFCkpZShNZaBlzVHgi3V0ve30zjj64iTe+vJr0L5TF+TbseaRwTBHHPnjW
Fkn+zxExNkt2tzbtOFyjFTZXNbmVu9CunPUQts7KDa6MIpEPicyHW15bTGgjL8Jz6LbeIdWdrzpQ
sAsb83PnzwQMD7ozT+hPG0e02+K0UZLzT5PhAUwpWlSbuLVIaOHm45t+7lAIr9Ea4Ebns3FSgDB0
gkc+f5aAkIarsnJnN99QJgcvTIPnj4/1dt9O37S5+yvZvfIZPN3+55qdtn0WsTnogPEsFANjzF6T
KbZ+WXQwVlNxJQrdv1OD0d8YhhbcG4oYKFOm5bbMwbm8/aD/j2+4gG+g3eOxLf5/KIE5CeOfhIs5
auM//7pN0pewyOid/XxLz9j/+M+//vmX/iE4eOa/kb8LJotU4KxUvxEcsBf8mxa1zbbFmMeBc1H7
f2MqnPl/mVUgdBp5FBtcC+F//iXlv6mAeQBZgukBWY77V/gG62QhE3RhWDeZZfELqLhOV8+6S9x8
sEV1MJU2rCTBeaCUFFtQ5d5bYR4WwOUCLV+oJpysNdr+llhFZZGC7NhG0SwGDXAifMQMbycGek3W
x3as0iuAalF8p+CtfuvqyPmKXzY/hCIgcLiPDRBgCXIPHVL6wRj8ZGMnXrdSXZxfx2WlFV9z4EKf
uhFG8zYbBSFBtAWCKTRI9STO2PvaRXRdd64+e05UNdpfun5o3bvRsBwYJlF4HRuFMtfS7lBTeEHp
Ri+d0sIvLXDLbFfUBRqMsmkT+1pZQJWCjZZmurlsdTzUAxIVjL/9DZMeVt6NW6VTeQMGiNMNh6ZG
wJiPselTzdnsdNeEmM0s83xWQKQLaNOsIKukdTL/xjUmv51Zd1zPahGNWdsT58lYrF+1XecIeJi+
0L/3PS2paZ2EkdUTwJw31kS3Ly7IQsxaguEgeLa5BEgIoC5bDsozfYabNHz4nlgxMKNlYuNMAkca
lAajD8LL2mKKf0z+ODYWhsAMkPKqo4A3F+wGugBjweDXNyCBtb3e5/WdjjFsMeEMIoTHJOq2CfM9
orFuSxFlPCSa3UYLYBET7Mi8vxcp0a/Y1McXp4yTdZ+2YGiTMcT111Sbzs2S61oDuFY0ZkYonmq3
Sd5VCmsPPMy0S9u92w1LpyXOL8twP0o7DG5pMhP2GabDiuZmskKzIhexHRR8Yj3/vs767NnPNYVs
xsdbPGldeYuF9ZF4qeBeBlVzR5CUc5+WSfc1zNxhFXiCIMAyHO55HorN2BXRUwrtGpxaMT4nIWjw
JRg5wEGO4a96ETk3HqStp7Ac5G4Ibe1WG4gtBoyjeZvOqeW1b/spEeZgG1bCwfT4xDfAWjgQ5R8r
W+QPzTgQH0u8Ei0tK67kANC4doYl/Yhpn9eGbcP+ITGzpe247wfCifqU5jEuA3nlTQCEFqK0+iMc
VczSLpA9HAVJnf4SvckwWzqTNSwChBdrspbwmhGDdldHk7Ove+sYV86qiVtTLkw5ONdiLPG2wcVK
ZxZ12922TIuuxAC0mfq1XaiY2NVFS5DBfZja+VNNwtK2IzfstTfCZ4HFfalS1z1wp+EWl+RLYuVE
izSmwz2+l/BANlt9DIScvrRygujl9YPxPS5q/UqbcjRWVSUZkQAp2yDZ/DlzhnbC0qt1CDGAO+jE
UM3c9otux+nzmEzRs+xVZC2tyk2eKy33CE7jDbM1RX+PDtraox2+iaAV9gWJVmTapNuYGM3bnCrn
0A8krC3yMYkhWwHtvBXYhXCR484DIaFHd7kfD4dBK4d6WUCw4ikmDI7m4pAuIqXh0NQqEB59Wy57
H9sR10UtHOB3BPTqy9Jq+kMBp39FlWs8mY4mb5VWP0ZT/RCXmvMDjy7RiTqGEwyOPcDqpVFO8dGp
Y/Mqw2cBytEkRDtu4CtFwd4zGwfbaV3xarTNA0wLaHS1Xny3W524NgjZd9L3pteqL+pqITRSjL2s
L68CaB2PQUjOsF3NUoo+q4gPmwCmM7JovypCvnJclUs/AQY6JUJMEDjqAyzz4KVBm/Ez7eesrq66
Nloy0y27H0C6tPKLAQB/J+lBEYXV9+M102C0emSSYQBSBoOqxAyRs1WDtsGhPIvFQNzeJ3EzJ/HC
sFyn7SBuuibKZxV9BDgszPp42BmhGj4Xvdm4IIF7+dAp331N+gzSeRu1BiCxtPfWPqTJz6bmu9dF
l1svLS7oK8/2a7IrlWCda3U53AUiJ28LuiUh6D3EYSbn4jgKrbkB0NxCt2plv0KXB7WwicJ9kRGx
tEC9715rwihumohmsddbxVLpA71IN/8senvcB5pP0y5sQLXEfrO30KhuFbCVa00ZhMq6pfvdBOn1
q9DMHzCkDQBsXaOWY4XpD87quqpjjZdcSz71Q+h+8mSSXDO7tONFPH0PdaNaVDreNnMYHgu9fiBo
TF+6gv1A7oP8iojx2UQMgSCXT959BQl+rcEUxb/X9M0u0IjQxXG6MdvIX9V5LZ6J/DC3cWCBx6yc
7zFiic8V1NdlSProMXAEK0hYl4c+BlWDI9BKP1mFAGza5N2nIteDuRtAHWlnRKkzsS/ueXKzVQ6y
/i4ai/pHNTRkzxmlSCl7TPeJPY154BeOCKNLuvjsZstFmljZXeZrxNka2EFFroyl3mBwJFAwutZq
UultPO1b1Q5ADdpBfTVqnECpWyBqdZJvqhGv8ax2BJkzXROdHrQzkDLE4FqBrWgKqPEZ5J5RDs0v
AfBj3WJgfYiZ+q87s8edPPegTJe9vqw16EOdaG5s3YEC48mKX0HnH3ezxA414QtfmGxJl8TMafu+
vaojIoitvIfTb6bfqqFvN7Snkx+ZizGQeGzuq+t+C930Z51EzV5qfO51B5VJZfF3vuWAc0CoBtBE
6Xtom+aqi8jPM1QkrqdSi7+jw7ZYO9+s0xjXsHqn97FKiSJo4mhTKpTQLQXJuiWNZAfBFj/8QOVF
u9/aJkbYXUXZ/2HvzJbbRrJ1/SrnBVCBeYjYcS44U6Qli5ZlyzcIlWRjBjIxZuLp9wfatdtDdTn6
vrsjussuyyTBHNb61z80dO+lEssg0zA2Jj0UUFwzQqnq6pfemzBRBszJhoQcYiR8h2l0iBf33szu
JA61W2HELyJ711jeizTF/TDAJmYIk69xmNhzRBsr7RgfrYzsVLSKGQy3mQqjNPF/NpvbQLTYU9HF
dnI/TxUCtKpgFpjWl9Do8Vps5mQHzhGuJGMwDJvwtXURbHdzmewwsX7jVIZxwXln2pf+EB1cnSeb
2anucbBGV5qlux4rxNVMFO/aL/U9PGBrU2RFue96klKBzWskdE1INh+WTPXokKRqBM6dQaOz4mwP
HvBAzqCTxpj/etZnpPuYUuicjhYjmZWdCY+LrEi5D5wBroIVvWSVlmDsLD+Scg++Gut738AxN+pJ
Jxy9wVqbkRiOqmqjQ14nBganc3hT9foebscnNw7e/7eXuvY+v+ulkHWBT/z7Xur28/T/3nxW2Uvz
Qzf19ce+dVNfWyaXeQY0DGBbE1jsmx8ezQzedkS2AIMwMqdx+rGbgp2LyQITtwBJ2786KusP6IMM
FOjOgmsT9h91VAsK8F3jbi7jAgh1FPuQqtA4/QSRSTTKCGTq/Nza8ICf4WQvml83oBsx04jqZOVM
aKM1M9Cmq4xjYxPi17KUg/rQTBnyHaPTr62TDGR8msLD9kuP80nVfvBZtmWwydDmtLOEG5b4+CIg
T5u0+86gPwtx3BgH2xYd3VmNAsPUCa6B22KxKYjuzMzAym1shtHCQ8TvW6HfOXWLKZQ/jb35VDpT
maEmdQ3KhDZtzLq6yUIDt6kwQP8/IlDFkiuZvQKZLo2VFOG71A7mZsIbA4SGHFhSUOlccjxscHJh
0GFtwxxEwuTiCvp52NdiDJGudib8+FNmZQU5qaZ8SQ1cIQIp9FvPLutgPesp50chycyfwDKC7Gt4
1n/BjN9tQPg4wKf/fgO+ecaL/Ll+/WH7ff2hb9sv8JZgzYXlbjIbh+nwr+0XRH8wSmFfwjNeSIuA
Fn9hGdEf0NWB6aJl30LdAVH5C88I/mAwwqwY5pgbAO07/8nu48W/33y8PHy/RegIu4SZ588QXW3i
LlilBS6OieXNxLG59Rlyun5fWQoAIfF+5+n4025fXjAgWAr4nXf+Kz2ODIu0N2ZfH4hxbu9NY8So
yJ+y/Xdfwtuvp8f3MpqfR+q8Cu4CixDXA+f9BenvoR2P0kvVQfdYt0y2kvdFQ4uWBa7YmsZUrqwO
vo4rc+PSTYH6el/9WxUPgZa/PFc4VzaWSm5o85l/numTf4V1rw76Q1P6pSLMJZ13ZZDi6wbmcVZ2
2t4oeo1uj6kDkSyCxI8lUYMQeva6470jlMRKVg3RATAA0gzrbgt/lXCeip22C/4sVjZVtXZKYx5X
SuB0hi1ah2Ev/gH6CzSJ4uLkIak0eKsc6ICWpt2XxId48iPWaHq/RFlR8CeWhr4hAWpXsMfmgymV
9YDAUNy2EwxafBuxh3Iwvpz8TjyHVZWZmFaM+guR95hH1+X4WA613ne5qonyxX8Rm6HQWk+NXZ/T
2ITLl2nxRHIqPzipLDp3eA9vGS/Gl2gETtmMnTCbI4+qrtaJZfKzMUiys7eTkY9pBh1GnHjtPOhG
4/SrmvTOw2YCjknEeY0lDmYhQdbeN+XocJgvjhN5H2Du7yNzmh2Vwaqopg0ho+1NMdjyvquwb0Zf
pPa+tMqjRDO1tZx+fMwJBXiU+ey/49uxtzPD8m1tEz40+Eq+6IZYVBoG1tBUaxC9uHkazJlvRnLg
HvzFKzSYMFl2+jo6+5aRHaRM9RdaZP3ebPkRbbbdBx+3iXOsEveIAZH1MBCY8iHvp/qsmiY6VxWT
mU2USzdfuRVWJMBYM/gWo7JtJ+JyPdWjvSXepbgIP8W6g8guPB2b9sWN+WVCC+vQmEGkOhCEstyi
g3xRHduZSlTv/Wwoj03Il6sDMW3UkONW33GjYdLiE5IqcNiChkGYUUCQyt6w4uKSoEckOCaVtySA
euQzJePnwtQkpOEaBhHINDk0rOZTpuT4CHdzfhPJkb/KSfVeVADxluITR5MhbuNi2eyG9O6MxBzR
p/JZfDePVn2UVusRb5RqNab1+JmkRr3Xme0SOM83EaOEW7m10JuKKIMKs+WB51pghR6UEdc9RhIE
BynszPGJieOLb8byBchwflNPqX5vMxXYk/KDo1Irix1Vdf9q5r71kGHuvCH2F998g2fbJXyP+bA8
6mWJljX++rrl08+YthBmPvNNuD6GGK7F+m/R2jyVSRDflF3xNBndQKhdW90l4RdCIOjoM6PyU6b9
lX1MO+8Tzonyo40Dx2NiszbxjyGg3sbiaePSVlEyj+TYBIJcSI9Fudhzq5QvCne4fhdLV9wJwqru
on7y7gYdWw911omnwfObTzjwsFoDvP5aO24+OVQdpxxzyXcqXMKojBwP8LCemmdKmw7NoqMN7CWi
YnP9cGHKJgCoNS5Ki5o49Cyf30A56z4IOAUX3fQW+VzMR8kfAh5UZV5R/ZjZoW9s4FgAv2yP5RtB
laUPGEMvNQRLoJqkXcK1DPvDABMM25G3vY9Lnf0BJplV+E9jU0/9S9YO7lOGvUyRHGhcahfN6GzU
W1SD0/BGyykGq0qcwb1gMIfVmKv0ewuHw3XjD2m9sjwFKE4Y+Y516BHfAcOQnkX1HE1DfTs0ZFZh
cxTduEbxtjc7474xy4vhDbduJaodRjje/YyB/8oLyCFqvYQ8o/iW8A4i0CAsHRJ7To+VXbzvYGFv
hyWQa3D1n1lIOp47Dq9FaldHo05eiMtMj+kMubW2BnFuwNy3pQdkC9ujf7WyTm6TrDupXsY7pNPW
jZqLaGNpOuQy8BIUGUl2684uERCRGPW6xRPNz8Mbo6CpJYW9nlciiuURERGSa0ORzWJi9FBlBQSr
qiy/JGImRw1CFDlSnavXkVtfdB1kW7syolOOFekb+IYT9jtsWPzrrFOmEd0PUZgQ/soXaVsj7Tlx
UocqwCVN9E4IvgfiSxQO27Je/FpNVJfg6eZp8rLoQDf9zqniaAdTpDtbdeSUW5tn/9KJafIBJiMD
GebMd8gUtR8P+JKRCmpNhAfGZIOQMr+ubXNAkBpZUL4iHyww9oEj4u7FAVoESU+487jAwx22WGBk
NirVvPblBa65hT9X0e2QoDF+SAsDD/xQfQqJl11NTqFOtVp8UsqieMJypQnWvvL1nuA6Mk+g54cb
8jiRyoyuQ4XoQGy1bCJ0Bs8JjpCmbHOjOURwdiyE3a0E++qNW3biRMYfJp5Mpo5Aft3GSVN2VbfF
5F+uatgjCwLn3Qi/Ve/nycnX7WLECKP2MJUbZzQaQon8+VmUpgd1qJofRC4avAW76KBmLzpWQ6zf
ZoUzb8Z4kDdFJdy1b5dY1/jFuCqnpNh2ruPeBx18uSZeJBRJi62bKcKdNEYIo0t84uQ5euNGTv4x
8BM8/0w97dxYYzEVjcZOYsmK6re6Ly2g2i4zp2OWOQQsIQPdJEYSPWIZbO3LjBXvO026TB7ibTTF
7psGGlO2KibjUvUqBN+c9c0SWF6uXC/CtFX6bfXZTeQtXgrBOVKI+NfuNIEolYjgUBylxRvRzdZR
QB0FgEn99lTOsfM05IFm0OJN4OA2o51TqkmYW+dWbn4W2CKVGxeRldqYuTkeZymjtaiMdj9YpffE
LCUjvLHI8rPbJ91L5eQ+cYidO0Intmor8Z7AmU3sX4oOP7CmRlJjqLrYBak3/tnkFhBnOS11gZD3
+AeVGx+9bbMNxyo7GWoRIWOzlgcsvyo9YgbQniPZNe66VbCgVqBQGW5rIbBonjXenbaBhue0Fn/a
gpwG8u50sXw3hBAsJVKeO9xDS2JmDsZ4juzY43AW/WtIoJ2A+AkfYGcWHRcOUmb9BVIA0RfaiC8C
CiV7gCjQcxCbIt4k3hJ9kGYVgWHCu5vx0rwYjRB83MxJdwMQEX5p0FrXFUVeunF9Jf5UYoCqm6Ic
wcGQ2xmNt7z5WnzJzLYecL7rXgVu5OHG9lI+n1Ut1Biltb2lDPXfqUJSli0FIy6do1ts8tQuj7AQ
63OJjeXBNTtyURumcn2bMzOoBBFem9TruNyjqjEuNfDzY2Y7yV1SUWnUni9uk/n6LiL50TEWj9ZY
yuVQJmTzS48R+iqLAsqTSErrLcdg/eoIn5G+keDzdM2b9RMOolXV8nYWA819ahnDY5oRsLGypBHW
a7Nq9T6pfH0yRzJN02GcNslibtVQbD0hmqXF1kv5ixXKU9CrEm9VPgIsFVRkldJfcE3I9mqOGyJa
s4jwnYmJk/ZiAL1GOCUOOJG8/+cexvq7HmIJq6ZfQmTwi6ittYkiSxKjB9e25U0MH20ph4N6LXPZ
Yi+8lPeODDcjX8ynTrc44E01D3vovd81NNbPhLyF8be8E2YxhKv8Ym00NE5TkZnRH9yMyn+Nn4p3
F/i9vU16jHS1S0GYRjzZPjHV2yBBQ553Hq6JffMpYQh5wUlS3nTOqE/1JOTHYXDdOyyu1fuJinv3
mwf3Mwt/ebOLsQwCBqRmv1giQUUpgtFwugMjVSI1OxKBtGCjmVae3hkDq46riAVmjax4nI+xUOCe
WlIdm+dcUDcH4L6/iR+/ksu+g7loAh2PUTEYDsRV9xeCbIIHmh1lmBdVlUOyHQKMxeBrkOd5Ymrc
tkO64Wiet9pxuHjigQqKyX62D9JlmyJfu+STK2/whyAPIfaaV5GVwX3og4xHPa7ysdE2TE+WodY/
P06IYb80swF6tkXEi2XzwoTn33/HivYgKYiS+dtB4WS31kEmGORUkd41RKnyLJGZR6kTfCERfDxA
BIAcYNnPOE58wGjYgTlPuWR4U7IZsBl4M7a2+zQKXEKz2SlOplk5n2yEqwpfHFGPJww5Q+KgrGJj
uiQAZYoNXXGUHCBIeHemleKApyrq1bKKzhSQRGkpR58Q40ybViJGb5YTxsaJ/zImrf/O8AJN8HNi
4o5Vu67BWJ4zFnsr6t6pKY/DwAFG2g81O80yfUlS8Idmd1khLebaGPYttbqqZ3lfI0LnTMEzkHEf
BX1EVtTKNTNYfeRSbWFmiNsC0sg5H4j4Gi0gBwyix8eEoHmmgIB1n1oHEsVNX87BeJbxlPCQMkJK
DdX1auslRWquB+HEJWaUTj7gv0pKgdG5Gz5QbT82Me7znXTwPQ18BgjHgpJmE8/Lb8QU9PHG7GCe
ruMM9eqIyC+0T+CvHVaIjhLcxtT0rZnmNfmZKZ84qaNmqziEMXRXlPKBwsvbYDiwpp02sWiiEelC
t/tg4qO6xjDTW3ceQcTrKiLuSbU0bmHqij91PhS7Nuuz/TBSXZnFxIokTavfpLU/PPZZ+Slo6R8J
WRZP4VQ62abVS/br8uyixZfxZp55+Fw6xgWTSudocXHcF86Y7ZlNcOiFXl8ee5I/n5UmtMnVFrWh
XdrMOBTfp9OH7Vs60fCsmSCuoIJhKlrW3YeapOYPSuEibipOo37p7eo0Ktcpma/T2p1LReJdyVjL
mpPqiK00XUsdOCtqp+C+ctrh0bSI1yYfqnn2upbsLZcOS1h0z8wYZ26AvrG6D3YOoCRlKW77IMNX
MnY5Tfq4ZuYW9nRGseviDth4M3ukI27TwtGVf9mbs3xpasVTqWYCrekOV17mzgdEAfJGCgkqZ8MO
XqlouULTiuPS0wEAUGXLj+i6w7M1AbOQfBCdE0u0N5kO6rOf8OAgUOt9bdreugnr8RFeN+39pLN9
uCBA0K7FbVWADwUZbTIM6/lLyC6dt1k4i6fCr96OCn4DWXi026aX3Fm1izfvlEK3d/lLa2MpnJd3
rdwlVzhEDQddABLzWYOMH61lq6rlfDcLBmIkaYpPnlTkp7RVjjcpBOTtAC/pvV6a10yZNPCpcuW9
Wbd8M01OKXK9i0WdLIPyxNanAokcgaTtBK7j+DyqBZRoykCf5gS3ejWCrl2XIZZ/FBJJLc2DGgz9
xk1APJxOy/sr4lM7LB+Mdcq1jyU2WdV0wbhgZ4fSpaAqIW2fh9hHbbLAA0Zi8BjQmAdrAEce/QLk
zRmRAIUAEJrS9Esbkrs8s93qtdIJxci0ZJGECeiVKVRxkcJVFWO/IlqyIzxkuXi/ywG77LTu+YqT
ySyJKOcTIUJg0J/MbEEUIkBwsQ/PJSlMArAHQimjnCWIK781bWvCL9bYCpKnUZAHQMFjMs33YYhD
YAURxI1cfpwdF6DM6yf5gu8hMfFmr9/X+PiuYrstj8YCrmDPw7FGR09K34LULHGNq5BSg+zcOeNv
qmzAHjlzxDkWL3/Fb66XpCrAbusmdQnZNj6b5ryUy4HB11dWFEuyQy32dWkS77oTLtBQ3VjxxbTK
+iwaexkTu+E57Dv5sbHA0IhiBFNDi1yfJ/wx7kaXTmudmD2Hu2F3rxjwNJ9UQrHTmjI6TwHnbDOl
PMLUk+2LSSgKHqXFYGH+UwHl+JTnPXlv52U9y3Y5hnFh6U5lV4JIRllAzVu0/DiXqD5laIMe0gX1
pi5ZbgEatE9WyJJw56F7HSShcKkVJ3cBRLud1S7rBydmrJXBIUufjxMv6Ne1vA0jEFKsq4tLNY2g
SERkb3yYOQ/Xu8HqgYCHMEnvAo58cCdA1NHw3LsgMTyuiikKzzKiDJG6sB+mluyzqCK0wW+ohF3a
4XXq59aD8DFbzyDpHfETJA+5NOszoTn12bMpYqvlO0gpD586FJxi1zJ62lQT7CB8IsdHPVEmiwJ8
zmxK+8Goag5bzrGPWO2LJ/xAiAyELb2+QoJjD2gZ4ld/k9TpRHIe5WfHaSLWtDnFLiGibScbRXHS
0+xUbGxMch1Q0KZkU2hzbD6VtgFAPYEZO1lMq9BTODs4OG5swOUtlz2L53rMKviCe5AjfWobN/lA
V6/FStvV0k9ASLtRLQyXFtDmvQio2o15ArIYu5GHaXK8pSP7qCAe+YPpj4Iez2GtGWZ8URN4mV2q
KjvWridvJlECIi5HJe4z9rYtnOIOjgVJRn7mgXoRVuLIiPshBTJhT7ag0zhM6K9sGkcGw+egjtW+
562vago8h+BomhCSDMWfeN9TckjG/Me8ZpNlIkvvSCz5NI4eT22GFXW0w5StMhY8g7406YbGSX6k
Ksnd1aAIHlxhfRxRtwxedkvGIYfsRMDpY9PEVJB61Jtx4AvXIWYghQ2kfv3ldWPqKueKMayhffEm
7lTBpXKs5169JWZH76o0z4habdjQGVVlEngcMhCnkztXQJuDCpbNb4Q/05FNgSbxqvgyuHPjk/pK
A3sFigNirV0iey7TUgVoJWnJhM3MEiCBTzwdgzLHKDd0n8iwTXEgppjtAVS2g7cw9wrygW/6uP8m
2vzvqPI3o0rHQ875XWX/C+/6w3OXZnXSN/X3w8pvP/YXV8AiPA/WFyZLlPrY5TL8/IsrYLt/oE+l
Efh+UOlCIFjsdpbuhumh5/AWvg0qXe8PZvqL+QOeuC5qC+s/GVQyCxX/ap/cpZH76omKV5K/EL9/
7EFmYhkGQHaMScayIow7U8M91OTeh4Enu9/YT/7Y7V5fDIL3Ikli/srH/UkjknjK5Y4nMYwQdPFU
uw3jJ6zSHwtSYX0GZaZ4SjB6eI7GvD189528/XVy+bcvDbxthotlKA/1x8+ZGYVFmWq593NETVhH
cGm3o2ZEuQ0GZhZOqIiH7cyWo4YIeUqcf375H+fByyenR7UZs0WLBYD188vbTkZHkJfOfQlHj0xN
Y+zl2uwBjW6yZnk5VXFd/PNr/mRw9O1FWSrobi3/V4MWQm7iIYGAde9x+j/UuGUe7YqzZ4fWMXoU
FP1nN1uCRweOs26fUpG++qIjkwPyn7OWPq5qIkggUHaQ6eItnYT77Id4IMI/G03rNAqw0k0GhYoK
W1iAYQrDEWf9z5+DvfHTEl1c3nBpQn4A6eZnIks4hc6Aft6+R8TPWhlK3PTKoVC7sGOoClOkOanC
6+AS/B/f4G8WzI+j7q8PD9pM5DNU54V/9n/2DTPIldda97k1MhYyZhzmgjr9QiK7vNfWrC7eNauH
cG0o0Onwu1H7rxsTMgLwVODjYPqrSJ5QuLqQhHnAEPPVhdw68aQjwpKTUVq/0U3+BERcPyucI3bW
IlsLMPL7cXOAw5JbYA7WPWaE6mII7GB2sAnhvMaO072qwnWfR9NfdiehyWsRUOp8jVnKycz5zdf9
dx8cKwlOS5QqDgjJj2/GJhMvkmZs3g+9ZJO40Nqbsw1Xj9lfzejrn7/mv9skAcce+5L/Io1ZiBXf
gTCWyKEjOaN933Z4ftYarAioQjWnITCbUwV1+ugQJHySMmOVMwewbqsxUmQC5JYxrax8bk4GuTiX
RHoqgbhoh2eE/dHW6omcSlMS2/lbc3aZh8BlQqNlDuXvkLm/OV7Q7QSYFHJVRKzYHz9EXiYAWzqy
iCLITbmbg7aFss66UX0lntq2Mui9Js49zQOsQsjOMAtLOBEaj1yhGROS3IWbGDzLuSQNOja717A1
1eWfH/bfvU24I1gsMdR2sa/78W0ayh5GiLzWvUeVlq2uj5nWGh6DyehVlu3vVrb982JadJEYMsDQ
g9QfWj+/YtUndm4WurufSNk4eX3lPROwuvyPkyerK6O7pd/1V3EWY10Jis34E+p59C4D6EdnWOv+
1SFx620OKWFvGmwCmhkOzmVNXB9Rx63hg1yDE3Rj0Jw0rj1ngqjdI7kD1u2sh98513313Pn+1uay
hvIEgA0ggDDrZwuCmWFvIDOd3Df81DoSem43eWDkd9IpdX+owcamdU62Z8+4wSBCIRtRg+yiNMly
al8QSQpLQW57bo9bsyIoiakOiHjqd5BQGe5owqGY2c4bspoi7GPSyXgvjCohoSgAjVhNCYGHUA0I
gdyYtsnOyLtpgHeX+pSg+UI1D0V9j74kPYVdlZ+hPje3+GcHchPC/B0Y/pVQf4Eo7qxGly/MZqxN
SR3ACB+VCgGhakxftddoQD2d1pus5/6+MSOcKhmT5OKtNFHDMc2Hor+CvWxuKH+XiIUgMMTjUFMk
w04JgnfRNeNV5gm5La09ypGAiwSbJhBu3a7B2sM/pVG24bom0ac4zGru7ZUESSeUXerMOBJo5p7t
hNj2lRjJqwUZf6en0RrWAQqm9t6YHMtd5V5fe2vZ2VgFVsyFBXB9VbZrFbkpCU/5FD0m6cC1W7BG
Aj2w5SA9RAC+6YQ/R+lE28DqGUVV5Gk8d7Q72boOOW0oATmIR8Fu7jJsyFegVPBLYqc2GIHGpQvg
lZfBGXC+GLiZrdQKaYPqgbEySSNEa7xh3ijPhsJtaUf+KLy0lchUeHSTLL0di6h/CevCb1aJnZoo
APJ2Q7Racgue3O7aiIQp2YinCRDio9UBKNojoqZFfv+n7ptmjWNJt0faF+/s2Wk+VVHnfcS6gRbN
F+krC0V9ToY471dzmtQbk4gTsU5jYvvQiDG8RMiwZmFVJjSjuFYKUN5AZxY2/asrTYJJvSwRD4YX
ksQ+4slYuDcYYkTVQzCCLUcsgFI3waYKqtAAa9EuzgDFMjiNbf7fsifbE2uwBMMinVAbmtSjsLAi
4q9oZx3eboFT7UZLXYWk6i3FD+qmS1MUPGnG9s3JBOt1OO0N91mGE6yLjqgXvargbrxXBjZBKx33
XAqYZwzrMYg4V6DrZPtMsyoRxxF+tnNryd8RWQFTxBZTXNAx3JRXWd4Ya8ClcDNFE8urTjq++oUB
gzoguR+CEMb9rH33OfYwJCDslXoVORSnUTV5z0TfRI+TDXrTzSBF/gC6ZricQ4FbRduKIDwmiuzQ
EFWkw1+vpcebo+NoTpR18SPRc+EGdlBzAk2xH6S5NKsaJOjc9yPnM8dZDD4ICJlsLKvnd5JZ8ZnG
jJBC2zT5DfgxgMShx8NpbW7qFQID/kSbWvntADE3gk/Mu0oYa5yjoFEXNORc6pnBiXo9I6nhIG55
XKIB07dD3ITdq4yWRxm1YEZdN/CP13dbDQM4hQNX5e0yorfJcsr0W3mtRYrSd9s76C4tZoSjdYvO
Hx2QS2WobbC+0ZqjLWk0+jJktBsOLt0PeWxzPfcK+FIv1aO2efZWpflQbEleqUjH7pXRs7rkyz+N
rRbo1hFaHM1i9J6vkiFUtox1S25bGSXyCbUL1a/KOn25FgpzIWsNIbH0n+2FrpVj7/HUYpWwVXaY
v0JIXsb1TAePjTTMW6QNBkBUbN52bVk0Z5YR3529vNu6kVw8XdPidcw7YmBPEd40kqRzqxBPMabe
GcpH22i3MSLuZ7+bAUvHxkcXI7uWdz7yMyMWnthTEfFLDuT6WuAMS6lSzHn/+rX5cZbSR+dRDh+M
fONyDcVH5qtA+IP7ZvJ0eE5JeX5OA6ct91w7vEFhk9ZDxmpNrqKorPjP0kh58fq6hbCizNVuVO1S
BnHz9Jt2ug/dCWZ41PEdCeRWds8vsbfnAgY+4mxrllalSOGXWRp5FceAc0TcP92SOhgc+TjNCdaH
f8n0AHvJSCFPgdhkS3QCN26/LE+vLq1bM8m5mQqiktttPoIMu3hDD2/EhKLpUBE7S5Xm16zaAc46
mdz85wxzgAXcE1zG/1ph9KjGLADLRHy77REK7+Hws0bKtPSeUZfxTJVgePD1ECiYBl10VvNUygJS
JgHY2Iwznz8Jf3n5auqhXyy7vuwZ2ECSQGKW8K1S7suDjB2+1cxmcFpykfMcmECcojqLH410SRbW
if/chj371SyriuCi2fDhK7Dj2xZm7uq6El2VW91pyjgCPCvnwLDaksMH/kjSvY1UbE/HkDDQeAUd
kqPJbmJiC1oreoQipiAN0o5229lHU7yyQzR7jEmS6h2h196zg0nvg21AV10z3+dqUqH1MKF9QhRq
awsmTJxH5UpnkXhigMpGl9ak3l4/ITcRNfJizrZqG7Dua8PLjFY8zcjBH1AN2w8ZR7e5ImIaBqfk
N5sAJvC2X3R3Mz7j8GGW1Xm9NvVssqJECdjnhMvEbfZEdK7t0Fjlg11t2mGgk1meWitGFW3yiVjE
Tbu8nSvAW2Sx+ywGoFRsohJiQJlSX8xZMz0OnNnZDaSYIP3pEo4jNEHZmhE0p2PataiBMevB/bsu
YnVJs9h3ttMYyIPOvLLaeqRbeRfVImZeE1BOWBlRx94zDDtWDX86eqyVSdtaDu6xIEiUyUPE4O6m
Gn1+uhxSW77Djwh7MlLCedDzcrng+bacfcrOydFOLA55SpFkacldJp7LyK05XR/A17NoadzH3OZc
WA5WdHDcONe1Gyd4/q9UL5g5B5n+E1OS+P66Pl2kmPscIGCPnsIt3gRDyBIJzaE9uF4x3qQJRIhv
CwIFdPhFBGMxrqt2bA94vSO91MJ7TjD3fbiuCh/Tf/S1dmzd+i74tyVr6zb3FrSh6AySNFHmWaj5
vZqTCDmHsQ6kDQjRemiFUVDxgQwIpgJ7EKjCLWo7ON0UQkRFWrZ1a7l8BJac9eClPuC7VSbsrCCW
3DDw150d7BH1dsgbTnsns+6gEMz3dOosapMh+gBczqF9PQHdokd62MAXJ+eT6CWu7z7nKTnBxLZZ
LqB6pRNHT2sx9hwKTdKOMdSjMOK4GpZ3mw8928yRUAx2idDqUmm39VeCVu0xUprCz0v43IMeQ1a3
jcEBxjStslYttdD8juFqpg79MNbpndXlsLaRrVi3rTnyLjxshBljZQ2r3bTiuX3ovYEiJDGK6NGc
YM/UyMT5vAHSSXewg3dDqKo72/EQs8TGuojy7oCzpbkKWvYO9N78S8KkHvm9jFcOqrliPTYOGxh5
zyXPBDeSzqZ53QN5RlQo2n8scszMPdgJ86rxphkG85A7xAWHcN8SSb57OqrqmAmRv3HczrLW3JrV
kc5eHWpLEP1SClgJMVyXL5EqF5KAjZEiTDpWWNvZfbhVTOnNG7kc/jcYyQBEYsZNTTW4DR1MWTNP
a+CU1KBsw1qW8WS8g47N19PCgwKpiiwekuMR2AsCOK1ClE0Hp10OfzlS4+DUpC4yDdWlSBill0pi
/oeq+XRtlAuGAafJWXIFo1QyETVb3h5UO8Amu6E+cOOJd4rdHn9fnHJug+I3xeeGGpPbJRLRNl/u
cMvI48c4jFlB18YwMXFCuCnLXCzeEJxpja+CGPW0IqMphW9G8oN7nERk3WLjEz1aRt+92jN0fN8p
3CM9GN9r7dvcny2mr4ehSjitZh/S/sgrr6/nZpQXHI44nDpbLWv2RLnUmyJmzFW1DNg2sQC+mpTL
5LkkX7PpOfdayRbCDZAiNTaKG6PBRCFZTuZ5xjdhTW+XHmAMZJ/d0Te7E2k67LjeYCTvFQwHja8V
hgQjMbiZq4LEsCMDIzM40rCpnuwPcl7DYWj3Td8Nu9K17ZBepfeezWK2HsLQArLzIk4lcB4eSZBD
sFzFsU0nUSEfuPVH7T+kINabWQbOUXjIutt5mWB+LZnxE/viJ7bCDbGuTKaBVRBufd3bO145fUjb
Qb3HOWE+p67O3osBG4eOHcLpTLcDoZtE7WAV+JWJuNcVxtvW8Bu1ppyuw63DEOxgJ57xAl/Ee82j
Yf5cUlV+aUrVUW5PJQISX2NiIDrzDAe52UMmnD66vN12M8RxCb9V1rncMraTNx5aidssgLyR5H72
oRJ98g4PJjjMZCHoTdF55h7XXn0bOSJ+T0pK8dLgI9JuvNrMOirlOkrezrVBx1qayWStg95s81Ub
jf7TFZ3574TnNxMemxQAqG7/Bw7/MuF589x1zy/p0H3u++77Ic+3n/w25PGjPzD+8heDHXBLNKBA
id+GPIHzh0eR6nlY0/01zvkmSXPtq+6MxKzAQ+CGz+O/Jj3WH7az2D5CU/SZMyNx+///84NYqvvp
199rt36Ewpj28wqYUwGr8s+8u59w1cjRZNwKQxywrPiSQubaExKL9j/kwPzu6fwNdP53r0T75zom
kxbMfH56pbImXmmGkHRAVo/hnSnQTjZqNcXp8B9hxV8/E68BvIc7NcDi8k6+A2+T3uBGFIUgYK4Y
1vFg3nVjleOkOj/+xx8JLJ4QuMXay+S1fnyh8X/ZO6/tuJFsTT8ResGb2/TMpHeieIPFUknwLgAE
Anj6+SJZvU6J7JGmem7PTXe1kZAwEbH3v3+Dy1XUiKU9zExsi7L4ERvZj5x//28uoyeOjAQ/y9tI
WyK1yVMtrEMw2ihEPtbDF1gXKvsvHh3fKn5e5Nkgkvxos520ZuWSU94eJKnkl8ocIZg0YNeizn9z
Uz+jvueXhEkUEZd6ZEli2IdnF0iQmSHCESCdpmLlj/P9nChOO2xr9OH86yf485zvr4s5hEgEuPhH
gAs/vyjD8hrWZtMeIJND44YscMhDKp3GyN7MED5y5gpnZQHZ/PNPERdxHd13NiT8uLx80cB3hJ9+
gFzaPIzk5K48zKWeSZxzfrO+9AP7H/T3r3ukYmVXYJTKqv75HpcxH+cM3jDZL0AmFUq4bW6b8cOv
n+R/WMVkO/7PVTR79W9rS2topYFs62AAmJ9soZ5lNdXHs077/+9KH/aLqahSHFe4UlqO88ZX+Zue
KK7/H5aX+fmmyI5gBEy+YkTV8TE2p4krL6yatsLNzm42rSnBDOcW9sbiVvM2Qli5sSJh7Tq0xQfq
wGZzRmZBneqj7Jjvo8Ck1g/JEVkLpFbfzkKBII+dC8be1m4Mih8zCY8XyWLJqzboqXBb3XXYESzi
puX/MqdxtYXIaa9HToxDoLrqbhaR/aUIbEzO4jx+lRUUlKlS3iEOULo3cx3tp5zvuQiUnzC1GZEw
0rDCUe8oIYeBCJixKOstJov1w2DkLkD5Mn3rYnZ55lD8diLs7/AKo9ANe5mv0yBMmy34jvnHeYSX
9fyec11Xxdx0Qaeza3AHuUGqhRcGhARsVB2mSytrLCNSd50h2uON0+4Y1alt3qGZwIDNWFcmd7dU
bFwVsc0UK7WNRJbNhdFDvfWJKV/XkGExd2ubYS0hTRzdCqIQwQnNyTIHfFYrCC1hxMgqKE37S5JK
76QSK39NwqZ89ic4w13vtF87v7K/xNx7uwIDbL+2lTsu/CZJUZ4GbTSsHWdmrSvfpfkyYOs991Po
naBV4QFiZMNrzKM5pXnX3vhj/sO0eKcjueBfMHX6ofopfhj8pbmY9NaYYrp2mjHsgo0LoYi+LIrK
9DbPQOXJX3Qv2NGHNeJfGu+kdFaUARksI3usj1lCcb5yR5RoidNGN7mf1D98g6rfanAi9YELarRn
E3qM82df9ol7XExwMSxRsNjKeAh4wOfrxU3nddW1yWO42NxSEmTFa7RQ1Ff0MpvYSzVoN8hmWTeL
8Ms9jihme2XBHI42fhrLlzRugbxsS4JP1U1Bz+TDCb0k5nj5An7nPaq6qH7YNCdH7nHe1ujqVlAq
uoObAxA1tmZK1A3fDzZRXkZb7smC9JBUNrtRAfEK4nuoyW1ewRAzlF8pu02alZHQ36MNjZ77TrDs
XHMx1jjoRESmRCF8tlbn1gOrp8/kyCRyj1FM/hZhpLuLatYRuY2otrNI4s0iAV0mqt+XRSzFntZk
wGjfEHa2yynXl+2CPLujrUwmzHywQftjibChsBfWFt5O0BWwjOufZDAwzc5dj1FMyR4K1dlbCQj5
R+wGMmReU2asrYI34aVJ8doldn1UcVJDke/tdSHyH1DMIpTZvnPkh1g7K6nmjTH3tOkpAtXrpCDL
eEzKaJ8bvCFcoQr+hV0tDYH7gezih1yKsdjg8pZ+r9vIOzCDYZbg67bFtcaXtp/lHgf+SqyikQ9h
mcKaSPjsR4/QfNUZAyozq9xjLPR9GEWwSXv1wJjhMDTyjzGds2NF77gdY6zKOAqDu3RkUSInVFtI
ovJKDoIpcME6JzolXtltUHwJrXY5kYm+qxYYmID97bCupqIvVsjA8N0bSj7qc3eclsiGQT+iG4ei
EjSEVQ8zA+IciC5KgHzeLoLdDcBT7i197rYu921X+VvWG+FNSG7KG/1UeOdI8K2GxuYxd2PnqEa+
qIIN9XXUPa7JcGcj8Qzaej0Q7aoKu4isoZHUYUPgsZX07DmpW4R3lo9HmWuWb57HRnkeeft0U3dL
pmA/CjFvmD3S3HvOGN7FTSHgd5M3TZ43n+EYiW5fmtW4yRn0rCt7bDb+xKUFw85D1ocDQk5r+pbi
jN/WWNklUW/yBSNlF1l547RDs0snJ+QlVO1N3+m6urGbU2m1fExwC3EtrCwXu36eDhggbFEfKu15
18WG4OtQhNZ3c2K3kvob8UzmfkU8ZCBmKtnJGWv5YKKSWBnG4F3ju7XrkdIA3Ah77TkMm7qB/lUu
fvOEYDy6WYK43igzEMD3uHKNvGE99wXySjgNHmWbxOsQBO4YL2N114/sPUbC7jFFLPpCVjzzqBl3
Tk6KQFLL7NqJbfOPyBqHE2Ra6tFmvAmLvjz0vin3OWDGvooS42oQ2Y2TOfLFyPP+ZlbpcBXny5fM
dCYEyiAb4Qw06S6Wd1iibEEw0FU3JJ/jhVh8DTpRbZDY/WgSHbM8ZE+s52chcQuzCdfbpknVYZvm
kE0xo3LlWEz2bO5/GF4zruyAQ08bL18YWVo+dzU7r6jZccwKjDozrVZHH01z+77J+m6PRzXvYEfv
Na0KkJk15za+jxgLjgdMuV2xR86wsiHbT6uhj3JQwLJkM8tp8jo+kTyq1vgvFBf11JkRNomBDvsg
vXwzyw7zmbJ1sgqpWzeYCHAnHMXayn7qK7s6Tp1THRsa+RYFAYJUp+zHzcjwyS4hOqsm8E/zZKtq
4fApBftfFUwxBmsTUhyzyLH0chnop9irRY5UK7uKZXh05YixVOyPcGrW1OI4MGOkKYIf/Zyn4SqU
RfW99ZBSW1kSXGCl02InMTOOBLn0TCjlin19DrW/73oQw3CL0Q/AVe6OEWZ9YZLjnJ0KF23caEl0
fVb/GhZmgWZclQ9T7mBh2Fo+MDXFNXLWNpjlkSl8scla8w83HA9tniMRnR34+h6eyDazqQ0bh7zz
vNy4sphnYzcQVCSIu/a8Z53azqrJ0QOOZTgc7I6kNtXFb0XqFVuw2WJra5l/E3TWC+7S6nrkjEb9
kQhzUwNnG+uodJZrlmvyLSkDNL2F1RuIDFREaWkYF5mCMrJjSs/+5vps3y4Deu1/5E7MIHDK37Tc
8KFA84IaZ/bkb8xUPlsrazuVULMhPUR1msj5U4XdL0vijr1ZHuAes9/Yk7wi2dkMgA+pEwZKy2v8
0VIYEQt1RRGJ5sSC904D0/kMtdTvGrWfiXb0Fe/2LjoomZhO+umff0+Q2AlrgN8jKut5NGGJF+yp
U5C91eV4H88cc78u/D91hpHOR7G5EqRQcI4PvDO0xF6VQBY/yI4iDLZizAHFcVxj93syGN++e0f/
BIn8HQL5nDehLxh42qye0eyn9KxaUOC4fkHOYNhNBjaw7PMZnoTtBruetwHm2bboU+pBL5xuz8fO
1CyEq6RMkXc4Ohh4WjL3gzQr9wpnud80ds6n9oTfR14T9FTtbPSpKW9JCTZCdywOaVW5x1H21Y/G
6VhTEyNSs1olLsV2CaSMaWhuDdfMjGhmsZC9aS0KbYwy3ihl6mNoo1+dbTrPPmsZsJTz6J1wq2NC
JnKBZqOPtoPswFMHNI+HROfnOorGdeviFvwAB9N9c3yc2FcR/7IPDSu4wx2DAzieFZlHWZa/nk/F
GsvGcD0tGAb+5llYuov9qcvVz4KKUttSe9gGfPg4khH/EU6v4jBoZNozmFkMigyHyXFfuiwwCMZt
sSJAJ73zBH4lZCv/01TKyNGJilia8Er4TD/8AjKRJp+QhuyAsSduHEbCGNedfrcNfEIsuApAhaa4
EoECU/fnVYcBqYz9uskOvkvx7BNQSQqpP6w7dMpwhIrGWeFcmF2jcZIvv15/9udnTIniaPwnwsIG
JtnP156twpWinIhZ6ackRqTFVMKI4+iVyYt36hsG/jeRwWyidufnIpq7HwbGwNthll6yhhGfQlxO
hMBQuRyZQCRDSznpwsKg/kbuhynAn11sxcMF9qY0rudf/7949e/wasvSbORf4NXZNyIH337SI1Ce
6j/0F1Qd2v/Cvos9FxL+2Z8QyOUvqDoy/+XClIyILceR2HN9iNH/hqrDf0F4wH7LR65sAiTzF/5b
lGD9C7K0iQMZjS6LJvD+CVT9MeASZMtyHBd3AxjJrmt+DFPA4BdLl7K3TjXSNmgEMqkYkQoPoAB5
bU0SUpPCW7rMCzi4lLzEEiNnTltkehFj6CCTtW3hNUJopyJOy19IBCfp2s1PiQ3Zb4XZAWurq3um
yn970v8B+9Yr5m+7lq25rXiTAfawcXhsGz+vqLAfp5KEHXE68x0szejxKNMuZxmYSI1mOuNfX5CD
+dMl4f3qM5sT3Odtfji2jax0WmNskpPvR5fNAA10XUrOln3uQvrA5qozuoMlTLhnZDZ2DJ5cGbiH
yGfj2XlJajUXcZABKCyY4kJ682NwFHuAvRzWkJO2TQ3tnKRXSAs2DMW9G9fNKe81XQdMhzPCKrRJ
cic65raeGpk/JlPNsz7TosuFo8i2Fu9tqFuYNXkXcqkIOCLZiiDWTYcXw+aasJsM1z5vhOKaqeG4
I3xpvpr1uFNYDh/B5HD0CodSaHYNhu/LAM9HhOAY6yCBDLtFzguV8sy7NlMXqkCXJvajhWAVRkHQ
c2+9wJbizApJ/ImfoewsZHLvQZWw5cQA2G/sLr1RacUvijR5h6InVU8C0zuy1zqDIbSdp/Br7IaJ
xDWpfIGx84PZb19s5IHpcRDQyIKkh5Vh2IEn7xcBscVwSlt9aUNLGa+OPfDksl4zMSBQquZCtJpR
I0XBH8JElkuXrZ79t2PBr7NzyQmulg6Si2Hmearl2CCKDRwu3Edw5cnWeYFhdc4W/jzO9DxyFPxx
VK40VF3m36WATMsayhgP6Z2W6LuMul5SfM/ag7tA6t/yHGHaeWc9CEx3cAzl4X/wMC8Nr1Ui5rFO
5CAxoD9PoAP9cCKoMbw/Ta2OOkNLQcrBwDVTyukqJSrhziAYQa0AyNRBe36ECLkzi8BlMbMISwyr
aDD8YAo2jbTLLW5dCayzztJuNWp+hJs7XHP60JtVeYxGeiFx7S3JB+9qhgr1bMjAup5kW946TpG8
2YAjB4BjN4RDVQdvdVLIL62DYAMJOp9sOuGhIXEYDddprmv6CobNTOyD7+EQwHj42SAKcbh7p1V5
MuCzkUJzZyBT+eLGHJRHsA5cjpogKE1QgvUFK2hxQA3wKv0GYsu7yxyKhB8zRLP2K/9Y5T9I2kPB
UcH6yX3N02vONE80OeOazhn7cFu/+bIwOh/W9cS7ReYPGWgJ4N3yZFhcQV6zKIu2meJdbxpt/3Lm
AYZs8WJrLAEPOLNb29+fyQwe/lrtKiYi4pDIHMzyTHZkeNEdYLpBAHRqzT8OmpGrvDN1LFYbtESV
81yCSDMzRu1/XqeFLR7xbTWMZ2MMlu5ysIUhbmeFc9GupD2ZnpaKNvIpc7Fnvo+1cgsXCQERWcKJ
WKQuIpe54lnSU/IslTlRdkZRwoNgBgXlE9t5RdUQs3raDvLO+vwhF8rgxTUQA8TGl3pRDAIpK7I0
TBzYzNGOZaOBL19ohan/ospwtG/yGLkx8nCraL4FzmRdp36o6RilZhIZcF/UIYgTkb8KS2ARsfJG
bMScOByKL4IdwkoxXls8cdNUde1jQo8tO7TsMoFWaRcEiEGeNfNj3wW880HLFfJhcdSXcIy74jvG
uTZG6+7cQcxCrmLbNxXnz9Kt7BGXh4sYdlqFr03jm+ZFajtgBEhgwPcNwksx+ltQHGdJeF07ZvTi
yTEGxrUeAlJwp7VVNeMTVo3GFl+VlGSRtl87Y5JeOGUUw3OPiRmoMokexbFI2EiDyjuA/Pg6NDTv
jAwYnVZz5wIA1DlziDmu2WSai7YNzeeeaI21U5mvBlDPaqiRCxdzPayydFLhwSrs5I+yj4PvKnGg
dVqivhlK/3IkOGDeFqVQd34TJK+eI+ttxSG1oexz7hm61a+Wm1Y7G7/3eB0slbcyh0BAB5wL0qkL
uhN7KcorYgHKJzvvA+z8+2G3YLC9gh9MGqvANIGhU3sjy6W69EA4tiPeAnds6+0rxIz0Qbrl7RSY
Kt+Lrnd33dyplUnduZdZkz1ANyyfiLruk50YamyhOMA2ZdEtx9KIoC074BToc2ptPQB6k0mneeTQ
aV9qr2rTTb709S7MzOZL6vv60Vb4RTAzGzEMD0Z1DSXfgZolq00SB/2PTARiA63PPdg6CX3CQ+Pa
S/rA3aSmV8+YPVEObHo0CACyVbMPy27WUy6nuQhSZe8SD7FZ3LR7kxCrjeAeX5DQgz7hWuhf1PRf
cjtXwXjdDW78ELWpv4d+Xuw8g4w70kCWkAQt37820qE7sWHPB6Ij54vJsCJi4IppO/dCrAcMT9bd
OOc4JPT+o8zk8qdplvkJfdRyErWIyt+MZD/ACpRE+FxrrYru8R16759Loq6pnDAvEbifeYcFfNu1
OWmWuGsACcNKbk4xq/zw67row5D0fFUdT4T5rtbJfpzHuvGSBunkRUcSCaBOk/SsMyLg1v6zue/5
Olg4+ZTLNobC5ofqS6aNP/ZREh9dcHL2VFOwZ2vfEU9pJtivb+oDPnC+mB758jhRETG8//lRWqxh
I6EIPJ7Z5432hzjzA4xsjLa/vtTnQhaMBOsSanGTZLmPg/QuiYLWUKZ/dPzZuq6174BHfCRIINTM
PgB5+8fXQxZrI1XFytn1wg9DbStsWLZl5R0XlcbP70dQnRKDREiCnqq8a19+fU39uH4u1rk5HYWJ
ozEv72OxPleJO0RicI+4elBdBXhtwOyO6FUxvwFVBRbkTyFPQT0FbzTn+Pj1D/j8kTII9HjOJqGf
9idBXFO7nanKwj+O7+x12MzKgpf4X1yFVLoI9q2HP/SHr6aE8l3HWe8fE8wxoClDxw3C36ZA/qd7
oaEM0ekCZ3zCa/zBsTvP4F7OzAs/Y4KExch/8ZmQW+aYDsb2oTa8/nkFFB3T4RZ+6dGOIZGTHcia
e9dxn1U4Q6vk8puW7vP+xZ7OHsZtuTpW88PjqzMZzxMCE3iSsf9iYS7CeFZSioxkDW9hwer0ibPe
4tev7fNiJ+IPyozF3ZLU9fFWI+B+c2k9G39lVnfcsE8OWrGz5Chqfn2p/3CLfBxQm6jBidP8uFkG
eKdyqco+np2n5gp+5kIKxtfS1QC47uCU/mp+fdH/dH9IF0OIbR4Q30eamMSXyEG9Zx1LHxpLXcGa
KM0w3dPo8FJ/fa0zivbzUsdKIfBIqA/Qx35eaXrsarKfMK3tMQ3JrcojLz4wy/tWLuK6wbKZ4cmM
JkhpDQmzv7m/Riyo4h0gpEtz0TCwxEXqT3JzoeGGS838Pyz8tvzNY/m88WIc5iDBZ0eC9feRalZn
3oRODYNeGzERxidxhlBEGZyXMgfNW+URZf1vns7ntQvJkFWloUh4bh9xwKQEL0EvxyceGtS6KtRy
sQHXTlTAaP7WaRvr7z3PrOtuLLuvWK0s1sbRanEUj+iGu2TEV4AqCS8SHMTSf3w4MByAOQlPzeHd
nXHMv3GRzA5XdBmy6qslpOg2vfzVShjW96VTZ3i3kBLz6yfy6duEVKhXA1AOnyj2vz9vM13W66J/
Xo7ShS/d49KWI5+DX83JTjf+zy8GbqRTRCK2mo8iZdgckZkgejuqBOJ5rkXuuM3R5XhmS5f064t9
etXcGTom2MjkH7CdaTTpb4+yKgyr7WNzPvqxR2OZZANfFguRLvHXF/qgrGcKCh0OsiQnAjfng4v9
fKXSSTPlt8FEBSHS/vZdd2FAAy+eYoLM+1ObS5AQN0FOnU4pg7+yDRwBlqyPwQYpR5oV4ATGRLPE
vBHztDNf/yzCjkC90CCUGv2YuoLmeGJ6dTvUmOlWv9k8Pn8MeGhEzGU41yB/fiyFshq/76Dq++OZ
nD8xNDrh1pbtExP97q8f2qfF73sW34DLKABI79OACptPe5AKCyuhNW8heh8kDFrmZ9iqObm1+i1+
qE+vv22MYP7shzZLnyEABOSPb6leKsfqhOce/U65333flkfholI6AyJ+0IPqdEvpPTVK2b9ZZPbH
TwQtLmMP38cQRY8hOAN+/kTcEo4DVJv8aOFqXqE2z1GAIfTxl9EhFFER04ZhZUG2VcO8+fosJKsd
kWQHe5ghc5w1neZYgSIuhcZrOhHoxmIkjhBtKt+RqPw+x9HYym6DYTZq/qYp8w4RlCQm1UXoED2W
99AM9OdVGhwG+3kQVnt813vafq9uvUkBjfUx8+MTqXHUglknEx0zzBT6yjN1hKhpFdXdBNpwLfzB
2Cs382+b2TLIuQpq5stywGvcRONkXgJLm/W6D7wxWqWuaLGLcHEKD8p2wWSTJG0a6CU74t1orTF2
80b0iVba4cA+dhkWBqvGlNjOO0uuWdUl4u8Fa0urtP6cRIhsNDdy1kuEshUwFMPn9FbOin8OjA46
m98AUcIaiuL04MuCrqjuFv7Xs9DiXHzKgpDCXVTquqZrfRzLaqSgP0DLMfkurERTW2ehouIiCQ11
36qlSm8hKmHTUSSdHO56+D/VBkYRq7uxqra4bxYYLWjyBqvbMRFGh6NtMlCLNcU9PAQsRhiDLyC8
ubd8d/waranoLA1FTSWvGQtD/uDZvcHDind5aCE2M6q1c/fyL11ri8c4+WEDtjB+i8/mBhwE5Ipg
LYDwsJoR6cFf5G8k6i6GFDY59UWn8tF4UE3Gpbti4dSKTJgD3Sotnd6+qSfpDfdWZuBxUPC5pLf0
qzgxYlqApfRZvSyl6INiMyKXXi9tjVboLG3yloQvqK4ljYQdTFmAXURsTRcp5oUx56oFo6YRJZhW
2I79slclPSyJYREoIwQAJR6t2kNfG2YeHxgh4r59bWSCs+FcB4DZ8/VhzAjUgPoN3MzyA6xaY4AQ
HBCWuVE/kLnEt9iuwmw9Q3BeOfJjnFRZj25ue29ZnKbxth97eNnvy8rXrD1TrxlE7nn4VnuZVtt5
aL8sZaVMQTkVu7U9wK1YC9/jK+pCX/PdSo/navcaM3fyfvwDcvIkdwpu5O37aMYKtYLd0YVE4lLb
hQ0mT5WVayRWAM+vWq1vUhbqoPX5+Av8EZAxBbsKLr2AecSqMDOV7/BmRo8E1YhlWrUGk4Zydnmw
LgE7zi6P7CS76+uOH2KZYCe7trT7+3qxOvWKhZBjYPYeeEVxHzaRGq88VVqPfp7X5O0SrzJ/x0GA
Txa+uO1i8dMirk1namPySa0pqDiPGQOkzSoFruBbcZnmwAx1Byf4QmFeDEypxYDwcFVmssU5P47h
bazZwr38WIoetH4m2gquIPamIZAEhLdjZZoKqA2EfAgByJZR5tP7if+/c9LfzEnh4utZ2P99Tvqc
cVLU2dvfJT1//aG/5qSETNk6KQoDqLM0R1N4/pqThuRfw/QHWULug7+Xw8H615zUIX8KnBPmApNL
IA2TEeq/U6b8f/G3ca4HWqBg2/4/kvQElj4g/356A9CArGn/OH4FbKIPNVYo/aaBB2cdwnCuywnF
f7gW8I3w/5i7y2xyMCGOX+c69DhEcMV8MscWbp3JxCZLk/HaaXyGcUI6O5aZFTOR88JbUgLaE5BI
+djU+pSlSr7o4uERarUK1/PYvUHCKwRWwzzgJ2KJ6+fzuLCttEZbYkLwp6dnhI0WVrszdju1SXT1
WtnMxpyW8OKVxtOeB78xvhcqUE8FNujqu8YPg/yY9e50nTbBVlRkoiYqP7GW23Dvy7h+hP2RDPkq
MUb3ehwoojZ22hiPhuu12mGklttWI/5wCYtVX2WduwH8UdeWULgKF2n4WhYl3s39IEMeS2PbB4uz
kbBv7FwwkMYinEql2cbhRLK01ZnuKu6LP9xqqU+JHlx44eJuPBzxX0Tew0q1YndjkCmGWtuZns/1
CAYuVnLh9liCoTRob4nQNYO9igHrTCWNrwMWqZuxJ4o1NcHyodbi4dItsgueMV+TkOZ9xSwGWjFN
mMpjDJ3i87gkQO1t33SZQ6tleHCxRcfGOrbYlpKaObVfz6U0PaX1+D4leZ9ZnGdMUUEJhtcnPNv3
kr9stdsHVqEAX6KBg0tXy8YeDH3brxxYc4wEPamPqBSNJSL2jt32XPu++wmc//G9+IBiTCfRjWcp
93l06jlzEVy2Gga1o4XTgbM7fs7dUMN52qZkkJqUX6bIJDZn8ev7+LEeqDyxeWMrFaFsoB9pExDb
0r4lZ+vTiZkV5+UQIfsn/f2tVSWaUXcIRbaCmr3glqCtQc4Ihs0YiPPEXbghgCv+nk4wlR70SU+j
q/X4EycDhRGuHtm6kjEV4Lm8S2LIkhsP9UC+CVVAtmoYNJzBsSz1/G2IzeRiaDUElDQ4Z5wNHcgu
5T//JfNvOk5vWFpUV8SL4qC6wk+O67lhTfWozooEvF0QVC/n2Z/A1pj5e4fWFSYiZAaV8lrOEMyZ
EOQaLTcRj7Z5S/6ZT9xFg1MIsgqsNbQEdyotvs1O2jzf8/RsEgWHq+N6FAruZHNcCmG5byYx7OG7
vZmvgWp0wIznMC5jUJjlnnuX5EBNBU75zUXmZHBDNZ8UgbWd8fcnTqlNP7RTYUrW+Bd3yGfj+fwr
w3IZkwOHcVavqfb5sR5ZEv3KgPd4TaIYJXBZEIm16v2JWrqooMg+INqj66Ru1HyDs51MmM9mfz3M
EQNlXysuRMN/juaM9juMEioYGkeokM1Zpq+FIu8F4tk7xmXCOu+yri1/LAzxcML2Da5VWzZ2VImH
bcWeyEnQ1cCqFKPXtlBrFRQ4IA+RvZDu7k/35hQyI84x23P40py12YzYQIANYRFLyUmtHo7rpvXC
eeXZRidXvQ2Vbqzw41/P1II6/jc+5RGif16mn25IfrAwkJkH5Luib78OQPjxLshtRQp15OzzKax2
C1afa1Mm3t2YDf233AD9J/4X3lUZleoh9A0qYVvwYdtiEtwMD+ASoYLB3VWaILY0gOTa06B0Nl4E
Xo6GnxrpoGCzHiYGM986wkecrUVel8OcfaKttLFSukjQQFyAoWh4Q+PugsiMS3/Ec5YLVtPNhJh0
i8uVnWyNAaI0pgFWpBNB2gt0zc4eE+I0JaMTKzIt9b8vsZwhXLkocxwGiHF6wsMm2BmTmL/DLHSO
sRiyQy5D68/SC5bnMKEsw8ackJlO+Nl3hxzkx9Hz5ou2qsl7z0uGoJnxhJRfPKe2229wA8batoxC
WCAI7lc2JfWlpeqJ/07VO5NSf1sn5vIdQghRN/il9yfc14Mc9EyH4VQ6F4d89v5EwAZeBxFpWxfj
IoqrSmfpYLNErE58jtjBS5nqk0QXofN3vHMUzxLqWB6FXdSxHsjqKQntsSqa862JZatYF6HsLcxE
2M3vFtdJL6QZ7Qfpq90iHbnp8em9msa6WRXGGN/WUrCbzAGhyEY73lt1/eKghIBaF/VLssfSxrls
C5zmn2I4Fs9TWoqHcnJvU09297AGktWU9NZ9DJTwUAcDgiNCrsObDlbVAfydSMYkNV8SyBQnNw4f
l8T2v4z9bO8bkuIF8xzQEtYHbs0HSUPHwp8O2MLRJLX2bd9DdveZg3rb0kzNS5iw5XqOobPf9WlD
ugGThm2ZC3ITckcQFiWRYm3LyazNTRqn02vcqop4M9Kf8h3SirE6zB22J2sDR22asa5Zh8ocHu26
oBgGAqPLyhzzZoRxjmjYaC+k7/BV0xS+Ko73E4lE4/Vgm6+0ud0VgUfzsMLPpfXXmEUPl72/5BvJ
QOthjgz3NGODc1dY/vBDukq8zjQ53ZsazFLeZb6Ik9OAfugiwfdl3XbiBdO5+A7PiXhT+AXAAlSd
S5QpzhpD85UMfEzFe8e4gevob3tSdkipCarv5TDhprRk+Tb2Zvsuzwb5Ncx8QoQwwrvFGcK7UeNE
DnlRp1W3Ql3cXgdGXFyRgmXjyj+axp1bNB7BgOO05XEFK+n66tj2Vf2ajYO79pr2KR5b81iY4nng
SNymtG+bPje/WnZykSMLvDRmz32ZJsJ6WHN42sHlsLYxxPETUrLkxgmb8WoMxCEcpwFtjY1hh2nB
tYZFoNzLKR1c7hALbjvFkYrMNHscOPwMjFv4VMwsvaymsNHOEl9g5AakjsG/ExCg8LcZio1PltPG
wmWCvbB1t6nySUx0IrwDExdCS+1zhO/0SAehgt06d2Hi+reYpwwPjUAVtxI15Pc+T4d1saidEQwk
xAvUWLg2PPlmBwdQGNnG0jEbST17u2ioqgdsIGQNip+X0AusbKNwyeq3ramM1Tj4qFbmPk1vKyWc
XeGY8yPSF3mae8f8Ygj+oPST5oodSB4y1Wf9ZqiiO2dAytLWI90+M/L25JBdc596VSnXc91PW9QV
qJ/SqbGOo5uPd1nmmxsR+xchWUqXDXq5J7MvY3/lVYQkjelLHlfx2vOskKA2JZMnZHjdKujVwInb
IzRrK3VQZkJqeZSGO3/0eQ+EO03+qqqQb65DnInFbkbvwEqohmLdKq/buYx6ERalEfxFetJ9O7nh
cxtx47JV4iHOm2DXo5PIoaBY0yHM+2xDwnuxCvFyA1qw7lPoxli05SlajjnpT407uw4Wj/N4UsJt
djjKKWfHn1FXqDFSbHXYb/5E4un/CMt02maEIpCvEA3ltzbA90hjSdtSl1akLaN7kTMYhAtjhayC
3N9mRtcSLydxPR7D8WpqLXsTz+WwRiYjUbQG9qkgzu16wRzfeeJ8K66goDgp5kKRqm7zIQP8Lbzm
fqxU4t+XkUESO5wHsZIEEKxCTJb+KCzbTHYRiiYWkEktWAAbol1VD4ks1WVd9P0Wy8VIrXOAdQRP
ENRsXGnYeWcneQkqkskQtuTUWG70NRmt5n6Jp7xdVUm6A12eL73e86479Eqo8brO2IyNNx6dphxO
yurmPUxJdWt5Q/+YTtWxm7pTGy5q00V2d1MRA/mNFFhzD5VVHC3s4PE+DJ8p1KZd0IuNDIR7l6M8
AmEgrhO6lqqS8sjMA7Agi5ZlXk3ghDmBHHWDVb/tL/ejY5I6VlSYkbDllXh/1QAU8Lp4IE68XBaj
MKpvs1T9rRHNy42RLiLbJm3mjX+EQ/tI1mddBCuRjW5s7yuDze0iVv6+S53gvrFKiHOlSk8E8wQx
dDHzbZii9kp5FHJZyLdwQUBFzHvO52Ibgo0F95GN4+uXrOKfxLQS8DxuYSkB22XlCoewtddOX7Ap
bNauI8IkuIXf0t1y+l0MFSfo9JuR1gcg/WycHjrIhy34H67ra9j7b2OO/8PemS23baVb+FXOCyCF
ebgFwFGkJFODLd+gZMvGPAMbG3j684FOum316eTkPlWdi67YoUSCe//DWt+KvWmc9Zi61uk6IDsG
naiVJvrjMjuw5jrtL5eZ75YEvKAJr9nSWd2pJqXCu71KkYCssdS+ZpHZAVBM2J4iJbJec2Vg8KPX
49ekQDp8Gwt3ZCzd2UY0s9QAlXfOrAwF3FXDYbcVIEOoWsCPFBs6eKdjvBXJAK08rykAzaWKKNuY
ar+psWp4NPTmsDzotsLkqpVI79MR4eFA3ulrbYlpeOjRevfbZcC/2AcVw3jz80I/kZMHLGnsYgZz
1PrxSutaJYqlg7d6KsiI4ZGpvjNCrB4MnODQ8NqeP3+ltKulKeWJbApHWc9OlQZLU6IPkOMQmXkM
8/qdu2LtZv5gd2fWGMN2MCFtuekRerxce+Er6Oen8c39j7nHz/6ed7stPgOWMyaTGsQBKCreb+pz
KuTI7tV6b82rvNBKM6YXpBnSrv35C71fmlxfyLNNygBUCKwIf3263I4OrgUbtb9iABlOIKAdrnNH
vnvsC9OVFRfXkibkKuL8u6/uon8gf429Ghvb9/uoBqWto86y3ndZoz/a0+SGKTRg6kdUVLVUeFV7
cGgCfhDU/vzFtdWV9vPIiU2sykIUbYLmoEt4/7tj3CX4M+rqfY+5lXCLKWZa7+QtkMqMbJjQ1NZg
HbHCN4e4oUZVO8yYfl/FTrGPTQbQ1x/on/HmX4w3eftdBov/fbx5rqvhtfpluvn73/l9uqmp5m9M
s2w+ylVUxnLzX9NN7AG/qXyfGGCujjlQGf+abl6jKci1V/nomXLaq57vDxeI+RsjVxwlCOGQAXHy
/h0XCOfnr48ashBMcAb/M9DxoRR5N91slhqAYDQTP9NASQsKpaTjYxtsBVZr5/PeQbNekcgZk7qy
6q7PxJbDTUzj5K2P3IUWlJw5gnTUpJXECLclIca9Y39dyIDckMrjmr5ZNvOpbvOu+JguZnuq+0V9
y6CgEkbJeGWkZtecNSFbCGOXggl7cobB0Q996wlxlMxIpnPX2NUmYfWERVgvZsSzNoGsrKgCquzB
p5Q+qePcMKFqXFJps2rRw3buPotRR1esJwQPCanOMIZxgXOJjJZPVWJuPTdKiOmeKisJTDtJz3TX
02EsRmevdGN3EHVJidKllfwgWmWnZ6Me1rpHOqA0dolSDEjcOYT4qeYl+yitvkEzbDThiAI8AZkH
GmfROkaoRNJHAyVNkUlOcqOzaKyqNaCvZmYRLDQsi+bzyfMuq8uo3ad6ah0xoPf3ZBJn9s0E2+or
7wg5Yhilo+5xsZvlgF67pxFzOqCTm7VPRBdPVuquc5uESGOpT2cCeQjELfZOMWuaWm3txS0FtmQz
SQZjn6UyQQZA9QcfwrlZRok6dQk0EIM03ATPjpB5fS/uEMgetBKqs7gpJq4fm4WKhtbiuqF0nIb8
HItsRFhVl74HCVqQoSzfvMppsu8etNTvM4Gjk3GrV71VIrkuI21rD+m6SmaJ6XxqaD0Z0ZaeOJEV
nB9ZUHIfOl0eJcFcjNkhNb3K2ADt/aBpNRj5FGhDlOTTXT9Tmq12SR5LmdfhzIGIMUTTjm6W1wQc
q8uWhNmckRbwx7SRlwHQLsmDSqGHqdclVVC0Q3x03cExqZx4t4G2uxHSXlUMm8KYrUMp1W67eEv/
WutN8VUfWs3YejkRXT6s4cQf3MgtfKbmneFXvacde2OYfNOgxMzKNNP2ZjV+TjJW1MFSmxb1YpZa
fm028ee4M1WAhWa5BUaj7IRhVqHDy50L22h22qLJDxWz410y5W52B6jcgUXiTlitdTW/0bW4xUqt
9yJEKFUdBGl3tykoAh0EaWGe2JYvxypaVMpIFRTemLzyM2ZbVy0h6RTxrZ30EDJG0z5x22NXkXn0
OekSb4slhV4tM8wNGRnVcdSc5oktPtRfx/qwPtl3kQYR3lENmDOtdl6Y/QBfBWfhGo2FprvRO96B
Rv1ea7N6V1t5/InaGP1zayKZZ3617wtI9nNqx7ssE/kO/WREfu6KEgGIsWPi7T3EJpRzlj36yl5/
XnT1rjKyNqDBt09MgKxTk7bKHhLC9NFqCVPzYTVOJ8Zm+gth8lJCBF1qZjiFalxsZNmM53rjuwKa
BxIp78Z25TIfAJx8pRLwgi6NIFso49x6fi5s86ExJpkEuiPqr6Y7x49WZsaqD9rC+jKUOHorr+/5
bzTKAYsFCn9sYkzpRQFVwK6POeChwMWTv8G0IbdGFbt7aQHTn0gLdf0RDtN2sGKNB30c0hvNS8bH
IenyoOD9eaTFpAPO6ourzyfg5djc8sjbK0RQwRowWufo0raTymcW7pu0q+TeK9wU2FhdvTmp6oWF
ygALJAL2381cm6o/qxrxpNllgFt5mA0hw5yn+0Eje7lkzjPr2HCNKJiG5clVM9x9kuG2TwMKJQP9
ml+PqvG5LmJwOMmohHLSzAwGhm29YOb2QgO2yaWWXkqiSDd9zJOeJGQjq9c+MEdb58ivxFeLjdCN
4XtMGHeQWy2h5EXSo+bQjU86Upm7RUu9O0Ge6f1cWfV2xc7e613X3IARUR8cjZlSAOMmb7d13ceb
vm7VV3b8XWjKsb7gZwZ6NE+JgQNpVHxTG+LvciEQtBKV84IzbFHChUdrs3DkBAk+W9tnawc6G3D3
wZ06xXfY+Z31dokh4yvG1ow1/QnxWHPjTlZyrL2uuW+1RIQDMkreWS+ZGYUybLFE3GYM8qMk7NW5
QOSg9WUQSUY0mib0w9LN8xigfvhWlimTYll7Psa4+iwzOk8iKbsTJqrpQ+Eom5EYkTPbBiv1nTlN
ItLmlPzMUKkNNb3NPhe9ALAO7PzsNO78oE5aj6XDTryLSXr5XriDPNQySk3C1k1y2khYvOtEk38s
vbr9GLtVd1+NRURWQpTejBJPRzK5y5PWmfMmUetsN3di3kTz0BLrWLFDM/lt64CprTocqmIRFN/O
+ISzVJ391OyrUEktTBuWSXQis8z7tndiY+O4UX2sJsWEcpNP842VkYSCiZ7IOrc2Dd7HAayndCza
8sTezbIUSZC10XLUUs3+qvPfV4I6qtJ7hNVTYGeq93FerH6vmgsXvVuR9ELyaJ9ubWYmJwdC7mPk
CAbMCuuJ3I8jN2W1xAiRgTuT4IYo2n92/9+qIR3mvyqODQ7MPyuO0dcMyf+Er3k9/Foh//iLv1fI
Hut6e7VBw3GC+0Gv/e8KeS2eqX7xQ1sulThwzj/2/z8qZPiNpo1U1QLf+e8K2foNRTdKZP4ajaNK
yfsO4flnSE+0y79UyBA7UO0i24Zpra3UyPcaapJnmx52jX5asHLHyy7t43mIqAKJipz7szIgk2pK
pxh84Vrwg0DTLS+KXthMe1Nt36NTOUVU98CDlZJwEIbyDtLMcx1X+6QzxiOcDDaIhWff1GOlPCAC
g1lTxcrNkLprRVfaD8Jt5FPmegMCtRpAuda0NXmS3IQ21RZTZrghOsbPyvdExMar9aKAn5svtRXv
8zQ520bZHWEKg1dvow/T0t7Jvg6xwKhrea7t2x5NjWu7uMYK+6iZURgxywuTuH0bLW0Kxww3XCm6
LOjI6zlHXYwXeFBDKVQg2AgcsJIrmwh4/XZWl2Vn1S0251jfgTyrPpL3mG36Jk/DpTA3hezuunw2
NwgEBzItBmNbOCUhBxbAcaO0ef2SK5F3ygyHyvUAgo7pxYmTmigTbdk3ue7BCJzXa7QR4Jayu272
VIJh8mXDwlLzR/z1gKoag6PMMsI4pYiYylGi3Sj6Y54650TzEF0Y5cVTS2ALkbPzSvA5JgixqNAp
50GRUgvGaqhH6k6hhAusZH62BkFaJ4XVhhttCAduyxDwRxx0lmJv8Ed+KXvuQSnLY8PM/Kbp0jkw
qKSvK7q0aLbW0lYhKgjFTy3HYS9s773IOw5zrQZurkNfXiLleTbS2jfoUrjeuOyNUcqtbsYepr1y
Puh1kj06GfU/ox4ROs7UMo/WrK3OOCzspWqGFSMNhBTQm0absprGYuPB92tkY97AVT+gOUFPZhkt
KglGiUYR7xIDYLPXNm1YFHggs/ax7u1nVy6nTJ9YSVAObZUqVTeauiQ7pylfFzTiGU65XcawIpiy
qdqoXqYcW937Zi4rakh4VrgGGhRcTvbEI+F28QcPG9IWXvQc6AS8BPDCA7aVRIL1heprg3Vo9Uz7
PIOwggLX30gl/7LMptwwJ2fKDS59b1XQzpalAqlV8CykkKBDJ26Q6i2UeDD8ZIDdrg1zrfuk9EO5
Qh2jkGuMRHDUn9DS+ARrwzO3dlZ228jInjrdjs+VipfScL+s6DGU4uwuWbErj0gHkcmgakTpUqTp
pRSsPXH2qVSbybxraCIe1RUVCbchvywAHMK+X8790BVbepBpQ0Vgb5d8RPCgq86mkqD2Bl1R71mT
LRt1ycsNFoAkGK1cD2nLsI86mX3Q9C4KsKuKvc4earAEohpFHUNFT5onxJi8i25khDoSvsBmHMtq
9boBq0kdszL1CUiU6g8KmeqrFmDlQToBqG2g+EtePeSKMd9HzagetaGfLMKa6H8DUtaTjd24eNOH
0g5GZAUbAyLvlh91PDlKBXzQVk7AVIpdneOENPMvqbC5tCu3OIgWntXoCiV0Ft7PZumhb5IdwuRA
/c5IEpMLJo8jEmBMFvbwoLrpYayEfXTxV/tmZ13sCKr3hHhqk3iS4TeuoNA05cBa3PtKnU4gCeB4
bbwvCL7Ch5pqOwKkvpXmMm+Lju5icNBk8eeJgN5NNtkloJIrEFQKwe+oA8I5EkQGoQtHc5W+tmDx
/NhdHvoalD55CzEiCkfxJ3ccAk11540OZY6wdHpkNba786w727HUXz2C7IkNz4xAlL31EOlJHJQO
OoVZ8VW+ahS07TdBjpHvLHN0a3WZsVMLmlIaRbYPBaFg+UyHOw95E05e6e4TFrNkGX+27f6UxWZ2
6C357E54dh26bfhChn0YMfQ8ep74CACDaI7G+WZD/A1ElA7BFBfIeMYbxxy628bVSb3sSt8ivuxc
OCwJ1e6+SGDWRQb7pqhtv3fdqNIAmwD7lrHemeZIU2zN2aadhuJErny3Y61LQodB11EAZ+uN5LM3
u97jbM57FiXazWJn41boc7sd3EKE0uUVq2V5bIWZ3vcUZJnGJSSVSOK3Z7yEtLnYdqgPfLW0Hpqc
sT1ZRenN3PYHRM/MNIHz0UeP8BkSrhc2uvZLkctPUzSOe2d23kAAk2kcF8l21IdpJyupbIlYtwIW
TAC9CnGvxkTYt4yw+cGnc9P2UTBYjKjK6FKTJLiZ7HQLhwkhn03stJYoH0evyfyWcYVB08pZOI4H
F8cSZ03abeYosvecv+kxEea0ixVOucklDXrs3NKn6WNmtRjWNnYmY0ujQziR2Wi72Mk+TiK1Dovi
ksDa3/Q5e61Gib8bSuMcyVuIWMQWyJkaW9viBHA3Guqao9ugIavR+NCw19EWXUQdTu68GNWXwu6r
4QmXLXI5nlkFufpegtgwG8ry1q2n5wE6qrPWzwjyMTXw9JXuHR4UbwLgmuj5+iWrs9LqjX2r1ylj
IKdBk/xkjFNlUC3P6GvceGP1BNRkOYK5ZsL0jm/JuhhmyYYeVIKsFrB/5DU6MN5q2GuWX6HtIiHI
r5pu6brzP7Pn/095bZi2Tr3732fPT8Nr8ous9sdf+NfgmXhjC/ady3wX2/RKmvtdVqtplNWUzdht
mD+zaXD+XVbrv62cm9WM/K962nDISWZKvU5hLTQK+t/iDl0Hyj/tNtDPgoVbI2bZglGGvTcEE3SX
JvXszmevWhRaeTIzZ0K97cl7BshGJpWUSApJ3mluesvECzgDBrsK3a/msK5FXaY3NUL91bJZphoe
pnm27qliexWaYSHTyM19A6Yw6qyytJFiXRRnllUbjJ7A8f2URNID7c0xDsc+nsSqSC0i5W5NqQca
Cb6tJ7eRMaP73YCxmI77iZGxFAc6Xi2NQPkAzjji9mnFA6IM1XxQqtrRN6hEdXMTZxP3EO+laQDw
jLg3eNnEjxsVK1ipx+A+uayGS1eaqICmIr3FM4Elk/gcI5hAAz1WpZ48LkNt7Pml6hDdn/IF81b6
6JJpg8WeBPQPsrZuByK/DgSlxNukjsZXT1OZf/clHNIU6XBgw2YKvJqlN9e+XBz4uhmB8RZXNFAd
qW+mSRXtjQ42otLW+1veAuIVyoE7emJWmCvx/MAibFzUUMWcEW8j4Ba6s9MZGhNiBMl7gHoEeUJj
/1zmgizdi12oaXdu6C4qPgUEX3opfmwG/9lG/VXDjd3vT7dRt9++dGQX/tps//hLfzTb1m9AME3z
Z/LYH6fC2mzjxlVt10Bqvx4Av2vtTYMDACMjqd5XY+/PTDL17/TW+nuuFoeBxbFiAvRnC7Y6h+m9
f5IQFMaoqHOUiBNKIL4k5yXvEPTz7TXbbK5O8IHMuSH3SETJNyaOOG/yNJ8eLbbDh34ZooeidKOF
2sbQz52W2Xd619sniUsFnQ9WMywzqAZ8nfy0LYav8ZPZlyVAK6dFx6Z7I0onN70lONBgFNnFg79W
ppsG/3FgzZZxO8SlBVsdebgq3PI+z9Xqfpim8eKtoUH+KoB87uZpOq6cjdFnGV19UtsJRpSaKFi7
MMFcisQtL3S5z3TXdGyo3naO5sT3dmstF1UrussKfdkaHj8+SWRyQ9jpcMwb1jBIzImOsjVJT2M6
sGvytngc00y+Ok7ZAk2uI7QpCyaglrH5Pe7z5GNboqVBVJs1oRELnUBah3WL1SYXS9rZRqhITX2F
duXU4a07uW3/VBIKC7MWxgcTe1Y4gWo0y2M1jHmgavILJ3KHXl3kTN0UkZ4YM1AcVI3Vf4ZNxsy9
5TN8KlAY3bqTSLbKkCxHTjekFAlLtrAQrrN6jiAgZ2R63Oten+2VIr6b8ixDpyvzcEmsLOihA+xV
zp6TTKrxVCkaREatBBI0gD96YBQ5bnM8ccFg5/qdixZ9P+ttdXZadToxgZz3LjOm18w06mPmacMD
4MlCMndU8k2lN0NOZqbuHkpmgGf8Suq21dBWwEqpPkD6Nh4INh1eWMcX32e9Vx91tKGhzcYRdZGl
3BqpAz5GHT7xXjVz0MrKY8bplp+MLhVbzW2qsGI4upmqHKOsaikbBcnmWzv1/Z02NHgG5SADYMKQ
xTMeHOBhiud9NYxs7IK207iEFKq8IpBFkm9Mxvkf6FdV0jy8dqAKLRcUm7XYumiWEGqTFq4L9+YK
DYE61dyaHaLWsVLxEegL0us+llupESyxEWybTs2Ck62IG3fPzLr4llVxdq82GB7TPF7ucitrGrDL
kfLVJRmy9CNEr57fTnYhfYqF8aZKbYfzK0mO3C2ooLhlwtV29SnVSvVjJzN5sr1c3SSYMs5kMVkS
BFIrPnRKvLy0BdtBevVG3jRcV48k71p3bmviQGjQ4Aqnuk/VfrjogmVsbhkDQGJBV8wzidqMWRLu
tAQ0WGj3g4PpZKqIBU9dm6l4lkUH3dO6A40LMlK31cwFcXHLWhkJavnMMdKwSCiWfRW36kaMpYVc
rlHPTqJV0w5wfxOw33A3CKzRkcVlfNclph7aLcm1Rbqq+vhuy499lHBvSnecH2w7N+IA+4YCCV9L
9ix0yuOIiKfySwWKdCCU1hLbqmHtRWqFpgUKmq7yVsnd+NnRiGz1HSJIm8Bs24iTJG2WcCnrtwK3
07oUKuXZWJySsXpupTngM6E8x6JHBJ9p5KGxo48lYAAtA7edgaPfStkuoK+Z933QC1X72PVRNQaI
TLum3RZ2Te1yZrbpSq5pI2YOpm9ZBcSlF8TTbFPwE03Tqw8RsuXZfoodArQug5GMYl+vLJDquDRM
lsirc7NSNqGJB2J66DIZu1/NmAVtRdZFoU7WU4mzrnU2bgOkZKuM45C9zegKtJywCa3ruLgod/+p
A/6qDqB85nb+753B7Tfx+vZrFfDjr/zRG6wNAB2Bgc4IqxKl+L97Ax0Mwx/3Ps2AulrfmPNba1dA
8fGHx87iX5EqzAOJbsVdMaV/Y8au6e88drQozvoyoFhgQsBsXKWGP9UByKOlqLrGODtR7zzPk2mx
ntQU6G1LoYYzY4A2lE19JG2p1fxaawVTs7inl3eL3aj37cmK1FH/BEIyv62doktuWskqPUAAybEx
stV6NoQpPpFD2YVDPHOeNLPOeSxcrsNmIMVd2ljbduM0ayg/+/qlEpG4WxDeyoDgjnXhvnQO9ncm
L9u0NHNkjxkFfJcTrOE087Cz8YPXfpNwoQVxjLGWsAoSMs15duxtIt0p3numtowhuZ1kwowFk/ti
zvO3Ftv4XRpbovQnAId3UcRi0wdxx+9eNuWcr3jH3DnUc2eiZdBGFB58V/m3Rm81+hHX4XzfJlY7
H2Lm7VlYlrNUji4/IECDaCHJhi9yaXzQ3ab+4JlZfFmyXNy1TKfwrBRDSHfBNo0tBUkDU+fsS6+g
XSLLZomRbw8kvLpjzorP7ACMnY1cfwJDPDgLo6sfXUCkWem4KyM9Npydy3EXb50Otg4bAiaslRoQ
YChvjR+tBjtXBfOeVpP60sRtYgeZjW2LSWPqFkrBYdsUJnw7QWa23yFeYtJmpZGQtzmDJZTQFCyd
5zfEhJZbjj2XmaMBKCNGs5xkEcKEWdmyBtfIZbB6oEm8maNw8C9QvyQh9wBpJ3u1n7ToRu+SIgpb
sxfrg+Ms+0VikN8qMmMVkNOWFuI4DOg91VttLrPB6Pyu78XEgUu+0NRrn2IURPrywuE6V93bMLWI
5wlxXJYi+vDPgff/GYVgYLO1Pz/wpv95wbHw8zjk97/0+5HnaL9xSulsEc0/4Ml/jEMc7zeHaQjT
E+eH2o5j7o8TkGOOixHXr40vmP4Hid4fOjwYzqD2LOTPYHOu/dLfOAHfK5sB74AGtxDhqZDzbfsd
C0cTditUNa4PAn98ypcltu6MbmpulwLl6U9vzf+h4F3P0p8GMCT4oZdhFrBuVE1Ne88KFHwJoE1p
1eFK71wE6LlsJEZ35h04tWty+p+/3irUffd6IE8IAls1jni43/1uncJqFQQmr1euMNpJbfBnZpL4
lUEy78GPCjjCkC4RqiuI+M9fnFHW+xdnOWwz5uLTW5XEv14sraL2su67Cu3FMLyVRYm/sdCEe5q1
RV4gkXrPxK781a/8f7zFWNFgWwICAtS9PjY/X2dDjxBscp0SNIom73NG2W8AhvGueith4u8zbYBS
g3dhF84rwuBCF/rrC2aqIinROm9PIDHmS45ELk0E7aVrQEOOxO85pv895eE/3leSNFG1gjZHog3A
8F3jPvcsAeNIiv1Yy5bYJTuC5rFcAcruZKJhn0dAVi45lQdnzrVLK6zquWJhMQWJnS+k+zi9cxlm
XR/9Tlgj5oom6XEZevLTrLt/8RSwOX3/HDhUMDrffZNPky/7u5+3Kj3SVcph3FsOss9HhfSZ6KaP
Czp7TGvEF7exNh01kOe4PUjR1R75Ds6XFY2711XYpFjmXXJ45zWB2+iRf5MZybPURzqkosXVbmWa
EBcjVB1Xd9Wt5gJd5X1o8xXjRYmC/VPpUiDcsw5FlP5Iu1UIp+42o0M2MoJzedEGOvkoXSOPl07U
1hdXGGRAsSOUAgcIa9GbzrDkvc0pYYcpcTPePlOF8hGymkd4Tad3PHIs0DABO/1MmAL010TTvvGU
ynRNpWF0cEavIMwPspqnE/tONPy2lbEM8UyTndx6EHRIdGh1BFgeZeLu99hcuFB72+ZlzHQIUZ1q
HH5wbaQQzYsLgvdeJRmGyPp24fiSarb2Kp31eg1prrsVw3L1fmMolxelVbRHayDOLl1S65VgCr2C
verJF8A5+OPRPKMKvcKXR5PY4LDJiYspi37AS1ql0bOe5eCARtRYr7gxecxWBkuEB+5xBHx7WQiw
ep5acOi2AgcnjemcWmMCXkMyEpZtjFyo568pZz+e1SSLMTEnRjrRuuayf8NauzrJLX5ZfRZNv+sn
8LgY9HGKMfeN0pJceaUtB9/WPXfcwGtJPiaCEbbbcJ6GKAtJMPwRUS4q23ytMV69JHHDlx+J68mb
O++5wbrF9OZqDJakxv7wjHfMUujS1gH3iKB5CoW9Os75djcvP9DRcQ0tcCt+8McTzTgQXIdJYAKV
e0nXUB3kbPhCru8/i1MLQbKLZxAXWOi5gHaCtvLU2+ufGaKoCkpgSZwbS7JX+F0/JLgDwyn2vO14
NaMgDyYtG7Zts+/7LIpuNKYSTSD6aQzzVrreBZ6Xhu51AAQ6MnVDOXg7tHbfWL5b5vjDkG6rq+MX
OZrYFshQ/chQVqFskWrqYdIGhwSBuFSA7PT9kCq7WR2zKWxj4C+XpqngaiS1ZTV+lYxDdNIXb36B
rzi9iRl7OLqDfknvp1nRJwpHgrx2PVigXa8nOJYXNScbj4V0UGOBRhQmLN7n/rExomQj0znxo8qb
t55RBO2qYJ+M1qSkzIxbC0tnAGV9H3mzxGZRy0e7HOsrp4+PXZlvTSu3YUwl2qde1duwSWbbH2ap
3SHDGy5T0lLEs5GzPg9mjlA9MfrJCGIvlTfCUcTedOu49EcVBbiv1sut243xW9tzbNpl6hxxQtq3
jVqhUxkXcz4xrSiZGck1pAX28RpKvwxvXpqs4FaF6MOQh9s7mkwQK8A5okdd7zjRM/7eoQo1xXwa
klhBete+VpqTIehEzrRvJ0MlXcBZgd/dFQo551b/lmj8H59zWV645niWddDhxKcoEbc0LrfdvKIr
LW1gaTMnI9Fp8YrWsYSQlytcViaQwRtTa17QDhBbJfLpVdbMPzLL5sCs9fwxg7T/MesWvljXGIBI
7aGNOhDN3cZTE/jlLKu5RutH2wLUjtEo7Pk14i2yHdc6WsWCFnDpG+1z2SnKcsD4NroHo+wWA5h3
06O37bQOJbluGF+WWFj2pqvyY+E10WlSmvi+wxELX8t7dJKkfS6G7nXG/sjpn2rPfekRVDfyPkkv
45y3Gi09enWjfx6VaJwCTJrqufEmB1sYyuQQLviBOC1FhMbUaoTcaw6dV925pCvqFQ5lXY7bxdSf
S0QsYS17plSiRHWK/7d1GI2ZlvBLI6puK0cxvxR4ccdtw43VPRFkqEdfPHdK4fa1TVRvFxf1ha/H
+UjcXZ8rJ/qhkbeujIheQ0/8aXYwE6dm5d45qArCjF+JmXODsHjWo/6lli61SDNY7slYQxhzTfCx
th6c+7ToTQ4Ls4g7xuT9TBueubeKBLbQlayOQ4Ut9BviGrx+V7hhbi9cFu3Ik9LHKgnsLPt5lMa4
otFKau3W0D3O0tbWOdOv0Aah89PYA9GO/cRHExSFd0WPZPxMV2Zu2tCh+gmmfOHL1VVoF00KAFzP
Oe87geUtEfBOyMfpoawxpTh5DZ6UjKjtYo2O49aFaivv8fPzXbIm2JnOvNq2ACPsruaxZc448K9H
oJOMuPocpGhERRAFlzDfr1xkdph+T9M4qjunsAB4dIPSv1UGOVDIxlgycLO2pFAU3I99iu8yLK8s
L9R9cKuKgYzrY8oIg4SQ64/1AzbWJhmVRKSsNDuH5NubtiAvUMyjvB8EtW+JinqjLUVFZMKkrxbi
ccYGeCbzDdyc2nn1y6S3TXKnWyvWMS0bftdJrFi1CqWZczEhc/TcFvZggmiE/dLmhT+5qnCcIJYm
EOR8FQ2mrTU/AIi0XuwEkgioOSU7TU0ncfXitVi591r8ODlLPXNuAqI3F8PtORdZJRS1oh6bMVG+
D13r7ZJxIuGRn5kqJ1Uc71mXE9WRW3Tc5K03aI9Gt4ZgxWsu2LZzTJa7sUzXd5RNMMQOi7k+MASX
gAj0OUP1EK2faIbx4JXgRJ64gsi5W0Vr6RoGfVGJnsNlo6So7Zj5rBnXbLt4nygtH2wjVcYHUBAY
C4J0SuLEvRS5SwxLuO5TVsVO3M4phu9UiTUElVTLSOSmwcJcackLdkOmw6oZ4dwkzyAcCJrxERGt
7l2PGsTRodvmZpfcGuUgAkQP84Z/mE3h2DoW2dKc+fjbS01k1iEXifIJylB6hLUT+aJPuHpmt9yD
iNBAgZBqUowT5Ae3tcNKjVhCO94NuYtR0DKriV2OdDiM45YNK2C/RYMIwKT3UAuWNfFQaJeKRIca
z8zQ+ZnAkQ0fcfAHu8y/IwrBgiHqaO+RLULgQAsAgG/gRDZ39b3qCJkq5jtPmtOB55rCYGzVO29o
1DurnEUo2CLY/Vzu5Wi1SCrj6EHa47zNuETDrMWgLk3zzlQH8yzJ3/3Ap829XMniyM1X7kxWLpC+
Dawgpb2JveI85kSLkLM336lzEz+BfRtfulo3bmuy5OsAnSUFpCQflLlTaIt7o9QuVH7VhtBe9TsD
dutoML9LifjUPdCOfuVM4Db2SrZ8w6fGB2KOfIW3lmVMSViOKjgaKgIBQ5AbGJUVbHVOkETlhOC+
4jQcGI2Nra4cbGNum3OfFzyk5UrTQujGE7mQcYwbhWVMfz/nU5ayh/vLJPW16/ilNV7lMQ5UTrTF
jCDet/2L0DOPG49Ac+b6FP1Y1HS/i3gS/2YXjAxkZVwTfMfAlsbt1/YQDuUwZvXQ7IvK5jAeHUd7
bHsc4z5e0frGJkIiOV6Pwz9/3f9o/XldNsrYFOlMTTrFX1+XlrzA/iGb/f+ydybbcVtp1n2XmsML
/QUGNQkgWpLBTiRFTbAoUULfXvRP/+8btP6ylVV2ep45SHvZDjEYAVx8zTn7zFnhkv1HFEkpZ4zY
k0g4v4gAWR5QHXIW43Sgyv3rn87c5tdPF9slXTE3OG/iwqv+w1B5kRnTE8OtDx/pR3BlzE9sDQlW
ugQV/e6cbTpARDH/1CRnptlc3sJ/VhR/u6Jwlan5L1YUF29A8NbVRfqLf5Z5Li/9Obdz4PyZLj5z
1xGs/tVk43fBgocTltsGg4lhMx62/0gHxFPAFQ/AHhe3yct41c/NhfUb/ykZa8SzOh+G3H8wtxP/
knbP+oQiBUChi1Ed04HabPzhIhPK4tUVLLShAqnawM8TuKESV15ojh3b135s9HoDrTAhnsZcSM+l
ICTQ0V0lVhRzcpUxbJ3LfFs7ddyyGK+NCaUgAyMdYogl38uUQg2VhH1sMAKea6cgj94e6KkXk6yt
ooFONqYGB8hE6GrBI1zlla8+dVESscdQvWejr9xwI6QSOsXK8K4NpEpvH3MKcuArZThwXcwFrAj2
ZiGSbkthqV5yIbrmbKzvzJZyf2CfyRCjUai1XnrzwwUtd5FhdZlpHaNcwXutZhZwVuEO1aeakCPv
BCJZvktPRwsOT4tZhIptMyrFEGjgF96RCcwxkKtE6k3j25QQphl3Bx36xCfdNii1TMDdda0NB2tM
rKd1osKrLBpdaemUlm4pjXNsquS5RhDSlV1ioLBEoLEVlPD4CbFvvmedoqx9RBthnnq1IjxcVJkd
/9nlLIQs6LwtsSpZhpg3gPmBdzsV/DTdIuosixLmHAPcMYCA/jw/wCnkZ3o5SAd6W353Um2pbgY0
zNB90pJ8J0G9kFNheRBqN92UzjdZlI5Hq/ZJNlZlOw9L9Xm6lziTkmwnN+S65p98fKHAFSgYY0Kt
n81BfcOXipGvVMrPJPxiNZ4aFbs+Q+stQwg5eXrPhItfoV4y/pSGSiTdeLKg1QJSy0c+EWWDjBaw
F/UNwVrIZzUC3vbsLpwRg0WZsNN3JcDXoly1esO+40eCIwTSwFgxKi6mhx5t926pEteGy8hQZjVl
di9Yz9ibYm61oDFKcAUUKK+XXrB2Si70fLaHaEcJwJ+0RoquxYOA95bMgNjQYBCCdwmNYwbB1WB2
YF02vtWDVbu0iAz3ASEQJMQDuoklFx8+mySMRgTxpHc3/TssUUDLek9sXTK13ITCn/mCMVHwZP3A
2+VZQ31dZb4atPsF4zpGbVxvBrfldd3wFDuQjW4dtQyfIk5Ci/edrgO1aomaj2kHcuMNzThXDDp0
uMpUUfEWMSNNy6iuEyZZTMpUUe9ZPTNDB1iIZ0j+sL7VUzoWnPGCuc9+GUesQ6pJhjwTPV8u4UsN
veSA+Wp1syuH32vk0lbD9OMjuRDYLwz7cmXyaCfoanYX0udHn9XDxrWCpvDUgEwNFj+e+JdbYqCN
2rupqrcvNRBrMLAkRtq+rhBcDq2DsDCEkWR8sqc6etbUaHHT0CQTyN1iuCjIEiw2bg2RfTWBwxWJ
M40bgtv4dfTUPn7k7SkxEPeDrnOBaQROYy2HX7G9jOcurR/+IE4Q5rQWmUyEoU514V+vrSJa9OnC
JQHKBFJKoXlMHQchE+suu7DAtQ5j+bYnIS/UwdgfXKfTwdOrVpQ0SxrvhIXxXOdcT9aMuGm3ymVI
tj43BbSxDj/zhjZmfihNjMIPi5yBGWRoSNMFyKGFWfghV+HmXpWDBi1JImYEqEiReU7hl/Wkoek6
84/eaQY+Qfqyh4YLPd2YSd6+5uDGDr4h433UJ+any26FFGRYll7CkONRAr63qac5Iq2VX3jOc64o
zTf5ogqTgWiEbao5xbWgEbIADSUnJDbpPtOBMQ422u1gnPiWilSFJaREs2wNsjQsEDM2Fzg4d77W
ThLfqBMhxAy2gsbZDpClM2dRas6uZCqMgojrxZCsBi4BSpM/0sqW+LfPqYrJK1nRdGFWEl6/HfF5
YD41inoBRKBqYuw68h0wImOaxOHqVsBPnEWMBlLHyK5sTLiHwVBqucs1b5t4RgMdMT9h6a26/gfh
GuchHf1nxzGYKlm6OvZGEKE9eAUH1KaeSs43+kAvLBJLXY++wmk2rec/A6Xii/w40sjGpKCn5+NS
ciJGZ8fMky3eazT6HQI+zbizXe6uosj9DJUtHy+wpd3ljitHz36eqn42grl1umR3OVlJeqJbnxKv
fTZSq6qep5gQtRfnEv5Y2OqUMsYp3duKierDQNhmQ1veG8lgMkmo3qtk9o9d06iHQaurh3MUcwL7
NMbnaXU4yND3cAd7tdcQoZ4klUEfvyTLgePHKqfQiAdKCJA2VW0Qkrn6VyWjO5LJRcRUqpOpX9yv
GdItPS2EFxADGT/zKCUvo6dpO9mVrvhCah4Ofh+VQ8IRw+xzMpHWYS123+uqfK5jozshaRj0abNg
i6UOsbpPlL7H2lcPIqmQxKjTmiueMd4d8is94t4FXty1FmMcg0RsNkP1lQQegG0L3HEqWia0GMq+
tL251cy6Zc8OHrnrRaCLjHtgM3zgp3pIVDIZmiuR+V0Z3ZEgWge+379UKPugr4LcdYV/19jjJoNx
FSFL0V8Wpj8az4m6RO6FJrvkVAWSwSbMBSeG6CNs2CiGpmuuVSBY3RDo3NpZ0NRmeTCMNk6wJzde
gFEJUF1ljj5+mnWnD/N0crIkzwM0Wwsa0YoB7m5xUUsffC7LLojlgIrNFIl/1Vv2euvNvTjJzOcx
l86oL2cNHnI5GU+2MdY3Gjbp23TNvZMwI65eg47XTTwAFF7W0Ns3M+uVXAxXHZ7JG7ZQiNWl5sxv
JEJnT4son7BxtcU1sF37vs2TChqonCDJIkGhlbfGH5KtwdfE6zE8T77JaBsTdeuINPS6BYidlqGe
HOG9LXNfsvlrABfYNkpN1CzZjdcl2XLD5+W+Z71X7Vayv3mOY+eL0+nJ97Nmhy+y24to+gKDWoGd
xNe4nZeHxFmYHxfozKwcxqfZO929hHpJ+VO5W2cu52/ZQP5qJnBUTlLeeGmy3pfr4gS1GModiYr2
PvJHcd34KfL4Vn5q/QHKTOdSGW1l2dY3kPSV4FyF204QLmPqhtNQdsaJpaZ2cPxaHnN/sK9ra9VR
080VqK7WYShR15u5bb2t5hPymHFibbhC8jvkwwQ4eicMBsYtDwHlAhurHaYZ91h01nIf11ZgVVZ1
MDXZ7dG1UbMuDQ6m2GdHmPOFEYamvUqUhGHWdD54C0WOLU0cqZX+kHeKRwhh78mcTe16KRvc/pon
eN1E7fq1HwufugRdyIlxfLuHWll/zijfYxjLJQmQWckEHHufd8A2pJ11t9UxGBoizD17NwhHzVry
EoqEEG9aXjJHUpM8QxQqxLaTyjpk1/AxJ6AOaz/s9ShPAocdYcDhH4erg6EzipP+OFbOe0MkwNbs
DTUW1wt1WhnHBQzIW0RicRuiNpo/27W5pbruqARTvQqXXM+3fWu7n6KWE4WTvyu3aW2wQklNgXYG
/E2ZFLhNzWXhSyuM6RqBtsCvbA3ERnKQ0Gq3Ye/oD6T+FsY2dopuoRZvEdg8pJGBQNPISgWmWeUY
v3P4Y2PI2KOwTG2As4wVMMokIsGzRh69791E42DqUvfg5cP0rOXS9HjsEam0SQcjCTtEiwAX2y02
pfomldwXKRCW5waJ2HF12fT4rO9269qv2yFR+4VMQA1ARfU0xbPHJU6+hq2dUkcVfhykJFF+QwES
X7OyOydjL1+0xB+uQGfcuDnQVB5e0WM5mPpnf5Jut8GOEqHbbhkwvkgXX+WxzF2/P2mtsZrDgVPL
R+RtDe3EblSjcopp3BAr9URGB40icc9OWnuvUVtwqGOlxhjD8b3obIAcqBfWXsCkXp3ALGxN38RY
Qac4QJI8WK/gTHjqkoG6uIGXehbqqylyyquWcWm7y2tKrlB3SpafY2cy5ncGalAwL1Rb1SQpRFzC
HQbmwk2xnHQljbhgzJnnEsPbTpTlvtqZ/qHjv/uYc/0RJffrdIjWGcO/Z9JAm4I2+hdtxgDgOm36
NDtEtU8MRlnX5Lyu9jrIz/aClmBnlz7VSM0CMHc3EzTE/V+/ARUt8KcJEe+AGHSbvwhIAZbCGfyx
eZ8S16hXs48Pzow+gFWgZOY6+EZkng1NJjHFZtTsoXQnsGybaK22jSujc1wx1vb0wTjb7GLHf/6x
oJJBCUTZTkrRr+KRyhoi/N12fKg0Sr925unPppKUXioy7NI9ZKgyHEoSYUJtjJvXv/lM1CzwjzNJ
Pgx+PPHzJJ7ATrB/ketUi8hx5KL7cxYC+Vgjt0vDE6f1yowvJFkcjSp68qxPuYi0o6HK74/Y95Hl
g3lru8uYE8NDVEdy6FUH3bRxlf24rPNxGXLQ/s0b/tcvEbmHwRiVWR+b5l8/r9HH3m9pXnGocD+C
Dl3mQSqRSUPRhLaA8B1A11t3lu0bqs3loe2xjLUqtjyFHvhQInT8m3f0i5qV6wk7mBIcoumyDB7D
f76sNKfV1oG6AXggETabiwqhZyT1LBnxyI13WTZNJkF3CFasYzPSX1QTMom90fFIDqRsVA/GJ/vX
b8z6396Ygse5rse8+V8mooLFfVd2bXJoXJg2lJr0XgMh5kg+Z6oiS1aPcMM8+7jUap8zkyCbn0bb
HB8Ge/SxTSuJA8AXumX7UhcbPW3shaqJp43y/aK1KCISwpH2M+tBacCdrZUR05KcjddwszAYfP9o
StOSzO4BOj+H0AKWK4kUI33M1vlO1XFvqUppq2DW5jkxgg0d0F9/HOavoiC+J2EK2yUbhxHiv0S9
JoYG0pFd/N5KHM5As16RIHiDanWqmXd/0WqgRhq1x8pUe+q5THhbGALXx9nHjfsYW/j2A2eFvUrC
BH/Lh8X/k2dADPxlPGSZis84dRlTmmFiTX+oYyZgARaJMd7GI7GMH9HdjomBBr/JwrrCoyF4v/yy
/5lE/80kmhPM4Aj7vyfRj/UApeZ/m0T//tKfk2jvN4c/SrDLYI/imkg4fw6ird9UsBrTEpLePv7N
7/pRi2wbbjPIihZ9sIl79n/m0IjrbU93BGK93/25/2AO7VziQ/90bCPIc3Sb5ynvg1XPL8f2kJp5
1WVpfZhHYUxbPwE0H1RVyoYWw8nOrYCfBZh+vHufcBPaHVJ7zpM71+GIQc0LAdEwKohS68WVyXJH
FEf1OEo3+oKGlFU6R35Dqbo6h6ZTZ7jPZ3SVamwVRU5EWjDNuVuGPbJpTgmLaOFrlNzJOTdqjVgK
27EwyLRFu239NCamflkmYAAQNeZwHbPqhywHemXhL/YuJwr0NjEydJNJZAdaPY/aVm9JouyipQK/
7joVynorMSH/zxJkQL24NwTiYKjpTeZ2A5mep2lFrefPlLJb4kvGV73kTYXskPvv/BSD7bNdwSOI
BnBwG69pwY4Lt1g+xoxzBFE9yN2+RpGuTc4hBdUqtvQe5Y+UL/yA9AEVXuUw1zLWNHpfXafFmkj3
89KsFMEBWnX5gllWvlSTnj9gjEKghkLwdhoI2GmkV9/2EsDWFUal2AltqkiUSInwmBKUhRHhu2tr
mH1J493POe+rdRs+yMyIonKjWyk8BTubxT15KM0XI/a8u6jgMN/MaPOMMAJphAaomOqd8EpyQlZx
nInJuc2N1r9zZAJvPiON8SD5/HYj2YfXhZu2+zVJVBXv4yi6KCwAetWPtNDevcYs4QzsBIXf4jmH
0mAcWEYdU6uahAs6JeukQZk8zoOob/Ou5cRcbWIiXJEZJ1uCqKCoHeyQsDXYXRgSen5nEIrEYrRf
0dK3rx2rh5dGB5Me+GvruIETo0MytBJnFqRnFAXT4t/PDX3nstj+o9ml8f3M4iTe+nOn+YEzWl/M
aJacnoXm0Kcl2vTm0Y8jkTH866axRLwbFj0+2XNWpQeSKfr1iMbOXPZpNGjXJj3HxIBVlMylaAho
AfFk9sfEyR0YIVMzPGCRcfLrxJoZUngaASJG57pPlbHYN8lHOW5danOQf6pQdy9VezxfSniirS8F
/aW6Xy6VPkt5ZqSX+j+59AL5pS+gPlNNgic8bxd3l+YBJZHWn/pLV1FcOgyzkfQWDv/rNpVqQkQU
a4/LBEzUzCOo8uV4RdCRfEnoXiLVxhSXjib7aG/Mj2YnLnUBblI1QcRypsy56ZN01SJFqlnSVdvU
W3pxBIY3Pae9mYaan9Q3DIVbgE79Q6ZaL7hGdGEErpDjknMNPbtuFAPNUC0bqS3Rvu4AQ2wg1pRN
oKv2LlWNHt7KGLMo0th3oJJmAco6pSscB3MIl36erzSkhEeYg064+BUBh2QaZTI6ZqMhoVvV84lY
y2ErcF5s7T7Bh1rPe1Bz2ruzctKASAkAye1nDxrLkppoLrCsnJkhP7K7iAEGTXtyBZxno+sWlK/D
sFmXob5FLvMALtfcjN0abTRJI0/KgprtI6/yqJx29AmBzJzqSq8a+T1bxFlfzegVJuEEkKMtHiuk
ArfZWMtgyRF62cD67uDUQvxXldGUAg2y3fWctt6yL5BRBEkii91i5AwGSSEOjHxRkLyubpgHrK91
JBwgqOJ2bbobEn0i5KCw+0n06vZtVHW7zNX0m66LpltXFt4GX/BXn9N2X6WGt02jJdpRdWUBmBQZ
QDhvD2sNI6gYR03hSY2rpWAANoj4S52aMoxJIgxywdQHhzRBMH3dvUxZOx30Mu6fsKv2XBiTtkfS
82PoXOKKGC1t+47cK8Ksoi9W7uA4ugDI3cwu0T17pn4c3HrKwXvZzlXFdm2H2ozauImZJjfIQ04e
PNZg1jRxPzSJD1OFR1NWIgnsHbvkqnBXcV5ki8mS/oI0EK9N+wdfttGz36IPtJySrMV6SM4sPtuv
VU3u0WbFNvW5YWiyM4YRXGxqeruS4fe+hl/42uBdevG7WGNHyyq2nqr1XHlsVZZ2QqiAyvDe4l/c
QH/TbqXyblIQ6gEWtGEXy9U9dyZjjA15MLlxcuYsvvbz0iOZo6LpKPp0EEFuWrUSv6VraE84Oh10
WcFoGtbZihD80MPN3UZrKKJFHXl70Yj8pHUxOWpNPGxabdCe+0aXL1xxVRumw9Rc6VanIEn1/bz2
+tnKsGV5vX10h4LLwJ52OhFwAWGSNtCoTsmObA1NuMi+W9IuvzNUo8hkss46oY+gPnU0bKdK8MQO
sqXFYeukxlON9/Mh8XOwot4QbwnVwBkSmV80f/iRplX82TVdaJMLvi5pO0+V7WiM8GQemFaObNRg
cLEubfQUd/Z+JluGhKtvntk6e+C3RMhF6xhY6fJ5GRc/7Av4SkJ0b21Z5JvR0o85ENothMjmewzK
cZNnGtolxieHEa1RHZgr6LjVjYw7BPjdNpdTfl8Z7rmK++q6XLthW/YmImMT1gVUpKSbmq00yvWs
sH2Q+uQ7TONPSx1SSlFfAO8xNpM1Mohi7RSiKSOd1FeHK3BSVcy0XtDbGOBnnnLbpIrSNzPPP2mm
Wyutp/4lMQVFfeqJ78hNH4bR+BFB4SItjVmcJl4rxv5h6yA9nHNdnPyF5IiGRAEg0O1rHa8NXOHh
hGs84uxsmu1I/BKxtyNs5nkpj9bYYG1meZm5xlM6Lfl1wTVPmhHUIANOCUjqPgkaPduTmtSc6n5+
tNdE7gyC+sgJAVOUZOs782s76K2hfiSRAOGaXPmso9JaoNcBZEWT2zPBl+UOhCoyM837FsXmZ4bn
0aveOtYtAggGQZ5zD6+T68r5VpqlcWQrSiAMzN8rcLYXOdV3UU4BdQGb/rxNQkC4DUt+OR28BiqJ
tAmvSRFBQkp0kz0Vi3hAvxcTbzqRX0T1eGtWIrrrYIZ2fOmgsdk06edkkaT0CNBKmeHFOFtmiFxG
ZpytJntCOu8+RApI0pA6jBXTrMgxSVBqZxIVGoBWhyQaaICzd6210g0JMXru2aypYrM1qtta9MQ1
Tv4VVJkfuNNBI5UozjX9Nprk7VqoDL1eslsTm6wpv3QFpvlVzp8mOdw1Rn/ba9UN1Rptu7su3PcM
z8G8oiAc4QIu6AXg8AGhCB0rdQimE7ZzXWXku7lli3GawaG5CIcYN6bfcG6r/Oo/jd+/ZRpkrPiX
jd9tktZ/Mgx+vOD3ds/Tf3OYhOm6SeCF4vajSfrZ79m/ebihGTl51k/79E/DoPEbUiCT6ZmBndnl
Zf/T8Hm/KcwJswYLfSeIJe8fWaZ/dQyS02lgv3KULxFj068GLOLl4jGpHHKLZr2JQjNb84ekaKIT
lBVO14XWw7eydQeBct0ZxHyfvALJPmDD+cmpUATZbiZfgHfLlxjV4T/0/PHuTJ1fnzdoks/66wTM
H7wuMibfplaz6zcnsSGU6El1XTkqhLHFKrv3Gx0aY0P/8DcDQQa3v4wwPRVmwEQHqqzw3Isw7I9j
Xfy4aKKGtD1GcfS5bCMWz9OQ+je539Vu6DaOuCZ8o3L5mFxxNdt++mQgDPoyr9X6LgbJDq1ZF+sU
F1jMc56s+77oBp5Jbe3eCwT8S0Cj4xyjqeyvjcZqdrbe2Hi2CPwiV4i+EvtFeZuYC0YZgbieopei
nShMPDjDsFIIeAio242F4YuBl2u+AmTONzVlNUeLh4NP2usW7dzwkPDkZ4VmV6pTsLx8F6PTTwIk
nWx1U1t/0bpOwxwmPg00fwXrwpZ5k3Cb6tzZNEcabZBKH7XGw8IcLsiBjGwyVkY8ogXoKwjJwBub
pEqC0pyXzxxNGDmoeo1rZ8qAZnZL/+KR4wd9Rid5bqMbyTyCrfZYxFj5siMxz93PvpmyYcUPDS3a
bB/Ufu8eP0dqhBl269ei1l0G+ULvQo89+XYaoKbsRlyfUC64lXBikkIL/L11kcGyYv9kDHWyrXox
DUff84s4RDXXP8zpACbTsCZI8TwB9R16hcjbkE2H/mrjuCz+tzB6ratq7thwx3FqTjxW2UehwbD5
WjPNPjijaWoMJTh6J8f5LLLF2yaOW90xQZl3SPdM1aswsbQpmnEq6rOx07Os23X95CBUM7U9+he8
Ook57gjNBiI0crzTHB7xGJcPK54x7FD1kJ3WzCPe1OnFG7aq5rCW+rr1i6Y/LGlXQ+Rk94DpIQO7
gQIWs1YwQv9VXYkB7dybT75n4ODJ1PpoSoD4Ea2dfLcnfbw1amN2NmlFQh4jTkxO+BGsTeukjEh8
QgHSzTKujrVxRedmIffeI+4fbE1Dng4o/glOc6dHoyvTmVBTURFGGaGFi4OM4YdBm9Pn71XGRBb4
TpcRHVpP7+hgiOgcmQKAMyOJnTU2gRRd+jamBfGGfsXw81bKLjqtw2odQe5n42dlPPSvFyjnbyuK
8CGI/GHuuCtarf9WRUNGrev3bRIwbbHTbT90lbalFl5uMNJVxDfpoje2w8gu5HGx6mU5kGmGtUCL
VMxrXXVlHHYD1rovKL8A0+QKOMwSwKlY4E+5flhRAPAooDbsEtKFwxb1wpusmburYTuX+qzXRwRX
+QPINnUYIswA9ZBWt9k6iLM5MB4BqePz0zr1uy1J5Dx20cqQrXVkpIbitnzpU1odckJG3v0cgxGg
F10PhLQTURU52DZGqEcb3xnZMScTN/JWokAgSU+fh6961g36DZFOjn72I4Re9HdN/YaaB3wugpIV
fxpHORRlPiebZfuWODzOUXKvRnyn5vpcSEtL6yCfrJXkhDkiZ55S1raN5c0ZBra8J29Mdf6SY+wD
Ak0WCIRRQBrrNH6u4rlIKUCg1LwNS19y6XQrmXUdLU4rDd4xc4pa201kFGSKhtPsW8hKt4j/MO65
qmfcSAZ27MdjFkB1zY0Fg6+47ZyC/AOEpaQvekhvjjO1lomEsE/K6xL3K0kzvAOuXZhMRwRL3ni2
W1hCbJicaAgr2YkvLIIn2vO0y/2giNfKCGvPXfQNS32vg2YtpteaAINz4i5+GXouqagRhf0xZjO/
zSdaYWn0T9Y8uccRmYOzx7Q23Q9uQQ6jltvRuPfQ/Ngbw0tLxqI1gB3bySI6Rj2/SayRBDaNTuea
GrX7ZKKvYdKRDM43B2MnhaxlJDsa221m1hByClwk1zb20SugZsn1IFYah75lAz23XuNsvbkzrixi
Y44+2gDQRjLSPuU8Z0gptvwltGnb643RlsLElislOCDyswmO7UW17KvJWjj9RjfrQs5xcBexY+/m
iANflpZ8+U/h+O8Vjkzk/2pjcNt9R4T159Lx8pLfS0cV7MQ6yWcV6RNAbKnF9k/InmlDu7ewRUDg
4ypUPL+fpaP7Gxoln9cJHRqewmz+1KzbVJXclgIoMQthiPf+PykdKTf/XB/h61SWE4oz3eQ5TYX7
5/1kLgf4j4Of3mU5B4tPmrQOarmLc/fWjxrbvrfdlni5utCZLUWRT3m8gWXrBnk01tN8bpHwM60n
F0aZJfPeekg+uC2ON2q5HriIDTcI2PMD96s+3fVFq7+XejPxSBaSTKigMxJP35iEQDLPrSHTeuO+
9u14WyZtdiqzyvhh4SCsacRb76umvCEzoKqTyO12U9M1Q7wVxQOpI9E+Xus1tPxCv0VSyXMMki2j
PB7iJQOgoukcbi1bexK69tWD8YNRD+1RRa1O9s2Y0sSuGWpMOz0K/K5fJnW8Us4BkO8qN3nohJcT
51HPy904rJEfNuZUdlur4Temilt7TnLwZiGO1eSqjajPxpRw4Xhyv6bT2D9J2NjZ2TERqKK9F7dp
p2MkWyBoMoBz0Uj1uE+Z/fuzT9K1jgIWWF+PY5dvYvkcLXUFrM8HMbTMUfxIVEHkb2CY41BbePtH
gnCTq3WaEfBQbDl71571Y1xZ49Z3c1mxR8gI+hGoZygKU6t5WTqevnHcYvLzBLRTTVbYEzSHBBUm
+qsHsnQSAxBkm0siW1MOHzEncg0zjqMudAuxvFI8tu4dv4mpM2wey5ldA5ucFCUKjzWWw2SIJT9E
B2Q9idP8IFN72E2x5YZOmw6EYCXivl2pTnF053FoLn19z/qoOxFSQ4Bq2Rr3muNP22oscUvaAqR2
1znu+0RCWQhZdDjjp1qJMljqMgGFvFAm7dpKa64J50HlpleDLpqTCTbAawKf3G4PujJiIyDQNE3N
nc1woj6ujEdttU1Z4mqTkClM2VdKXJ9RDrt/Qx3ggTBtDNuyw3Ll07sfZMx3tRqjeMR6maIu12a/
eS66UbRg6ohDWhKfeJ9OVyYBYgCEDF0zlvAIIeRjZGV98V62YmlYFwuyQQtvKbXrkamDVFmR9Vlq
Xno9Vn1y5UbV9GaScdxsGHGRHoHXcznO8YKNEFh5xdywcPXkQIC3WaNYtAtj0xtLT7TXGmv9Qe9K
saviNL1LZ2AnQdKODF5qmHjc2ZGHWA+2RNqHMKLwMzcRKoTrFURmG5oaS5g64dsMm1FlhemV1q2b
TKv8mK0XEt2gQ8Umbua1nM6FdPR9h7AxTGIym7nibG0MMgGCpNBEetYAkI/QmKKCQYihuwh9Cm/6
bDKk3vcg3tnH6BLTeJ+t97QN37TVr7iniIGDu+VkC5jb2pLUym1S9rt4WOrPc1Tr9sZD1/dpXRnY
7u2o6ao9/xAJvq9VfX/gJFoe7daf66PpgBgPKFFNd0/KtjkdL/J+q266H2wLnpwBvymzGbk+jrk5
NocpT4yamekyh16j8byWUr9ZidS6t1FpVCq/Niu3Wcxp5gx4EfOlzfbrbHmnTPMWhneTRnLnbAAq
Fkgq1pCfBAHPi+S2MOIIDz7fVb2LG8K0zdW27jVIgePOGpIidP3MvKrdyt9aXobkR0uVKN9OZuMT
BMcUW0jBIqPP7Tj72rUie8sYmz1ZXTG+0tmPHU2jbXOv2fMYYo600LG7Wn8krgObBso8uSXwK+6u
+A+IADc0JVdmntEsqGY9xtEs61iegW+BVtSQb7AUdE1kSJCBJV09psXqYsgNlLEHre2g9EewOeGm
Yu/AmVFXzUA0FUjNT8YSW8/YRl7QDJEV9+EN8CvdPLjeJO7VmDmMe1SfvZm0R+HTG+KhQEDM8i6K
g3pGG1JF0j4XpQkdpuygB91MXV3fsJ1ys73X1tbntp8/x/OMpLdnxG6EwJkLNBij3uOcJnFruAGf
ZpzXxZAP+EyzLiDjaY7vjRn7NCNVu1jWhUm/6AUiaVtjXnBCfjt5Z9vLjd1/6ql/q55CEsGE5v9W
YNx9rypJSN9blb79qar6eOFP/YX9G1APBm8AlaA58Xf/v6q6zOowG5CUepm5qXHTz6rKpKqCwcQc
zzKgCzoUXDwg+uS//8uC+4XyArKXZwDAUSO0f6DA+DDr/lGB4QmIipYwdNNmOOj+OpErqMDXkg32
wRFVvoTUNlziTjGReRiR9KV8KGTdl2UKtG7q3dbfmLLrjmBAmGOsbTdlAfHFbLJb2RdOmEA20DYy
jwca5G8N25rbyXWXq3Jhn0BC+WywPoJ5xsOW5O2MHXS4ugUBMpoFJmNL6gTqdDOJEIkji133mmHW
zzhoeMri4D4zp9S3QlvXp8jUUPbbeP62na832ZZnV/uI42yuDnrL6ic0Zl28rZnlVqAi0CZuarDu
E5J2P8drTbLKkFSHVKzpd80w4m/TqqU3M6/57Cx1NoRwbu3rpCzYABiCtpfNhw+qdXBiJMfIK+7Q
XhZXI8v227RO+ptxkiQcRdkaRHpkF5u6H+ctlR6xGSLOxsDhQwnmeRoAKrlKMEGI+Qaqh86K1rGe
vI6P2dAEeulB+fUrNx62FYwwFhdtvDV9Pnk7tQ00In5512uWu+vdtbzX16IGKu91twmeGta/OrGH
mFJ5Vnsrg7MpETuTsWcfEPxwUwkj1reQHaeEIG6O8qDCrMCAr78eavuzdOL+0ZCy8vaMQv2Ch2oW
YzAfvHxfdYP1PBe5uQO35O0x22RzMK5RdIOcNA0XS8+Dsq7WG8cZ5QOoWC/bslHHAq/M8DwZq61d
Gg9ivFOYxlBOdrun8Lmzh4EZALWBpdSrw6uhrPbYfubbkW114OPF16TXB87Fnp9g1LeUZR/tbQRB
I6vuHb23b3LbfAEj5IaohvNwUbb/SgEAlgEUgKs55WGCDvD/2DuP7chxbU2/Sq87Zy2SoB30oMMp
5NNISjPhUjoa0BMEzdP3BymrKxV5rrLPHZ9BGbkgCYDANr+xG0dtJfrN7xIjHTBaiAgkRk6AZP9M
FtQ3Kg/URzbazS55kiCIjRpBESf+AYVb+QPQ4Vcnia0D5xUiBplCz4BFTiZrNA6GFbUDaFKY5EX+
hEuh62Hf479tWG1bBP4uG6OXUBnlBBSNPq5QZGn2oqiQUXvf+EZlYTJ6C+mI8oIzot1SGjUGUqz0
vDUKDT7O9NeLUW0AcwPE30LJoedY2JZP6g66Y908ST7MRv2hpeizGVHA2RVP4hBUl8nljWLEYrQj
dJp76EgEIF5QlYgSLAgOFFAnU5J0Vg/1ieJZiwK8lVGmWCxEo9676JlM732OVfQrfBgfzoODIWix
t/0ivwx6O3wLHyjJPszeiq7D6BSlONSxUaYCrbNwfZ3fxNHiUuhvAQuVKD7pbY+9S79HQcvyP86x
qIvzqTHsyLJZUfmaoZN59VkP0F+/13nuTe/Vc0EwfaoOSmHr4pOUql9rkFmyDhFK9Qd3u7RBvO70
QIl4xzJL00+Vk6egHjOHMFhaTcXyxJPL3s/L6pDUOfls5DamJUQAHG+BaI+ohZLpcVGR92ls6kl9
DWXsyAAZITqgelOOqrmgTofCGQVdskr+EyTyvECUwyJAtxF/uqsBjRFjdiS9W1fRgOfFQh79Pyf1
/89JjVPFqx2z/1Oeugs8/8XfdQ83pvtl/AaiUFDbMMqSz3UPKiF/eZ7t2LHrs0VS5Ph/BzTCnAIQ
/hNy0RdgJf+h6vv8yLeB5QqOVY8D/N86oE3D7hdgu7kdx3WAcAL35Tlp3b2sepDtLhXKIN73zF4x
JYbYnKCNNE2u1eHkpijCPxRlmqvDsAhoNvjq+f7XOSnb+soBtw3/qbU8qsCyiyywJQhzmT0IN6ds
vu9tUt5l22Pms8JHAbKP4hicrc704ko8aAWQpxGJRA6IFpX91G6t6R5VDmicZTGm0B29Jc5BHqzA
naIzARGh8zdzXvhxvy2n2YqSQ62Loc23y4CLk/UHLLTBxL4YnRibe9QUIv6hPETT7uXoYPXmNGpY
/e/tMGk05KoU3y7Udwl55HWc+jGXnB26Cz+6AKmhO4/iF7fmZmPP89QOHJr7X4LAN7/TQ57KUP8E
VNTGQJ3QZPUQYKVkBlj75S3RFpkrtDvTbw5SZfK69fJUXqwesnT5mfEcRKC3CnOgogY4gfuCLOaW
nLqwaSo+IrG1gMkMR6o9F6WN6mm2X5MU9eW1nJmKvVJrtj5kfZBY8x4Rqy64WWGL8WtV7A1+t7Hh
/4XxH5qTLxVfPAp7Zg3G1P5oKlPuO6EGYFg955Ys6+/2ZC3Be7/OreYdoVGzvnl99Hijfp1PLkSw
azRXfCdi8E5VV5ey6mKMIZJv8BTAG+3bMpG4wbk2/iGzCAvvltK4L0BTBn5pqW3rpKF+J4F8Fj9e
vxPqlqd3YgDQAIIjERKLn5BsHIoCdjwXwTc9RH1w47dLodSmrywR0mIFNOEH/+4g+0iTspWYYBx1
nVMKi+WkVtiUofhajl3fLDsYLJYGW0QYt0x/uJZZhL8sUsYZyLVHasGCjygankwoMOpStsBav+Hp
R53ruwtOL8vO8dVj3SEtaoa4JIqCZ/76sP62kqjcGttUdIMin033hD1Fyj/0cSGHr7NNu53yTFhG
Gs6slTO6r1/K+X0KkTmmJR74LisKUASD8IvISdE0jqSDVX0bgHJX4RGJ0vq+dBV7FPXLNEnb2zle
E7u6anKqpvYeM1+5PhQD4v9igzpdMlPXo+cYvy2KIESXPdO1W15JnfbRchwnz0Ma6PWb/m1igAD4
FM0jZsd2fvOZQoglogNk11/rRfXcBRhhWfzQSIP7HxvIxI3YJZVu1B/5SL9PTMysuOSc4DJwiTrZ
thKLajpVZ+vL6pNzIW4YIo0+bBHlzXrQgxRwhvLIayLDxyUrUR7adX3fx9QmrdnVd3m1Tr2pR4Lv
+wJT07AGMZvBOhk9UczJ/zBK0enccoOh//SaxCapPp1bH2Az1by++UIFlFLZpogWtb4B89izqFbw
0os+i4d2CG4skeS8TQOyYxwGNd6KbJYxpajlKwuwKn4Eg9GC4vhD5A1FWQdi84/nDZgCHbuLP49p
8HGgBZnQ6a5CyUrVpRqYnbonI1a7WjgkupsM6QO2aCh4GRd0l7mM3iZZq+ZPsIoJITbdvCaMhVsU
gk0eiYSgKw6uh6zdtEGeLIexEHhF9T2YiP0dcBbJsL7h9Y/9jzW0ovWhX/ECnDZOW8Q1dbB6dD6i
uUEStMeUvVwfViVCfaf7LtDvhoLvTNSDC3aQTZZRmQSQmIH07TaVyHKMTAvRwkig8chn4EEGWiBL
D0tWk7NA1gbs3G0CilP8Sh6EQxWc+XrO1Fs1hQbhunRzwRY89NQvFwqLMZe28inm1+FdmKvhxNUG
NwLJku5TF+VotCSe7vLrEo3H5Wxyhrm+zDprGS/GeaQkvZ2jxOx8ObpAy2WE9hyHpZ0oc2Z2UeLy
trVRpwjsG69upTz+fAAfMCGPSjEuNqgBO7EYUN+uWX7DnJpNrKxopFR7XBUD/gOLCVF8YDyyQHH2
eRC6tkPVGI6Cn2dblhwVt43IVsOQGKm1c+m5zdgc6ebzTHADzah6EoFZsTFtCH5hmlQmL2pAN2CC
nQw6PgBfKyRqW9okYFjaJex4PDZ6s1wafJGLH0I2NYumwOC+eocmAmr+h0IIs1xavwBZt0G6JmbV
pG5fMmcC4BR/haZhEh5UqmQEicFDE/ZrV1FSxIN51gXX99kYneR9VNoBY7KGY1RO50lQa5pS9LdM
7FY4s+BnsJHxf9z4RdwG83WH7nadUuEwKRmwRM0usO9XoXmYxk3M+u1Rm+WrNBKd0BfxoAFl7Rq6
ILwKI0k0X1kp8rjEYW6juKWFp+eb04iOZEG3OEMGYRuQ1S5flwj7NSCpa0ClQwdgc/It4O7IxG0J
tYz8ZsDrGr+e0eMLjIiWkNuCBmLGuNMVI4gkAjnWZo1Cs+ZKQkD4n2r2GJ/UDswSNaG1vmsj2PR3
nQOiTIFeUewNhI4rUYY35bznS7+sZvPIwGA/Fp3ozSvtxeZD6X45zAQcFIAeG2R6hL4Lc+kyClkT
tgNqGLM9FNW1xnSXD6QPiUzdFq+P0axqgSOnQg86Xh3/OEelP6NWYt/F8PdivaOmFZqdKSvBvB4C
2zr4KLq04qAkuls2lBCjlJnCglzf+Msys/yjIYKGu4+rCSAsgcLUBEiG+loCLbBN33IL1lrktw2Y
eLAexOpmhutcLzaO27zLOFnkg13mC+ZfnQK7P5fDYE2XEiMT7jGxcAv/2nlR3viP9eDUPEydFEva
vI9Bpnn1TTM0sZHhQEFnKvdsxGw3eyVS0NhY+IxNHJP6B6B2N1DdVXbErJjKGU7Kkm02+LpOvuVl
ZrNdDEQE75EVLlOfITCSXkmA3E6Izj54ZhZPXpgtJVTTAiNMYmzKV6BQBtZQInJwY5cNvVR+1rl6
7Kmb+4KtEsw9o7SrJPNRb2bbcsbuZpiAeRUH7Ieg8exr2N2cBc1SUThCBNw2uyBmxjEr187bRGnQ
ve3Eb5LCdPxMAQ9kX5I2zcO3sSpMRJh5I4Ad/M7ngPGDvsPuoBlF3gXHVQMLStNxWBqUINZu8S+j
JWWlR+WAAO1lNlsjl/YctKfaA9slx5Fe2pBTvkoQ7Bn2kVeaQxYvj47lONOAaCwO5X5hf1iizPJu
Z4itkIbZolDqaTuFOvo+avqmp9DqmhDLtia5fKXqRDbyMw9h1zeDMzUdal5nsmdXjfdpViDqcD4W
69pTA4GOv+uSqU7oK49J9z5BUWG5pNRZstvrZQq547CYAPMc6GeGvNjFuBJOH6Mc50gJMuVpWVf5
ZH62eLTD3O2azyZwDhrTgdzSNuTQAkuNXtpehH2MpzeRaGrzflrwo9XWixIQapsJYeL2xs3ZdncD
7HoFRHp1luAzDjdl/96u5vIOaEoMELFHt7W7CMB5yUPQ6LH9Siuqsy57pLq964Q7pUtYt3n3OWfP
XQ8SFFn5zSvKtX9XNbRzH6fVKafbNbbw9Z4AvSBzL/yprTdRgT95u+3orA50hie6dTfQkpO52QSV
XTlXouRY3SeRovvYMUcQGRAt7taCU1iDa0RCVmoT0q/9tKBiib6viyFMby3qU+wiEvY+KLFzA87W
eRKYVVy6C1VGBJszJ2GdJqk6VxknWbkNEYlc112coycN2sEFj3Q583LgH6bk9WTbDhS5OEzFzidA
W+/Sws0aDr7AiMEA9Mad3VOus11AEzcLfqIKB3irccMC9ZvQpdmOFscxdIXaQemb1suELph95kwo
8B2SdnawsQbLsObbLBG+9aaVTeXdA0KlMXtmt/SKu33c2PN8N6tZqGv8zGvrnWd5AzD2mlW9Qbws
6O/XUKe1YeuA+GvPotlP1xmoVdgGO8w/S3mW5AolMxgYUQWuQjbCzbYhQC8AFk5VRPW3DNCZnnfw
HpfuO0gpMY7bMWybEP/EwVf2mUrqzo9wr7d9MJ9JZeH/DQrGkvJMBy1hLSaNUS0UANgGkQ632Tm+
WtZgHwglrBS+DA9TIOL3FH3bS5kEzrspRfhh2EzYEXMstdBuWv9+Wvy29XZtMvUJ6m1YoxCjQNX2
icYSe+KF6WHVsf7pTKNpeNYLep8cK/D1zMvdRSZ87DnAeR0yLzA7XAWBl60kR1TeSQ40NvHLNg/W
TtElGEGLkNSnR87R42dVwSmjahoU69lCSV8lh9FvTJwSYGrNngKt0RgdLPjFlvHZ2FV58BGYQc2t
OC2thxifaEWtoR07n20S6ASRfSQtRukMnjBRMFLTJoqOl6llLysidK8mMJ9TMnGGYziIVZ1TB6vA
MsotCYlql4zfOqfvbvOgxCUR9Sbfr3qzIValyxmNKINHaAJPUjFAbR2akzPqppk77dMs5NoA0sKG
PreHREG5bUCd8GE24ATepcFveu5/iAuzT0ovRGlwS88q5o7qpB2c/jHuYxOvxgluCA8uWM3gyzR1
dYOMShHWV2lTaI5F1bYmlqrb0IQsWazMGKmmDpTzg0bBIuMdejF6RFXCqakbbMI2mRnb2O59hp89
HKTyHjQo5Z5gqMwp9fMEo6zNONKYMBWLIJ7M3TsisRjIFjxj3MDzQ6X8RzlaDCzbTGHuYBwsZJ6O
f4/E2vEKoe8tViLSsAbEe9dUqCZ7OwngNKJrZJVmKeY2ccA7v5oT/2OJuaK8eJ5GDkzHeSD9G9Vd
1CUIBRwEgCXmaBx06PQQkVC8y96sU2En8Sct6S3LIwTPtJrOPcJRfbeGroliwbCY4lPfo06cnaP1
b4IKG24KIfjkAs5QmyjoWCwV9TpnRtHa7kOYs9IlSkndxETzGnBB7x9t5BB19GZFe67Jr4IktLmf
ZQUsOuyFQASmA7hLkHmHvrt5RfD1MwWvuuj4hQSQPoEaineEh51jFphIwM+7Z50bIv9mRN3N6Zpp
nXJojs1EoLoVoiUKDERv4k0VmPWYlEVBZG0zAsWPZDV90C3fN79NVNKvb9DRDDkunYz7cmE9hiY0
BGGfmmAeNg838/x6SOUzL+hjN0xqj9qQqq7ELHT6WeOjlvfocoKf4a3uWAvlNl+ICdAn6T2zdsva
jetrlLlSrXZpieXqeMEHVIKglh4Fc4tQf8W16rXnEexW56ZY4ZjQmjYVKV8a4tTzqPsxFxU92LFV
bC7Y0okrb3KUBAMCoLn4UdmuSQILGAV8jDObCRm8mPCSxJN5Vou/LpcCqY/lEmWzZdZnsys6+agz
BzX2bfIc+SCcr4k1hiZC4f0sx+KUwOBnRhytNfDyw5ymNtkXHpaCr1JyFpzpLcuav0JR7NY3tqVt
eyuyNiMd0VmfDtYxClox3gWrcdndWhNk5DcoGJmkmx67icL62TFJfhj3JpBPW0gCd8mQpMyaQXUQ
rs8RcByYqLj3EKPEfrM+MOpmx12djnTvvAtbBIRM/sByCnwuT2kPfh8f27InB8cWPUMFkj+cWfpH
WvEZqYqMiKOeX71alya0Kq0qBrlu5PNpxymtB7Mw6snUj6xELGZJhnY01be2N6OoxYAAJwdRFFuK
gYRZYV5xsuW0vcaf0zOgj6lAAyur5/FtMCMydR7RMy+P0eCSU3CwWR7xgZiVZusMStnwMbGnoHed
FV1tIlG3dtnFt9Nz1jjLVPKWdrCP2aQI+EfMP6hcueU+TrXJAp8TizJZzU036zwt6Za3bEHZQEXI
g154OipY6CRJNqt/yuqaKc2d0dz6WM+chHt4bIlSe2uuPXkdthRH+EVa+eubBQlI1ppiGq1sO0vI
FTXSMlD56AxkopaPoplNhg6h3ewcMYI3jCEECbMqX68a/YuaEcLKiF/R0IEddVpgBahGOx59gS9z
okyeSW8VMdCd5S1dCTwRhjBT+volT6tqlKki0lPPlPOwcTuts4J+qyNbBeqLH0yme/O8NMrIMpXd
f/dSQEKIcQ2xiuK5fVJZdSETrJrqxJfcS8z+1ASegN44s1mzd71+radq4K/1Y1ArlKmFD0lDBL93
pQbbGcqplOLLLCr0dS/HrHJZiRCFM17DrK+QQIDt2rBpjPBsB4oougRQvm0hzkN6xZXZVOFIec3e
87wz/+x91H1qUoQaWgNnQhh0E1+9fvu/zQo8eAB9McqVpOOubX7+S2F4Bk0I1DX0H/FMmbkPDiiT
FnK4kkK9fqnf1pygMBzTCqITBN/ttN5NGJW7NQHUY5xFYlyOyRIV04OzhuYVQW9g+uOSO22hOEwM
LD44bHQTUBE/WQd9N4gopX7/2HqZ2aPUzMv2ZszZ2d+lbmzOrCQm3ieYWPj6e4kFXn/Lblf5568/
++kw0zVFEJUiLW1SfMxOV+SEVinKS6n4TE2C1HHJMqpUUQ1pO/vDhJ6OsovMA08rgKCHdJBOi9eS
wDASUGs/w7QO5bVqS5Oa5wWZ2hFzZhM1vv5oLzWYaJqgRkXZmSYvVooETScrCCLLymay9J97/NZY
QT0GLWxzbIoL85r0XQnQKcuBvcbbUPoZJ+PrN/Bk/fbrG0iohTayLVARQ1LDF+7LNUyWmJVOG9af
u8wGCbynl7VKQN11FgPrfApbdJ+Z0DhATpNJ/1kUt3xlSl5VgAZWdj49D06FLARjROl/4S1ukPIg
W1jLqOZIGOTURMMuEsqKsK92pGK3DiffHJaorTaI6WQJEJxsg6a9qb+qcKR45Ez9PKGSKynRQSCR
uavOc1rLEcBSaZnYagDfw2Zh9UjFUkbOO3OcB21ObBMOwhzxLS4H3Fb4XKAfCO3ZNaWEM0YNJ1JP
EZ8LMabdJkVlnE/tIZ0Yf0zzeiqTrp61KbLUkrLs68P/24ILPdezA7i0KPL/vrRHMguo1uvyqck6
vJuOaYssQbOLV2UigJ8l69cvad7bFxPOVhs/9WgisAChQRz8umnRKEMCe4imT3GKFYHYQw0N5LUf
ha5EiXOwuQPgcFiitBioJyYotPCN5Juv38bpkxtJKJudEwox/4pOWRh10NUTc5l9kg3lzwske1V1
j7O221+5g7p5/WKnOwjqRijkUSkKRES/0j9Z5FAl0zxrh+Gz7tpiffCL0CyLomhNZPX6pU5k1cyn
RyFwSjxT6byJ36So0mm2y7LW7j3yxThCJZQvVXpIKaOS6ebFxOmAGRxYSUFxalGsy9nHdpBkze+j
TUtZlxIMKY/p37cTss3UEVZYzXd2npKhIBrLW5E1RWbKWrNlygCRgoaGHlQUmDKxrOiO3GnLETyc
JX3OIuBNplPkaCRMyKqcUYIysyz20fJQN3bqXb8+CCfjzRgARhU27ykSgL93TH3gf+DtxvkeCyNz
MuMzZF45C8G99eH1Sxmfi1/Xs5lTNi+k7MC5Utc/Xc9Tg3IyLIXkLvKap2tB8AxupO5MqD+y1bMF
PffeS0A6jEI916ZK+vOrXo+mQgC2kMH1PfBwpqFRtux0bjUkVBQsWYzWejXwqgZ0sNpKTmeLGEmY
9rJOSI9z1LZIS342/ugWmSaSVRYu784aoScEAaCpzISvfsFVrKfuePhcmtAOFVC1s/zMzCQgtpQ/
DjUbf7NTOGaazOi5hcYbydot6Hlw7iUJVQ6xWZxqogTy+pBGL6cPL3KPTr7tAljyOQt9+6Th3fEE
OoJX/7XUIvxY9LXvHlzao8dARq1HjT+DiuDN8eUS5dhHt15SH1H0LR+AAtp6U0djTdMUpHxsLWh6
BZnq7hPy1+FNOQ8622aRdo85StIVrbavuvXQMQt6QIhbejnBrfZxcc0gWlxzImV4jleZljtrKMSH
lT6yvsCDvPA3bQntY0fVUD5Yq6VIDkq8FrZD3L/xOJXkwSstcR0uvd6pdun29MTLB5SGvAvIEHQJ
CmMBxyEy0cJTTvkZ1IR/ucwpCEPU2hASE20f3rmcz48tVm7+JkGymRJGipuGW9Q1DmFifMiFgBQT
2WiEYXjut58w8cBC02r794E3DIRFyYiWyVgcaBMs7bamXzRv5ynOob96lb4o62avUKKnYJMVxYcR
f2Sq5rhN4L/VN3drMVIS8xwro9pneVs7sN96arG/wBsaPjvh6t3Dx8S/cw6qSxkO+d5DovFZReO/
Nbx9uVmzIGgrs5nh0ExPn0DhZEE0lH/Czjcy76E9v8GQD7PyoGxUwbTZwf0flt+LF/r5YtDzAGRB
IAS0frJZJ0A0ycnj+hv6BhUYodm+c2rqq5uqktfagyiyndOmekuLMJR/iMd+W/lPjwlWh5YNm/gp
Dmz0hxhJhr76htISiasoW2Q9K+EAfHv9IZ8+6Z9j+OkpPdcFnwNTkgP5NImcXcxBNViZbxBleGeE
y3EBPwlc6W7OyvBd7VbJuxyCbLuxSz9ud0jh5OWZzv1gN5cK2BdgveC2D/r4ora68J7zdiBOGkv1
UFUEL66qq3bjKsd7C6q1/lGBtr6qKc++1a5BzRolK+TCHUQa8CO5FVXMOrbCKqB6I+nFIWBBYa2P
l29FkypaCWN/cFLffrRnJbYr8/eHWOgEhMeQmDCAMIhxEZzRpyEBoPVh9qJl/eaNZvCzXGRnoinK
47zOj7UTl5+EFc+70U1penQYpB29Gqb77vWZ8c1ifjEzMBlMVgcYEOBYEJ4ESEgqVLQPsvBbOtI4
oJzWy80c+QgoDnRJ1E571XwMK4VYW261Fd2epkIBaY6vdRtohUpBat2CAvaOYl0onAGA/1yB7MUT
QFrX+VKHV4uAziwqcUcNtLzF1ackYqUxtmxXNdN2KRps8MI2Dt8RNurmMHn5jyUo8hsRYmIiqRQf
87RpbytflWrXJMP4ZSmz8d5GRvWtVUccEAEMrINwFTwBxCbSuwlJdigWnc0DwKeKN6DNaQGERVfQ
COFMfI+MVXSFOJv3waGqnWxoOoBFfn1wzdidji2a16T7Adls6Jr375eMeaQkzLyHybcu9/wbqxPF
Q5uLBfX7rrZvnIlc4g9XdF4CX1lVIWkWqFvwSOhKA1d7eUkIK2VfcXR+L9rCu6BshjpbMi7WJYXK
4kAjQrHT+2n/rUXp7yFPZ3WV57H91tKxOPzh6X9fWoSabJ9u5IYgcU/BgP1U+Sip1fV33CiRlAqS
JvmM0ADySF21+JvOdiUVjso4eWLCnS27Igv8I5S1fEedJI4xxrAgxPVNEH7MValN6ZcSem0N2bUM
8uHYCTHfBAhCnKd+mHqbJsQpeDMsjou1RmujJNc7UYMx4eq3ZxbDciiksq7jwEHUglKGdfWkf7rM
uJjDeUWoLp04vZHNy+VVRZuXiFJUOt2UXWm06Cak7zRNzwdfk5oSiwzvlTvX5/BdRL+BtRbarETa
RduAqt8bEec1LVcQdTMdTfpKCp+qFNJG2F5PbTwMmyZvER9l/BrnHHDK1J/ZuH9+UH2TfxxBzf/w
EACn1KOL5E+Fr9/3H1ZKDGgO6BpKJb/V9YRLJ1TOk/yOc58dIgwdF19AeSx0DZkycqrw2zqMyXlQ
W18WXUw16FHdVv+DBWvk2FFRArnqURt4uWBBSg3VsIbld0RKlnH3NCHBCj3yKi8DxAdXHd91fT0e
oECj6Iadyacs6mFuwlN27l5fsScFuqe3B8kmastsHWAtTxG7azVOupll8T0N7eB9F0AldEvL2oUU
di85F8ebsezURevV1TkeZs61qlGv3jw5w+aIBQFIrid9hTGp+AFyvsMVu8vl+z/c5cscwNxlAN4V
QzsXzDRJ5cmQ6SpZqrjzxu9Uvbv0nsgCqUcqictmHGx942LXTk9pWIMItxC/+ZGtdgg9PnHb6UyE
zfDgo7FzZYeTvHd7b6RDwilw6Iu+ZLjTItx6He3e54n+jyb13dJ+/9//9YgzX73LB5KUr+pXYiPz
5Lq/TPDuUT3+r+9PDI2bx4q/fPiOmXL9r/7mbzKk8xd5JaxF2qPPlMe/qRZWKP6iGMfrGUB1ACUS
cKW/yZD+X3yDQqZ5t82iJsr9SYb03L84IzjuPZ/QzybN+3fIkOYQ++eQI3KlWomOBXfIRYglzM9/
OeRgJo0rVhYgWCJehSrLog0yUOIP+8TLNU8rIHAI+/GXAndtMxInaz4ZEQISTZocR3IRhInsGO4x
3PDPNYTBNxXl5PMSNSwcJFb1J5sEM1+/PuLTxcFeR3RAgDgw2C8fMWPbnoWM4mMK7EMewn6Ydnp2
uK6P4HMB2fIxjauWbkidi92wLvn32cI7Zh/0gdjRT14xpUWFUGlq+aKzOqyZm+x2ABqDlXWZAKwG
jbQf0nS9HocweVcF5bT7ZVG9eZ6QXw04/uVDUH+DZUE5jIV0MoI2fBVRqTU+Ysri4umLJFVl4XiW
44h038EF2yaODMXewhR4a2DNnyaw5jt8Ko1wRR7PyAG4uDKirwDUZAUZEGfrQUcSvRuQS4dIowlb
5aPCKHAlV7IqlE5ff4aXidnzIqDchBgenSGq9SeJGRaFSDiHU3zMBSbcPSTODVCQBT3VP/EYXkZu
P69E24v/g5ECBfnljPvaGaqWnOCo8W6CxoZpHF3v7qJXontr+yhiv/5kJy/R0wrjRIVqyhI3yeDL
67nOUNeVVXI9+t1v2VEGyEFoab1+lX8xfibWp4AETYSs42T84p7topys6Ni7+KtEjFpLjHKUQ3T3
+oWe2iW/bArmeXwqKmxMZl/4bVMocJyIJ9bg0QUWdr6Gg7vPYtbMsjBxSwWhAVPQgACoUfLdov3o
qi0DufMQPX+XjfV6Wfl+97Zf6HluAo1iZuuYWgsQn/WYGuXDBt/0s5y1ea9T5JK26LV71iYtJrSn
vZSLzK3nQih18+PgBsOHKVjz4+sPKZ4KAS+eEqo5RWN4wUgP4uln+h2/bH1GeWvM1n4+ToWAm43F
xjkEieEctQR5aOTgbgLR/JjL3tr5skRxZAmLY1kV40E7rTpI0Bw3LS1b3FVrseuQ2/jgIH9z4yNX
+jmcquqD3wVQVSf3vQOCFJ8NsDRbWEzlnWvL+JChXEb/HE5altbuDgGQ5UymB6cAOsF2Jo+B8v3b
dKSWpfMG1+Mgzo5Vm7h7kQb5EY0PLN/9HDiu6zlng2iiOwypi/PCwp2idrpMbWADf804eLYVROxz
j2bpbYv/EwiTNfSugEeSpCeBv2+1620DD2EZTCUbnGuctDnKvpEPCmWasqvLDZIm1i25/fJtWTCH
iqir7VOon2d+4uEkUAQZSEcEXncWZZ63fibsO7Cc1YcwzeSP1smIoqUd40AV9yjzAiKz6bzX2fwx
RE9xF1YuQJE4Ls+LpZiv1i4Obun0RzsV5XW8ESAqb0dVoxZdGN/EDsbBjFtglsjvlrSia6surZ2X
5qgohv1FVcF/LwOn20s3Pp+1BXY3aXGWnInK8bfvLYoHNZC94sqMJ+q1RbslB4TE36CL6FTik59B
m/fmDIkebHKvYEUs91Yp0URzUAa8cUaLvGehz7a3OV+Ab0/iDEWy6HxcPfHYJ8HwpmCc6nMFGGTb
0dy5kx7d/5YVoWHrjWQ/jw2cp4PMXBwxqaVXG6MVc18vw7htiO2ZGvTVhrlJj9MyHrJMvHWTasSG
rdXnaDEvG/IpFYEgdr+JnjnvA6d9u/TlNYD+jCoxhUidlqj4JAYjXaHo19v2ResivUIZ3cOEbU7f
10V6jQT85wyU3hFMiP0ucVaoDX3wYVHy0a3qejf1Q7G1iiB+UDg4HkTfO1fhPE4XNcDhTaPXeVth
ubsZC3wdlbZxycWEii0KuRqHXhhKeI3RiE/B3cJ/gFUdJZ8sTPy4mTmBCS6hGaGR3iDH02kWl57C
HceQPORpFJDcTTlmT2nggi8arEsfTfQrZTX2tp/95bGYBhtBuyFEXXKB37ax3aK9XeGds00NTne5
APg8B11SHh2R28ew4XUJrAXS/Cbu3FWOe3ci56RbAalTZcl2tov6a6+99GOBb+w3sOPLR6H76aKK
In0udQwZJm29q962ENhTqLyjRa3PR4f3y1okfsTlslBStotwcM5x9gjXbud0AV5/doreurXO9562
6wNtiezclmm798rGQ9YbWdJYjEATaTld5TNoy9qGUQ6ntb4q6lGixx/M3QWKrHIXNONyZgUUrbvB
loek0MsPjbZ7c0MputwlRrUVdISNpKgrEcOqol2ecnI4Kzqcrj22e1tP7p4n7i/CAD2XCSMB2DL2
cole+fBhjSfv1uVFvVlyuxt3MkGbamODPP2OBuuEkpS9omlU9F+zEHsA2jrhw5N6Yw18+c6yiS/K
ps3Q+pqITjQhH5IupNhpjJIkzHvaGyMVj/1sB/JdmXrdRzhCciftdQL7SVxo+S2i+9IR55PXyUOL
4d8DzFcsDpAA+ga2xj6WBd6NRc9Ddi3hF3VeJC1jj/taRHsDlyW5CIeek2sCQbANqL/vCpDQ+7jX
PDkoodvYxtDTHwUGjWpFT8z30tsVmOOwwQ+Av3HjEqnJIECeuxfcCSVz+0xrxSNZgZPiuRAi76dk
4e8F5IZbh41huxp4aavc9Wjjbg2vbEwuiFV8xJsCqllR2V/ogPXqiGz5QQysH3Lds683bncB3lWX
G2Ib98xBYOsMBrF/SU3BerdwAZzESk7eFU8MbnvJ/M+4x/UYotG4eIeUFv+HDsm73sa1oQ8z56Md
+ZeDxFeBPk1zNhSgpjfEi+LSn4EJd2wKTj+KGw2/5dBm3YwVHoR9XRaIJYoEpkA93jmJBbZJqXzj
y8nfYzuI8HeNCprMUn3Wt3rJzhj+UH7tvajLrvqh6hCWWnzw0nONfq2qehsKDSr3V3FSIWrqzcuA
pljketnNPMEeXp/7Qv9JWP+UsLJlEDj+9xI+d0j4fKeX8/1Fmvv8Vz9T1sj5iy7/P4nnT0XE2P4L
ChbEYEAg6Bvy7//L3nkt161kZ/hV/AI41cjALcKO3IwSg25QVEKOjUZ6en/QeKbscbmm5t7XOocS
yY3G6vWH7x/XVdP5C04Z0jjhkT3D+d+qAUzrL259e1cijiCufwh4/0Z3D1dnprL/MbURVnd0NAg8
noJ09j/N9khkppbNdnNGpKXx9DhBUymmGD/2bPA5IwAW7Cyx+W7ccZe17LGrShCYjHbuqa+tHENo
IusYBJR+L3vL+ULZPwrRjtJMU0fa4TxgFUmd5b2m36Sn5MU2P/0dxGnsSE7l2yByMjCdbuL+VE0H
uJMOgCN1vmnk7FhPfQd8bhuozxWnJ69CE/7nhsnvgGsdNnfDpYu6rvbd6nrvs+FhOSs8kgCVnQP3
RzcSvELDqcjTB33HjjZrzsRIvymKibToXaFRo33PdNUfDcp2L/IPwTQ1HOc7ZXFwTZc/jNOaJrFb
Syf017IYvbul2MSzmgcGzQpZRen+TRDJjLw6Tb9VmYSyCRHiRGhuisguJkFSiOEIR7w5zbkVluR5
nloSBueBeueDo5W0UqtJf0D/uqRMcDabt0fe66xMocUH+jp7MaXcbaBK8K8D9eXx3FsipNXEuiP8
JM9Kbhqpqw3sUJlpl0pyLpdGT/8ddWiRpEzkBmqcriNaHOiBnGcOohwsAbF99y7lGDlakOsPRm/a
fFW5PTHFypuba9hRlfHF2XG3a6mcXZNGhHZL+bSVNBvNcIoPjmqXSOuA5lo7PleBAoA1/03UuTzq
HQQLNaXGETdS8jqRCDsUBGd+UjxYrjc4RMUtpZqHTsCd3LssQHy9upqiHDzXCdLFcOgd+Dt4xI2Y
Ux98344CJhvjf/eGZv6dYvw/bKIhTNYnEA95bmjyXGdZ3a1Fh0aqF19xbq6fvGEYk5vNFjeKLKar
p4GXaOnnRNv3oe926S5ZG0CMsx1nnAjAxuRy21s1618JWtErpZlWf/JUWz4tba9dCH1MD4RK/avV
M0ogTAMMD3Osi+5JaSpfD4PcQZkgfOEtb+QML/S1kR7baczbMpiHzALRbPyhNfct4GZyNTQqbT40
Z8BlgsHbUDW8jW0yIhacbiR1eooXY6sfNc0+gXksAy6J/W1wjM+26t3krsc5kl07vXpz8sFFpLKP
dGrr2lkSgUyMYzUCT3GDycfg+2PDuprHabJuDxvsrkepDK/+4Te40e4sEsKNN6qvdreYjwPV7TBG
KhrXrUQWvPQVcNuq8S9z6xqUbycSLC5Oie65WzTMVCgUU3rqLLccvhrVTB4pYkVExWPUOG7rXhpp
e1KjlrQwxAMHJT/3euq2AzlWMGQxCy7xsWX9PIaUhqT3/Yqm8EZJiNEPsbRX/alZfJX8LJJeQm3e
/IATLsh0EkKxAPjBJ9cuA89njx34g6WX4TLBXQ3EyHLf1ZIVo3gz0YFtt+wBgtZTCO+TGigV3qka
1g1bsv9ar539WYI14JMiKI8+69m4Gx2wcDzS0m79XC3afY40nbGGd9ceqtSk5X6JX5kC2ZiRnr9y
q9KBctBF6F9MWltryFwVxEcxI+lx9vE3MvUyX1OVjcZTp3lhBlPuN+2DS81R64Sr6jNzvIIUt0XU
thO3e3dx05h6c+cBt/lysC2YbEJUE3hpm59x6OjJ+qWaPeM6OKCeg7IdCHVutT8fMTU6t8a3+nOZ
+zz3i53sd3JrDA1lukeFZHRs3Mk7ttlQPu59BVvKLhAByW7vlszOrknXubQ/75a9yvJcHqopB6is
iJMHI7X+Fw+iNuVFSNV0unN+ccWOh7Q1tYNg3nlxK+rWHAPVIjTJcWLnbpp72qXbZ29yCdU6/fRB
F7UBzMbEa4K6h+w06FG5WOlxHMaNmW1TpOuQS0iZrv133lHDPaBC5zCDZw3Jf4t9LO/FS7oRe+IO
4n1lGJVPFm2HvBya6lylrnxoR087VOQHL1Mjkh+b4diPBKUi6TrpmaMzOUGtFu+lizova9/7mPSe
tN6IgHAq7H65EizabmjaXpD2CxeDeS0g45iAkfqWVu90OcBJsYJlFFSljWZGgXAxmVZcwMN5pPWS
2jlSU7JqOpJs7XhGWFJHosLb0Z5q2lgKnTqxTVItOlfsSTHw2EU0LIZ3zc199DZMqtIH1LmZv/9l
8S07MHS0VGIy2WO3pjMNa1kZExKiqItv4NDJkolYn62Mo3Gz3k2zH3gXsoz4nDxjvGEs0X9NhNgO
+DwxOumJfnJkb77hze9iw2/TqNNleihyoD1DM1b3JcG0V8VzeMNYMDzuO/I70uVNCIqnuKMmCJqv
mU33ZWvDOTcq51Rt07fes/K71cqyt6RV4j5JdJ8vIh0mgZplpvK4kba1Ke7lwm17TyV5j9j3liMG
tOHTcxv6AlmTmdRFPA0SHHtg1Z5zron8UqqbbVe9KNvvM1gDrHW1iEuuqOdMpG8JTR3AeSBaVfCf
9pJzM4YiiQVP6Nr70iQitgbiFHaeCzrLkf4D3v59tGhmF1kApopgoVldMxTZB5px0S4td4l9PG6o
k4vDgoLeiRAc15oHTWqMYV+jTDiBKLni8NUElm3T46EeiOm0SW5/GovHTGGR3g5c6kJ4u9H6XvNU
OWvmvrCO8FJeeWmdp9kX6axd/vRnaP3/+f5fzffszRl5/+/5/u2XHP/jNR/S/J86Os2//Z9/l6Vc
VCQAqeBv2PUi/vBF/2vO9wzGf4NBnTEbYdnZ7xN/l6XEX6g3uy3ARdBCWmbT/feOTvcvNClnXxpj
ZftTHPZvzPkY2f95zidEgAl2v4fgb/lf9vZ0JWPPbio7y9pV19ZrIGQ0Riev5kr+j6Of3UipTP2Z
Cs1grbGHgCTMo0ro86nMBq2Ik0S5h2H0hxdKpwkWm5X/mjOIHSGkM0ST2G6v7WL3e8vhyLu2zOyz
JAo3HFShEp57zZqdgFsN6AmrxMo0+exH7A5HDXUAF8Z4qvCGNaUjrPbSr8CzwL9PWGhCHOGQ5ok8
SHKzAbPH+hVj5RbyLa2HfNLoNyDu95TOrX4hbcnZt0Deike4eqxstKR/tplx7vhfADAOwp2OXas9
5UlXyChbivlEGwXtujOOnUWa4m0bhulamGL9wprSPKyDzB55MzvQ0bb9O6+aUsZG7eRRTjXhgZaZ
idqaea1f0sy2D4a50Jwp+WNX9PrV1/OvMPns/U043TxrRRyqxlCjK4DgVIuhgvak8aXsCvcxaXXz
KbFMgUfCYWSBf6P4jgn7kNNWFKDT5cbE3k164JA4ivg3cwDK0QqtluPC0DjOksV8U2XZnXgJ3LkW
JY5ECh5Sb+OsgctjVZHLnjW07NkKGvgLFru/YUqQ62gr9pxtBI82npgNx6+WZB8VdBQMx9pEoNsq
VhNImmxsfh+2uqOC+jQW4iMvDDtSfC8xS63XhDTnBSTJ17VcLXK+ovmGaXO96FnnBjWNA8waa5zq
o00/Ypo+S6sxGZoorrp5Rd3fV00GRs6vyNkHHXl6dvbSeSxNLaHy0p0+kiExnsjLFTFx4uVu3bpf
o0HXFutKEtdJn6d7AlVeFp9jtHDMkLjTAucVzlylO3S2NlrypJvjO9ephryRW54zZ0jS6zwyPj0t
5Fv6T2578huvNbB/xaQ/OWSzr7uS+1JSr4Nlt1F3tpS9E45TzY9s7urhBoz027xY6l7rDI0lqPiF
NQLpYqYco7ab/jwVVE9XuSke6MrSZUSG2fvw0kx92bQd2zYlVez06CiMaUrVJ2Epu2AcbpuKV9U8
f8sYHkWkrzCDYwnTDRGgGKjD5bcc2y73pryRk3ia2q0KS5GJu64H1EB93Zo8TZ3xONv6xyb9DzHg
BiLnFg/EZQHYOHnnhxYL2+E4ST4xguvvG7vpL2nS/RKGSuCQMLLF7KPEyQaf6T1kFTSVxvfoWskc
45Ry5jzzFSjbN2XGJiC/ohLNZ1L+cHgJkmVLqFI5Gzfpyy09eskypOwAu48aJx0btnFlvhTyUGgq
AThAoH/oS5pK6RKM5D7gKuEfmbWzc8mFqn8yIBHVJ5XotR96ai2uNHgWUItlh7oC2ca+SdtMYtds
MyxJiR733TgHjouBRe8c7w2nJ7arcbs2wtVOdBdkx9KrGP0dg/aUBCyoL9b50FhFHoCJKd+x6q9R
XfTz1cvdg9WMkB6SVVeBJy0iJUNhP9EfXMadAwmSctw69CYW8QWB40tRmmRWlGK/glMznPQ6vc2T
PfMToCrjS0/N39keveG2iFF7neECquoKhiWlMl52VYDjz4sZP+pD0V2ddXnnugFWapDGmT6oLbb5
r66VzRVfr0wISLalgdfsqW4ULGNZQp1LZ/I4qYb+yfQH8wu7JW4IDlX1GWazmZbTbeWSmLRu6Fdl
+bEVkKOsxZ2v9EoiXw/TN+QjSigmlS0BhsjhQGUW0NZtuq+2dP2N9DfxpzQPZXZKNYObdwocj/xh
JQ7AW5f4bZA5O8OGVfk5qVdC+JAB8DWpb7xYmNrxtJ2arZ95ShOIMlTkzDNKG/bJH0bD2ybGwiXv
6KH0D1Oqv6RYSk8Y+sQ1Z08bDo1XHCsXgx8a5El2QDYIIHrEb9uVWU+bTvQgibNY2UEnfpmdndmi
/RDD3tUZWaPzxvYOshMG6Brdvy6Nm8eLUT3T74E1XabucTepeRjB899c66HDrgjYQd1x9s76VEXI
2P2598Ft4vgo+0jsN2a93THeBn0FPKK3rEvz+xwcY1hWnRauG30AtpHrFyT15DCr/rrUdR+LbZE/
qSSg66Pu5rgAMXU3muhBm7Ky87Cx9aBZAJff8LP3aXhW5fy9ri0VC30FGKV43ehDdvYGmVIwV+09
MN79hJaM+Ah+tTaoIVGT/YSztD4MmgQPWjwrIbWnOSseF36ul2RhyzKI6j516+2wOCXkR3BWNnLD
JJ2DvQHEsGgYwuI6KWqh2T9/tcoV0Jvi5/rc05PrgAAbV3VbpUhbbg2bPoBeX6jGHYWJtz+wCKSL
2Gm8TcRZgiPzpc6Fr72TvqJqN8eKvkHNxs0s/tbGu5R6BVfDHXV9PXV2/mK7O+Br+wP7ktxe76dS
hwPX2roZ0I8GDkmA+fq1/uGFCXz9DwZ5owwU2rC9mZ1a3mraRS7uzhxTPfSxftXYNVDPtnA9WMvp
gpIyc/RXDT+DKYNdtlPMdOIcp73R4nPdGWfMc8UFB46i/sqAgeZtKr9Q5SIjsisxRZ/zYf3DTDOU
dpQjpd+SwioqK3raE/5g1uqG45WKAn5A0I+XA1eU9NVak46yDcSqoSvBefo1OcT8D8pNbMA+51bp
MzKxif7QYma5Dp2qs3g0Bu5mNOAo9CHeXOJgs0BLQEZkrJWkq/JgK6vsslJAkZJQkZM6i2xV1yor
NaT6nUInEqHIwZmW/6DbmjOG7bj1+aG0KfhpPX8bosxUtGSnvfiQNj3IEeXKxZOXDf1z4SMfBj4O
QXyjrBYkBYiHAav1aftDz6Opa4Kktw6uDFyWqW8V/J8o2aF7NLHA36v45b9vZm4d2B0fzZGS7SBn
+Qs4EAhU0Jd5gmcUph/dPjNkwFymscm26d7CJM3KTHN7eK3s3M80nYs3WMMFZVL01dKIbQIR7P4A
BWU5CsL94/jO4b3FJj+ka+vr31lVlTzYtoA1z7zVB1UpVirWh5KE76iKNRiUbYQjteldaDlZ/dCQ
p0MJKzMVj3Z26+wZwPNOR5wVnETnDzKxMT37Sf4BKUq7qY7Wvt0CRmZePNpupqhqrPUnHMDsm8/M
/dVYYTMmFpudfYHm3knBaBYlqZ76t1rYZmis7vtYm/INGA70ihQUVrVDsYzFFufBWLcBSHfhfOw1
FYRivG7AI+RyDlAVdKvQ0X8ZAB9CfDz6J+dpfslnTY9XlvfvVAvJle107SYHrWcBG7G2YOGK4oST
aTSfKfc3Y9vBANuubhlDD/KP/oKMbi/TdKWKZ4ZVnc7PkqXf7v9cwsIuWZ2VXfYJXRq0jtG21kHP
W8j2nd4NcW9MI63vS071xtjHmpM5B2PCcGvgsLrrZL7d03/UvXSzDgyc87z43Y66/EKZUPWe6gJC
or0W/qVdYVjkbiUuxJf6A5HZ/iroEHkytxG6PULr2dgEfwERVer4rS7Gjq8z+wtAuUDXwtale4+j
uW4OM6jMY1FpzXkRzOIdif8v7UALuSaGeKTK5yFPB2JERT3dF0T2rxwSU8QDyMPisqiVpFpvZjlQ
baT1rOHrwolXS68B1U1rz8p538dRenjFAZ/EVS16Bqix+pGVjr2dXCLt0IKVg/4MfdCpl8wLiTwt
t8kwFvMwD1b7N3v6/9///9X9n8jJv9D3lk/5P7W9P//Hf937ffMvGyOkiYHUwYqMu+sf9370O273
5B3QyLj+I/D9496PvkebLH+EwQ07GFmnf9z7Dfsvgow47SwhCGVj7/x39D3sbP9k16SbAGnbI9SH
kMj609iz/v/NlsU8qaFUs/mae2N4mzTLDVjT//AYbu65zfZxpvHCoG+6fHZn7yZlN707U9G/cEd+
6cUgLwqzOd2Z+5azVdp5JRicHCdSqI/IDtqncl1atZyWzzBVay7NJDbgp0fKF1aTZSsVh3WAn0h3
z4wAnnGPnUC0X2UFy5LBstxa89iVY9fdOKfE3h0GO2fhYuNPY20RdiwL67BtKdd2MrHD0H8lUz6S
TnGbutIvmb84RtAbiT/GbiYseeBiYnSXEfdSBeimKbGtIZesK4UjdYE6xkBo8HpNJcLJ1lJwHo4W
LUxHNnSrfQYkYWO4KdfcLb4gEWgsJSjcmfooowr9s2gS72fKm8aNNkNSNBIPGRkuhzrFfa29bEPR
0bZYWfJIJ6VxxVW5yVBhNbsmRCHY4Y6UUhwmelKnmCbWFVd6W5xwy3UfS5Nzp6ioETsV2uJRKeHZ
H9gBAT6ZaXbKZf6SMgvyy1LFrQf2fSqM+bVoc/NYjDOIkdpPT+X8t9hkmr3xLkESWCG9ud5ya63h
ms1Kvcm0bkJVkcjgXME0MPkd9hvnx7gkM6+3mdkfB70B+7NczDN1c6/LRAnQ6uvFBSfq9zRvKTlN
SvWy8fpCTdPqIxreq2ZyZ7NdbPXSBRjiGc0R7fkZc+wrdJbfbZWP1w1DGA1s6T2yjhvWavzgKLxQ
RtycyhFEKaixaKFzkNhK51y7jlaogY6fjKa0oDTK105oOJcgpHOkTr+cvHFutbMlj7PfOoEUe9+d
wvMjzSQqIZEfrcn6c0d5MGC4RNM0MVPrGEqsGUZloqrh5o14dlzbEme3zfNDs2w2NVgpivNeD5cr
YzrWUMq+e3g5LsuwrnHX29pzyhwRsE/7BTu2fbC18cUe8+UFV1+FDw6BjhRbfmpKxwlULpwAfitv
ncZWhxFA4plzITsMg+EfUioXQzvTfIrk5l+tXdbU842gQzg7AqwneRMmS/69RfQOJ7uhMjXFnoLL
RiIDsYyRzbjfLjSHstqJ5B7b6oD65y+63eBUqsjHVsl525oZpaQD1TZqb/YKMMYsl+KS9TaEV+rl
f5vKHr6pzYUzPwZFiVbHJrt3LFyagvTPVKqrQwfno1KD15NJ3TRewk6DSgV8wCZr5AlotMXEZWmt
F+1klEI9rzrGs5fKKrtHR+B8C3puT/cdvaMHs829OEHyl6FeqYKdNhv+UehsBvKiNS6NSgdYXObI
38YHq9yCBGwGeRMzFMk0PdLUoIfTxMci9Sf4b96yrD/7jkM1Ttl5XdSYNycScOvsH0c+WktI6bxY
qFTU0QRbSZpI73u8pumcdAdnUSr7vRbS51mb/Z5WXtF38z3945IRl0+LQUknBixS9IIyCL8+zjmA
PUoh2ZUYkNH6ErfrWjhHN2s5JfDghGTrtdg2ARia3YZFsOvNOPG36oiLNA8Mb3tf2NS+clFe7qtC
++SRejO2nKsolUxxTbJm1HrrviAYFg2VUVwbLf+Z0CQf5UaXv9ZDATCVOSW/GcPKQrBWsBagx+iP
fZ187SvQkgFFRv5dhxnuovvjgRlwupvYHT2TStVeSku6GBLtPEpLv9+VwaEIVJrxGM+LYcRJ2yyH
tVrFzYHGyDp1lIDLxhHwHT2QfB3w3JpYMTXw1MKTdZ7qbTIPSW8vsdZX2dGtpscqg22cr/I0Axgw
ggT2AO+SzQso9G2ewLp+NKq1T9QJ+j8GQz7RlpWRWiuZ8E1vfHfWoga/LVinmdMZepwXlUo36VHF
M/w7AaETF9qoXWH0ZOxVlR41YvPjbh8n19RLD4mlcx54630+e+XDponpthI/Z1eo3ChvFoOVb8Gj
5RoM8JaRss22aI+cDS9EmlOMqMNx1VhKezRQ+opTayOzGOy29VDgxjpDpLNZ9wDbTPX5mbYcIyi9
tqTFD0cD3xsRg2U5amvvnwcxJVyLFkwsjl//WLH+xQI0NJEjtlLIcuB46rbCs+gZzLeU1kZcWWjx
p5MjkmN/hieVBoPW/V5692udu22MqVAdxA7HwAOxASK32hhrZnZgfbhctLL/OZXbreIaddWXCsL4
bPc4CtzmwWAyueOy1caNWAlD5qM4bxQCnTS2O9j/oLJPBKEpQsFeA92PPFVZoFDXJedd73zbNsHG
FZUP+XL8ZrRlebW7BObQyv4tMSEXd2uBr7WaJLdAKwvnsvwNfNg/LN32Le34quXmc5bha0tuLL4T
wFMFRz9rhe973CAknjk8JqWRUL+ny/vZ8iZe7nC+wPF9EMr/3fn9L2vMqwNtyNDkF+utBogd1qXs
XyuPL7UN1hBw0R9/D8oy2MkXuOo5RANXUlPY2lXx5Bttdxaesd1N5ciPwS2/qToREYdpy6mdT2/e
ioPbGs2XPMcGPaVkf4vF41x38uq70YwGaTN6GAj0O4dictewAcR4kMVW3xm6gQxBGSFElPU79JI1
mAzHDea98W2m/CwWUMZepTA29tvATXmb+raDdVZh653Ljn/+hBfyg8e+HG/j3Hhfetfm/0WceBn2
PGK1zCFRifRJkRJ9tMek+HAL8BqOM4dtld5bRitPpvJStsBZ0cVwl/lBZ3lmffVxH1JAAvwTMlFs
bWw+UVRp1KZoa6bsh1wqpe0TnaZpa/wkjN/Y0crvOTA6vX2Y9G08sapyT+5ie9/mUooPJZYfBaXH
D5swUYymKZtORTeaD3btTLG+FUvDydqNU2BT+ODjgcFIhGKydKJ+7ilBe55XamhCTk2NEcPojNC2
ZPVbDnS77A9qyu/UFWBbV3Y/x67TbR4ZdIv2NEh/o7SVbGWEVfilY0UXuqO48zxRvEs0tu80CF6q
OUsAurYZ/XSp+RPrp/3SOLnxQ08LrQ430CxUleRqOXczdokgL+lrjHBFLz9E5VVR1yr5ss1Df044
PG97+9vRb5zHzWmu7E5HN5p4HSwnXdsKPs7O5P5MWKGFmSHdB3+08ze7G6ybrnI7Gmjejm3CO2HX
dhsw+N6l+3M02+fBtLg5AhmQ90tpeJiEE+Qjd+wUK5vBG+sIo8760NDAcUz1AYXAncfDblGJO/5d
+CMc7Vhgn6iPvVvlb5xm5RuvOPUOT0e84F9LMNK6+VnYMxNv0juXvpnwhOWaJFq7OnP1mhp5sV4n
ba0RvXA0+5rBA5EJgN90EfgXPDhTmNWLTkCeIv3ImYDCbUIOTyNE0zfBGuyn3c3TCTAA0DIqbh6o
mxq+tqZNpt6VbTFGJhCzsrZhdDFdba8+NUBtwfVBzl9SkIc+La+W8qPN78xdBOvWKWalNZZXxNYa
j1hSOV/nxNuc97TUciBdZOCYfpTl8yAOywjN3VnS2CotGhrNMvuY3BmyYOuql2prVjweWaPdqmbJ
P7C/NQfcgWih9bZUZ6UaEbHeS73AskhEBLKe6zcBzeMJU0ZzYlG7XIbaf2HV0zCE9ep7UzfgCjK3
ODjjll6HhpGUMqAe02491V/YslNvJVzjOHt1eUfMvz+sNV6oNmVj1WlbJQN76OzDrDfzE7SRYYjs
Lakxi1AIPRW6uqubjaU8/SMnhUP80ejMZH323GJoH5Y0W+zITxfROyV8Y0SM/GfdZf66k9SVgdL7
k3Ez91Qa0OcxWy/tmDql5BhbW7w6EkBdVvsBOt20XavF0kJHFnpcbV0zoDBmnKPUEyFLSsc8jUTT
3wyw8TCF6J10T3AAO/07LT1JJLDMpHf5NOV9wEd4KGK2nzMwYDXRT6S52Eoz7Nd306h19Mb6+vPS
j9wF9F47UtqXRdO4apd+HrrzwGcyUqOZ33Xk0cPEUO7vGszrD9FgJg8GFnjFEXfmF1n6Sf6B8A3J
2fLn28jziCyzbTYRas/71XpdenIU/OtAp1497LHFvUKFE3HucDrHQBnLg8SN9CkYrK8zli8WkdU9
2XRxbPmyl83ox6euy7v3bLHq53nW7cvW5XNowFaO7Exnr61ntUmGZ+/yEAnTQV/KI2XdZJQotL63
yBFHuAesr5IpMh6XxcfXrhdxyruO4bxf0RuGMVaVe9a6ZopaLu7PY5r7h6EUxqcNt/ZUl0OHI52T
iSiAh8jSZsc8RSEbWlJjZl47/HpBXnyvfG06Vob1YC6Z/xOa+cPEvyQYRmGEnWGsp16vekYpld5R
ZOQtARbhOeZz0x86f7Hjfi253/ChREYpcpaftJ7HfsVrPFm08huKVwd8wq1PGmyPiHb4OWxmdvkE
mUYZakJbEYtN89AmFi4W39UeRnNbn7s5O9G5VN2WUiG9pg1NASkF6XFFs9+vDnTJLUnynIO2T0+o
QDy7koNfdUVIyQVBgKGq46EcJ1468/qEE8+/n5a0jIsmd07UINixAek4ELKFqCf0R8+rgYtLUj+h
6tJP6dL+3rQkcRjseu++JJwW4g0qY71KSPDAXfz443QzZ9nUYZ1nNcEa+dFTN4O65R0te9FF0HbT
T0GahJ56sZ0Be2Cn4uK5m6hGhfkAPOAKuRHNNHUiamg/bfoKY1JnGdWqyzvi1DVLvWjd+p8EsN5l
Me2fNyXamFBW2QaLacY0BhpoxX5yKXKJA1ECEqpTQeOrueoi1JqlqOLB4J2XWkt/1+KZ5NMiXVIO
pRsSZc/vqjQtH9k/CBEpa1FePJFhuZcj83Yh2FL2+/pn8WR39vu+ird5Ik9YeOLX3HBFK8ZiOtXW
qKJZ642nYnTZCHTDjzFbxotb59gXvZIm+Bb+dbZ2Z69zel7AWnlBBpnwBgOCgeX2nfsao9ja5PS/
bkV9bhS9+mGKzvwGwkQSn51vplknr4xSX3IkiJBuZPeaOSbG8GVjcETBTeatl/hctSFqJvXN1/vb
rK9mkBXGK92YJdo59Gf6I7xwtk3vjZqTOsDXBk1eeBO2xsT+srWlHdhbaVybNaOWoPkYO1eeoMq9
EPX6TeUE89/KdNSkXfOStcYHZr3qbE6N9VPa1RCJdAAMrtWvC5HS311Xa9shbTxsE2w9GL6XTsGt
cdCA1hFidJsWejR2XvJtQlCZSOdOJOWo537udX2jsN5LEtZO4zwj0lgriM261rnjLPYRJ47/3HBg
jUFn2vg/sQa4KM1DNqIb8gw4ohwuRsMouVFbwlUnifhVde6N4Ez3MDn41wIdOGVAHivHLGJsVRMT
lNFlrEQGB4FGSoSfjj8qG++3kRrPhMo4PLw8+xOHuqw2L1fdnH8kZYc1vtTKNF4cZQUuqhR03+Wy
5XQwaUJ/HXglhZU+EtQy9l1g16Th6is3cHWHmKo9MuXlun00UEHDVBocCUCWpvkEgP1EjuYb5pTL
wgc+xJ4rzmWq3RI6xGiPBLxa9O6lg410mM3Sjd3SqS6dzfqv94UMMeL0IZMpfZlWfzek05NfyJ8C
IZGU3mrH/tI89VbXRCxm3DPNwgbFe2N25O7CAnGrtYfZsN5y3ZJX3EIdyTwHtE1lNseMXvE4b2v9
BKFIiwZbyXMzpoLNxYiwWNo/O4qAn5QmWMMlM4v+dv1WpjqbsxHPEOpHHhSj+T0hPf0yewSlnGWd
h5BKr/mXLd3phbOPSKxjDyE2IXUZepZRQi/IOwCZqAZPY8+S5zCMBSXJvtPcrLGSYbKZloqMnDh6
7KZ6vVP/qKbseT/q/kb8MV+7T6m37YftWWYNoHTbfpTQkJdd0tQ+dzzFg0t1+KnghTfQLe0uqJnF
cOfCvw1JnRRZhNR7GTQLZa1e1+/MWTxaaVd/5oXuPbSzmYAiz9QPLXd+pwOw3cDPNHnpWUM/bUBz
MGO7cxN2uZjx3dvq0TAya7sfFq/tgtmt2yNb0JqExIifctt857ATo93IKfMl6gDL4aCn+fmQd8QI
LVBM93o+2OCP/5O9M2luG8m28F9x9B4MzMOiO+JxsGZZgy2Ve8NgSSoCBAkQ8/Dr35cEZJOU7G5X
eoF48dC9KsmXRCrz5h3OPYfL4DSYl5+bpfWFCMG6T+ZL5OSTJj/lHDQzO80Q+vDch8q18fB+pN8v
1TUiIb7xydWy+WJTC44B+uFI6eqMFKxJ0pWLCj5h4xIALqN/DBBfEEPk9celncaTdBXYxbkZ4X/G
ds6E68lyjqoTRaK1P66ohQnORXAQEckN4V0Vb60JusXpQ7o1k4skYcBxjLyPp44LlRpfs13NJw1+
4StSWp5xXQWW+rnEgD11k6IFtwXKk2OMBodBgRoQL+OrV0axLS4ddk8CEL7KT6BoCi7bLdSmUy4s
JODTYknE1DCMq+m5aBnnIhLCy3zdhLbzb4R9XY52scrRvvLjcaLUCUGra7rReCkwcrCh1fdWsc0p
Pqnh1mamA/pKQEzeA5pty2fLX66WTFTPl/WUmlpzR3O8DicGB23WQl0VENALajadK5oQdLOdlsb2
L3SIERWLkttGIaxvM5thWSQ2gPwV1ckymCe3iIXqj6sVEfgUmAm6x6ml3WQJjEOgvUv3LrNS7lN8
WXyzbpXyUTED+Oz9hLrMBnTtVdoo+WO4VdRrpg6bE33rQm5VlJlxy2SBc+eB8QeuhtjyBYSXOjxZ
QXieZ255r+sGxdBaLzilcYRbHW8sN9KJGZkIBHTADIdTQaY3LUBzZ2Mj9Zarayr8OfcJ8Jn1BTQX
jQWFUWXxl94AjszT5Wpah9kNgk3gg4Ho6jODMtRntXWW5ysay5NozXTiervRvs61jECttYEPU+lI
r33PC5bM6wfJY2FbcH4p3LpL9Eq47KGEJdkJZohyrk62SgWwhdLoRTqvnbOyUvPZFhD05VZDaZ7I
XlMvUTKqvuQrmJPxssFm6isVw+ipOced5MrtNky21zD6u6cbX1vOsrLdnjDxa04MtCuWIH2q/MpF
0v0PqrfgOuNq+1klvrtM46T6WORE/5QzHao0in/X+IiSu5DAU7SPRZ8921wVufeklBqTITDnndq+
BcFl02pXXsnRMJCQobNpnMW+5t5EtV0j2mGV5zZT7oCz5uupCRqDTeM5oJPy9DzzveJKSZ3wEjTZ
n5Fba7Ny3qhQ9zYLpI78iW7C4Dl3V5QVNVBF0yRtHhSaqh+dVPNnWx0Au8JGP/HLbTYp00Y/Q+2O
mk0cRo1Ooa0FzFBrUwaDHHi3YmJZtU2/BmsT1BCqWadNWttgsrWsuHGdmDowXHTrKayY5fquttDF
bnwuG3rcCOOCSwsvASBMK4v2DTVWjUgj9j9qIYyzXtxeW2HLf1fnt5lRN58q6JPHehk+eJn+h7HE
WTMwMQtMoGJUShZexMiIByXltKr85TRDS2gaOUr8UddC87QyN0ifr+5aSDGnMdw2E69Q2zGkKZ8Q
5mNaYpU8brNkdYMGPFNh+imBVX5Stmb5b6WmDaIbyh8CmgzJERFynSgM2JZc1LVbLDbeKrkFjnRb
xPq6Gauxy9WuiUTQXyufGEpE70JMWsPbpl+apfJsKk5xJabtxyn+f4xAE/Szpmf+AdylAM5bX5bb
bX2WrpPH/4et/zd61XSttZ/C1u/jIvc/TBdhnC8OutfdP3ztXtOHNl3NtlxP9JzRGdjrXpsj1cbx
w+cLiZ4tRlBfUevWyKPPzBiqGD894lJi7JoKJgx/HQXTrzSvdeOQM4/GuiBtUmEVATqvw9NzRClC
hBfl8znKW6aplbc0zhAEMFPrbLOGp9yBD2MKI5p+Z6ztEnYEgDxa2XhnrgbEeBnG1ecmtDcXRqZv
JlqSu6chrClQua6IVqOYSMuxI38W5ku6ecapSVY5npsAyEwzeqiK8IbQMB/TT3UnCgHUWLNX9WSe
mR5YLErcpMDE+JTm9XuINBBm3OqiN7AEiVSV2eeI4fJx5uTmlCmP9bOqFGitGV9WoFeMbZ4w1Vnc
Nl6T361i2zpJKstE52NVbO6CVVuck9zDs+D4Zc7R3CAyZbSkB9yTl01lO2ebZb2ZrVZtfm7CMPkx
zwpjwqxLa6PwqKrXlP/0elwBIaNQWMNS59SM34wBYjenrZqqMxXa3snWSqxLNXVPocS926qMdxno
V12hdncRzevNdMVwncCs6zO4z5sxsQycffQ2J2yYeOZGwNWSJdxqQYVcX2iAOQISe9HmJpxQluKc
b4AgTWA53MB160Aori9r6mbonFoTC0nNWbhu7xNQ0dOq8R88aAq/QJFon8GOWH6NkDsa+1niTVXk
KObXWxy3OmP8KUgZrlF8Tb0oo7nR3kepEUI4EcAvrzyFMOY77ThGBKllCoFbfAyOOGsnqhWbYMVM
5vNx8qvmDjJD99pbIq85A4hn1MwdlEl1siEiPkX3oz5x4OmIYKo3nU/1JsrvFGrJ1BMDKBgBybeZ
UY4pzVgEzSjbrtC/CWdAGeCJy0tvwzhyYYbXSkNxV5kqzD0v2xPUipgruILTNFB8eh+xC0E7neoy
I6/elnXURudMB+d2+hWNTOsubbdVAKMGChYKA3RpHqer6naeh5uTKKFkB22r05Zl9dGb+4AbT8x2
m+Z3HujthsRNLTL1Xikb24XCBYIIQNL6clPU+kemqNyaGSTUvCy1vqqCCGmyj6iaRlAXMO7xSLGs
vgWo1SJKg8qhoH/W6JCFCsEfWZw3nyhFloGmaErlwQ+tAJKL1qFXkANUugrhQYI4xEuerXaZAHoG
mnFH5KPACONYCbNvIMEe5lYUbq4Rjte1yWbbqIyeVnYJis2p5hNGHemoalCGndNB8k9BvyuzoHWM
5aQC6X2fzn2HgRMlrR9DStHhmHaUgYaBqU/Xy83yU+I3ySc7ocGcc+1MbJ+C6glfQL2iPm0xi56o
szpat6fwsdKZztLowasT2jpOolFWRE4yE/UcLT0DRTo/8117TnHDUdCDzRgWAAxHqVVTtBxdRI0U
nLmSkDKtZeTNGC5NyJ3ULL8rSie6SSg8njiJyVRqaX3yoCL6jFBqfbFdb3U4P5Vl+/X/1oXYA9IE
799sd9HdFi9pc/eSQXObvQ44iZ/exEGUf6b5mAd586u/9HNDPeFghwx7iosoF98A2Eq0f1PS/zya
C9t9pd1X+ZmFNYovefEMl6HhgQ0zLIcrUt09cC+sY3inuh8rngcpoWtwV5qAXHm6D9xboh8tws/f
r1vNn//OwRv8kK6Rs8p3PhiO+8EiHJnYWwToFW0bWmchlrD/9q49AuMGxTfMot2zv9N/tgV+/ma/
8e0ZlZV9e3MEEEAXMi/dOx4tgqZpI1YHJRgYFcUDBwjLPaAtwHe3gQxK7QFTG1m6g6iQ072kCkZx
fytwEFzyK/YBWDzxdMs+oFUAqt79ZTra/G+78603+PFBMEeueEHim24rEGsfLIIOe6mnWbCQDnQR
iM8FUFVuKxgw2zAYRL7RveWRT3TYKmwTKLu97udslWEdCCY2jjOvX/WJ4jw4yCowANK9JHtrfys4
+MwdIZAYFR7W21tsXsktYDgjIMk2xKX9n/jo7RnLGtmUXx1S1WFeDJBI6KTDUgeB4ACib7HV+z1w
5BN3N4MDXT5T5UPbBKT30q/vjnCGlgX4/d0joKnWyDJpo9ldADKgu0A3d4UKqb++qY4Q/YQGw4Fz
SzxHlwGcAfwEPKb5PXQcliNAu136RiT+ZcbBhqCkWwQ8y4EbtEaUpGzT0Lg4xTM4bwiLiy27CvCP
06PRTREJ757jG9EawTSBANRrCDk4d+BponAndR4M3IHKcYfW/GgPOORIhAOwY3R7YHA5EnR1ggJd
7vWdESTkFGGRQt49R+7AcUcIJKhwlfc/H5xT1CBO60K1vx8h6+7IEvz50Fu8eyfgFAWVFNNM/S8M
bxU4qNJ7AboYZHJcIS27e47CIxeVA5OSgqn2ecLwVsEk15M8EaY54sSTE77GgEcnApwcrDrckJyK
oYVHBAie7PsbhD/0Xky7jw5FYWD/bvTwGKo4B6Qj3TO0VUBn4w2z0i8nSupIYwcQBfblk6MIwfVG
fAw0w+73CGJYYRLxgS4bIXA5Mg5KecTpg8HjveByVqgkUmvstkKXpA8oZOaP5MreDiRMZIwe/cXv
fm//RFBPFES6TDT1cdTg/AIBnCtdP9FHKgJqFJUZZRMPjmZ/FXbzyKoKXKH/+eCiRaG0IxsumtaI
HJy66d6O318F2xsBYIRsDTLE3TO4qBHxHld2FSikUFalPgu73O45uiNdixMhhtKJz3fP4E4E0zia
tHfkpjQIBFCr7VbhqMTucEe4QH4h5+tWYYAngohWMl4yVGjBCRhtSqvdc+QXNKrPCLzobr9KgzsR
MJ1Le0eRRnIk8AqHb+/YlFMgYfjWaeuWe0A3JOgWU3YPUEmgbEpm4PTn/ShOoLZuq3QkAbIPLVg0
bLjuJY8AKQOtVI90vN/iR5uAYNEBtUQFe6jpI0zrmnSYRDBoO8RI0H3snqO6skcSzZXALGDvKIZ3
KdAAkC0vsxdczoFHRanzhm+vRg4JGgoipBTP4C4Fne6H7F4wbcIkj3rKa1/1yCF4puCYNajcdJ80
JH8oQAOyDgF/h+KjB7qxe442geg1Ip4HyrHPm4Z3K2joZUqugkErQRdUQq8p8lu3CPiA21fv86YB
HgV4kCRXwaSOTLuVhsv7eZOm0nQ0cb9QJO0+akhngT+PdGygEv/Rc+1z5x3QZD9jchxop1xoovYa
UsOqpNB0M7q76u9XmEXT1bJN8sb3224Ajakqkiw4uAXxdMnJgPaC8Q5f2a9W1QwkdOmnAPx+v8IM
HMegG8Ve+J5XDm0vaAILLtVzoQWroZ5LvPh+oOQQTuI0dfU1oRqeXyCxl74dzJGpg8zSzD47xtHs
+wVBYoemNgsl5KkGtgtMmqKyu8Cg++rSZRaSWrvn6P11dfRNF3pg7y+GQKRrSLw/PN/sgf4UHP39
XXFv0GoCjtItz+CiA+MdhbZf9oiQLtK0YZP39yPHav8UUFtG0kEXqKTdtTDAe4FAUdYXkDSpjqXz
v6NNAB7NBvEEfQf5tXgGlzPSATKlXYEDJkfoFyPGsXuOConazhWIum2fWv+CQ/wvIohv6PeJH6yf
d7j34CV7D/n+o194xUW//XmP9j57/uc/BKz94BcFDL777Jdvk2f/OkCx7uDIez98hSfvPqf/5/0L
vv3og896favX/3gavKQL9Eyb3Q+a/mteLzag5/9nvfhzsVnsQ/JxUezM79/kn/84+J57V8F/MJyF
R3ZFR0Labhq0cXRoeIcglzccLqLskIW2AyTLWp4s1sFfcXqkbNNhPKVtx+s4XTzHrwsrNl8HHJS3
jOTmUx48FfmB8R0wV9b49GW9qBbpy77lDusmbTnI8jR4yj/Ef32Aeq3Y/BkcbJYORiX7KWgAp8Hz
geEemyNr+eQlRgXp0HKHd5G1fMqKB8H+iiNGKgZOZQ2fPS/8gw3IvJ6ApkjbXa+DKA6yV0tib/d4
B2nT0XOwOPIiXfdc2nJcHf7xuna0rNmLt76pwzxIG8ZA8RQ2B4vctU1lTV/G6Je/WWZv14aTtX21
CKID79E3vOXtps16ET3vL0ffM5M3nWWLJ7/IXvL8YE/3XSlp+8GTHywXh+N1XZVf3rSQXz4acu9r
5/K2syzg/9C6HSx6V5T9HdZj+EWOTIuiv7TpOMqPfIiu7WqospavX/5MF0fRUz8hJm+6XBzeW33F
T95w9eF0sdlmDIcfHMx+nul32D9/SbOXA08FNFyUqH6H8auXOng6uMYwLio/v8P41zgNXy3t8oMO
0i5tOk7hn5gsUmjdD2+zHvPxez7gLcEF5nUqdbLmP/nB4Yp3Qx/SZsM1EclhVtPDRaVNpy/L4wnm
XX1M1vANCvdZsy4XR2kC+l6iLSFr/s6Pn18+nGVv7rauAyhrviNCeW8j9uWz3/MBbzdiT9Eia/4z
q/+SZS8Hnquvecnb/oG2ybdCwN/LsL/kC/91Ywif0s/LyX7dh5d0w812YLkre0lbfk/ftZvrkDX9
uODeiZbIjh5+7129Str4y38Qp5X8Qz4G2VMcZcHhd++wOtLfvYk3LMzBqtieYAn4ueX3Kk3fJubf
1p9e6QDe+2eHxTXxG0/rl0X6r/8FAAD//w==</cx:binary>
              </cx:geoCache>
            </cx:geography>
          </cx:layoutPr>
        </cx:series>
        <cx:series layoutId="regionMap" hidden="1" uniqueId="{E50D1F89-7741-46D3-863D-12B21717606A}" formatIdx="2">
          <cx:tx>
            <cx:txData>
              <cx:f>_xlchart.v5.7</cx:f>
              <cx:v/>
            </cx:txData>
          </cx:tx>
          <cx:dataId val="1"/>
          <cx:layoutPr>
            <cx:geography cultureLanguage="en-US" cultureRegion="IN" attribution="Powered by Bing">
              <cx:geoCache provider="{E9337A44-BEBE-4D9F-B70C-5C5E7DAFC167}">
                <cx:binary>5H1pc9u40u5fSeXzpYdYSZw6c6qGpDYvsuM4jjNfWIpjk+BOEFx//W3asi0zmsSnXr91S3U1UzOJ
KUgAHvT2dKP979vuX7fJ3UZ96NIkq/512/35MdS6+Ncff1S34V26qY5SeavyKr/XR7d5+kd+fy9v
7/74oTatzII/sInoH7fhRum77uN//g2fFtzlp/ntRss8+1Tfqf7yrqoTXf3i2d5HHzY/Upl5stJK
3mr058eruyy7q6q7u48f7jItdX/VF3d/fnz1to8f/ph+2E9f/CGBuen6B4wl7MimWAjTts2HF/74
IcmzYPvYsPkRoQRzZOHH5+jpu9ebFMa/aUoPE9r8+KFg8rCoh/+/GvpqBfBk/fHDbV5nety6AHbx
z49fMqnvfnz4rDf6rvr4QVa5+/gGNx+X8eXzw7r/eL35//n35AewE5Of7OAz3bbfPfoJHneTyPtc
ZXLztEfvgI91hBnlXCDxvP+7+CAkjkZwLESReHg9ffcjPm+b036AdsdOEHL/OkiE/lLxJqs2cIDe
TX7okS2EbRLEHrfffi0/Ah9RIhBjbCtf7Om7H/F5y4z2o/MycoLNX5cHic3nvNbhB3ej8kRm7ylB
5EiYRFCM0KMEkdcI2SYgSE0bgSg9vPhrhN4+r/04TcdP0PrsHiRaXzdVCMZP59nTbv3PdR21jihC
hFm29YiE9RophM0jxji1TfoI5cQWvW1O+1HaHTtB6OuB6rpk832Tvqcg4SOLc4oxnuACPoJNTUKw
CY7Ew+vpTGx13O9nsh+Uv54GThD56/QgZeZsI7N3dN0oA9cMAGFka3omsHBxhBFH1LToIyr0NSy/
nc5+ULbDJpCczQ4SknN1F7yrCgNjQ2xuc8KfReGVu/agwmxkMgpoPTohj0Ly+5nsh+Np3ASP88N0
Av5Scsjf1frTIywIxjbaCsFESMDqH40yJDjjD+7BxKa8YUL7cXkeOAHmr78PU1BCmT8d2Hew9CZY
esaQsMxHMZl4zTaYGlMQi1Dr2Wd7JSy/mc1+SM4fRk3wOF8eJB5unuRq8+MdMSH2EQQyjJn0JdJ/
pbpMdgRayyYcHOhdMN4ylf2AvIycgOKeHygowM/canlb66ctegdZQUfMYogRwvYyABbICrFBweFJ
aOnmb5rNP0GzM3iKztVBonMeJ5swf1ePGCTCJpTyLTImGI9dkRHWETNtYprWNqART8dia/PfMKP9
8LysZYLN+clBYnMZAo33YVUlm+zH0x69i+hwbGPBgKJ5eE3MjAWihYD4HO3/w2ui2d46q/0YvR49
welydZA4PZHRH/L7D6C96/T7u5KdYIJMMDGIQKiyK0iWdWQijgUnWyTh+a4J+m+ntR+w/Z8yAc47
TL7mkYXyNnGu35ESoBTYTQgx2ZOCm3rXpnmEiUkF4hPE3jqf/Ui9Hj1B6LN3kKK1+gHW6elYv4Pu
o0cgLKaFn/ICE92HED3iDHxs25z4Db+dyH5MtsMmYKwOE4yT904T2EfUphYW1jagmXoKNqBlIsgj
vHA5uwru9/PZD8rTuAkqJ58PUkTOZFXltZLvJyUQ9BBuQW5myyibk/TnmL6xLGIhvE0OTGTlLTPa
j8zLyAk2Z4cZ+6xz9b+TvgEfm4CaYmRLFUxMjCWOkM2Ac+OP/I05Sd+8fV77cZqOn6C1Pkx3wLtL
Nu1G3b2jJIkj07Qtjp80GMQ6r1w4dkSBF6UEbV24iSS9ZUb7EXoZOcHGmx2kllvl7Xu6aPgIEgCc
WZQ+U2m7uAgCMappcmRun0/k53ez2Y/J46gJHqu/DhKPr3eV/nAtVSDft7LDPoJkGiQ70TZrNlFs
kJfmCChQYb7krXddgjdPaz9Ck+ETqL5eHyRUqwRqB3JZvZ9ao+YRAhcaWM9t/mCi1mwwPxTSPcze
Om7wfBelt8xoP0AvIyfYrA4z+zkHwlr+eEfNhu0jJiCJQIFge3hNfGpIIlAbUgh4ZODGF3kNzRsm
tB+Z54ETYOaHCcwFVBVWfdJs3lW9geDYAurWtmVP5pQbBUrHJrY9BkTP3Nyu4Lx1Vvshej16gtPF
Ydqh9V374eyuk7fvyBIQIHAwWBlEt94zyMiud4BMfoSAwob6UJCuXXzeNpv96OyOnWCzPjtIwzOu
6Fuu4qc9egf+BkMlgcB0LKt50l67yFjsiMMTBuzbo/xM/La3zOif0XlcyxSbbweJzeIuB9/tHQ0P
weC5QcYNaM1HaKaGhxxRSokFRYXP0O2KzhsmtB+Z54ETYBaHqdD+F3xqSLghbAvgdJ6NyiuhAZ8b
LBIDXvTx+cQleMuM9kPzMnKCzfVhYrPKfsjNuxbiiCOoYRfUfiqEnlgaKCKEHDbA8qTvJvzAGya0
H5nngRNgVod5yeAENEl9G/fvZ2kICA22sM3ZNhCdZApsBshYwIKirR89QeYtM9oPzcvICTYnh2lp
HrnCd0+yQVk05QQ8MPKotCDE3FVqYISAWhuL3LYcNTzfNTdvndV+jF6PnuC0Pszszmley+qd1Zt5
JKCs0+T8BYRdkASCcAjZUIi4DXcm+dA3TWk/QjtDJ/CcHqbtubrr3vWKDgLxIDaFGx573TUhjgh4
2RCJvui/Xfn57XT2w7IdNoHk6uYgfeizjerftzZnLDcEswPZgtfazOJQ+gmUKNzY2euivWUm+wF5
GTnB5Owwtdj6rtm8J59GQA7gdg3cJ3hhZHZVGEIcKgYg1WZt74pC2LMrJ7+fz35cnsZNUFkfJgV9
tqmqzW1YV3daV08b9C50ANzyhJjS2jphsPm74EApGzcZXMKxIY2wi8qb57MfnMnwCUZnh2lg1nff
1aaKN0879Q7wQCUh3MEllrXl0aZ1BOIIvIPRwOy/BvqWGe0H6GXkBJv1YWQ/b395z/vxJD/i8+qd
/+01dwFZTrhZCKzMMyWzKz7gA0D1DZS2P1mdiXs2uX7+z9PaD9Jk+KuVHMbd9jN5G8pg8563PeHm
NKgzAQnQvVwNhJ2g6wQwAtvnE4LzLTPaj8bLyInInK0O0zmTY1uI9y3sHNs+CEitPemribkR9AgJ
yKtB0PmkRB9L2s/eMpd/guV5GVNcDpOqGUu8xn+LQj5t0v/c0gD5DK04wAd7yjdP/GdISMNVNgy3
eLZ5g5/E5k2T+ieIdgZPQfp8mMKTZ/pdiU64xQ5u2Hi3bX/BDTIBIQo0NR+r3F+5ar+fyj/A8jRw
CsnVQUIypq6Wm7SADgPvWaFGyRG3IV8mni5STRjo8TYI+G9YmNtWKxPV9uZp7QdpMnwC1Xp5kFBd
36kUDt/TOf6fqze4UWBaDMM/U3Qg6cYxFxyS0Q+vCQv9hpnsx+V54ASR68MVnuM7Vd317wgKFEFB
CYBgZMugTaIbC64SgEGCRliP0IiJYhuP/u/ntB+e3bEThNbHBykzX/QmfD9sRtYGeAHQW9tLiBNs
Hi64W0A8Yz7xBH43j/14PI6aIPHl/5Gs/HMzr+eeZ95Gb2YPzdJ2+nn9+unDwqGH22To1lbv1XGP
Znz148+PSFDQTM892MbPeGXkn/sCTIfcbSr950djdA+gFJeB+w0Zt5GN+/ihhQrU8RFc2YE+BsDz
wH0EuNvDAepsLLuHNm7gdIyjbBsu9IxPYA5wVeLhEYIDAowdfJwNTaqQ/dyj7iJPeuh+8bwZ279/
yOr0IpeZrv78iDG4l8Xj+8bVMROuiMO8hG2DtMP0CByq4nZzCb2A4O3o/6SlVVVdzNtTJIukK7lj
txra6jlgeXPzJC8aG6duVFp6qBcxTpPU/Koh8EazOCvS6gqnVA/KgVjcxLNERapoI9dqsrKwP0ue
FRXXbh1lEtVu0XY0m1PSZqmbZaJfRkbbGqGbMYzTZqXqJK2ayhl0neniLEv6KPOaRtqVI+wiO2V+
1B3nRtqYq0jy/qynvn8VkbI4zgx+Y1R5s2jzxgpcsxOeYFFxGqWVXKRRVyOHsRhfhVwOmSvDujUc
kbZx4NiqEbOWlGXrJWoIcocnvLsc4oZtzAL7sQOb2pxJM/TVDIe6rR3V1HJwBAnMZJF1TbLoGpXY
HhO5XPE0KK21ELqJ3Ko35aI0jBw+s+j1Qqu4qR0jMRI3TGm8LHzVzqNBWYNjGRl8cEYjv3PTxm/O
MfOzb7rt0WXLw6xZ5DrSXlhVTeAERY87twr6waniVHkRK5sbrWh/7Q+5xV0VlEW36nK7ix1fMVgo
9c0a3/hJVJ62DCWLCnM1oyhuZjwoSuRUSJ22eY4KD4L7dmZyEhaOjFu24n5lXYuo706xbkW1kBEt
9TyslJk4DRx1zyB1b34qeTzD2sjSBdGJ7/KcdYPTRNpyZBVFhsuatLEcuEmgcs+sKXMK3qTLMvdD
rwua2p7jtm1nrY5yNw1wE8x7rE3Y6KAomIuqpL23fGluBoaCecyg38g89qWamRntNykYMDwXKmWL
Ou+KzyhT4UnMdXKTmxF3fLNBrVsYgV4mTRiYHlbWeZr2yqtx6M9UmFulW4QJgkODOtTMgiAp530T
dLPQUuK8Y2WxKH1Vu3VJg+NQ+J3l5CSNP/OEsMJhYZ38MCMjX2k/wiudWqkHlfv+3yANqnGyCInv
ftog6fSVbuJFoEt85SeyXrUqteY4aazQEZlffbZpc2u2zPCa3h4831Z96oAEyFVuFSR1+6BrhBtw
G52mPKHHccjsb1DFjBdNFXLfYdWAkMcaHDgVTg3iVX55xWii1qVtDt8TnfpeXQb9dS2LdOkPPoig
YZgicgpjILOmMKrzPu+ydcmiqHV0HkXSwY30XVbFtodCP//Cg1I7rSGyVSZk8FWXSdo5tvaTy5gW
2K2GuFg0Ol3o3IZzaPm0dhiNzU8sLGu31x0R8zyjuAXN4iP/pCjsyKmZLs5V6ot5xc3kLkNxvyoF
9IrswjJymq4XTubr28iU1CN927rMlnQZJUK4OcWbru2/skQxN4sD0XmiwZaKvZIwwLF1ijIsan7R
VoYfwNfGjNe9cnb7Tr5SqLd50SsZhNu+n89//c9VnsK/D40oX344tg19+RswVI/9Rn/5LigHG0mX
avqm0So+f9ZLy8vRFD33v5zYtscOpf9g+H758G1WEY+dw35lFl9fln+xjduBW+MIIRo0gYOuVtBe
CW72g6F7No7wCNr4UVNADRG3LbB/W9NI4QIM9P6DIn0bbiG/Mo0UPo4y8FrBsQWL+bT8VzCCH7D9
+65dhCTMa7tIbXjBTWcgkCnMi1hgm3ftYqmCWqVC5EvDqjIn6sP8s4ixlrPAFulMYnbTpk1zlhiF
dKK6uEkCZqzM1lrjvE5iNx3C2Csqmn4STZpdJLV5zXwzkE6RlNE8p63tDbVBVgpZiUt7w5qDogXZ
qKx1kTSxgzt0EXWt2giSnvE2OSNGu/B14XtaMeHWbcqcBLSn0yh5X5u1XKewj25pFZlTZ3npmIY9
OB2Dgy/N4SQX5gVHFXGEajd513YOi9Wsp33sKC3vqySKvZQE/czK7bVFukUrrcItguxexNlZi5pL
v2OhQ2U9pzg+q/vhgkb9iRnAu1RkOF0oN32hcy8vh1um4+OkQbdgkG7KvprniZ+4Kg3JV7+kS6ls
7rRmJWZ55Q9OZthrpMlN3CQbyxzQ3AzaS1PFZ+MO6LS2PRon91GRGWD2dDQnSZ97BKy3UwegPZu2
uQpIe2lnHXdtzIOVSsRt68digUK6DIL+JK5xvhrgpolrtBVsjGm6lMljHNbY7eLuiof9ZVvQm5DE
x0GXbFQZbfKBra2QKO5wWs0oLKil0CtW9xc0Aax6ouelKErHoPHxQGvf6XQIGhsHkYNz2CgcKt/x
mdKOwGY4k7EAN8ho8hNdyH4WGONehummRn3rmP0QO7rNe3f8roLCG4xyAL1lXmjcLupwOEF2AAq7
MU8KKzfcJg7vSQJvY0iexXF3ggGcpZ0L7kQSVpiDOzD42ncSzRNPCmJ4cQVfBL5U5IWCDqeKRcd5
P1wrWvpOyLqr1GRe12etm4VKe34OxTZNK2YJ7m7tfDgBwyLdKFRyHZfWjezM73ZJzkUrkctbNFrs
5cBqtSy75moo2VLKQsNBJcsgBYwM007cWDfaqevhhOd9OGtbwFNAhdqxsOAkdIPWTolT4hSVeZ0F
6FaQVjtppzJHB8kxspqrUtVXtEvuUzPqXZPn2qvT7or4KHRiqYt5gnMxGzg4lAhJ6T7sO8o4+GP0
Ji+zaA4k3rqAjkhzPY6DdTphZ8FRJPxGWqpf8g6Oo4G6dYGN4u/IN4RrRWHvKcNvPhEOxy7pAt/t
S8rcHpy8ZWn1zXGZs2ZVpdxedY1hnMdhn8zKoUjPM6Po52aYNMdpWFYuNhICTaGrv/tG8VNkx0UA
pyaXJfVUHBaRJ9KSeFY8tBvfypUBrh5O+AJ8ruw6zvzrtDN47Q20EtJJsQQL6a9pFv+tSN+4cZfM
upD37kCkV+hezUrahchTcMs2cmSngmMbvEiHW+U6McKLLKf5rDXodW6A71PVjM2amm26rFe3WYbB
GzWicJbw0rGtHpyEQfB5KtPaw33uXyDNtBNkcPyHCN/mKC+cqkwLJ2xMl3cYzYmVA249iEA9wDEs
fWR6Hab2OfQ2rBcdhkPXx9aNZfB1jct25Tfq3mjVCeUxUATPsdgePT5GLzvRDWhxgS0BziWIvgVh
1iS6kRGnddTG+ZI2RuyQutSub3drycqzwUf80Rt4bEK959vAKP30bQIMGmEULqDbfLQpO7GUoG2d
8d7KlgGIugfezDFOSOhwAgr91+uCEs7pNwEnbUPcaEKTTsiBvv6m1rI6EvlFvsQ63ggftOGojiPU
9i6pnCpfwZ/M+a+/cxIpjnsJ5QhgwCHuFOP/X39nQDIR2pWfLXvNwhmrmqu8A8E2CF22Bkvccb1J
MpyoCrTbr7+aQJD883qhpx90XkIMWXTcj52dLeKgHaLezpZVqogX5al90fs8HNXFSZRH8dIU3W1b
dc08bpvmOGoqkFuREUeF/e3oIQfZcFIHDVhdwpZCpIYb1RDT2e1Jy0F92xwXbkzhrObRWcbVPGXN
ZZcG1yYLwafv6Lq2E8Pt8lwsGMuLbwE0tnWpDerh1yvdc4QI9C7ADDp9mhD4ToDFiRRpjmm2DHE1
p7l5YYrhIh1U+ZsdHWmHn3aUIjK6VjaFozTZUdEiu4OHcFZFQldV1130SNKZmYASzriIvMqOz3SA
0k9J019Y2kw/hQHYUDoE92UDenl0VaIYHAiEu5PAqHxHtPWVIfiaqGYR2qDuWSFTNwhCvig73N0E
DPcLiPGKWSd7eVKbqrrM4u66U2D2ayzpsZZ2Omu5zk9oJu99ybiTxQmg2Nn5ojOiez8fru2gng+6
AuNdkGXYs2UYZtIN0sF3SNGdxBbE2LgeLqy+JA7G8NnCNv5WLO5dC4GP9WvA9mgY6GoI997gWpWF
oRj+9ckcLCMvqUGy5dCiB3eiA83GCswdoyXLX38XeNg/YcbG7lY21G9Dtd34fEcKFO6lldA+W7K4
uaSVPE7z3ynMB0maaEyLwxVZOv5XwKWY198hwzLWiWlmy1w0xbySHXapP9yOml4OpAciwz+OMV0K
A69bX4QzK0uOjc7/CsH+d5s3mQNkjnLsJCLLJgIjHgrQTkWfniEU3A+8JTOI5+NlQvjgRIy0Tm0O
1Wki+ayxiy+2hh/zyg5WtJe9mzDwW6DHtHZLURZzrHDoEFHiRd0V2jGxvGcZHMFSxmdNFx/HLOhd
m0fgoKIWvF9UANMUSrcx9WWe4XBGyQAN135lYUY2cAoKYAEXIYCRM4Hfw683LMOF7vI+zZYogUCh
CVPpwi9jAA/eiGHNIeyABHfLS3p7nTJeuD4QKM6A0nMdwVn242xm8Kyet/4AgTdHuVeH5k0bFcSz
TWCH4oav/Rqondpn61DgyGMKNFGRt7lnRf21idvboTIdacnPHQHvUJSwYGV0izg0r3twxJzCD4sF
SdqFKNrLAMJgJ1JwPmkBiq/iTesIg0Ze6idigdlwLQrVwK2+X23SHiHZVoWMeQeMJnvUAi+W6LbJ
lq2deeDidI7VwnQo8Dx+EfwGEWDEf4YE6Ez4PRcMAbH6k0yWlPQE0zpbKlxlM8Sr3LP96NgHSyUQ
4DPkcCQHYFqcBoOaiiLwAIPkjMfgANa5z508E4Ur06acCT6kjkwq7WS9/b2K0anR2OeJSCs3FODt
d1lOPFJUt2k0XHZJf5JaozGGYxaQeOO3o5faYjcazLOyzryoy7EL7uqs0ZE91wDpQ3g50I54ksEb
hYqPuaFhRNE288KvtZMMOlx1dnfxEAT5WZd7rY7z46xur6SGQNKOg9odSgj12NBeKR2YTk8FkJTN
FY7RRWnIY0LAW0NW7cks7r3xD0YKP/Gb8UAWdTNHVFWzUYyqjq1zq73iwRhAsNgAeSoMNynBWzL9
6KwrgRCyCni3MthNGTEQMe2Xp4J1t0prr61hg6NEnkkCMYvowBWnCb2JwuayhfbXLsnZssnSY6OJ
joe0LIHoAwHWOjmGoHiR+mBZZNDAwQTp4K0+SxD7O6za7DhGbN1UjUew6t0xMOoGJRdtqfITGzz7
RNMbrOTv7DHfI97g6zC4YsYgwQ+3Nl6Ld9KTqMSUpcvK6m+zqrmsTLB7DYRZPgOxHv2vh1A71wLN
tQBP70Hms1DP+7ZqnTKCYWVKvFhn0UzEwrMbRSwv0UHpwvWCbCa6ul8mqDIgQIvT0gmonJVZEtyW
RiLOCiVCbwjALuohFKcZ6HJ3sMgaG6BjIt1fNwTcLVORwuWmrN0u0LGT2OBZBxAYgj0MSQ6ABOBm
W1F9pRvQoArrS2VDSCrq5Kyp60vKarnIgfueSRUTr2yHkzRsryI/tb0UGYPD8v6WV0MxV4W+tCA6
WMaSrxswIhBk1leEdxejN6+tJ/u6zfRcPJqex5TFLse1S3n9f8mwgWvGQI0+a9mfEk9LaPgj5VPi
8SFV9TjkKfHEILtkWkBdEegoj6CG6JlbQxza+FFO4XfMgGjAW0CBbtk1jKHBH1QmC3C14ZYScHLP
iSc0dnOE3psmdAB8SFih/4ZhY6PgvDgaFKrNbEYFTIvD7yoCkm0UvB1nxuQiGSIW4M9VVRQ1xJhp
1TsNgnm6Q5KK04IG6lMoE3VbWGPyJoyNSyzKfpFRoy/cRNrMTaqOZ6CWktYzOHK1MIoZ65riW2Wa
8DncCIARh1hMXkSqK2LHKBhZ5WEXz2uot5oVKBKn2DC7i1BkrSfBnV3kuI8vh4gMSxFYlRMio77L
BgNyXCFt6bnRyfC8yxKZOGGl242AjMzGImEvvSCEbXPDoDGko2I1zK3ELI9ZbxTfId0QbXTQ9hdG
3CMP21H/rVeDckURxJZL+kHfNSpADi7AGQ8gVfcJvOZPSBtSOnlS4S816Yb4N7EGGc3uBAIOPv5D
gQzcdhpbAuxCkA6URoZf8c+DImLFSM1mBe6A9BJ5N4bLuByzODgVF5CGwKdZi2FpBbdz5srYbBZD
GAFjaLF8JYa6gYiahWtc0/wHkrHxNStZdRn2RjdjMgKXjGmgauxQJ9dJ4tuLIFTFvK5Ifm7b6ouG
hMqSFe2pFbT4Cod4YYXiR1Ty8vuOkGzVyS6zK6B+/vWigWQYD/B46QHctZ9CSeCVA98sss80T/1v
aEQ/gPzXDfjE3YVhmWpVR0StUvBdZzTMUuykhh7mFYmGs64G6quIEWyDYG13HmTA/7U5YZ/9Hv5U
QnnlHS5yBPEQbs/DmqNTEpTdBbP964B2eCGkTIDOaRuXx4m5lFmbLUJDGYu4IdzrITk8G8wUzjTR
ZnNiDuRHxuvTVmG01OAALntbgStCffAWuj6edeAyzMxChHMmvyWFiI4pzdtbGeYE9DJpbwvlk5XV
J2qpNGocPwwbt2jquZZtdwlCGa+txgBhqmK5jMkPM5WRcriveOXF0cDAsoIRl0CZgOfwQC1akViY
g8IulkDNWlnWXXYZoOToTEZnwPGWp72d4K+9zoo7OylT5WStqjhkYEW57AYLzTNIZS5FV8iTRGvz
zA/77sLOUHPG4hIWhwkkgmdlOETLXoWRcAca4EtD6u680gg2FMtgLgd7WEK+DGTTiIdPadNWX2lY
ld9FEAenlCrhmkHXQR3qs4Ldc3YmOgsKMqD5MMTlBIjJ8X6mGIPqHZ2FwTHxg8YyLkNtDp+0qLOF
ASnKa6DubU9ZtXCpGM+OyofbFtuDW+mq6F3a9uGPqMiBWuTYPy61WX61Slp4SZiYi9IubjpBIXFV
8/RLWsKnxI1iiRM1JFskgP1p7vtg43UwzCoGyckeKILLDkhy6lg9LLWvjf6Mhr50QV318waClFGh
QnCoWKHRjGkDz6RZl/CZXdOtVZwPnx6ObRGVwpVjOl2VDJ2iIvfv88Q2b2wjrb6KCFVfM2Mo13D9
UkVOWoRp6BGSye+ZGS9KoClTt+5EDUFZXfMFBSbbmsV2aJ/bZpn3s19v/wP58aKvxu2HvI5tmdAc
EMMv4LJG0d7Z/rYEJykYlH+JVcENTyMLOb0qjc/RIGAFKMJAQJaVcRX1sgkd1hWiOAMOOewWtinB
vBCQwdrBSekf23FTbCC4Ur0jyrYI3AIp/xtk0mExJk7QqpS1Mf/vF0BH8wq9j8eU0gMps7OAbIgr
hcLAukz4oGddBGRzWQTBvOR+opwqAz3jly3oC8xBxWQhM2bczoqN6ZvsBLXcvwfZI6CY+3xDOgud
8hai3hBDJDcvE9u/SqwyBUY/CxLb+fXcH+zxZPMplABARAWMKni8k7PfpkqqgbbsMge6OHPaqvLv
4TT79lJVKrlGgxzOoq7qzhMo/1jo1IYV4CzjK7uQzTEwdtJtBVarhLUK0tqlcaV5KhaipRriVQiO
zge7kqcWhvW3qUiwo6u2um/ATABEkn6v/LZemcNgA99dDt1FTds4W1iNpdwiYpDswsCS6br2v+IQ
RUvDNuzjSpZ45kObw3lSkWBeJGH3TfFsWKi28VeyD9VsyKzMhoACd3coAHoR+AtqNG5VYDQbSCHm
JI+/o1Qtq5BkpUPiolgltPG/ZRaIOvgE3cWD6PnCCH4o3wihsiKGH9ZZ7B8PncKXCa762ksj0kBW
ogx/mEU1zCMoKvkGJ6+5o0k6apBxayLLP65lNpxRc4Dto0CWXRYS+IIep/GVWeAhcGjJ5Y2VRrck
T/NVGYTdKm5x5SqFG9egCT4Nu7bymJV06wgNYEt+fRDASXxlQUEMBaHgM0CbTujXBe7gxG0AXZ3W
VdyUl1A5oS23N0HAnAfdnLRduej9MnSt0IcFhEMYzMEVKzYc6+HTgEAnzYK0WoVGaXlhEiXHJQTX
rdOnpozdxohk6gRBNtclZKwckCTze9+ayRdQ//o7bmlzV0uLGh5QxanlVaGdSyjDySCKyTSbpRbk
0hyoMiKJkxDIOs4T5OemI4a0XtqB0Xn9UFirjqZfujZHBGYJjbRcA8uFKLnxCW4V961XQTr1R8nA
rMD5Cj2Vl/myQ0O1oCC1SwuYKnA5R1yLVuqvUDy1ZEbc9JDhkMNMkP4rKorMI7n9f9k7s+Y4kW0L
/yJukGQyvUJVaZYsyXbbeiEsu5t5SKYEfv39kHxPt+UTdvT7PRHHalWVCkgyd+699loLGXE+tAWH
ggURporJWjiDij3gva9IA+tDP8/lZSsK+3wLq9WiU7DpMyr5rKX9magw7qYy+8g+kH8crKKqoq0z
MojavC7+GPCz2aKq1F56npG3QB6SRINoyLrsmwVe+WDNZk9w+qW9tIOFrYo21aHfZohPMpvG47hk
tc3lloS8isel2tFgev47GSeWwZo5W0LxPyh1qDbRvE/TcbhIbMWus4lCPmcyAaFLhdeVV9ZIi1TL
cL1PeYqqddxSbT/XVUtcHTVF5Epkt2Or2cR16prycmUiBFEK8ejKUvTWY1dI+Um0Wx4wn6btvmjC
ZAKxKJaHntzyHIJRCLll2La/HK8MLoJps4742ZcQ1rxEpFTAmzmqGZpMMHh5Fnt94kemt5iFuSbL
jJa0P4whgAawdGIfcrlVf/m+eRhbDaztkrYmkSn9Jq5MWd/6fp29cwBzYjaDkJEJ1+3+ZSH9f2X7
/r89xfZvCgisjR0l/0/i9VNl+7eNyE9/9L22DcT/ICSD4xH6uziG0vE7pRK1DF0+pfauHwxmqt7/
VLYQawVPxt0Zz5L8AV7mfypb6f0P9SgSdcwHqY33v/oX3BHxE0xPfUbljBm7JFv8qYeDKjHrgy1J
L2eRjFlMNunfG5FuJ6iP41mu/fBytp9hPy4XnVbKREUbhA9zO4/nvV/PZ1ILfWaPOUSFfwzjf8tf
37I9aYNycTzDxHY8XDBt5w2atQzuChMy8C782e3auzAs7btg8ybOwUpcsKupfcyFshRAUELrXYbU
zPMQ1yR5ybegacT9INxA98du9Wv/jw1y3e2aaTPGpN/ic51lI/zCau620zZ7VnCoXLKyu3pwg8E6
KG+0gnMDznpQdtmM2UFURpXLoVV+2X/IoN6dU3pSe8WhW+mHIBmq9aD8QdaRVTbhZdBP4kiJXhyX
Pnyvgynrp2NoAvluE970IWy7ikWv6zkigajSaDKFfq7ZXR6omVooZarvCiigrb1GQeku4jQnTlZd
jrKtylM+r8TYYpLqvtFUQCY1p6ZPPi5Jap3BPOwvdVqIs2mSw1dIof1dWLvLwSuGK5G2l13rDe/9
Jl/eiXBZz/xhGq/I2+fLxZqtQ+5vuo+qsPBud3z6ukmzkwXiQNt8Eu2DpcLPtiyGyOJRye1hK6vs
E8lV50f25JobK22t+20qw4U9ax2OJp+X69TfHu0pre76dcqjZQsbnwjuwZMMSks990NdRGGXDTRC
XLXFk7Rz78GGefAw542M6ySo37nz5lMTyl6UN7IhSfpQpH0WLZS4d9umj2pNHKgulXm/2vZCSiqb
i8Xr3LOqqptT549ZGYvem+JB2t6eS4nzRSbd0d9CK5KbrY+L3bUXahtNLHTq3TPq+irwyv5UgI9c
plRalzxuIrjMhF2lh6Sxq0/ULMP71m+Lv7QRvhuXk9U96iHfbmXjLNdytv1vkH+8k0pGfaRiAnAB
yI8ruBVHJ29HqJ/ZrE4bubSOurLLvpRMe/LmfolHZlq0DTvLyJ/NLanufOWaYTpWKg/PlM6q42ht
tLFMLrmgUVLs1f2JLpUTpX2eMaUhbyYnM5OiALsr75PLl8TWUllREoTT0aW5+gUqUBbXxbr+6eg0
udF1pg7BsvTnqlOziUeaDp8HZwUDSvxMXDizV/SH1sg1i7fRb9azuXWcIvLdYQgiR9e+E1NBV23E
s3HXQ5VW6d4nS6z37gIiHSmrGi/CpRdXYee27nFhHC9mf+uHqBZVdp2WXnO1ZIbRg660xWoujsUw
Z6dqddwiaoJEfa2NMh7NDtO/30zXXIfwLBm+TZc3QN0JiXCYxE5AXySCCaBVlFYqmc9myLAVQHho
7v3Gzt0zv2y9i3LsP4SZ2Z79eVuOiRnURegVbUStGdaHTljtLZHQfJ4zMI2oC7zVjup0a8ShBIOG
7Goas0bt0PtPTeKH08HV/VJErRDBfCvrTl2Qk5k2qsPALyIxw7+6Xlt/dKJwneeLNoWIfBgIIrDX
k6C6c9vW60HYU+duqJS59/pZQDZvsnmJ1mao7gBDujOK9qyI4JG31qkfRDcfun7zbj3CAYh4WOXR
lFT1x2Rs9EM+ybE9LpUjbyja9LWlx3Y4+FLbdxCt2vd+C+fnICa4q3bL+x5zNDz2Ys0u583tb4yT
Ze9yx5Qfupr0KgAfi9N1qg91Z8oj4ZngC/22/FqkZD9RrujdRBactHdDvlbWp06mm4kXrcMHR5og
P/p2nXJTuh7+grLr8M9+k/pyrYX5nAZZFc8rPD4xzuAwbXfYLM/qo3Rqs3PbKWY7GnWmrrJwLk6+
mftHV7ZbEUGSye6F6zh/tHOdP/jrUovzoR/Sd1gmdl00r2NJu51E+qmlEKgjJRqiQ78W1THxpvJL
RuMW/r1Y5psxqOc2SoVxs2iVQVlF5TpmQKqjVUJeHjhclY7zX8T38CG0MnPSvjc8eVbIIdLQ3q4V
sRmipCwu+tJZjtq4+khsWC4Kv0w+zeUs+IdJR5xnkZdSltFqt00FDymjM2rXThNDmfevReqSTvqr
k5WRPQh9GS4mTy7mUU9XI/DDy22jhMyuaru3smiSXOQs/CN066+FtM3BBArGiF7kx1yM3UXR+f67
UGaCo9ZfHT2ETES3lHeLhRAhIfRvbnWdrkHydYGeE/pTHXmutZA/1xad3qY7dp0qble39c9Ua3X8
wbY4d1Ty3FOTB+bWnYA3HGdyDnW2OtHU808e2NYTBCd93ztyuVKuVhWla9Z85hFZ89dZVsNViY/C
AdnfcrbnJc+VVbZfmaWuhHfq54SOwp+D45ol2TUiCnATttP+SgZ6GSJXZr6Ehb/56jit1qoO4ACh
PK29lbeHZYPW6hXj2By1p8tnNfppeVzDRi50sVInORSDRUU2QkCHK575hse0BNV21pX5bMXTbPef
8yErPwL6c7uyL/Sh5zuLEuNhtb3Hckncs6Ko0/ooFUqJuKEEvxlyCCIR9Bnnjua5uiDFap+gpY2n
cbLqQzva3K8EkmDLYimaJ+nqmu/M52+OaEoEDonaN9G+vgn0IK4HwhmraFi3ON1oB0fkXU5HB21M
mCC+U35BGfx5sIR3cFcedBWbIuwuiyCx/IhVZ6lIrkuSxVOVGFr5ra4fTGaPt1Do13vlCbry1WzL
gzcImUZ95ViA3sNDGho2a1zIbzK3RQnRssSuc8cT7iFchmGI4ZvKJnJrlR7DKpsPSbH6X02x6OcA
JsQc9ZsVXvpqMHuC6Tr9sS7gP65iG1XUm367CArPb0HyJ+96rO1NRV1eTU60WJuvI78o5mstNkQM
hjhSxH3DMwdi0pP+D6fwV+t+lqpWZxObPuhqCzfBZg4kx5Au4eVc9OwEKs8bfV5qxvOwmCRL2FoV
+VdbyeBxWRCItNq3hp2Z5l0F6F8WuCCyOwtarypuIGaVS0xor2+LJlg+9vR2HoQ0/pNOguKs9VII
miV9hK9KJBb0RV83Z3roF4iwaW1LOjMbW4b2s+ksrzvxDlg4qy8Bm8K7dPK7v8LGVnlc2al9gdSg
suOmna1okJMHGXHSmRyvvGB1Wu81yf7/su61rPvB6+Sf3UcoQ/+oRn4q6t5Ypvxd2b383fe6zvOo
6yRtzP2xpNhV/K0HoCW5W8HiW43c2+XJI1QuRIVdEIdSAMKlT1n1/aGZ34Vye79SQqTDcAQrn9Dn
Mef/oqp7Q0HcjwjZknpOwnzkmdBvS6dKFH0jTOn+GVDVTeHR6VQH08zu5nz76LpTV35RVu8OpwbO
O4FydGDML7HVJvZz2vQKwnPrQA67DDMXOLAMLVaPCetquKncurNIdsrF7Z7dcoQlQj+TVSLj1PeV
+NOHYTQ9AF761ZcgAL/4KmupvdvUy3UnyfDygVNRndvXd+TRo2kOaeX2FBetcev6WsCF45TTuhbr
FTTrpvjLGshxqt8UmG96ax6ooLP3dFWIUzzD9YY85kOumTIvC/5MTNsU+nys4X6cg5aSxp2Tc9N2
ijd0hvlflZ3kTvIbfP2FR/Q3Ro1p5v5sJ6g9ElE5fZpwb3j+A1+nbQv4Y3v5t0KUsszjkdYcBFxE
Yhaqi34xBJVDn42pgpWurK1r3hmKMbiEQu3UtMsRwd1QRm2rqYhuQT817/1j2v+XIvwndIAHgMAY
3Kc5BKef+o9m3RaAdLc8h0bRl27s17UvnzxI4H1z+LeHUjYGYo4XKAfD112x88/hqBOnXqcUfJD5
ao0Xs1u20gYnh45i/wYVBlfp/jHycAikRJKDUzP+5fti+/FQ6D8sNA/S+kZSOdvOId381NenKlAj
x2r60fOeStdOxotfX+KbGbcfV4U8iA21tAOl4O1xu4mcv7Vk8C1dWUleNNtdNXzKVOI0aWSKfMrv
miQbkRdkGQXV7xjfYEZvLhsuMlokB5UwmuyfONHunNNAzuQ3y6f1ImPX2J775XW4ATP96ja3RCtu
ZKnX6bGElrBlILR59dsb8CNPiedq0xOCROFi++sxGi+9/n9M/dHLSXkQCnxNwq1x+7NWd3WCkiSp
gS7PqLEW7sqvx/7ni8e2xiMvgPpI1aneUF8zMP6qWO3+m/IMseu0Cm8T5cntzTQAIFFSek/9xKhr
aIZMzydQl7kPj3Pe2p35zUQQ8u2tgKKlWPuEHx6UyNP3fpyBaQibJOxG6xkXEr+2zlHk7Mu8XtoM
QSFAkNoUnL5hJbtbQgdyQ+QC4kyPdeehKGks0TePYZ3VLEPttuD7NTDJ8PzrMXvDeqF9hqhM2fjF
+OxMPIXmx7OcDNpOm+7V89Kjj7FBd0qbwbIXI11kVL2crcfOKfW+aNAE7T/yLp3+7WDh/chDpIBk
QsjfioD942kE2hnGdfDa56ZyLXamgphMjjev9ri6VzJx2c0GFHDll7pwG/aJvqt7gcjIKiwobjpj
D9n3szXjr5p8q+YrtZRdW/8mWIq3c0zsg0QEw/GAKQ5b5ccTXYBMu7DZJN0/eqL1saChXk3v9Dbm
XRMbvUKSiy1QU95rV123K3TIbbUeTdclF0PYV0WKGG+zYWZmGqZi1KBCTFBjubZVPdCBTLc6diRJ
N5wGq1hFc2nTjOFbyzwx8BN/ff/fcFOJVB4PTEPtyCYAEstk/fGCmJmNnpu5e4I24xZu3NkYcUAm
TKYw7GMBn5wNK1lfo2c1Kd6bXqJ3J5KAtxYzSk+fJiN/v6DV2yiOhxEpFqYCwuEJfD9Ni3IphzrJ
2u6p61lF+ihR/6obR2RyvZLDtDIcYTJX28c6W9bVj4BfDc0+Ar7xHlK9JdZ5XyuYm701Dd5tkHt7
2rOouYZbXE7ufnvaQe4syXX23fmh64ty+7hVXglr1q6qfSvOGX1uUIvchBclolx40vWycO+kW6z8
GDY7HYND5w5yOHn+tN+7cklz0ib9cviQZh/E8aBdqI2jlpSIM8+tZs94xs6tyy/LAKbTncK5F/Oj
AuoYr/u+TEBoq7rH8cBKk3o5h7Nj0s9N0CTq42zPgknmBynZ06yblsTr13PjbQhn9P1d4MIjyGlr
yLdiJZmsKN/CrnqCHT70KRu17XcDaFTRVhdol8DQfsOoeBuNHDh+9G/Zt7GhQG73ZjLCRB8yQ9vw
s9ymfTKaSe3hzxn8ks3bm7XrPSVw4ZiExpnGIb2B2uAzT3994XvD5odtVCInhmRLJ8ex0YG9NaHY
5DxplCP1x1o19SgRoE+u9WerM000ysqhEUfaedD4ZpQBRJyOojlFiTs6AErwRExF3e6k+gpimQcN
HkuGFShcePPDGFD7x9rdlvaKSWRnUWGrJO8gUXliX+yZzTxs54zs4iIpynFf+TBo5J3Dfg/1QJa9
XOazX1/x27gWoKSySTe4aq4Ws4Q3u1XpJVlj9OB/mKfGJjV3ad+Tms/bPm+BDZQ6zwTotY6WMsSg
IgIY22ev5XX7lJao2pzkMVm8/UVH5xsEhbxz5B4iNXoAAR9k7vC/2Ny1ZNUlpt4rBbEGNavTF5pl
9OtLemn7/yMFhEmKiQgFl0dOKwVymB8jm5ZNvbVF46DhgAbWncYu3U9gxCZiX7ov6xg528q5Jdmy
L3Fi5R5S+k6z0ViZoDgRi7u/1NL/L78AR/gIhg2+JDrSq2mRQuiFT+WZ3C9xTWtvOJWW38tTh5eH
HOKV/YLL/c2lvckyubSQnB3dAk/0daHNvrm0cSmRaU/t+kGm8x6pxl4ztbZqy9uvIx0Vp4lW+sjb
R99p9v2xttqdMbJ4dYWmeqs9MaYndLiT+UCW2jMcxi8ks0/OG9Gkya2QKaZM1e3RbSJsnudOZwhr
IxkJB8zHxOY3KkfBUADzMhTj6GfWGLvVVLAkdmkIv72Ozx4Kd7vc//Rg/0vd8maNBqQLZFe7xIli
2v4p1RVmU97qQduZax8w5vSa3jpZsMxlTL2cpc3vwsKb7Wg/JBoO28F0hP+TNf04o+yiJYXsFv/9
MAlmyLhi0YyryjYyPqroFH2OxFgtOCUtiJUBr+akIWUh6DFKpl+q8R0IMtqPUzKqgGDAgpwfepxk
2QFqi4U/Lg0b1ffbBkm+YSiXCs6VpEdk77cjLaHTODHUFMGPcC3C+cGGesOZuGXJ3oTfyF59/3q0
4QX+GBO5+H0TIEjgdUAW9LayIR2E7GYvK8zn1atoxk4lHP/EIMK49ZxN9Sskyd7rAiTmTljA6u91
ri/tapILJitkO9ZVn9aWuknqHcTVpl3Sr3YO7dQkk/IOcB3a6psqqq1/qFuv7r+YjXbsnZqFvWyH
AAoG4g6alWpAnmRc+i69zpIFR5variFi2r0ID03ThyIulnGiYYwgVIPiY1rTA7KmSwm/JZq33qwV
wKNbqOIUOmJS+KeMq9qtesRkprMuNJlIyN+SdLwYM5/MLPa3ymwbxTpTsbtYyhU6iB66wjvNoZ/K
g1tby/beeK2Tf5xUlSYHqUZHxCv1abtGyFcGbID29kqculV6jhn3eNCtjbQhARq0z4QRmXNCuBhk
9rEr21p9WN05LS26yPayvF+wLBlvrGFsrAd2DH/65iKn7j9s/pw2bdTBGc6G+3DZqvIsycFsTlur
ghrIlSrbgQHVb4MOYI4VQfMNil47Lwemyqr/DKfRGDsuKzPAUxsTiNLBgTrARe+d1FaJZl34VlnS
Weucocr+zIJGIi+JFyGDXt1ssp2Z0pvoQfpRptujZx+bhnaMfzGFSZ5V1427lDo9FnM6mhnjnyTN
81OiajO5D0njSH3hFSpLgxNzxaNL0s2bzbZeDUFuwii1lKexHEp6RLcXJh2sDKVNXrPbxCWEPQLs
3OWT+6m1Js8dLpgcxkpiI0lbxO3UkXWF6L8lCtO7CmSCH+Pri/DZK957YZjB828HpZ+3SYcOml2v
71LnXCyW5UMqK9xy8s8WPHTqCiOZed8XbdfKuZxUQmiVX5Zk9eyQfk4WuundajrT+e+Q7RemOvml
tJzuopzWMJjvvEK6eRjpEEq/Pvk9+uXyo58mibVdKVUNjJS1akL2DVFbZ+6VJZPer7DE0rmo3hWF
Ae8/Ar6bIT22OS1rtAXS2U9pna0K5ys7RQGgD3ZXFn1waOhBuM0nJ3UajlfvfjUfpjTQOu6pgxlZ
J5hydpCY5tr+JZw/KUtEJ2/P6SFScPX4EolGeqciM/uIyWos+dEO2Wg9NrW/h3w1j2ngx6EZWybA
1pBvnI2YIfG57vVSs9HdGD5dgA757CVDwtGqTFBkNiLfb4/oVOa4f4hq2ce5UTQAxoM1WT23wmqg
8qo/taag0ac+z8m0YhOIFdekPMjcyeIOqklPH8eigbbIeFnZ1p5l06bEchPQlONUchX23fboMbM4
guQt/ZxYyz7BvN7a7zwSCV5DU7cPzTxDBsjZYgNtOIe5GThs/P16+l5K/QyMmPEa9N6WJpGrkpBW
lgkBgKKOXjpj8X32JNsQ8pV+Ye0Xl4zry2DQAOD+fc9xQ3dz99/k4EKAsPPeevw+1Nbrx/9vkF8/
B1KA/YnvdDUnIBrIns8IoaBonsGoWLlo7WwLx0odmeb2IwV42tLFfb1R7UZ/MT1SeU99etGIcE3c
SJTZvHowSaaWUZqduuIjTgfG1sfAHMkcRqW97klvWrsOL1Z+asNzfx3BFosZrhDm+H5NGaT8FUer
tvGMOF+nYK/O7ddb+zo9vKSsGB8PIxd+uH61X/zirRnzNBX9fphMZR4vrq22/ewDNFQ1jVisZXIf
3teJtE0rblJHLnL/FpH3A39HlxGLJnig2X7qrwNqbWbjFzpCEHyOlu02ZXGx8RDlpTtLd0TLhsky
tazpsEA389gNhvubz76jn4WXNkwfemT1fvH9TLJ7N4DQ718IXYIfasaMhxFp7H051Ju7n38zeWlm
Pkw7RSI/NWnA92ZailSeQ9jwxXglX+dKXgzh6J99H/KwwJfDRpku0adG7AAtBy+6vGSfn4XePPsD
mVsRwAjQFmKH2B7ShIO7RdZSMo1VB7ZZARgA2XCbsunCb9N9OU/sr7xWrpOH5LMkWVzWSxkO1dKe
jyj865q2Gxxg1BlDCkorQgFTJ8pGDaUmIml0q1soLvy71gYQzbWNACrSdCiq27kcE0AB0xccHWZ5
O3/0mgQG1TFZt33um5BQXpwWqR0iTNBn1RQcK4iyfGSxmiQcLiDZ9dvy2faWgniTVm1bluffQfJi
rLK+OE1ZRb37dVWDkvK8KzKG40y+rBnd0tDltuNBkWwfJYxcM37Q0mTGOx9fL30J04EhQpy/lVwR
Xg6De/Q2WxDlxl7twyeWbp814FX7FH/FT4OhNIyAmOC0WbRl8Vyyop4Jzuc16i9+y6sNXDnEkqgJ
sXrIV6++kRD5+YS3ir2Gnd1pYF69giybwC0sOU2N7hPnIk30xndsr9BbQlkOaqjxLAMvTQR2YU9Y
xZVtE48VwIR7Bdd0X0+jMjmthbQMRkKl9JKVPW9YiTTFiVpvH7wplztU4ExQSpp3RdWk/DkP5OEq
PxvSM/qZBhk4djqhLHaQsp3Y7m7gMEhvvFfAWGtyXJLCWrOTZzq3Gg5AF/AqIx8QyHtSKToJzIfY
q7n5m6XQRJy8pt63jdpN9unWO71g8r2OZDG2INEyt3M5X5rNrRP/vtwmYz32JNOgClunQ++JeMv8
sgx2LyvGM/Z+DQnGSwR/yssdparoje9YAB4VpnvyQph/4hlTHq+69TzdrclJOe0wWn/hDFQsyZEd
TVZuNFTg3wiJK+H3H0EkTTm+t1NdpGmcuKvMlgfjk9vob+Gcz9r5PCQB0MRZX05zHULP3obyIy5L
jmqjid1hodgXoiWnRHsWTmJiltdF6MQzL1r+jLicftty+H4lr/dSdwUAcczzcNb9sl7CTVXNe/wL
13SPJmT/++LNh3r/RPOC3mPrt7/mCtviE2u67h9MEMrxCSr3vbeRV0nHUk7JFpPbbVxFdyxYqPuq
DOv9ne9TlpySSBRiWc1br3j4Hk6tNO6XFUVwJJzeDt5NGQq4FoMsGvJPCGqS0LkwutlXeWptOxw4
0P3ihyItGy/0ZjO/lU3/4Rbccj/zMqd/+vT9QG4fsqUhAedmv1Zs6LQ2H+lw003qvnwNWOUr0Kh5
5gmzwar0DkIO8IjgfkO/wKwxyrQ3WY9T7nZc82joTc6XuZOyuceZWjiGP1f7aU0vC85qS/YRJNLT
vsg7Z2+eHhqz7HPSTzanzDFPHJq6PmZFxWo8vQ4IOPAe9MqAB3sQ3gdhFVeZIys/+A3w9aagfxGf
YtLzyiAWP8HKkFRJTsvOecyghXHWfpourAbTEma1pfYVhAvbvrrmXO/n/pvq7sfabj+8tzdOkNPu
Ri9v4fd+Wlq8yHygqtfQWIABcxbUAaykXx/qDYDOakIDbHMsICv+fdG3/6MvZIJSBwmp5P/NEbvE
xCbWXaLUHRzqfXaHXrbf1CkvuMOt6hW37Htw/PW5/AghuLbN/MGzloun+8k8d36s55MZfQVOmekj
XvuEsRxLT0I0BEcfpmVL6vy7cf75gDyhB+DAC0IIz274Bt+kpWoLHGuTB700bBRpyY6PHLIkzH1f
2b++QLHDdn9jYPsVgt2++vnCMFdvgcylKlTajJX38D1imGzbQfvVk6vrnhY1BPOp6JKtv5+MXDHd
mJo9nuOYYz1aw6bYj35zRj/OdM4Isc7+pEKJSQly17dtsTW0LeOvUj/gCbAvKkNexxpfpjIhrufB
nHMLMoWTq3PAdG3fEbWV7SeCBYmetnjWVPYnt8a4gd4xoQWfOt1pPs76SMRtjteG1LF57Wd1r2H2
1xfx9jZy42hk28jYgWQFaq0f5w37rh4dWNS32VDukWl7SYS6wW2m+9UKJnX974/n2tzI/X9YpL0B
Z/2FbIQHP06337e9Jd3tSO2WyNpG/cBzdf7d8YD8dzkyCwMfShQIb3AuaRKQ6Dkvbl+3JZLk/W74
ZcW6aAa9bxi/PuCbLhTFHgwNLGscjkfGTAz6cUQbe8ywU+7Cr3YBoPt9AiKs2ZOqXiI7O59NgE1H
bNeqd/zI7yt6AliR2GKIR9ks/ofC2ISL35zXK0XkHysItA/CwstTg1FABYixfzwz26az4ufZcNZv
OCcORwc9P4Mx8YCUqf1rgGGOvWw7pKCjYVQnG/VeNLrpKOor9luoQWnclh3YzbWjQA/sd3WCHWx7
vrK7u+1tsuSlWNY4cWgafR60rilk+gLHLYjk1bQ5Y2y3tjfUh6B3Acuu5SJa6b0LXztypUc5Ie/w
zxV6uSnTbIaZTJri5QJUo4BCck6p4Of1obKKjnj2PcXwkQBwF8vXxIAcOyDcey+B6LVYKF9G02S1
Q/CluNs3cjM7Filpixt4dYsrH8NNkuRN/q0cqj0ds16zk472JvfN7gJEmFE5jLXAV3PA/yw/eJ1f
FROKsVfQQrPxoW99TUVeciB6Y4bx3XSwb8O+nsGGqA5KD3uEoOWQdUldMF/a9BvyNK6WmkfKnIHI
I977IElcQ3nrrWOo4MB6trWX88Pcg5Sur5VUaNZB6kNWTjXAKRiKT58gKrIxaJPYmtrU2HWkJawm
512IpyYe1KnGAku/d9dw3tr3dAz2nhRZHKKW2xZRaOu9zzvw4vTAPIcQcMp6LUQR14K08a+V4nEI
Ll1vMc6TcJd1DG4BvpLuvgnDonSORTNYWFh3LP1ljKGY0Q0/Nu3KvT2YxdlQBNsW2MIck1whdolX
RBDmugwRc28wOAuTUw+HQU9nM89sdIE25kbPnl2Xa3ZIFClzE9V+U/efGrATa4qC16bZ92ii6Win
3nVQE3kL1PCV50zkwS+ZEtD1numtDR7ruIi+1JHVSz7X+FVJ0dWHcFqgXfe2VwtiUdr6nIZTom4w
pTWH2P/0bfDYNaFVYdnopm6Upal5dNcct5o1N8lZrmZ5nttyQ6e+zOdgEe2D33v4qYX4N/g59l+g
vnP/PmFSn6vUbYeI1Zc9F31XfUrtnfgbioRqspLjGeUqoJDT4BXQ2U9tyXJsTOehTM53S/EM/aO2
rV3tsahj0ebT3VZUo30krx6PwWoj1SwHr/6KV/OjI1R31SsrvarnYcRiEBAZKkl6PrdTeMBILLj3
u0zTme/yb9gRJAjouxSzo6Y5uEmoL4PNqU9r0tDHhYWu+OpgbWJVNP7J8JUXARXVM3rI6QzmQvJN
Qyw/KxdRbdEaFu4pK+z2scMVBV0lIAtiHNmmH8yyBV8qq3Epxqf6vQmc/GjjUX6JeXGGPYdlyWsF
0Hbqx4HneqHhvQf+y2EcjTL8JmjWUJGITjzMTpHlp25trKMY6vFhmBWQAaHgMKzLdCmHHicktzYB
kpAwyYJP+eyE6wUcgunr4KgC5dPUjRQqOQTwaJbu/7J3XkuWIskW/ZX7A7QhAvUKHJ1aVWa+YFkK
rQkI+Pq7qO6ZqeoRbfM+L2NjVp15RILj4b732t43b7Rhjmux1p8rH0FBJIwxv1eTVXDSqZqLPYxG
B/IybT70fGivlCv0y+AY2xUa29sWNJnms6IhvdbdYjoxv9bOWWGlJpr0rPxqzDMqZDzXoDtG9I5v
c9vN3+DaKwAQxvoxDHmD0B2f0tlf14ErNy2RAKN56mXUrnOhzo5MuiTQjTa7WQyXQsyhKJxmq7TO
+ATL9tyrrt9jYTcv9oYUZ1b7Ys/LF13GEE7BrwQTTqqI4aCeBYkCJo8Qu7F2wh3rmzYV/dvSwn3M
dRbUyRBIgLhFEbpZgrZZk5b4YLfcBJZZ1gfAxxAB9Wq8V0jB74cU8wJg2jF57tKlewURA+2jA/IR
xgY+sSDn/bEzxWBacOOpFNuM8uY73xxwU9TrlH/kVQszNtErJOwZXpl2Mu591gCn1uy9UPZ6fMa2
IT4Gz1FXORP7icWBkLxoPAax1DrOlDK5cjytyYLSKPyPHiuvHnl0WHlg50N358xOsafQO07oZ6t7
HI0mvUNpgzpjTvtns6nhrktlHPJ2cj56K36eOek+r121eoeuFUuQd1XybeELOaSjK+WORm55HHvf
joNedOxciwSWXoprxvHxwOBPtI0ggcv77Nej/9lSrfWU93HzeVqn9ZvkAo8mzC3XAmnAQedJEXWq
Gx/pEPHWzvV0pfVD8b5ivIA6Z8RoqxgI36SLLniWKSqSnmceEx27cI4g9eKwHer8UAAQfkadZfH+
J/Ns6DVWD8ca4JrE3Z0PmPhoLKX/WFU9cLUhx1mG4WU7yFbZTS308dxDBLirh7h/6iEOfbEgPCSB
2S3TjcAEs0PTOd8a1igvqnfnEwQUXMGN9OpD7FQi4oCL8pPBhX9atT6+wrrX36/4gZ49hh9v3eqN
TzzwkyM3m3u9GtqICsnJ9qUf21fsqLGTj2ALIm9d4I7qqMn2a6I1dwVD9LsEx00H7afU9z2WxLd2
lCLheLzCYvaFvCA1KjjfVw0w69WvqNmV2llu4R0NtnYhdkpx602JxWy9175qsYmK7GrB1ZdB/6gU
3WrkSobS3lVhW5M77sAfFSXsOL+Nr2atTe6Yk5Q3eK3rl3LsP/iZhFFtZrwMFR1MLt38Rvn5xmlp
jeyMj9J8l1os57BMZ/0asY58zsxp6g4pSFsR+qnhXkTc9N4eVw3GzCr12ohNrMB7w8Y68vDcu0G+
QkQLKiuubxqNjf1lwffPd+3o89hfdf7EqsbAtDafaoFLw1JCw0PmZ7DMFOkMuxQW4UOeZFO1Y2m7
4MbJiiaLtL620TTGsaHBf8AU/gAaFuf6YWs99MjvVFM24ASAJCYbFNJz+jI0XDqX0K5kPF0z78iH
0JJG8jS7K+TtRi+dKwR3sRHNBi3iZeQoPb7YGee3njoC9swGN6snNcKg4zQ67tk2lV7nT6uFQ3IK
FtXpvjybFDv95Alm+oeuXOo+SqfBlo+wIQp8ZWZS+n0AUDoBEY/lUz1mFrqXwExFed8skNYOM0fF
PNTdztSvZj9XdQjWQnev3ZJyGiFxW6OG2dQ5N8FmOIZbnEdtUUN+Cz/A8VeLr7/WVRUxaamKTWfV
mjasyVHk3hgtTu4A1qjl0HA/eCwoQ2nAliAQRGIS3DjUTlDVDGoxIaoODFG1sLpxJYTdOhN2s0tY
9V0XGYPOKFeZOloJjLHI8fQUOwsWRuNUJD2krVba7oKHkv21M5rjjWb7ysUPGYshcEVhMUxj6vZi
tFr/dSKtJbLAfJiHpokNa5dMqQmcnRYu1ZqQ7TpisjnA8PmwaKJxacykt2RlSCUd+Q8aXctU9oUi
1HnOLm1LkjmSzlD+rqhcw003qFVj29eGNjnymXVsFR/zzhMfyTS9ryAqnpO0fU8wTuYBx4TqcUad
ATUk7g86Dw+dIuH0LLDc9YJbsrzpLTD4cEnAM3Tt2gYuQss2qCq7euzrEsRC7yyBJKmC+koixpcx
iYGBNViLu0TF1+wIPT001DB30crDRtz5+JoeXSRAfZRNTGu4HrhgIBZk81fo2sV92+Gb2g2um2DR
qptHCSgp2UnyU+ITc9/EDTQc2qeqybvIrLtyjyvHfqwL3dj52KMuRWxr12ahBERA1o5NMrB+9jkW
RaYZTx+1BMuN28wsA8LcyirS/akDRW84zQ0KwHk8tf0M33eYoUx0BXYh4QxTG/hGFaMCRdIoT4PD
h9stjKkf17jPvsZsrrtDzoYMykWvz/A2i/6GpzwP/wz4FbQ1+gveQvzAUyfbyy2+QNYtuIssMd6Z
nak9shv/0Oh+tXdbN7/Tcr0Pp8pJXzEaPpcQVNizESnkmnH+1szm2OBXa5o3S4/7szStWJGBo3Iv
xPgkznGLfa5IdGbUmZpCJPPWbc6x5DzNRvalSC33vYgT47XAhHQFhw6JQds1J4uh7wvjc7PYappq
AyvXu2snji36VorjdhGKL6LYJPVLXW1PbWUOn5sJ/g0E9YxVJuNgDLG1XWdNOPSZAo1frkQ0YH/N
jdAqqSMBvJ/cvi7bwfyc4qEHH0uCArkTpZt6YcHvDRlgcU2kS2ufKkeabsQRfoIapPH4PldtM35q
ObWlYdFalv7Og3fuAbt683TUxsKJxjbXjllnm8/b5n9vgAGRQQac7ta2Vf5ZAt/l8cDJc9/IGD1T
E9vWFcu3/tIuyEK2PB6zv1KDbD8Tg6GycGBQOAXZVKov47hwr3BTck6TLXPIr4QH8I/s1KZdnU/W
mTEzuPs5UyvNPMLPbwRvTPGedIDxAv+j5yxLOzJGZdxp9k7rKlS7+jrZL+NQlm9uO6mwGKwhKnWt
02/k7BqP7Mc8H10PPVzgjHNaHmaaqjPVr553qkvx8XbKp/VEh4HZ2EpnA8thvGnp4AHY7a5vJzwC
aEq4iKAXVGkuimmfTA7LkKoI84ImjYwMjrFTGC9dZtJTW3W8vtYDbJ9bszHA7HCqiAtKmu80K1EY
Bnb85aBhqK3FrSOt2AsKo8usjxLhp1aHk+YpnNSsvAqlXxdp4zSQyjTuzHbzqFaDxJo46/YSpWyg
PIyr6LHFEtXTElfFBfsoI51wgLlltHflhMfEChRCbV/ue9l22WuSFKJJoplbhUUILiGrxvWsusYZ
9wm9Wn2SqdSq70MHLN3epSiYqnpnd2zLHmPdZHtyaJE6jXXUL0LT87tctgV/B6EheJIk9kim+BNC
dT7+twrMjM73OOT1EkEaUPar3dtm+vj7uFVrt5XBWPrbcNM0YtVeyBvcFtVs/LdNBvfhipOfiCrl
HFBGr9xvnUHCwZts5xQbZ+1hl9E42cb57PCIoByPLzJloOBdjTSU6kbPfX0RoUwG2RWHlf0Ufy0e
eUDhP1uerKcqsiGULvXFkny8NcjgQENLQrZiVfGjNcIod3YOUtPMOutSdjhJIysb6XE4OyTdvt1y
ikyEdk1UoCO6xrS90Lq3PhVzIYthGD1xyEa3WpaWOerELDQDOk2a2Sx2Sa1EVu7aGc0MsJ6+bryr
ldbP28Va6cTssabYB35piM4XO3dZLXFgc1e9tJ4EeoQ+Bh4e2S1eICT3zg69SPVVrwu6LPTraV/s
GmeADzv1KE1UsAJsvMfIJJcfOvkzOU3TnY2+9cgkN7tq9NgKC9OR17mxLNWutSrkVpPPKrfVyscc
D7R76mjhcLbW7SKAG2+ErX7U0SEqr53BW+tT8bVddaLR4l6AGnN4jspotNblYcggmtAgaOWODpQT
Ypy3NlZwR4xVBElWfdbWWC1tYCSQ3B48zJ12NJM//aUHrQ3+LJ84GsDaBMms97mR7mgn+uEoU3Dn
X6E3bRMXOmo83GsBVwr/2BRr+0oaHvIas/PrEDpR08Cs0IejMTTuWzmVgoGlG5tJEzJQzDbnubsM
N5Xn6KRZ6LYcXxEvIHwI+hadXIgqoyO5SxomyiCGWzcJJ29c7R19+LViZaYIDAFy5xYO2PNkaBCj
Sxt7BOq4tkJ8YS5yiLwaVkPgamN6wHnAH8ZVCTgM1HHHbgsACiUDs88rkgOujdi/l5re8Dnh6zpG
C4mfP3YkfGASuxx1xDcN+RHDw7xNrjTK8PDO4XJO79286reuCyLikQ7GOffCtbPPlEg47dYk8gd4
EvE1QsfkawJ3oA28eVUIzmLJZGRdM4UnWJ+fPWXLu7nHZXzTYq9jv+tWDdUUBBLqY9t/MBgfupGf
N/PJYGiRRTPqlk+zJfA32sUgjoTX5QgMe/uxi5NmP5q1/urATwh8FyVh2pcrGvthXQIcTMsNXk8z
i0w5TNiySjICwbtN/nRKnB592VCvCDqTGEi4N2N9RtzAaThsa9z6e3Y8bEoB2mZDlEzkajCjwbGQ
BWPrIhC0kqGjKaiX4dqSrbxKTIPIB91OWvKVkGg8zcod0Q2PNZ+Sfb77LvrUSwhUScVtp20d7+AJ
j/ASbVmyACC4j6Ck6LI04oGeo51iXHK3VkwAgtVpW2dXTEjkIkuvst3aKX6GYIjhhPCjaqPJar/P
Q1rvzHhQ4Tzay5tLtZguaqx74I/d5D0Mdj9KXs62Ow4EGVOgymyuYZeZF5ANhYvQJ16qoDdi/6Jp
qfl5KbMCokw73KG2y0NUXOYHvhZZsylw/SXM7CHvQxf7+BLJeYEoU/Z42XcyzbyS+ttbJTkh5mLv
R2e2X7Q4bQFCjkNBygJE1CUooVG8ZT6aBXiPRn/ToBHRd+5s45BffRNfQgeNsNpVRp4+gdDp55Dn
Jl0d/XmUWn3nbd+bcztbM2Noy2ziG49QidcOnUQSTLJ8s4aqee1HohHTrGb2iCYSqVMyccmX/Vui
zXpCb6W0EHaAcd1LDDoDc5f3OpHaqc+5qaM+K9zbUY7NecTeH3IiL66YC7hHLda9FybGcA2SOnE+
tyb5dkrow8MEL+FUDM3GVp+8eevW9ArxS82Ixx0G7zhYae1EcGtonKrMVweCKafyARdvBjVtHcjp
gYUWdpYtd7QvxqVemhR132y8pvGiXv14NIIWehzmR7vYVV4Zf0cYrEdAaMdnj3b/YIjY+NygIX+F
/rfYgQaNE6mU9oprxgOtrmWHFpJJoDz5gcR4vGulvpBOMja6wX2w3vmJBr2tN0R14HkAK116A0EB
LvISfvpq7sz+U86wA9QMB5WOVFB4eKnRvGheKR7zFFN/KJjqn9q2NlhmoZWEkvFlkUz/+13RMg/q
P/OAKqopYouND+mVE21TtQ+9GBph3445sCe1GwiLQV3Ud/iyWfOrJa86dg2sDJtbsSCGWUCp4LYw
4eDpCn69LlMI+Sek2Mv4HGdqtr/YtWiKI+yrahRhLHp9BIQx2WLuKV4FehScsSgcct/IsOwjnTNW
2kZPX8BFFk6vq5OERoKEzjGVvReinr13p67HLUqqLUoFCcq1U4Kt6PNQGkTa4iQJkhSBSgpBMW08
uqgFjzY3DUJ0kimXKW2bb3qnLe4QsZJEarcb2nkpUnaOWVKg9yG1aZOBcw3CIzokebLq3f1keSNH
mMxSTt+/NN4cT3nEKtXj3IfpJ1P5TZ43g2wi8Ewe2al6a8mh+yyLdTKWgN9CKhibWUFLBuIvpTIc
of/ZwG+ZWG+fRDiJ7peHNFGT232SUFBNO4DLS/AT6L7adRQIvoED8yVfhrh0QkXwqzvt//N67tdd
MltDMkF0Voeb55VV5Wb4/9lPzKjMG3V0/t+qpt1cQNPvahDLrntWyoObCol4a9KVhlUhI8Fg+Is3
8OsieHsDrNSxufqsShFs/zm0JrMXXERJ5n4tfn8D1e8ajaoAVUTb3bAX+31T+j+aw19A+jCnw0v4
h0Hkn3gOn5amIiT4ZwLEHz/zN/68TvS7vdESdMckW3gzMPw9+Njgn8jlApCH//TncEf7N53JFAoR
WLNoVi3Wv+xsN8yD0H/jdEDMDhoLXXc9zP//Bc5hu1R/WjNDwLN1gyptb1E3mC+2K+0nWQyTTSOz
wTbdyOprMpSwSD//9G38C7vMr/fKhtj79QX+tGHvlVWy6OAF4LAEqVcF0v/IphvmtbTw//mlfkTM
/PJhUA/YSP42Lzw6H/1PeoXFGIzSptO9zu1y0XNmURrHRIZQxHgVnf0+5CrxvqRNzO170GkgtRVN
LitB7G+W3iXVVxinnpsAThEpvfgh7hMdz3gtvwEYAvh1JSn/mrjoTrueysHPmbF7OZ5ah3Nh/LSQ
C5zTXJ+HMTfucjK0SLwFelRj8SITMfCs3uYgMzmInoJ5svyRQ1nVpcUjyv9kQkwvajYK2DN4FmyE
MNqrWprnnqXR86JKia+vk264Tks577Fll1Z1cUemhrZy1huPo/L8rrG2DwrYMBnPSxMtqWsL61Zo
brte8tFPsQQzJxT1zpoQ7gI9H4t8VPHBLftsOPz4i/yvavxF1cAlx7X3d1fZPxWNKBvGPvsy/l/z
/f+4wmT1OUMq8w8WzO8//0cBcYHBbHJuGm6OMNzv3KN/FBDX/Y2CQuiWvlE0jB+cmD9oMBbUF1/4
G86TuwIjLTfeHxWEf4JUgMOZQECbMwb/9F9UkD/BRsiu0LnFhWWQw2UzZ9k++c8lBKd4YcCu148o
6oiu/l4m2q1a4lPu4QCZ62OV6edBB5kUy1cD7GzO/OqnL+9f1Bh/E8P8dOP/eAs8EA3qKCJnVF6/
voXGdvB/eYl+bPpFv4nF6+K3V8NU7OpqnxSADvSxk0xmkjoQJZPnNskPLiPT3Wy+MaoI1zSqIXhe
Q5tmMEIgkc/k3jVuui0yT9hTYBBMqU0Jm4/2i1AkITWw0GrgKcV7Ppi77f8uQpALuzwPOD/AKwSD
tltsdAMNPDnMc85Vp0/1Eqw6pl4WKYNlRXpBIrRVvywe8bNcExglPbZEScBM9pJIyFhoVO8FVn80
Bh6QM20DEHqBNVrDbiiuhCbvy7SWUA5Z8Gn+eO/4b4al7YbE/VgH3kGVc/Z0sIU4LB06pDlpupNN
GU3go3pZPGA/fco5sO4wvO+msX2X5IUemBPfJYPL+aj+vJKpNOZF2BG+e3BW3sZMSBGDkfpLxXni
wBB/CRZ9/lKjQ0kcOVzVw0wmr85R1Rl4sXXPHv022SaZ/ysu9ZiNy18UFx5ZW5jHv68uN9/m/zt+
VC38lP7bz2Xlj5/8W13Rf3NQERo08GhC/1FTAExtVYEHGmJJMp8pHH/UFGH/xuPSsGk/sGpztxt/
rymkUTtIqak2FsmUW+rYf1NT/tSVCAxU/CJwPR5djods9df7WWiOSjr2TMeituG6rdyFRBq//PSl
/IuqsbU2PxeNHy9CCUR7zOekz/v1RUYwaNipyM+QBTNY5Q5MaKDoh20hxt1/fqlfxcf2j88j+Fp4
1KJCphn89aUIWFGo/MnSURN6mIzRxcVkLxOw1KqYpWTjsTIIP1GrLehVluYvXv6fvs7tocFpAeoK
qmPjz6wNs1w9e0befczr+ckEV+wxNvrPn3Br4375MreXgO9KiA5/NwxLv37CvtcWqcdGd7SN+UnZ
1svgG9BmTIMp1dp9+88vxiHnn19OmJhVBP2xR/nnQvz5mUOYjHCUT36KwCh1ToqKhMPG1yqW3HFF
6LZ4FkBLmFcmhIxs27Ac+VXpk15UFX3VR0MTZ4FrJqgV09wrTtRavwpBT/tdqMoyYZxJdwf8tjNa
HFUprhqMFSczr6zPZj4fEnRZ32uxZTtsY+EXTvotYxofammh1dZNCmYsslIyxBhcqBeawP4qc5IZ
4rzp9mnEnLt6cpijf8qWjU5Y9dY9E0P71h7r4gEg5g9EM81yMiY3cqrRoVR+HDWehNaj2/h55Lqe
Ci+5loBo9lZVfRdu+dBk4ouzevdo3yrIiV51bnX1nkwCb2WVOzvN7iseMPkaFS2EfXpiZgigZpmV
zd/61EfymKe37UKoSOY3/U6YldzNzezcKIWUytec+Gwm1ourGfEZERdxlIPbsvyavlngSZ8wkWfR
YuT5Daar5Gl0oHBi/gnZoyJSbLakZ2YCxxWvyC6HF3VdD3Yo05joKm+ZL3aiO8UOWP0IT39eEv80
erlU+6xxgVxD54xSWOch6F33qtXzXL/U0GBI0lGsmp9F7Wqf0mLqb+vG4PdAGTafGqOYLnS28qhb
9kAEZT9W/FXt9BJXXX/dlLq9Y1Nc7CtUswEq2PyuaxBC5DOsjWmR5p4uW39hQgO8f+rg2KWZKd9k
pnckRusLOYgQvp6IC1137DWN4N9raNq17u+qfriK/cX6XUcjpFUckZkb14aynGNVcy38ENPIsWbu
VllvadHbC/xHmaActNSRtFP/HjdlftCstr/+oayRsMFNqDTXf1bXNA6SX84RyH/gSWRot/4msUEv
7Nxl7rBnf9tUWEJd+gQjec/JWTjxY5/UlJzZa3SRauf7dimec2PYIsRy7SCqerqMgwONAVEHk8xk
vtfi2TiYOKuOBuAxtG2jONnt0F0Wli1s0xFP3lYLzw2uaJMmB+WHfm/F3fLBTlIPS26aqynJtcuY
OObBUuxynBLvcJRXdbEvYlIyOr3j1ZKCzTb7XM3aKILxPm7ThTGwF795BAui8Ev8A4bm+aJyRvFu
g3LHAaF7GCY95t6vtMAUjFVFjLitsgsMxU45n1eSUq4Up/B9nDv+S9M0qGiLDPecm35YsfXJN1bi
6sdRfyBvSj+ak/Xuoo1impg8Fo0uAgPnTGBl6xkrowynGOzuKjQi5MFjR/iJCGJYc1z0XXufd3EZ
1d36NUs8mNapXsBgJ07pFGuJ3BHEda8WkqlUkxxzjVVjQ1zpYS34tQlWhefe0FyyNIZZw4HZN3tp
NtbHMJUb34dB/KD2ROlYT7bd+mxxir4+1e403IEHtj6o294pq2bkagbSPYW+ZJemoJwDW7TrTVwW
cKPBli/PjeGB6W3s9WQoZv9sEt/6hlMr8Dn2kF7chMjREGzqILVRjqU8AIKKrRiB6AnrsBKS881Q
eadyMp+LKsULGht1mHj9WfSeFq2rFkdxoXnXSVx8i5FchStKCxdv2wcS9/ZzLq3pthWosgK75N6j
JDi32ZKrK4CH5cmpzP5o4Y8GFb7Orz8EjXRDvLLuwxoPS4cbKNBqlX/3c638ZMyd/hS7q7i31pwN
aglFAEcMWwGcThZn33TcOTXXl6Ec9RW/Iwn2ZE/yNddh0bv5i53aBH77WVOGXV/K0BBKhLmgepRe
Vx4kUNir0srmLrDadYLz72lHICpO2HXuFxfk7RhMPn939Cg5SFrPfSKzz2C0niHpMgWRzNOSHc1C
mCw3/RTrJJEgjZKEwY22fYuuviDdJEnePeJdkmw5lOSSRIDL1bNB5YqQf3t7vqTyyfISI2Qms8lP
x8J8FB173bmqPo1LId7V5KQ3Tu+snwaUHTg55gyDS9/fSKMd90WVc+Utbn4UBZKK0uEi4+H5vS4G
MwDeXOydJB5OPB/n0wS4hcgo1bjOBdcBgqDILAf5e1/xvwnCXzT59N70NP++x4++leRe/tre//4z
f+vumSBChCSoVbibrN6hJ/3b1MD+zcU8hNzvx8hg6/3/NjTwf0Oxhu8cs5TNUGE76/9jaCDgr9j4
gGwTY+V/1+BDr/tTB7flyHL6wHvoMaPQ/9wwFvmU5gZdwnHBdf865uTksTixZkmAQ9WEyu2rcd92
y13ZmOsmv5xCpqGUNDIL9zlEwjxYrdV4jTPJerauCwdgmj5/UyPNi8cvD70YoAcg9bva0zbDdPku
NKAUlsxa7PD+cFgsHc+L8hkQ8iVmx7iy7cccaOyVUuN6U+b2CDuNwIOj2w0xuxn2zGc2A0VEODLV
haoRjJtmBwhrf0G9nUOEQcevKTs/zLw5ailgmpO7glRvtH58ILtHnDFOvefkfr1mZaU9JV1NBDVC
kQNH72QHK8oKWm9ob9n+EjqrhvvJS76SrMSHZDFPqq55L8jm3JNZkkaLbTFQwWp30JPie4siD9CB
j0aj1glWQ9PB4qUb23238urpZN474PLIyB6vwTRZgTTN+8zwnuJJXrNZrYNU1Y9zRzqRmtF9l0U9
BSbSKf6nuiLc+0p47WtcsTpcjVGdiyV59x2kd10zETRl3RdL8d7ZE3ENTfOocm19K4ASRK2VplHh
tZL0iGUiZ68OuQSfCMjYxS5jYdak21vACWTzq6kpVOTV1W+tQtP241Q0j8ngly+wf8ULjRJy6rqE
yJPEFjoBjzSOcex4jqLmWds7DDErWyONJ/HSfTTC6J9af5zYsaIZCq223OFcQDQ028fYW72AvIHu
lo1X/yoK78kZsgZ9fJ8djGFBkB6jcVhd3zgSjOUhvvWeS7JecB1b8zOCna1JagY3dElMuzeZcH3R
dHz5ISJ9635EInxTZV2KmNZMFXlVW5fIwObR0gxkzX3NSYCn98NQjv4ePBNsACt18MA4RpBnU8Y0
ngS2qVKdf+g7qy1OSWtwFMhguuccN4GDTEgTTUPJSwIzATwRYdTPLs78i6gc/V3wwaNhQSFLoCVa
A5vvstkbXo8xxKKRucxLZ4+nJtftgMnSuHzH3rFqB69HgPp98d35ujR7NptbwOeudDOrD4ySjEDm
Sr9b3v5X6P+i0INh2k63/77Sn5r5l9nwHz/wR5n39d8MrPKg2H7fH/1R4n3nN0eYOKpNd0NmIdL+
e40X1m8Ucdyj7Ijxk3rb9vIfqyWLRwXmWCjfjIz5qf9iMMwW6dcaz4wZIDnPky0mz8TqvD0Dflou
cQoYp9rNvLPeVSxmMd5Ec2EydbTs4iuniPU0wyPj7im3cwpoq+LGsqr+jUwYRp6xO2h3OKNp19N2
me4EYIGXYjVjcekypb6kY5YnJ8pYF4dxLS0t7JBV7iWFbBer0n1ZqN/3sm+tIeiB4sRnjvrl12la
7KsJkeZLqhpSXld0IRV3EloQ6BLMRUdrPqW+yOBET+UOrUAnAwcGGEGUleV8ZaBWfqt195SU5XqD
WGz6NGadeChiTa6RnNr4OzKw6jbRfujrU5B4oAbeVhSXHxSM6ROjLUiry5B+1yyLo5mf2Ggxe+Xe
oUmmlVOLNdyRCK2uVxdLQOD3YvmOKlC7hyVOLXanKrmZNJO6K1qCx5PBMzLomJa4Il65QDSPwcbn
pC3Tj5WR9xGF3bCzpzh9MxYrUaHlVd5hcJmKMRVwysfFSNNbeAUnu8GHuHEGk0Oy+ngHTTEd9Abf
S7RWlfNYpckKSRGrnhss9J8qaAxTrkFa1EYSIWPwvy4w09oQzLKrh2k5yQugCLZfcdGdZVxsWTvA
kdHyETdQdsq/bDF8+HuWLUvQbz0cKo0PoQufxcPkVt0xIRTvWGj68DnVWNth/SFNL0Tb1z525Tye
2Y784Mnz5fglRg+trctbw41dPYCQmd+yRNsOTrY7vZY8fAJHitG7GGnjpqQyLgppdEIOGWNPVLdJ
Nee7cqiZIOAvCRHTd3Av0cFGYlYpkUOsdc4jM6A0cFKV3Hlj+33gtzBcGNcOP4ZHr4zVoiQMY4bb
BvNpHb/UPbORIwGh5QunzvxEmm23A1GRW6e2dqYPiC8e7qZ+ipq2tvc+0TY4RqzO2huNzzJAZcZ8
uwIdzV86vYjVdL9qHgeRnbESN3hwjSl7mBc3vatwyRnlV/665ixYr/YZ3y0pkKk2XJGXujTZje64
VYyWr/OjysCxZohxepsZDp68xTCfE4/XiIcuAob3KAaV7OaaeWIIZmSqj3FttHv2nFVQc4eGE9PA
8zKKYj9wsOb23swMpI0T5Y1JoTb6gP602UEPrMJuNGIQXpx0NXckg5cYNZTUFvbgwriYMN2uUfa4
gWoEjDn/WCL9vVpbLFFgtYER6fVydFTH9y7xpFfE2ixxVHs9VyCGZR1XRbM40TBIHvB97O9Zm4xn
s+qrXUZcyIl5wnwlrRXBXleR12tLOQZNtXYXZ+gwq+SyemCNJQgXYvZxcPJ6fND84X5NuTEL4reA
FzxvDjyn9IqvPBxFlDvYYBrQSU+aRGFE4KcbDjWbnkzZxmMvCqqWV3GC9AfB2sXJkYEWJtDVOfHC
yRQcB2VxZ4n6xReYcpKVGxvdxjEfkwfHqdNdRRwmFMuaoJ5MRw6jhpKE2dWpQlU427fdzE9sBdNI
nxYfxpJYd2bpTAfPzM0Hp0V8SXkihEb09omxdLVzgDAr4mgGeW0Td7frFIfppbLXT1YpBEmqrJGZ
NgEobNP07MrRfQIrIy/t7JSKIjVQU9yG2hEgGNC+6IBkyWwrkvV2k1MHaCTyu5UMrG9F0nrHhkz1
o9T8/Aq5uY8cdkjUPjZXlknIzULIRwn+zaK7qeSUHWj2vUvRmx+Aj7CMYHTaq7haA9Sj4676f/bO
bLltJN26T4QKIDFfHoIzRUrULN8gZNnGPA8J5NOfBVe72+X+/6pT9xXR7YruskRKABOZ+9t7bbQb
SK/8Uq4yj7NNqNj+BU6U89sWZsoH1dN8/yNJZh4ingmohIvQTwHNq+UNTtfuNu08+WUkG74Zy0zt
2L/qG92jnDS1XAzjnVe8MnL37ihEoKU64vK/pp6NyXLQLnY2lbfGOKBrkoV9FL7Iv3Wz1b+5RmQ9
uGzcr00TRzTONPo2r63hPKreOwDXJUWHrkWDlSdyFt04GR4SCMtHD9/2u9lxSwNxkzfUEJRnz6i7
PWRI47YDwBZMjCv5VMn5ITKKZSaoGckFh3J/o8OdJo6Qh3s9ttNgTDskEMtjycyjW8Pv0n1C4eyd
lg0ulvsROlvEmr82015wgu9jBRizxq2XpcUlEXn4FEP6hA4PQ/rTnAhSGviOkxuBo3TfibDB32lM
nwugm4FC2Xg0R1MEdZjiU87zpKcaqOmemkiKGxUTDleyGiN0Az3lfmvie9sZjAesDQIoZFqvZ9kg
7RKTj1/qZrFuKme6A0tPxRALEz0ZSTq9x1mDihFbLiFWh30y0VsUZEFzX8pdecQoesXITtIrak2j
71/1huCMgC0iica/zlqUl/uK82PyYtkixHsBFnDgSZTpXnqrKk5Bq5IA82YwnGY9m4xCN6jk6ovX
j84mzAhKQ6RiCcYkaNAvtCR+oBoOO6kTep4o9k0oRNxwk4YHLmW+Hsoyv5r1jJmjdI9DpNXrxmmT
f6adv/sd/mp/TIHVnyohJ7qy3rufx5yQhJYv+bFDtn6zGX25WJEAv4BV/Y8QgsMK/xWDpGXS+H2g
+Z9dMgOsH8oH/guiBah1gtEW41Lj7+yKjV/g8rCOTN/Et2UaYG2ZlP2qfDRh7wHjn5xTISBVAH92
Dbl2DMmHg5S/VnOWdakcHiSYDBPXcFXOPIKhcGitv1YkMoyHHHgNw64Oz3s7bTQ1tVa490LuaNIa
I3MOt+GYesli6nzcbdGOhSUvvZ4l8bSaBaboABuTA4uZWFHh3IxW032Ao7v2VuKGgUH8hSCQ425z
DCbzFi7oGv/w/KB5CmlA9THB1MY3Sr1BDxap2gnyCfpNCUHADtJORwt2UTm6fU4zaXNHpWoGYS30
37pcmXHQ8tA1+JCNaX1yOAMvxFv/VTMdq+IlZkdtJlpLsQC7LokwkzTZxqwSb1FknbcGyvla8yv5
KcHZf6fs3iWpNdtB0sY0ZRGZnni2m7HG6Zj6uF0G6/KQkur85HR28yo6nNjMXRP/o/K9j3yaLx4h
i2Q1ZsV84I/wPA6OeZvQibFfbHibPjX9YFqc7SscW811SEvSbvo86+teRiPt5HhAC7KRFUsiMPV5
BZdw3JeaKu5gsnXPtEuHB9HOiPjKna9+J+YjD8aGaukEmg+VB1qyj/M0+cL9YF9TYMHmZqQ08TYu
Sm832Q6d69Vk3HBYKh9j5bIF94bqjkesG4wwedgP4/Q641MRL1qVdxZpFEJ9lRUtnhe2ywWG0sMI
p+CUY74f18lgMWgQGEeIJQLM0MJpayJY0VBE5VJAcbn6pMEn2HpJru2gKasDdFT1QW+ge4g7o34g
zRFeiO1XNxVDi2JnwWu/nQbljIaxnUarh6Gz+vFPVGhrjM+aLep6CBK9cHlEN6Nvle0xrWkgLY9F
2Mm8Wrt92KT+VrTavacZizmdZHQn1QabuKF/fD9G/6M4/NWKqqPd/ong8D/5++f34o+aw/cv+deC
6lm/IdlaLGw/3CP/VpY97zfUZoEFhIXN4E+MGz+kZfRorIaYXXX4a6gMiB4/Flj9N0FXlQ/AA3GZ
Bp2/tcD+anbguyzwMUOwXKNS/+qNTo1aWJ1paXuGhFaKg2rG4eFb3eNPv5P/g3tkeRlkcoR1D40d
u8wftQ1ldO0MB0LbQyszHjMSIyjLundbSCpYVn/+Wr+aK3gtqkhwtQqTom98N398La4FiNbRDPcz
J8Jb3WnHMywruCFKnxANiuSvuFic4f4o3eCfdZfqsMW76xnUcfA8/Vm6mTIWS4MR5z6ZW3ZnYVP1
N7BMMEZU0BnswPOl/6wvhsUt1csjIeGcDqSdQ/yYekIb05g9LraDYSpZyNOk3fsUWmOH9Vv9czkl
LdSDzt8Rk/J3UiG3FrhdEfen8kg+prjmGU0pOZr5k9E75ZF+Eo6eIYSLEDXzYkW08azNqIx3c0N6
JYk6KPD9osECAf0KG0g9x5nVPrs1pr5hTjbSzctggDuxV8LMzhbimRfEqTlcmZwX3xglVLfKlOmT
0BNqgBlab9m/luSKijEYqlLu9SrEmasasfNGHfwZPQwbIyYInePGO7lGX13a2oOLSpLknQpnDd1l
Sba3mtw3MxGKlTX5ocNhRVQfHDmKG0cVE5QUFQ8rvZHEr1rP2uqdoAw003yZrae4dTt2AzMF3N2b
bwt77m7isqaZtnSJ+cmQ+zzQafHG4WgW5eehdeu3FMT2S8qW+N4nLBEHUu/8LykjBeqB/daFeCPm
igbdNJm27ehxUMVpHn/O4tzjKVpa+a2ek4LGjBxVNy5c+tNM2PXZmxWNIGHSkpVfmDWpgjJjkda+
hfJ6H0+JHoRTOt/HIFQ3naG3b/QjjNtq0vstMrXGEbZyii9tUcS7uIw/5pYDQWR69inyvYE0pLLj
YtPxy4nLMD83eaFe6LnSria9SugXsFBXjEwzgv6jrtGOnIY6R2agn05iH0JaE/ajLLuNOSfZjZ5G
A352p/+cGUsFr4qUQytpn1Cyze8UpLvz0fR5IEmHX8pcJ8nr5l90c5KEtqxTqPXTKsuiJ78jitSE
db7Tao/wC3gBMliyxHxg6QGMeWfl1v0p1VqLAHIfcbjhlPGOwhryl91PZjiY67hyZiAtTnMfylzc
OHF3Z09SGisPkZZbm0/PZIuRcjSmv6kxfp0KV9va2GDONGqoz1gB5oAra3+uQfrckkmDOaj6/h7t
XgtAZN3Dl002g61etaE1L0Ix1qdSu7torlIb6TvyoSx9ZDDDH7dzQau7LF5cM6zEPgFrMFo03NM/
/VE6CQcpJjEkdOgsntJ8NXs17duKTOo6i4oMXrEY5iyY88ZRN57M5+mQ+zqlc0EM8UNfhRqZnOes
kzCpKe4ZOhnxi6ia9TCPXfpotakXYR+FiuuN8tHlJLjxjc6N1jbpd1ggIWzBld1gYfd7ryx3cgQj
9zppFox+gJWC0L8nO33NxmT2tl3aIb3ijeoBNmdSRfdjZi80/zoZo4vTwEJB52lLeRcBDfCYrDlN
F5/8UBvhDMFqtt9EjdQH1LAMtRjrEY1ozylEYHuLOmm7X1y6wg0IVuDmGXfRQNY+sEeEQ7DjsJ29
aXadPfg0Qu9avWQZrgrX3o96nz+74awtiFwRsiFkR3mE31fpK6lGRpy2Fvs7uzcBAnDGvjGmyd6L
QqO/nIIHAouF8o1HEVdRuuqa5f92Qyd8mOdBfjiiJExf0i69BR9iHqoc+NpqsEieZ0NuHepOL4/k
yvxNXwyqxPUbElKGf1CdGssCdILF0dgaTlfR354QeWc4RqGwzhgNKBgRwjD0PwGdWTQ7rXxQOLdB
OZTaQI5zlMV1Mq36K7Y874Y3kkRb9nYVaAS/QPtGk4k3bHSrA8Ao/za3E+edfAPvz4TisA07t7hq
MnOBTQEzL5cSH/6drfXFN0A++bOp99NdnqUOrRsMgR+igpMGHoxqMFg8Mmfgc5v/YzD4P52rhUly
4KdtyH9lFBYX8fFr232dfz5b/+vLfpgMTKIJHFB9y2LUw26IbcR/TAb4QZd4Go5XjAT/MRlY9NSy
OXQ9QsqUXpAo/M9OkNAC345AATZzy9Dhcf6NARTW4193MSQTXNtDQKc2DwDPL65UwSi2AFLN5mPU
EjNAie83cwQS6gQzxD5NetuMD5HdhcdKT0DVYyvor3GtjQW+doN1jkNqDoUq8xPC84MJqoy1QtSg
qKIotJKrP3b6zs0AXUVwzwM1afISEYcw1wZYpscJHuArz6v33EBX5Fs9jguQps8qdYVL+VgRRADb
j+N4RRl0SM+4gerVYtA8D9KyyxVOIeOefkKqwOpef/Uzg3G5piXivoRJcOzg6myqwoOAVPOF0nG1
DcaO6ULbY7c2NMO4BzJNDKDT/G9sLFiA6mp5yI2Fag/RiKGBXUlWv5uj0W+U7PxAWR37n+UXlanG
W7du/JnrnwSa1i3LlzG2BztrQaoxMPOrIC2Gg8pSK3BJcrJa2XQEgd6p58UL4Rf+y5iqJgrK3NOR
mHt1durRD2zhq32B6LbvZdceRm3g1TnvETIH9r7tkt4PZFKZAyuv39psM6COrGTHEZUHCCZbUUfa
2zCY9oPHPIYK+cE0blqvg+EgbSN/nmHGeusxGgwixYtLN5t0vltOX9+tV+faNxXL5VTfhMcsnuIv
Gm6sS02x1+77++uWd8WdDQIz5c+D4NxcMv5TY+A6bim3ejtg2OCZFlReTcKB0zpZ4LkHlz7yzHH7
ROCLMwaGBEOfZfLGEWEc70PQdmrvEA4yt7HtZsnOpMSGYX5I8KQEFn5UVnUYW87Pqz4d8WIlkXit
NTbaW6OePZ3GeNwNA0Xmr75XZ8d06Lo1r54EmKHtBBggFhYmGznNg2b+ENft/NrUcXdDc47/mKrR
28amaJ01TlfzWNpDdAobKyYrje2E7CiVLzUX23PSDFtGjz14rPghU3DIG1uJrtyhb1mrzG6wxjh+
76ymtFZvqpTzzrPY0Oe5ML/B7pJUNLHVQ2ox1RSvI5EmWFZSeLuXLK/4Xv6QQ3kAOi5FYJnAFJBX
2greVA+d+j4s/PlMEyeNWnjUUL308Fxw0CFeH0lvZzAx2gJqMJ+pcch2MDW0agX0B+zc1CdMNzND
7x76ynq1+3y4KWz9hW51eGJYeFG700FpajNm+bkASdUHzCQdENCKLndX1MGgZ+UxCj1LrBJYPrdK
5dVdx2792iFSbSXMkDs7sQy0XuoWDAE5t+DYtleu02+Eb6ljbDUZaAkhzUDmtvk0GQ4u9GLmIRu2
Dh9UhrMrBgR8MESZcFPJMNuW/ThtRNWD6+SZq6hq7RBfmF6fB9NPbyfPzE6lJu273o7EZoxH9lG6
2+kD+5+chzRTEDyIfpPQAzDp7utIZ8kZonK0bLVTHhrVoZ259Kr2s3XpmKDEUhiKsL7ouyjpoNIJ
DTU+H3otbadyH8FWJJio1ykEXigkQzyaCYmnUj1N9kzRTtrElxEX8lHpNcl6x553onFpAaJaoOoX
UpKubUrYBXBa895ai3jZng8lVEXmP2yrYMMQaHec+QSWtrrGk+pefH5+82CFiklpXVRLAF1FYKzC
NA5IrjNtzmC599DZ7ISfvxkG0ltuZQRuWbdBm4v40aEZRmHjZz8JQyY9jeSX5mBs2WuAeXYSZkl1
F7T+OO1iSHaBnIv3ivz6pk1AI1SYjS9YjbTHLKMEE49UrLa+nCghd8u8rwPlqfau9bLs6JZY0ivJ
Yi6ckVWpc4bw7fvK0sBM+uZPRXbMKz6hwlCG/vunqHZYtCZIUs+tLCDGQTxB5RIUL3LO4wnTVk65
myKWZybZwuLjIMU9giIvhNdsWpei450A5VdnqUvgY7HU/PLC036+dO1ScVhR4rkBzaTOLRD60/c9
wD+i2V+JZiSk/2y39D/07v3XHOL71/xQzXwcOTYZcBKKjvg9VvXDrGMRxKIK16FW0LY922dD9EM1
cxazDtukxUFj/m7x+aGamUTEDf42mStUNWpu/s5eiaHjH/dKFFXyH+DyhIRswtMOb+JnxQeVV1i1
GPDt5x7IVhvMfMuStFOUVB7zqLH3nOMoiK6knL/AQnZv7MwCK+YZhryvqoHihK7W3nM3B+hFavSi
KOt4dFIwdiundsp11FnuBU9Idz/j33wsmGLShTsmhyJyjE9VHVLIk7rpEWlxQylz85kDY7rH298m
qHhygow01IjQdaYFSUhOAL0BfzODhuwIvaQ8ha6JExu3jwlY5lzZy1MxDwFepEV8NMYOumZSUDNU
aI65FlrkHukTwiYd5tNtVXv5rs49/2bu2BfBMpzEddIGHxB0pp+NOdHPM+vauBors9liu8p3GCii
V8NP/IuhZXc4x4dzKIxHtPFqbThgeMoGkBxrVG1+M/HLrGQxo/9gpRABIaQemLpBcoBcxwY7LrCf
Nk+GnU108gszz2ZrthhYm6TNd+VQZU+NlTrk1NDod3UxpXu/6+k1siSYQnc28GiI4aXykvC2H2JG
OVWiPvxZzq8wuMxrBAF6D1GzvThmOl1th18OHTbJlv3ocII71nxmpzytQcG523rMR3wlGT9GhEPG
ysqcAjIJEzizhi+ab5KjsefA9OsT9fIs1tq0GYjJ0NBVlevO5lmd1cVB87QD6J5sDTkFLWdsm13T
jPa3CIISlKs+gS5qyR34A+YjFI7f0fqsBAaYNDvG4Du0DWZ9DAjWnD5Hc+K/uY1DrSt5FiCGaBr1
KJtHn234WeEvPiMLQGRDAElewt7qbtJBzx+syqp3QGWEv5K0Hu5tjGHpKlvMqmp2k3MUWWo7uy5Q
ShQe956WcYa+Zc9TMOnMccF363d+y71SRb0TsoZb+cdiQrmEjkPQZRrMk9OjDxW1k7wNnpss+y3j
Uka1fQV9Q+SPbPRF10bzJKS9tOBU0S0hkY7d2DJYKrr8UGgDq324oCVL27uIphZvpW845yaysgPV
e/U+TXPwWwWoxa20Yvs2r+VJxNLidmzavab3PJ6j/j0e4MIAYc2MjahD970x5Ve7mYpDNNcAaLF7
YJgLra3r1eSZ3FI8m1b2MUt8aIEWWeLN9crHajTVc9fVM9CuUr9WMYYU6Dm0NdHFCWySU59+iUeD
KJakFOkd0nB650aM7bHFmjgx4GzvypEvwi6WP3lMfILR1NqNznztlEZcRGmaycEZgIR6VH49uGbX
fzY9VN5VnxmPfVUeIiGdYwUrqKQZJEAEKvCY5Gl25UmX39thvndm/F9OqMoDmB6QMvWQgQHyzbce
CxmelyLcAi1s1m6HmBcSBblHG7G+KiCAgZmxnVAxnPG0trNXQP/TExsI7VoLzOdcUPxjbZxBdAZE
dqe101bmTnNq0EvTwPe3NqeOHTMr/QwAKAdxex3DcHwlBgUej57ja6pH5r7kRNoFbHLGS6mP7YfZ
w0BDqVzDD3V3cBOnzZgbg7ahl9R77d25qcHxqxw3n0sItFRzdKu6Kttp+NHRzmfbDdpxchYcjqxg
g80kz8l5r1Q1DN7a98enSM0MPfLMh6vVRlBQtY5tEvhg/RRhuTjP+Oc3hqG9piJrPcI6YKGS3Ed4
choEzbbEl6clL6iC+iHXAV5VesqUN82qzzm1X6ewiv2rDTbuwHmDIDwBtP6a9FpGBwGu7rLu3h0Q
9zscxd6dDtC+xyxs6pfRI+bl4enJ8ZLnzobJtv/s89S4KNj4LyjfyQ3Hq08+pbZ7nogqANk1XrrI
SriVZHrTpexR+1nzb4rBau96sBrnVJcN5K4kh85a1JuKiNrW8ME+kueqN3bXmC+ZLMTe6fkp29Cr
tvGUiq8E9oaztP363TKb5eEClvs1LvLkqRfGmK9QQf2tmfoRsR78RtUcyYDAY3xnGGwhIXraqzFq
pgedw9eqjG21nue+JnklvBNhVXxUU17Ft6abSm40Q5KbtGyg6PqgdnNkDrsSf9Ih81X9lA/0EAAX
2GB+VXfZaFqbehyR8+deV+DxtNKC4TttF4f9xRgjcSSll32SDRhWyQhjNRo8bhM+4qcuFPWekRy9
tFnT+m+Z4yTropT6ax4yx2Flig9hL9YzbuE7RWz0o6b55Vj3HuzAyO1ujaTMD7alUaFmRd01n6X3
xGEr3Bp6oz/EYwJ+cXQB3c4Qlrdm7LaXdm4+l/DscIMNLP9D2ys4a5MV7SaoZ2tlIrlCWTnZpS6I
hpVtMtGMVUlKa1dGOQCyJ2WnX5mwtTz70zR6HGw2IhzQgEYHHFn7axM1+b6K+UhjTHMz/EldC4DR
Db3mmw9h+TDmsUDEkNpNAsAZWEtxN2Lz2vf28AaFk7FLtcDwPAYZn7PeeYNl/a6Hwzc3V29eNd2X
Blw1ChprXq8pDi18vQ0Nwo8c6+pjHbvu41hn4jkjEfrByGx6aUO+cCwdjVs9mfs2O+J4TPThWDdd
M/a7HKeics5stQCvwaKk0HaTLOc68JpJjN/LdiHSTYN31/TN7Lx2TvhtoD3I2+ej5MIhwwqGXQwX
g7DSd3RM1njWIHKdk7rRqreaBZS9lz+ujYljY0MKozh6WkaqWaZizSYvOxnRXB6HNnHf7NluPulu
iDsvnOL85MY2iQgYi3G4wyCYI8NCYFZ0W0SAZL548dRpT3YTTjbTLWqkmffBGj80eP/XpabPu9av
yu3odC+o9hLbcpSv6TKHPBhZLwCv5N5JanprsYxd+JvT1keJCfBfHJPWuiHjwpxL1yp7lZGHf4az
qu3ZizyVKs43MXb2I08Qiiq1JKKkITeCqORgMzJcuLRczaNCd8B/It+XesJj6zvaqgODsTPKaYaV
s2y3TCUGqmTN9pQkhyzc0nJFT28V9ntvQbZnjZfsOubQ+Bysa6Hibp02WnRQFqXLdC2Ex7YQybHX
oxuShjn8HKO+YV4ENTxym08DgdHA4wC8S5oxgabY+RuKD0IOj+gaMrRqXNH4KFd9yCHT5jLvB1BD
jAVFgXgS6t8szrJzUGc1/mLS/qbxxfFKx3vhJF+63cdguU1mPyHLsOMIkibH8fz7PPmfQ9xfHOIQ
pDF//f+jFsF7nnyDOfxHGM/vX/WvY5xhWL8ZpgdcyhEADzh+/VvxhqD1G4FPfWlo/x6t48D4A5yB
zwwnOvh3y/CxoC2mhB/HOHAbJt/Q/cHb+Fvmh18KrYj+M7QXBvA818RnIaxlrv9T5IIHHQULwzBd
Smn6m1GCtcQNRQNxkLlyvDKGnY/pxPq40fWsZ6tkjU8ZTm/qFP2yefnpt/f/8EgsA4WfqRDLu7H0
ReSnToU9tvOLi4ChVJ358TCypS0NhHGOhKvBraBzTyO7NNw91vDmjvWCUSi8vgnoGITrSF+xawWY
+sovPpnrW75HDKU2z40nhEjP2M2OHX41qEuetn/+jsVyyv2JY/H9HVM4T08e0z18Hb9MDPC/xVzb
ub9QCB5Fa4da86eRCI+5ZXvGqjXOk5Guccl5K+Q+OKdzppu7AqimAd+96r+wfnZGkGi1vaZXglxc
T/qZ0EZrZzQFV2l8lw3UREAr7tYMQvznLm5OVKDb0ybBk3fGxsb04c9/qv++DIR9dJcL4XBvmN9/
6J9uChdPLN0XeXcp+5B0O8I0T8yMPdKqLofpjqO1/1CHRv765y/7i4eEhdFlv4GPRHAv8sfytn56
WVufIgt7V3kpPWVcKHgeLrRxUZkdxs9//kqL2ebnq7a8EgIJTEaokb7r/XKf1SUFoQ1FGRe6l6z3
RlacmbFZzmKV1fEGkTBXganPHvMK05bFX900y03xx5fnRhGkYRZnE6vDLy/PjCuBBok5ZVm538lQ
2++I3LwHWse7jUOYDkISl34n8+b7Kbpyv4IDpzDen62bCROnHuA9oaojdSH6m20tcA148/yVUVS9
1rESUvPtU0m5t01HDX9hL/rV7MOFIg7MsgFDDAkKremPF0p3Bru0MfWfjSEs3pOWrMkKSaNn84lu
UUZHGSfZ58gDqjWpJka2twDfs1d2v/U4DHAMxhGO0Sodvyat6X4ZbfZNxz+/xFQ0/vpbRv/iJkJA
I7a8+JP++C6dloNkG/fmObWo7fS9NTA7tcPpb/rbHs8C/bGNfh3BTDA2imOOSka560Rb73KErSDL
m+K+zm2qldxcRi8yLarDjIayqu2mfqL0xluTtwhx+6BZrUCfwzkO0668yFrroCJzhohwUKQr8N00
AooxLvaUo+T3Io3u2G+Z0yof3OaCh/GxZ5pvrp0R6J+BqMzaYAFsWenSS2/y2PbeQn2wjjF24xsF
y5Rplx6DpOWmS5BNSKut5OyptSFtWAnp9AFKo38YdI3UkixwvJLRGdBdhHgkXSqzXQiRJVlxWgk/
Yz6mXSkpG+3TUFCKVdcdvF/akQ5G4+dfkrF2+NybRfaQ+OHkrkZAsEcCoaDI+D2A5hX+LeUf0wYA
bbM1jMkYNzmqIe07ZFcawisYdovObKk48G9RBSJ9TQtxv+dRI2RAB7kDeNDNX6dCj0+i9esHG7z8
bgDEILacCNW758CWQa1J1XaEYbPVIOS+05Mhv9FnWNuBEj1TjTISY7Sd+pTjupSSwe04eNu2CuM1
lqtiX/JXgZtZLWaVkTqsVYpeqDGnhZvmVvakVlafh4GJjaGAvp5tIot2z6s0DQttp6X6LuVO6rdm
LwmDT6Y73TjQwPPwOhBTYKhItQrNNV/iMBZCvXVSm1wC2H7LUl59iLlIe+KwQz8MtX7ps56CQEjz
jdrRhdiHlMolmBdSkVcPuquZh3Q2zSEYuAYh7Sq6Dw09LhZEXhjyPMQ1JpuNQ7JAZ4hBWuo2xgRD
TVg2u5Kc95QT/mBwaHJHyZCTrgwGnoVbR4vT8JZzo+lEQYOqww1nAnPblnnS+isIuvDTN2CnHJwd
vuED9w2pVKY5MkQJjf1Bhkgbbo7zKmRXsOXMUqjAUzYrZgmOYgiKuNXy1UgaursDbU9VcRUl3jdt
GN1EX+uV6GnS8wbvYgN1CY+l6fYuyZRy6ho17zud1Y3mmSh2aZvuRtVs/bYrk+2cO8W817uuqBkH
Q/MOXDbV+a5NmkQLuKziRasLZazhhGXFmv/q2i1dJxqpkL4sX5j6+sXBbP0+32Rx79yrAT/NNoWL
b5xiGXcY3dxYxD0Qz7EuH3gYm0cwxSLbDjXvYFP1eaQ2njEp5BTmn/JceJThbTQ+Ki01i8ZwbE3b
ztfEzDFSuxSTQjpyGdqtSpWa6is+Px/9ijdQrM25iJuDoSfWHixv5gQ0ETYmk9kkXCuCjyCuZVv7
d2komZWbdCkrMjep0k44DS1muyF1YG7su/XGmGNVHWJCf9Em860Y+Ap/D+sevi9un4iO2UkmNDhQ
PqJ9aoFvz0AL+RyJi6GwyoH9HC3NfAQRKoaLU/uo0SU5qrM9lDySIvpL+QKfRgxzGyY0Ir8xjCrj
Y0NEdtrC7lPJyeij/tFKhf1uk8MCvE1w1NwO1J2aGwahCW+emkbSe2aTdQGc501iJM1bLiU7izRK
x4fOduTnuo3N/ejKKNx4ma2Tu4HJYG7tvEqnbdmOxoUiGdO6dr1tPBo9dSFYGLTOQ8ueXbQxUaTJ
vp2EQLknYS9uE831n4kdLDdnmjYd4JYON91EHssL8FBybWJZ8sYqCtSME08w/xmxkru7YJVs1zhF
purAkS0Udyn8w+xeeKVvHSYrlcO5n/pl84lee2dnIOg2FeKRPDBPU/gDBe4FWt7c5Ydf3rpkfeJ9
QYm/4NTgpxgaJEe8IlWmAj8b+ejUOcLAtWxdPvLtwK4g4t+xpoq+jG8bw5oBl5t1rHO5cZ4N50KL
KQFASmjo/FlsNRvm1ZRi8r8xbvETsYDQeLLsk/uyeIZn4B+9MUmAGNANwX0xR847iU3extRixTT7
Se9OEdvc9ES2NEsfPJ4Wu67UQVv6UfNmYe6BnGDFiThWoJOGU4jpbFzPrdvQVOTO5q4W/Fo5BDfz
R5Zn9t00dHQ0NHAcshfpFFG3p/uo+DYrf1lDOK6CNHAMD1VRzHG3xZ3sv2h6WADYqiO8rBbL3NzK
+D6hwvREwUxqr23RCurfc9vicRQL/7lNgW1uclHyMVFaaPoHC6ZX87VgQZ6PnsEttaG2jnsktWlL
IXGgxg0PGdmcjHYQIBT8vB950pqjzta7ST8x7fUftZlt+lH5fWt8oaNy7lYFJqmRCjzBt5oKY2k2
lJETHWouC6If9HWCa+PYn6fZpRlkxI3ruVDnCgjleyWXxtJMNzrF6Aiywrl0JutG62nf2MRNWYyn
aJZ1HHh2V8SP7ES6LzpltIzD3aQbV1mMz2Tly9FreArMzQNTNiN5NSp0s5HcnZbNT3VPMRrfDI0d
lRjo/VELa/k5jpgoBLkLhesA9sS4otqEatcO0Ng3iRq4SRNBcuVuQuGxL4VTL61b9ag7Z8uIqROd
2d10GxnXXDXplczoWuUScfG6jmDxZE7teswx5RE1abj7M2uK3PUc0igSoGs4zYu0Z+MxjRfkEk86
/5l7vejuSh/k1HYQtZ9uvSLGYjANbwLtzTPw047ukw1sTa4lRcUWvYm5N96TN/apF4q4ozd1YnI1
OTjM001iYpO6cds6Nu+omMudQzgt5TFE/yG1Zq1Wy3XR0dWDtl8M/Tln1Mcx0s+ibRd7sFEwQeiH
ubH43M8EEgjqhLF7/r4r/UdJ+QslheMW2/M/UVKqsvz60ScfQ/+ze/D3L/thHjTAEHFvOq4wfwcb
/1tKcc3fXGRQUifQHY3f4UU/SSmwLAVk9B9j7x9SykJGB2lhezyWyX94fzNH8r/snVdz3Uiapv/K
xtyjAwkkTG7E3BzHQ1skRbEl3SAoUYQHEt78+n2SVG2LVDU1Ndcd0a0KugMgkeYzrzE4xJ/TOlQ7
qTWS2MGAgD1Ievk64SAqoWlfp+OxrmIBegUHo2StQK9BOl38/Gto0yjWBm1BFq224Fa7zTwvORtU
rrd2H96FY5ifWUWfX85DcTGCkMIMx6ca0oK2si0ilIzYH1kbPF7o5BykW9o76s4uSumNOmhl0cL2
B7Ult7/R0Ui8lVCSzWSY70WD01EMkNf4rgLRAhGMQlJj77K8+zQWilJ6ipqgrh1MnrKvvqXtHWS/
DiMuKsv1GIAwGdtPIkyAtHiji0klIK8yCu4xHrlF3Ovr2HJ539OfipqyWdyDcMeSHASccyMS0PhO
xfP4esZls20++SJTm97wCyaLx6s4r+luov4zWsFp24anqBT1hIAMDUpoiOmV7mbN8icnt+aN7zOU
ddh2O7vhQ4uRIZDg73kEhgHRujIFRkMkhy6mzT2MWtI1w1tvMyROfcwk9JC6oBTtNz4/zeXNFIIp
NH+ZSWo1qUJIb3VMS3JhCDSOzXuvF+tNXBc3ailIcTqDgMOx5NyTDbc/ucg6N9yQq/18Z6/xx7wj
Zo8C02irq6elajgG3RZ7xmihGZMvROaqiL9FhSUYB3WHbna/f1Yq6tCqRI+BdIc4JdzUNpLT6Il2
d3gr5hBh6CtjPLUeMJRaj1PI6Lls7OySwWkorLvnSYIUBR1biJo7HTAPCMhuyhHgZ2srrJjFSMTJ
Pxi63YwpNxVnuTyl56oOIkMLoMZH9SxQSC+MHAI7u+d3URm+SjuBPGGNhHVgJLP8yCct4TAEmkVc
jh7WFfP5aVa44kCBCjfFlH6FfMW7X/kqi1AUGIVV7aY+xF5qrPmbklGCIhjuHBTnL3GPVtu2az89
v+8SrUCwYEyrfuJ544Qpg4EGrx4OPWzvsDizRfzEImdWUxUnrmF2hgFTBXXXdBtDH/9YJHzph/ia
GbAsK4+2lM7Tq4HhCmRwt5AJ7KeGdQJVNDqbgJpfJjR3tyroPgV4e279gDccDkymkNX4PBiVZlFM
Fr+q8/JrCY1pHxH0nBVO5+1lxKQtcmDCC235W/yG9NbRE0amcMBIMLU+rKXj7IFf2buylQwpSoj7
KU6687Cz5pOYutwFYNOUwG119jmuwVua7tjlojELuINZBpieuL7KLxGnsnfQTTE/HumJ0N0p9jbr
BFJOejMm3tXz8nKzdT3aYnAw9SlCBMmAFmJCj0ZJyeuWicrP4sQGSUY3aI+DIsswp/z1/G4tsJ8o
cFYX/oiMWSyYApVuFFk2Y/M8y9cgXw+1btUJDVhEJMpCHXw3KXaYmunt8wQwM5wlfoPECXpcC9uY
GlnfcjXIXvOa+wGT6b5lGoHS6fdjJqIHnXrW0Ut41JVQFz9kgTCKctm98OuiBcYrEPkTSAIXkAGr
x7ZYzaULGtipUJw1qNsLss75ypu9k3DKvlpoYSEpgmQb6hpGoYoVMay2dYw91mm9euICZRR1CHwm
GVjw6sLCVm+7Vmxf2IYB6WJzIG0iqpAnKilweLdmPkxM4xYWob8NetvdkfF3m8YBEzz5iLKRCoa7
OS1tOGGeu7cQcEYADAB1NPHqrCBXJ9Hg3CSYfpysolpOCOKcvZbjuIVTBjB25BamQbCKAl0fkWvh
nwD7pee9yVEzGpBm0ZK0j6Ay0IgTfXKNdK+9az154yyGaBdBcPaooXPsgKBdmllTW4GXnSNpi4ez
jYidL+erIcifaFgzNAsr4HmsEcTOd3nJRw6C9yorSiNy7jvkazy2QNOqDgoruga0SN5do24ZRs1T
E/DtckDBJ/I0EmTsJ9Iq0oNo22+hjVllZVEiqpvgvqwJf3Mrubam4Sqo+wwxnDA+W9IZOgtA60JA
LgI/6uQT0MdqtuB1rMX6JccLY9z4RAT+XoWis/BbbzPklut5R4tcQU6znTsPeZ0deh46u6QiMZyl
E9rBG9em9oCUj4DYbAyNNkmd9tdJLH0jLYFkWYDMxzwCAM579GRgIXZ7gAdabP2msc50NDzgbFg/
QrP8JlMbhf7YnfOnsHGtlXKWta7dlu1/OuJYVh/IWmalN63VuFud4bRcZnK0djFHEVDPMLpUYEKt
Q+FWU3dFnT0MTskyu/LYL2tvfVpiOW4TWJPFRZQoF6RsW8DcbxYM1q680XeQmoVcY91WgJvPksC/
+ykUu34pTP+faiivsbXqu//+rzeFVBPXSJ/WO0GvTafjrRp5oSwHmHk7HIN0oZ+7Jk9pzuHiVuHd
0EI18HpWnUyZ6e9f9y2N9fm6hoUBMMEOXPtNPEWt21lUr4ejmJ43O9agm+aP1WTBFdf50/tXe9N9
eHlKytqgKgX+GW+5H+sU4yO3VsOxWJggJhJQSHTtYyBML8/1nyTgN0kAEygkZv73WcA/0+5bjeR3
9XMO8OOv/oTF+v9Abc7xcA/xQpMOMGn+hMU6/wiR28CmRJr+6CsNu+AfcFJNYM5PnjlE/7+fihEB
NkaBDWfaKMRDVP87sNjXUxbJfPoMnksKgPiEaZ2Zn//UwnKEjTOyl/jnCtbQsS0FpSFRtcd1Wajy
9G3nPfw0QH+xNv/qgoED5BG7ALrIgvH9+YI5T60dXXrnroeXvRgnxB4UPTqUp4wYWieu3r/e61Xy
8oA4TDFeCtjeL/1OBdeuM/Dj8wCY3wMxqbhys0zcdR6yTO9f6vW283wpXjXv2gMGHfzimtZSlI2H
XMjzvJy8hzTI6GYBa9P41sXiql9XdR/AurpqiSpv37/0XzwlMwkZGMwk6A9CK3s1qlOTj4sNR/e8
czJ5WoWaMiXq4uirjvTttu9fTJh237/agc8PygwUykGnk56/WSM/v8MZCY4ymFN5jt01FwoA342b
KbOpcY99kFE/djOdnJXzTKlzod/bfZKipnA2F5S+badSF+/f0a+P79tMJqjHAnqSfKtVgIUsTqfw
1c7DSfK4CkrmiW3BPvpfXouimecKpjAT580mH2euXSTLIs/dbhJXg7S6x6Av59shc/Tn9x/LjOPr
cfaNPIEk2wdNaHsG0f7T4kx73Vp+PchzpA1htwHEGWi7/eZt/tXYsQkB2+BixuPo9UVI8SWKdYU8
X/HMPM+IyTHj8bW1FWsObOH9JxKvO8lm6vg2DhDC8UF8G+Om11ejPC6g7Qj3HLVWuh7uyDVFZHU+
7qWd/hya/rL0FxYpxpy3C91QWHyRe/qb2/h1Bvs2iAHHNktVktm9vg1Q7A5dKYjwM8IyZy7yjtYG
/Z7wgk4oMxTzinKf5/DINiRbIB+eF6+ncYJkB2mP79/NX70B+KUKtUDeNEWh1zeDEIQPkUazeElX
bm3bnjYTOdO5JD/Z//1L+YRG0Cw5Wujov77UrNH2o/Ttnqcew6tUzJK1ipmtPoQw/UKl+Tb/3/g7
6jsFRNLq5zDs9VbP9i2lrUBloDXB5X6Zvjrp66JptHVGVZU6t2W1+nPlFvrzOoXzNV5R7A7vP96z
D9a/Voy5JLpT9A18Cle8YKMK+/OK0fkqjW6LOrMjJDcw+KWz1xEY3yL0Pt+mpie4d70VTbYwc+5Q
1VD7cu7rcyzbqbaGqd8c14bj73kHQflRd0wAh2JzlFi06lKBaP37twx+gXv66Z45+I3MChMRZxm0
ZP03rx/eXobjlivPusIuD/YKG6tOfesQiy4fqKWUC2xcxEdoDG/RmFv8PfwW/wZDAkrbaD9wj7Sw
eJERRefHFa/vxxnsMwIDycq6chqLnRcJKGD/Hk0i+qexAkOShPMtkO/2iJRE/9jSxjwNFv5u12WO
ezo5WfO5x6vvPIyle9ZmDCBQoGy5jlEmaPfUO9V9vyYWdR8VNeIokPWLN1iDtlStVeLnW9j3ESnf
kLr+SVE1XCNkpP0uWa6bJkRKQY4SwUjUysVVl9TMEC2F/rzUAX0oiv3KP5uwmT3v+hhDG0RT6OHl
+Bg85lnRfA505eizEvDBraDHeW05PdyVVedx+kXgY7BugpXGKqRaunf3TVEz9/rcf8gh2tIEMa2/
BYWDRyo55oQeR3AtyC9802vkHEeSwdvW7wE0TgGKAikJDThfhUzlpDxOGLEIcWe5DYt0DsML6ifW
1p0lIxql0T15QHpCI7B7bLsetiEd2zvKIoyPmqLgtuvi9d5BxexRo43pb0p/UvdibrvHvIxRMfSp
B+zXLhLuNlxadT/ohd/CHto9VVHFp5QZrYm1Z9zkYNM4ez7lYBGEBzoXpNn0atvsGJPzom8RBMxs
xM4kNs9wFQPyLQITCwz7NTq9CiURZ76FVkc7kIqt5e+8qqB79tzoysH4PgR+zmguWaZ7yLIh8oFY
jQQ+OSX7pTWij3jSyZEs2pkdbsaF9ovlQ8+56NcJ669GPQMC6RqKq8QqC16lV9LNjOqQRkmwkKTC
iYiw6BCVy1zGgUXddzbKjCdhT41jtlw0gIThOPd9kM801jmXNz2mzSSnbryiIlyssRGy8R4gi3gP
fgIKd4PKLWxZmjjtB4C4znElYQp2TuzLLxX46btwTZdL4ANYVnQzvja4aIjwIIDgnAF0xaS8QDB2
0xUzjt4V/IOd3aHijuaoUaCndJdvQAEYcbXQPi9lglYo7rTK2HK729mz5HaB3nCXYxOAR1yi9VmO
oTGRkY/Q/Wp31U2vO6pIWTSU32uv7Z9CSVvccwJgxT6t7O0yZ9G8HXJ2pu1asHFNtgbM31uL/uQX
edsdOm/xv81rIEDiVdVFjTBdfEAxKkBTedDpTmR1dTIi3HalshGYPlSK5EvsolRD1QKqhJ/4J021
ROdi6YPmJOwm/7NOsSWglLJ+wc2pPsNHGn/weZLrl6po0Pr0nBU68chrDCNv3EL9rr5kOgv6XTWC
+MvtNjgxwSjlp7mBKt+2pbUHugavjODlQC2oNxtTtKkwzrkd8s46xXddn2YtzVSQTct3bKKmPfho
62ZRdfkppdO8pbgDjKlCvZOmOMZWefsQ9JL1ka7WLoJbtR3GVhxKXfNBoXUl58Rm+0cBBrIA+u5U
ZKg/1T3gaKzfvE1LFSZG7aib9XRBpBse0YVYvB1c5Yk2WsSFZIEflRzi5DSsAToXfZfsVqAIewg0
w0ed+3jVj1V3GDy4t1Vif6NZWX9SRQqpWoHbpF+JOVbBfeAXXt5wKq1g+9neL3xJ71nHNm80gDd+
gflTdW33A5r9Xc+ktvAE6x8WXMavLCdjSXQdGcO+1j1tbn+OCLAdGIDNlt22f4wRZgFYZQRVFttY
MtjoqN63wYC4cTjMnr03qoiUK5FUhCEVRGALHA+YfSQkYiS4iW+DpWiPgAY4j8PBwzgMXi7mLBRt
+DQx6+4kT3u2IHZjAjNds9vO5FFdlxngyrgKGARGeWVIvOYowRrMR48O0WdN85Vbo2xOU6aois9O
3cTEcwnSj8KtnZo1n3S6/OJlSaifFo1QTzeikUeds+/2VSan76jhIK8AXMH7J20EdYqJF7KLUFaw
i5jjFMkD7Om/dmP/ANHJ3XsyjeNthMJf96lYrcH6kK4oQhxDilRXIzqIWx9zun0yTZjFWT7UuLDS
H1cVl2iF07v/OFKGvPVj/YSp3KeZ0ssfWAb1R/bVoNg6qsUSftDOY9wn8eOaptOHeAh4c6z4bN+M
eaywZAumlTY/NScs2brgzPdSxGjmqUAnuvPZx7f5gCjgsVezfS6berlswD3d+it4F2DC+SA2wH/T
bEuwo+6tapyr/Sz64hIXMPkH4JTCYCuG2zIFrdYClfpGca4A77O6X2vl412Fe6+z8SIH9aYudNNt
nrTg6oZ1UpuyoTwJPsTbZWUoz5Zp/Bppa/owIUtwI4bBvmzT2PuSTz7kfRQIFGdlBfSuQWX3Sskl
vWxnz0XfEdWlTTLG3YOTTvq8BCWLPxhUS5QALDxF0SprTwRb3sEimB13s3CcCL3wKJgPSVFBnM21
Po6Vu35AIye6sJdhvemBimywUps+DwUKwXvQUzI9m+mII8hWUyzHRwpy/JU/25OmnD10R7Jc6yIL
1vqjTVtIAWkYINIh8Gnnx4HJczVxwj+JsUFlQOvxhKLxcl5lXVnstEoi/JEE6UXC5naSy0ikW01k
YaFlEow34PMo8VfPBWEMqNrP+UyPsF0K72JOHbZRILeICwE7qKadU7ZDhNZJ7VyCpF7BoalGhPuw
CCQbopi+1w7secifDX0hHctTKRuUBAp/PXZDkN52pWg+DmLp7sNikftxXlEkzmBQQO/AeBVjUzSC
1iygXzfRIBQ4nD3aZc851INV2aL4lBY7yVBdjyt5SlWsQbv1sAH8A1jx/NFuJ8xVAX3il2ak18Nn
FfbKCLI3XeBNCH6loAQH5u5TVCTzP3Xo9t8mLwoeJ5966cHWeJ9uKW57xTarC/SRI6MGvz4Lw7fP
IvEBcvGe0Y3vMiMhv6aoybvPwvJ1XTU7JNSQm5dB29KEQYPeKlCjd56F6VVMzA61DzIuam+AQL1n
Gft8gOxpyWD8lDzL3AdG8R6uD+TFyOjgV8+S+BUiozeJhT8CZ3Yn5LHUUzEP6JI2cyRfMtj/1EJ/
UwsNnmuD/74UCnS3bh8e658roS9/8yexxIYjQqGTiiPqSK5jQOQ/CqHCVsgU+xJNRyoE4CJIx/9E
QwiIJQ7SS8Dejf2zQ/L8J7HER7ZY4MfmkzxRjrLV3ymEPtdtfkrDbIqzYWCM50MuRyr+piRgQ0Cz
IwvAYvii0UrBJFyGT+0PGdcXUdecAlyCtXLHivAuXCBh0x7jSiSJ+g0S/VLHZ8BRw9y9rCxIA2jl
WhwUxqk9fHYfH16syPMQ+d30wounkbbwynej4YgoLdf6aHuwvteYxKkc5uRCjKW3EDlMYWABmrAA
bY1En+WZCyUCcJY7FXQI0UAb7c9O1Ub9tvb7Vi8fMlyOhLsPZTwFN7DehkT9kaY0bXsFLmlDIGaV
W+JMtwLV3SJvizwH6nRYSdTAbP+zav5HImTCNvPs368apGi7nAr6y4edPv73f738xZ9rxlH/wN0G
Qg6tJRstaybly5oRAW0AvMUgH3lIUD+7n/1YMgHyY4S2toQs4rk0Hig4/FgyHj8y+kUh2Fcqlwhu
/J0lYwzbfqpcmNuBU+FJQRWY56Tf9rraEgbjUpa4GX5P7FVnTwhaRi7c78mxmn7X95mz3GfG/PfQ
LW5B7NMtnvdtjgpdXYiaaeYctCXB18FYRBpqU6nIjiCyFnkyf2zt0oJF2Ert06BMozkeLUj2gPkB
JBTDsgI+pofs4IUSaA6j2CaK+Zj0AzjCAoVQ8m5JGQDj43WguHridnHaINGZZp5qoawjuxEdKuwF
dLrFqibizP/pRf5F9ettqZNyDp1HmGr8H5MgIGCvR6fufEgD3ep91900KlZcHCSYWLbSdfNLPHEU
l5zhJJdPRk1/uUOaSXFrDnKNPE8FPHr++P4tOW+qrz4q8Qo3JagnHkVABBZe31JAqo+bVxs/Qqr2
8ktNsGwUuQyo8iQBijDlJAhAphGQSHQ4bPKMtiW8A1vX+UM9dwt2IQHKKdkZiqIoJezXKF5Nc3vm
Vex76kHI0ra07ue9v+aNf7WuCFXh9UFzmK67TT87UL8pKb8pklPsM3OQzdj2hKKZ9qakGSU5YTPZ
xXd7Qj7pg1elVn2LXlS9Xr8/eoYk9K8DAqo4i8YI7HNKhQze237rgtCjws4hejQ0HnZWXUS5xPfT
ZoUD1c3kH1MHXCLBqMErLGQBsHYab5H7rLKn9+/kTcHY3AnyNq6NA5qhC71VshFuvECvyPzHsQtb
/8pDjA6WD4m2G7hnMfh1z/+7g8yZTdH4+ZglP37b9AD5YAXEfO63AsgYEkzNAnEr34xIii3Tb65l
JuHrcWbjoqUNygYfRra/15PUgaUPddhzHmcRd6n8DnciSKD264F5F1PgYYiLxR+G3xXHf5lJpsfi
m/85IaXkt6bsblt0rQJc+G221RCumyww8N3IsVJG9/03+IaRZiaTIgaiZ0XDhc37bc0/q/FtnsD/
P3bgUcrgCFWp+lg4GG1hRhTEUaz/mNUa2bgSpmhW2NhbJfl6n+FGDYwPKYdoxgo2Q0buBqsi8BDb
BNWd4iIf4xYhHMQVZfm7PsUvLwahSbSbiJOkUa58u6EJBQVjduzqW4UoAHfRWirPnkZoqt6nui4R
cdxFJRTR6HeD9euLMWaaBlQBBdkRb7etyDKeW61nfQXAKag/qcBLyUXQeEkgFgoXDFtxZJnkwcOS
FJhE75q2hZeFENLsjHdpuU4QESh4r/1X6PYI8LsVIJRzBOvk70Eg4dvlyQ0GyHKaKBIYr3j7bonq
dFsCNPmahCkt1E2GbuJ63flzy6RaF8qh44nqKNVeWW6Uspq6SkoOg8rHcwG54FzGyzcmYJk9+R1S
oub4k/mKqKWAgvj0sgHLSLO7QL+PEViIFTUmfBSDnJmKFF3H26na3ucYxt5q5I0kZWS2aKtLEi7o
QLcKb+Cz9fPndTEhxAZruYixcDKMudipV1oh2cGRjcf6bpIppQbry6z87oPrSsUGq7puvWb5K+9T
lWI6dN9igMM9GiBTNRjxC/GJhqLOqv3gz8V6v/ZuMN6hkeSPt13Gd6ZNUmXsIHAZ/Zp35iTzxKXJ
HKmcwGPVFgsdUeyah0GkJUviw5JUfuVtjAwEv+kLGgwYUvlBV/on3jgn/U0/BSWH2YL5E1tw18os
XvZZrLi0lU6KX1/dyVzNihftX7kqh9aDYAKGFhFF7PSykFW4nEyim6vzpLGW4WyYgWAC8gsjs/Ph
WimW83DsEg5LO+rNmdmElCDbow6bHkxwLdE7zY8/HgDTyYRHrQAo+NnOJsVgQD27YvphP2Y2saIM
bKvcw4Dw+U8aaIh3207nVOl/fEaDLEa7d9MIaY8tU66e5o2brMZVb3DThUtjacXmuLg1zxS/jKqk
NMvIebiS8gvT1Cf5WVW0g1VsRaLMFV0rIGpbdATycaOXgEoUeliWmS616jm1XFiVTJos8rPytuq9
OggOmYvWPqVAL3NYU2OlqBqiftkWvDN3RkvxifqziIIDDCvAHmcWTNrlG/aII2NYg1Dj+h4bo4g+
hAVoimy3gjguptMIGdkcBOxamdgtg6LBzxafaJGHyJT258vGhcIX73GaNe89cEZ2gX27uiMPU9PQ
5U5at5F8hRR2445nqhsln1IvNTzI3ZC56H7y5vuAs6tFsYRbWnh6vjkNmbkXqTBF8sHPBizBhW40
MwUPJ7QvSbpcbi+j6GbiNtItELkd6az3KR0kX2yVuwTcViaVGeNmLBnBAR1MhnMNAzPnCkJAiQPa
TBXsEOOZxhQ1ofV4p8OKf6kXFSzgAM0N/4rQcSXKwOqUdQ6vB1VGw38lEMtAZZslLXEcqHctkgy8
Ca8jbqTKq4U73iHpRna3p5Kiu+U4zjYFmcuRvgkfCOSbzuEWcfvBzGo3hQ69Q8VgFd5xDgsPYkxm
36nES40ACw1XszMlRQK4m8reAV0W4PuHHtguOk/MbZqL8Wjr9dpblpnpH3boJMi9KtFOrwgUwIhc
+R7GrC0Otn2BCJMfZW76Ry0wrAUJj3WN2a1SegbigHZyN1qnaQeWhLZD2/R1h9Bl11nTeR51AfcI
WIB302AJVnvAWwUtXmwVMprVH+jaRrK6qrtazSFC9amcij0bMdvNnsJXtjTbWA+1UpuBuH0eN5Hj
94jW4rFm/DnDnG3W/7bCSZaJ2WwXnllldMdRRWpR0U3ii7xOBhFc9bPqzORJM7OlBP2EstUhRxGZ
r+xh7phDESTIPD6v13rlZ40zDi10QM9lq+wa4Llgc3LeB8JjtiWG5ormi8OWm1V4B7n7CpoyZwGW
xBOfpRrb7IK0GhQz10511I8Hu9cTv0kK0/Czvo3MvpTbuOneqD4zEWFC+4LtScvZZ/z6xGJ3GBlF
1gIUvY4JNULUWGoj1dQgjRtCr5OIyHQrN54gDsilpaBFgFoPCvic9YsOOOVLELKsPJTNzCHb90PD
dJwpc9f0EiB3sz8sYWLJP2Z7aTEAZYvy5FHD6eORwhoIwgY4uQmxbNTSl29l2JCN/MhD2PXN4Ex1
g4LWSd6yq6o9QPrJtU4HQOEttZQQx7cmmqpoL+0haj5EzczDpzWH/7IfF3q2+oA4lcUo1SX40myH
Ii7h9DFMBzOCP6Z1mU7mZ4usXSbums4mcPZry2z3nYW23b2wmJWoFwataqcNkWhssz4BZbNyJQ2w
AKXXRAT6yknZdnedyml80nkWi//Fqqai/WCXc3GnHEdlzCFkl5ozv9IjPvP1OOhvGlatdd7GpSUv
Mb8O3C3k3LT5gvcDvYk8qOriUeJV2d6WeEu0DxNUVrwylYUYFVB1+ukavQdtdLQxcMW0CgWHDpfk
yQtRt2ySCLEsv7RLwPkFx+oeh9FRQKNGJ5dNfob6BpK4Qo953sZzPpqQfm2nBZ07ekJICgJAWvrP
CL4M8oNf9IuMtxmEM0ydMLBaonqjFc9v/K0ixIX6hJOs2AY4g67rTqXFarfGExFpfmT/0Yv0IQpN
ti30YVRBjKcKAdp6F2c4AXDw+X1w1uEBANpZ9o7YLqgk1Diaxn2nTBM9wPk1CJyWElURHyFd9TA7
7AnNNlXZ9omYsA4/RHoW9Arh568pDomuZ11rzGvkx6HDv7w+sXWw6Gavanue74y2Qn9p0T21bqUl
u/W+r5jVG6/1/fbjGgCeq7E/8SHpnSCJFK+Up8dA+zuFbAqiBGkPz3fFnhAdaJXXrpNsg3btmvCr
KLOwekwcXY/zLvf7pcG0xXMRcRiAxAc08Dqvt0/6qGo82A257RX+SVRauX+lBDTI/GT0NWFt8j1B
2Ro1aHS48wH4tfDAWPvgL+BNxletw8Nk1z+ib3spIl/cTnFZ03GbYHZxLKFOh/nhx2nxtJY7HU1t
NBJPYaeeH5cx8IjGIntiwbT4ZTP/K6vNiKBadx7NsaLYSFjcTWjCx5YDnOWA65rZ4Uo0hNhKUmuJ
jPkpfOwY8Tu301N4vjaxRUjqJQ0a7JcYn2ScMvTsYweJuCDgM2mc1ib6Q5fCZA5BBt6MUowc4WKc
DE2Z+p+8qgN8eyL0M+UAIT5qDRoWMtuk13VE9iEsZu2cSMcjCp5sYjeY9TBS2cuyELWZCaOTyUgW
uoix2oYm4q/uUUmnICSqHPJs67QcSpsHJS6BJL/1vBIf2dO8LBzO6AkjJkKTiS4PA6SrwJycwBZm
7rSF8c+1B4zc6/XDCKuAn9WRmvkwO6sj1lLn1Yi3nnQqM/tkLmEd0EPMBOh5+LC6E+2DapWJVzG9
ZLdx+qH1v9KarOqD7yCVcoGezsix2GttYqlKByZkSVRvxggRSb8XT4PVLbnaTQUenoCdAFHYAkhm
NDO2ym49hp89fDEh0nO5x+9Kc0r9OMHAZTKO0HpMxcJHBZq7Fy7GohY2tzJT9cmSliQdBVanBK4h
5wp3MHRWwvT5cyTWhiW0GTTcVupDVcIn1jiWlHKXww4Jiw0BkZmKKXA8cpZyjrxPRYvO39nLa+TA
FOKe9G/o70KU2Xhil6Yj72igHSwwsInzcUquVzCmmOyNOciL/JhoHz/jU3DG/ni3gjnmqcSqTfGp
bZHdTU41trp8lt1jlwSmzllMIh/6DZOlpF4n5i3kihboAlpBRCmxE5loHpIXfJijreNuDK8xA3Tq
9MKn58T9LKs068BF0IZHHeHxjHf40ZklguC8KXhVWcMvRKM0gZooSI3TRpgJhlMOCsQnjRPQvd7F
L6drMo4xh+ZQTwSqW9yyiQLRkzDxZg8DbNlGqAYSWduMQPYUrUHFF3zf/DZRSbteT0UYcFyKhPty
tqjCmNAQJ5HYBPOuNnf7sjzy3uO9FMNU81KBxLl9eeHO7hh/GcMpxr8KzCCtRvxUmAvFNl2ICbKD
bKWZu0XlqOqynEQ84iJddCj/n/EBiFzuiqleeLcDnhJcq1pbHsHWIwZVWGGb0FqNNSkfDb60fRhb
4GDlBmCb7tlclkm6F3ISfV5tIs9hnpW2Y5JAevlkbGAPzAvBYJjwksST99wv3rqcu5ND/gSubpnp
6DqINDyMiZgZlOgl8ulieyTW6GBc8rS4MecEBj8y4hCKK4HBHMc22VcVNy5fxeQskLQty5q/uePQ
rNfwz21UixJgjBgtJG3cWUdwse5w56+FO1hbaxKMP0Y3JulGcctEYe0sTJIP5c8E8jHIg/Eu6qKY
t9aXFHSBAcC1ASXUjkiJHrCqrzETIghhD1hFQ86LEKGGVWPyB6aTj9AQH4Qio9kqNXuyf9SBN+Mq
VAUzU/8I+A1joyUPiaNell414hmwbgqrVBUaLw1o7WbXj2NnJkY1mfoR0JRnaQYEwqbqD1vOc4XG
QLyajNtTVs9ATiIwS5xsOdaXPlBZgtdlyuKTKKnm4cafg7U7BV8iimPYOeQUHGyWJD4AmTKydYJQ
qvkYJfuWvSprKhOJOpXDLg6e6jlrnHPUI5LTBmwSmxQB/+BvOypXTrFX8WiywJfEoohWc9P1Ok8L
GjANqmRAxsKVjFciV8tEJ0nCVmw7JRUKiUh1DObWUfPgJNzPyRDB24P1JvPLQFMc4RfXhRkF2tFs
WD2v0UKwLe/StNr4VtqtdAYSt8of3Ho2GfrysnMoRCoYw1LkZla+XxD8i5oRvoFQFIyaHG3QNyBQ
RE2BKapi+jpHvckzR5Bzibez5NIUCl3wluf9zSXfVtUoU6Hd60lTznNCAqfXddZFIzxs9ziIeT5k
s6fiZWoUoWUqu+8/3a+XQoGLGBflMIfiuf2mt+oksV5HqhNfwX+Y/amG+z4SFLJZs3e9f63nauDP
9WNB6TgQ0EdogMIIeFum7GyB0BLaNV9ntxxIZIakdJiJXi8TliGCDoKzcIX3lz8MlUREdzOMRRMW
W/BV5N1UIUxnA66kqfB0Lzvzj95H1cKfJkQKvI4zAcOzia/ev/1fhsqlLExgK1A3FAKToNdvZW6j
EkeEwHvoUzFzHxxQJi3kcCWFev9Sv8w5l8KwohVEJwiq0dt6N2FU6lQEUA8qCd1hOUZLmE33aJSb
JQKvcPrtlHvbQsFoUcCehyFDN8H5BXbfNp0bxtTvH7RMzB7Vzyy26yFlZ7+NHShIyy5SxPsEEwtf
fy+cwG7/YLdD1vv9Z387zHRNPU8Ykp5kuYm3M3Kq+nmcVOx+oSZB6rgkCVWqENNBdsD3r/R2lB3o
VTwt8oRcjeLYm55bTmCIBGomvgxVHeSXSKmb1DzNyNSOaMGYqPH9C74WQ6RpAliCsjNNXo8OH+Wj
1zOoz8KVzWRpkU6iT5TsWzcy2xyb4sJ7jdqmmDF8S+MFbFeQewkn4/s38EZXgjvwmcSg2SEzgKrw
3Lc7i4yTQuig+tIk9hJXe3pZa76n6pGo7OQlbBkxM+bM86U0+/ePorgFXYr0ovR7rOZOp5fBKXHC
ZIwo/S+s4hpuHNnCWgDbc4kjpjrsdiESaBhTpiLv2a2DCTMRShvLUI81hmr2/2PvPJbjRrZ1/Son
7hwd8GZwJuWrWPRO1ARBiRK8SwAJ8/Tny5J6t0h1k9F3vAc7dqglElVAInOtf/2GF39hsTtRi3Re
D3hkYEY0nBKRy3TtU8yb3T5htIwhXZVpqrZqiWZgs9CE6dHFKNcfnhlhbtQ2Hs5w/Pq6FjUfy/sB
0LeU9uyaSEZU0ZT63aniM4nxQZOcFik7iQ7lj/vvR6kAmTTlCFnwLC4zYNn3b/9vCw4BFEwZWDQB
pNXflnZPZxFr+jw9VXFjUbNGdadaoGDuVAXwE7J+/5Jq//51y1VbLRHizGhQ9PneW9kFg7Kpa9As
PwWRqzDGPgnc7Bw9JN4XF3qr8wkUn7aniRqh2/Eg0C6oT/P+x3j7zZFPoDgxcE/nazN4f3OIlm5T
DjzL+CmrgD8PCREUxT0qbFMczbb7QFj4dgfBnAWLRpAiF4kmGq03i9w19CiJ67b9LBv8yx6c1FPL
Apa8qqze/17mm1ea345/pY24kIw3mlL9zReLcPrJ81Ka92Xb6bg4Al+SbY4ULaHTJTqE02HBwLvg
/zwAG9bl6FjBA82agwd+DawLBEPLo+b39WDl1KHGbKtCPYnoUGKPTeArEoxYwVqjpmAAv1Nm3nvp
485C71owHbmTCLf4clrmcBZFEfoHthVZqP2ahiAbm72msY/mG7jdkf3Diegf1URv7jf3gOQ8S+c9
tT18PN/eAwdxS1C4/XjfF6k6mcOKUQXBj0NF5/z+/bberGf1TNm88O0h/Bhc/+16HqoaTNWwwzvf
rk7X6h2g00ySesTRxFbPFvRj9p5D0uEulGOpUNKffxKyVwiBNmAb8MmxPYVn0gvW7HQmjk4gClqW
9tp8bHlVSVBL6iIbthMBc7w7GX6JNI0zm5rc/Bz8MS1SQyQtJ92JgYmvz/ydrAr1wGcn5SraaTru
/YAmYJsqjFdzYvUkU4OqZVh4SDR47p1IFLD8c4TGG8naTZWcnllbCMqBesQoBiCQ92+p//rxeR6m
qx5WQxCWIOspE+nXp1LDN5C+Xodfc2l5n1KBfGNjMh7duZlf22D8cbdBsRKcTWSyh6vaDstdYWb5
g4wSeOsl9kEMTSN8M7QJXb0bd819SP/aQmFvZbyMfUnYa5BeF4zavio+OqoeocXTklmOeymdsDqL
9aQ950SKZ7r1WGYrrU2tx5k5sjyEYkgdfHMC3V6BGmYPUAE7moOcfFScEcSVzamUbexcs869SchV
V0/Nmpl4/hAzwz+QC8eUIK074LyKUIYUj7/8M6wJ5wz9FuKVfm50zB5r4d2ZnM/PdVwZjkpLi4Ew
orbdmmlZ3g2e1T8klhXDg9I1u1xp4HZPOCq3L7lWi1vXblvKIuiC6dinG8YEEzYjzItGzFUC+OO9
XcgDLOR1NwRoGWArpo890llQ87DPVt0gqjtCZ4DEbEODQ0+G+JJwmWu7m/Qv5tS1nxEq2Pdx7/TL
eHSLs8zDcc1OpuQj4durM4MFwViZzcyhVFAK97d0mgr4xyNHu3zheY1XgYmyae3myk3DFbp7/8Hy
+5uLeRDl1DFPDfe2Iglnm9JOBOULwu0CjtCo32EnZeKPV2Tn0rZ6+j/i4K4ZEeIk/v61f1v5p68J
V4eRDZv4236kd9qgymxRvDSlssZDAImIqbAMiG/vX+j0m/46hk+3FC0rxANlIIye9M07hoNjZkq4
Mi8GxiOSmofjYlHR8CQkbedk/5hFqESQGmnauUOCiiXrJN/KxHGRZnfQviDruZfCFcGh1BrvnvMW
tQ24YvdQFBQv+DoW9cLsDPsa3XD5vegt/1gCz15LczIfg5Q+dWFUhl4voyy6tBACxrjXFC7oTcYs
zkA9t9NFML2kyvs/bXqxMSJHf9Yh1uPdE1gf1EJvSHjcElUGUAZxXxAcm29LAkPz2tEm2fvF7tXN
jxMr3lpVmu/GeXwujSB/wn5wXPVmxNCjQW69w9Od6PX3n4yj7vyrJ+Mpsqbig6Al4hh/0wQYWVgw
Poi9l6hncACcJnAE8R0vWJFeM3crieHijvjQsV8kWl0w7amKXQVudY6bMcEipKtrl7MR2TtrngDO
BBnGRQKevhSZdp5MpXecrGmLM6Z1BwaaX1YaD23hMhiblnM3MnZJccRdenXg3VA2yoqUpeT75KbJ
heXVyRbdlrNLoqq+LEiU7FZV2PZfpjzu4SOb2bVW+hwQ7mgMG8vshn5hoRK5G/IAT6240fkC8Whg
d99FjAC8tCF8yONMvLVxsz8m8WQ/GqDa4YKhA45a79/c17QkHjH3Fr88alCXbtZ7K2DvgYR57l74
0iS2c4FlTfqAzeJEXHRT6hfGoGKr37+i8Zr4eroktQEtDtR0KHhvueKGbuai4Oj8hvLNPgCbaQXJ
uZN2BlCZbhhEdOz0TiReaswCHpJo7I4JLpbXmgyszfuf5SQPfr20KDXZPk0SgGHiviUDiqFwWj/C
rTAaGTDQt1fh5wrPG7lqcApfNLqZgXAUFZxvXGjjaZXGrrOLocOuwEmCYMnAs4hXonK9T0mXSwX9
AqGXWhufZ27S7hrLGi9c0rf2keNFBPni1TcsWtSRMQgndlwLYeC8hQuZU2+x3qo3adZp5zD6iXwE
ytCwdUbzOyEiLFf4YNWbaOD0XlYGOfYFY14qSgufCryc8xJKyZAyw2Xo+eBIWlNqkfa2M8dyHxe5
JRbCgy7DSmRctHRB/a6sICkZucKowyBsZK7UuXkeLVu4D+dDHbQofJLahVeLC5WxV+JIsdXdyHzs
RJV86suh+24nmBGgPEsJEn//6fy+/2DIFkCag7pGtstvuJ5lMgnNxiH7hopBR2I2BOkXWB4TU0Me
GT2V9zK3fbh3S+3LJInggT0q6+Kjj/E3CxZjFcpmkjgCG2zgdfUFU6otWnSy38LCnfrV6YHgsx/n
xyR3O0TnmMeSJd1v0ISG6xrf9KfYF7JmnaDu++Ce/M0L6+NtiTDWQe3+G2N3LvpBVmOWfos83b1t
XKO9MXNNW6m4iTPOxf6iz5vuUGPlsc9HyzjviI0BYs+78UrFV0BILgd5TLTe+g5zvnEWfpNktx98
ytc9gHrHXfiuDq84nGmayje3TBbhVASN3X8D9W6ieyoLp12CJE6LviXvzHRlxkypnV1/5Qun+h7P
uofAM8Q3b2t5VfvgYJZ41L0huzcxx2dCwimwEanIud1RSpxAw7j3x4P+rzrpbqq//e//e34pkhLv
epqUr92vqgl6YqUM+mehxd03XidK429/81N/OjUZfwCa8I6qxckv+9OlSf8DRhs8azA1z1KEzv+I
kyz3DwIMQBrg4ihK7C9KC8vGqpX3jWrTh6X9L12a6HBfFRCA9HD/kUBRRIBpQ3Z/sxrpOCwtHpxy
T8+LoHFLThku5GvG2+RtkJaN/TCsVHM4duY0LYu2YfrXjtYWKrG3awo7Yb4WtsUa8RXC3cZ278ZM
p+BOdHJLI7d1loMAeYvc8RO2PU2zmqjcnwPYsnvsGvNlHyARbPCbW6O+e+nLuttLJBVbJykJkfHx
5jbCjMTBueu3E4MzRmCWXS1mZiYbSAAFJY9PYnQ6VZ/suvGfS9EWeyTK80ZP3E3feh6enVJfStJU
Lw2i7HYl6QR3JgbXFKBMWCPKWbf6FEOV2ppSmw8IMgOVu+26X0Lfq+PFWNQ59FERReeVmLp7pFb+
kQgG/aYfhLkqc6rU3gjOdRiuK7+Ios953Kqwx0ySbI1EFSooFnupLrbCo/scErK0oEddVxA29oIg
642LYzV6Emlc0k4cojJbOWxkV0hJOIFCEtwNMuXWedRWiz5rnFuhW+V6aGx9qQO3HOGStfu+nfGE
xE3kYGexdsjbsl5nZjMvYXDOmG/o1XnjgsisEcVoOHAO/Z2R1PYaFYR3jMLC2dq1UWzMxnL4re18
XUuzPfcSRLcQRO6wkhkZB/auavHp6b2svZ4z0rOHyc03bo/XoFaP042dpN6XHoOBupw+67jPbo3a
Snc9EXxbwN3wQUKw26TwkF6wRcmm834y0/PIKbJF7tcj/dLYFWu/yOUqiX0fgbQQm8Y1kxUjd3Pt
O465iHwMKKAaBV98UQ7fI3gUGxI34eY1YVGueW/sa3sa2vw4pTUtp5HeMwibnjUqHiiBs6OfowuS
Z74yzq8KnYecBAQf1pFCAMzQX8Vz5h9C3S0voTlX5/lg3MNbqzsqCrvZ+aTKXo8V/odwaOQlHN0A
vXWCBWxNyCxBPUyCvF2v9cmEe2KGDXjQQ5tdztA2D24yQ8YzZbCYR5Vmb9f+0jQadOdNZRY7aEpk
QMwB+XsmLhzlMjcJyLaGWZrEreE00Rq4dY/mXFxpmrMLnCZbxH3ZnAvXfMYXxwuPDUBcfFYb+aOb
CI+a39liemlo+xZGaWhuCQFJMwzjA+alX2cmgcmaRMz5cpYjSRW96RdfgxJw/2hDuC79rr936tG6
En4fI1MnmPbODtt0jWbdWEd5GRyGyjOLRRC2+bQCeKpv6lEDm6bgk9GutnFVuDfzAXrXyiEhvotX
JQEd3qFsHUxeVwWUX53QR5f7Xsh63kALLl1BWkaoEwreDN0SDVZ00UyUaI9ornCBXmNRYVyXY9CH
LwRakheXzMGCHW4RGxCu1npf3bJynWzhB5QFi0DYRrYcZU6vpnfUSh5yeebupSRDwKlyTGgqvwfH
gE2JEQqBf719zpQ3eCimmlAiA+cpyE2TEe2NuFO4EYjYVdl59stk47e+NcORqoYgUq9cSS0JUE8b
YQgNwMm45JxHAj+WUTfuMBapCnTKOZ6eiM3RR2EUG/10KjED/O5XRZSk1kISW1FdemQxVS5O101s
dae4K52ccqktIm/0orUOcf2S4f24cfDfX+t43aYL4XCPl64RTnf54JtngmgIscgqAUd2LoJhy4zI
PcdYs9lnScB7Pzrhyslyu1uaveVteyrwbelJf1vFIrtS8o85gj1GPe5UxzF24rOwrr1NNagJSK4M
JRcq5KNZ9bDzF13qmgffE1tHK+n8fULksQZyk7WIKkvb4EKt33o50Z2uSRGIea6jMR0vywsv7qsb
X3pwlN1GPjlpaE7wvoDuaJao4oWxylREZndKy5xPyZlUn5B2p+YLZ5S4wBzM3QwqahM6PambJrbe
t9EMi2zUU//eUfGctgrq1FVkJ+am7WWlYjxz6JgHWerh19l0nSt4Z6vWI82ArTPcFfyqT5kH2NEW
gf8kjQbyY0c9tkudZjyDpzWfAxH4C6JNs1U9TOnnGOTg4KjoUZsMUnJ07MXYqVzSDssQsm2InVmn
KrjUDdJ0HWfYBefKLgL7lD11OqmMopy3DhJdKCvGgE9LS2rBoMJRwUPJSRUjkamJxRZP0+2sakGz
M3D92xHN8MJUcauwjuKrWkWwShXGCucq2pIpobx8MrJaDdKQ2Rpn+5NlqSxXCW7zLH2zOwenM75J
OIGE9RLdlBmhsXPbxnqE6lCvTRUTW6vA2DSp67Uou/wig+f30KtgWXAaccWANDhC1i8JCi7TI6rL
ZNtYsbzIKmdeOmbu7nISaxsVXYtNT/wYVr1+EYYGlkRp61IJqLTbXgXfVioCtx3jgkBH3vwrpiHj
FjxfPPuk5jbK7NtCfXMtWpWpa6t43QIG9XWmIncNFb47tBGzCSKVMISu9H2sR4+hCus1ykKnePA8
/MMmFbqhUn11Q/s0qqBfW8BOQUqtn1mnHGBO/0Y5BtUrmxSIdDEa3b1m9lBJcNygFbSJwQhUtHAr
R1KGG2Q8yxmdN8Y8kYmTA6poz13omWtgc8V7788WDoa9gPWEk4LzbCq3p9GGDL/wUF9xuoksKHir
3Cn2bi2R+hFHXlQkUXzXulOdXJ+K1v/W9x/V9w6Dn/fq+4dvoqjK1z3Bj5/5Wd2jiqaqJrAI+qOJ
A7QSM/+s8AljYNhO++3amJNQxXOlP+0HHOwHgA0VtvJnX/BTS40PKxgQcJ7tAO3qjHH+jZbafl3f
E8bIy4Y810I8qrBC9fe/WD36kDfnpPJhqPu0ukUcYz4PM+0DHOB1T0sXgfEC31HFOWJE+xsPJ+xl
Y1qc17ueWYNB0gDW8v4YVp/LTo5XBXSRfT43eMCR+fCRmaV6Xr9goD8ujrbSh+HEIcTNfv0VY2CZ
0cr8AGMyAPGNJ9phJUes2+ARZzepYVbPUVDUsJ1Kong5L5Jvo4avFfmCrkXYt4EJWZ8m207C1bEa
rTn0qDEuW6jv2jLNQ4STqA3WLZHf5zQU4U3h5sPql0V19QNW+9XS8G+/BPN1VNSMu1lIb/owXdg1
BntzsGtmXMxHu5o3hVbY+8QbpvvGIqciNDIPz/QCTxYlW3wa0JLSJkQTnw9PyysXu5KrqiVdQJcz
zF/MsDaS3mg/okzY+HIw7oqkVx5cM7MQrSg/sqmllf3tOTBODjDfVK7DbyHxlmlHT+ZasEtwkkE+
xB4O1XvaetAv379br4GeH08cQ1qYSfTAzm9NqyMNws/A/HfSivQdFAEeHjzJg+is5lp3oo+Mad+8
RKflDWJGO84SV8Oe1yvMNNqyLLSc68FnvWZHITi+j/6d2ezpWyksnwExMnCmCm+mLIFgu6AQ9XfC
xLzY567VYJC7rPXv3r99JxfSv6Dd05UcJqZsTGpf+G1TSCPcTwbW4M5E9rGfPVIs4oA1MxHmtpoK
BMv4Z7kAnFWX3UzSwb4056S1SSK4odeYz8i3aK7FBKcRh0Ms/mvs7TBiM6x5F+V1eKjykphn1ua9
jLwSAd+s25Ss6TALbKy4yFjbePX7ZrJrTRKxB6LRdu9/Ses06Hv1LfF6hBTieCYBwsqP+vVTC80w
J61bjLshtQxcEqphD2rR7rVGZJsqa5UhYvV9zIWmil8CCScv3eWEkG6kUXebDLb2BfEYEHq60lo1
bqk/GibiPAc/9s/eUBSPTuOuhTGYtwYKMc5suPJLXAqAF/Qs2MQzmFPHAOOejFNwAhIXtmQsGSnU
aLazbOd2jnMZ9cyqZYL/J6dLjMVQiHkT1fJOK4NpWTkJcjvcwratVfl3ODyn+1Qjp600mrhbNFH4
NebgAZjJor0NGfKyzpmIoLbx7CPyJ4ZwoeusaeXtpWvX/dLt3SpnhBwRkCiq7IE0r2XelDkZD5N2
SQ04vUwT+V4+c/N1lHXW1gnttF2kboySKUOiojHGvXZiS79Dq1U8elGcfa+NGJQ80wMwokDEDGQY
FMKsLePxk4el4corTIjgQZCT5piOx5nolkuYvESR+kkZLCwUU5ekEzZfyjR3nsk+gVcbMAIKs29a
pvnnWplrKztKorXmiUNRuHxq12gAOIL9KDW0eWEdLkDzB9jROJgyHCyR5KRHdT9XVU7uCFgakefV
0C6MwnrCmhxDPtz89lFWFBht1tO9lmPJxt/q84XRaxRhEzy6tc75gjxzsLZmFfh7KmbrWYRue5Vy
n8o9gZvUe5C37jIbdm/NipC4cfRMN54rPA02WWxqjOdHv1hUGOncY0/bLyuwex7NmC7wiIx2w9Rv
4ti6NsOiX7O3yX0HmX/BvKTzUQiaL1SAxUq4Rn09ifwcwW4MCwSigYzyfkVMIhpIcuOXQtcPNamq
OGLY9iINxui2TKPzMHI/x6hwdnC+9ZvQmJEuC/dx6rJnsygJoRFtutRSN3jonNDfWEIYR2/shwPd
a7Co5DySj4PBV5822gI0LQSF02K2qH5YGshRsXKrxjONHLxthr55OQFcPWl1PPFhxnATE4e5jDML
z0TkDZLFJQdvxTGUbZLIdxneDEmyQnBuoh9otTNnrqpjp1H+C5Itn9Oh1a/7pPX8BSNUH+tAM60v
Z2we2aZaozmbEHThtDbmO8NK9J1X8bq4GtV+tggac876tTkwUwL7wrSli8MlzWD5VUg7+pSGRv+C
NnT6ZEkxHIgVlftMBojdo9o+Cl2rtw0mokQV6XLfG7xf2pTVhPxME5QRPfVaY18mgTc3K6NxSUvU
o2IxavN4b0u93IAux3s9i+q1nVf2Mp36EFywR3oEpeyYjKipSrzWsHjij2nZZ/UKFKk5BLWekSDS
T1vNBZJqWj3bhKmcvstODNUFVJN8FdYUBbCf9YWoTPpOs/BXScTJYczENph6X691SRoP31gcPJcE
o0GQt2RCnTybO719nIPBvjR5US+mRG/6VRZ2cIZ0lGXfjBS33SAnVAl7VvE19sYIYWHiPcTMho8l
WO+dplNf4H4bX6IHpzqRlHxVNTBCi4KUT4e6k/EgE831qLvZTR7ZzSc8AAhQ0ecBbRd1oebU0zbP
DFyB7Sbb1MQoPuBsk+8bzE5f4M7ruzwl1CoVfMmmpvyCxxESQ2jzuSarvkCrHh68FkfmaYAhvHTh
16zwJqUrFpJvjgrgMtCLYeX05MicEoRsMIDLGRkTzpH2zM+YQd4+Rq7rLHth8UmgxOhbKTu+EnAh
wIzlYQLbkba4thAvXxpsDMTgwDGtO5MkodTN8Y3owwO1irNE8860Gk+ug8QJFMVTPH2nBpYPiRTs
65XZHNCz0X5T25jYGBbNFocg54yZoXYzcYEYBiMn7xxCucJkNnY+D6EjQKQgJt3oHqLXMIv6G6Gb
zUp4sfFJ952zNjPwDpNNtcVjGUoW9aJ15ozIABs2BUP01oW0GntTx824h8vhLmWexpvKClECl+DA
oYZ2oeuShZMNzhqA5kqEZaCCFiO5FbWc4i2338u+Cttv4iMYe0P00OSghxzLfmJQQJaLsEwRHgOQ
5JqddSIKu/RNO74YB9yB5h+8r/82rB80rABHLh3mPw+kLr4N//NUiezXedTPH/qrY8VyB2UG+gwS
AqHV/tWxBn94TE5tRspQyx3bhWj/qmP1Idi5HuEhzHz+4/5FfCA+SYoVTufnKM/xf9Ox/tZGYCEF
dx6ipE5p7761LTck2B8q0gqKKEkLy6yMnEtLDPUF6t+PNB2/NRJcC5GC8uhjev1bagBWU4Sg+ka5
9ywyF9hMjYu0h+A6cQeOTTN/5AT0W5/sQCRWVCpd9Xo/StZfunGhEWFQ+zrXQ+wTLQa9hqyVjjMp
HqNt7csO04i1NfrG3eAm5gdl/2uyr+qVXGAn1aTz9CCNvWkxG02n1mhFuZ9F170UEKUJRzCkf5yM
ebwZMUYnGFf/6Cv/zS12uFuK6anW2ls1ENxwzhLfK/bQxcark8+6LAuMv5Ht4RSO0en6l+X+N630
bxdkvK7jaccVlVTgLcc21bURAp4IdrEGNRMOJul/McbnhW9pnzH6cJ/ev57x233FlAcXK+QRgWoP
TwzVXx4qzqDM3YH/d8zAGMb0boh73AwrUy5+xIZMfWJc+HlpY4SfGTcNEr0HMti9YYmdPRFqwNDe
TTeZJowX6fQSDUDcHo0xGD9N5kfNH5Pnt326EqbQMrAEiVEwTyqLXz5vCQYcpVSLO2jokX2nFaYT
nrVRrjcbXLCYwTSRMRyMKsaVYNHC7bnjHZxutAAzZyi+rntIWt/anwYjkdUy2ACCYS21oQkZXNmx
j0lcxAcJm6lAHEnkc4G7U7Ekg4Osg95sVZwZdGFGh6QhbmpnxJBaeFjR9J6O84A2jTdG545XIe5V
+WIWsnK++NKqp5Ur5lGSid3gWC0sB9SDXcJdJb7Mgl2qS+0xxVo4vGmEKVhyIZYmpBm2kxZVJC/G
hvGNVToS2mskSTqed3Yg7euxnIYjFhJEHRD4iR2SSp5YnDYCMRW8p6NsqVYGaCJB1ggfl5amfjrl
ssxMYvcwNqAdjVLWT35hySu9bRnxBI3SnVNqBmuY0s6zL/Tx5of3dSHD+smKu/FGazTjzlF29OSP
ExoeEPO7L6dgfHKrjoxkkEVqRGXTfdPbsAgxVLGHRYGfd7MMSiIBzDQDVut9goFyRJMXPkO8q5Bp
110f8NAIIQ4esP3EvJ5c7ptTMEXDxMXaTFWCWX4wEicIaE0+yI+1GqcR7p+xlQz9eZKNsIPTii6f
+Ub9ZE4Sy+52QFKOgmXK4kPghUmxz8DMKGLx0PP7dWeb8WOMBuoB9rNKOMl6sHEMsVgnsnTtZyCq
+gnh3s+YgIAxLhnIBU2LTZoy0HpGRgxjk+pM6BOP/+QLDrIEaiBd+u8lb3f9NI5pUSx/xIL/mNkF
MYVkHzOVWAyY+twkg405Im7s2B2p+09qgbO0et9m3gIrgG4wRg1bBvrF6d90YVguCwJF2DfmeKfx
Xa9jr5OrAROsTd+0LOBYvR54TQz1Do/yEH/7FoeapWwHqudm9IMbKPyGwDQFrWIPx9vX04uucdsa
KhF113hbgyKoaq7C6GeTp7gQh9Yp9DVPDH2PYNmTIzC/RiRF23aJtp30Ph1ItsUL4abGVDknoM+h
wCpj/H+O5hxMTy60uRc5aZRkQ9rOydUwaebw2J7KNpAruW3NuCSVXM+qheZjd0lnlBDjJB3uc3tX
qzIQMyWG+kAOm8DCZEgVisOpZPRT68Kh01tKORA5OY1nXVSNd27RV8u4xtPdNbWJIPcMcZOqR1tV
mdL6uYtuGo1LTdWtAzHcVNKhdD53dhbQDJJxZC2jIBnPpKfJne2Ts7rodeXcrlfzhS/66AXzSOPC
LRIGxUnsXiC6D0LY7vZ0NMqhiBasXfgQcxphSl3P3UuQMCtetVoPA5HFHRzskOp0FdiyDRYAx+GD
BW+5XBmafY95LjNC0UDV9dKLFNdKe9cMwKz8Q4tFJ3RUVOSS0IfEBn9gPNaPN4qzOa5hlMfJDr91
TulZ9R4tmLaDJItZcUxarhf5hbNwpBxv5jEOsYumtqhtgwiSNhtz1P3DM7Lc6CF1XDZMmre7VNPT
x1QQ5ojNhGPtQ53+IgG82/t1oMMlwcVvxTFa3bkOGtMkLaEBaDZgklX4zsHBECV4nNva+FwITZv3
Mw49/h6RFjLrpVG3Iz29IbKDa1rWlzmSDihFmR3yoA6Pg1ZHVwAA8T7ygztY3s1D3onnqRjV7p8Y
D0w9e3xuuE9AMuzzDmjfIahq8zMgCQgAelb9HL8W7xZIMfNwMhv2OJJoEtZCYyx5L70zO6yEvwng
ulyOvTn2G/J0HgrM+VcoYG1EdUVMmMhkNozjMC4kT8AKy4sS5feX3LD49zUnlrh3Yvj8XwJ/SMSi
aeqw2sx+xUDNjLIeUk2baUcsDHtuXREyde+c6NPk+dUuwXzt0gOzWqV8pa1n1CJbTmbYPuFVQy2i
1BVHayBEjCxgHmuDYeo6wYCBzcJmdn8h/HbaE/3uX2hkYD4wMwKPUZ3ai56nwdGhR3NxR8DfaNH0
rBR8AlCZjwpEYimX8IlQZVzAf2EvhczCnp4G/B6JMeMWq6jg2A48GtJ4AvZBwkJVzIyPLwYEHf5D
nJUswdECcnZzgjRgJxFnlQuJcUQs2QelwxByG6COPQZ1ztTCV7TclMOkWFoeoUinhAXXGQAEPRXK
UAkuDMXDfp6nlA3/tAUyf8erABcitfQhG8dX3VASJdLXg30c+l7ferkDmQUrovaltLBypcEVrAjE
icS5KBplmzjs04WTqDgWHALiVd4hiDoQUWu42x8fyygdkW+bOKWSCDWN48sT7PZNLsQOceV41Ulq
Xyz2g7UxAyQfQG/cksDiqbDHcwOKrbWE6189DWYD/GA6kk+dFDXfdZDKNqzE9da7sZs6bzkt3M6u
ikUeRw08sYHocc/Dk8h2mfK0abPEGHO6DbXKeXJBUuvFJLT0ONRCGeTnjKM5MgwY6QQBgMbquXu0
Gd22m5r59m1eaeBtfax970QTbImfIMKZz6wSnTQveDDHgWUBGsBJ3gQd5A+MmsiAFSOKH+Hhvcgn
SdQdbSqeeO4wylj2tU8oRyHYqm5D9URBTXhMqNOKVd6yijSjoWsAfNBpup221pJ17gNQKVMp4A3u
E6XlrWvBY72FGZK7NXYkcRT7NwCuAZmxWR3MFrqdqCFFAY8NLTLuU59qOdqOQ0eIi0G5kRPRu050
EojwCikSBD45qK47mdtCC6hBPICkA/KT+IK5lVwmKKLW/I8pOYK7Q57O9TmPv7mpfHaWDNuBT6MW
JAetI25WtjFHz+QXu8h0jcU0elAwepAHshrdFTQMYCgPStWEsqAprOvIZ0u3RNRvEEcaKzEbBY4Y
yAIrhAELJuPGDU6XuEZRhgjYFdAZDHJ6F1jFZN812PuMv6pwF8C8AcxvUO/yBkJPssvvpWi+a/l0
GYz2sGddUxj0jX5J2qp+6TBrW0m9WLrtVOzG3mnW1Mbh7ej20yblEIWQFQ8M6+xLGzHw+Wj25TVP
m3MZMPLAyVds7SKDwqdZHTx2dx0F+XmfAWlBupwu9amO7mtSfJ9A8KyLShZptWSiRQE5Nts8yMuV
K6+swrih8ivXJrq/744bOgfLknaSLArMv3RisL2BpPYdLL9vDCR4IHbPK7xBLjfAJer1vKLQ1mS9
1DiByR3rpdpBYgWfcl6xG3ZpddY3prZ3EXLW522mWFJFzG6TuIIVOcuQZx8ipWuvpmwg60RSdn8w
Af1txoZLPg2HA7DAsBz+9utpDfS2NODEq3e1cyr6MRc08SdhJb7frv3W/TCdZCrE9J2236Zxe32d
IIw70r67epeXanzVQ9y9a1r8l8CsDGLEbNW6nLbD96/7W+vPdYngc1xi8pTZs/r+v3RdtOS5BUpe
78Y0d587DQF10Y75CF0pZv+qinK6cd2YvbiRqsp9/+rgNq9ns1w9gEyMJYPLh3hrFjC1KeiJ4VY7
gjdgss2+MO98teuCYLPbdxH5ZkC/grZEVd64OrC5nz7CfxG7DxA7JONqYPzPiB0ouUhenn8F7H7+
zJ8Ecv0PfgVPDVtnPJXAbv4D2PneH64FJU0FViCBPfHLfwJ2FgkXZLbiW8AH0FHvseJ+UkxM+w9H
iTaYoSMZU6yVfwPYvV3ZUF/woccTyPnJgnm9siNE5LNfV/0OAAPxXQ5xqVjSBQZHGyyNvC5HlEec
o5iGBmh1P9g33sCFcHHgsPsG90f5AzAif331ponmgAFVtx16U669iV3WSMx8NXlJsfvlsfwNsvS3
l4J2z+AcYRj0/NeXEhaGQgYytq1tUPbnpjEsrBbaMO40zf/Ht2KPCnBSIQkXOubrS80GXfBk292W
mLhkO2KAtgK0y5bd6PU/kPR/1L+/2RpONxCslaAFrG0s560CYJRdn+HO2m2DJGR2MZnXpejd75BK
VxH+p0s06SrDlDqg1u3qg31J7Xq/zOh/Xhy8V61igwL19ffs6I9Cq+66rYap08JIR/ynDLv5VzG+
DlfB+Re9DbwUOhw4Kq+v0uLa28om7LcisFFs2Sf9qjM2nlyndUHd+P46+T/2zmS5cSTbtv/y5khD
4+gGbwKApEhKokRFqJvApGjQt47O8fVvMarSLKO5EZZvfCeVVZURBInGcfycvdf+4RXz7XD0ki/2
UJPb5McGm80CjswTw0KiHGCpRf/FtcyvvFOqwCirI5ja/66t/+M1/Pk0oiXD8EST18Aw8uPLk6yC
HKRgM+5ySHhQa32gQ7rf/LvO6rffZdK3xgxJ1gcepu9Poxhjg0i9YtxZQHUpYbRrMuFP+PVM2lxs
ef/9Wfzn0X64aDTSkw4g57hjWmzQMcmCZKKma3Pmr6B2gZcVxfvvD2mykP5wO6LTRS1iM+BARWqw
bv/zJa3SwvHmmccO+QtFXSPKR2BuuOia1aO9mxTR2J3dSWE0KAU5lEAzDq1tXY1J3+wmELCbccHD
2M9u+2lZgEAqOsaBCf/gYe0VbtuUPMmiW/+wMBm/uP4X4BBewAv75Kc7zpPMzpuBx4i2nSBiEPqt
GxBuNm00zdKDjCl52IL3jhD+I+EtF/Gqr+5yNxpee0ssKr0Ypq8nA/7tH54F+5dfjfX58oQzbfnR
RZv7KIdWuxx2F7YckmQ7ykAeg4p1Bsg9ify4ZBb81dkhVBPiRn1Y6rwHYFGhbiBCl84LJS4lcx50
qtYDy2jjKAYwFoB8U0fUMz2WuVXbryB7om4ahgjIFcDagbbiyI7+EVlfDEM7I9JOaO4WDz9iZ6v3
SM9cDgNxlwHA2zEcYtsPltI+pqL4OM6evC2EAloBYWjbM7KPZm04NUz6r7rMRTEoyEMlcoaAuVTp
T1rfTbu8Jq01ttXXQlnnwRuQH7hJccVUfTjxyfX293frz8sMIzoKA5566smfJiuLTOzRZmq7y2R6
SzxdGmaevjey5cO4xu1mHCvjXz+SHBFBKnMkVFU/GSz9fpk8fy2GXR/He0OKTWkkWEUQSlg17Rff
ef79L/z5hXuxqrOTRg5LxfyTojDxJxBN47BjZg4eYGKLhoqL7CmzV9HvD/XzbYqU0ES0iFIMEs6P
5Xky2phkp4a3oDfZx0brjH0zj+4fTuAvj0IRTplyCX35cRhWQemvhpkTqDm9TgsLGc3V2CXe3e9/
jPHzOsavYZvDUMo1AHf9sI6xpV8NB4/ybmFPE5HkmG/xb2Gok3CHMe+4lBTc+IDFkkPvPfVmsmtE
8ScJnmH9tJxexsHM4zyMjsZPJuWua8SaTa7EYVK6+NX8chvP+bAV85B5oSVWsTfw8Gx6vflSNrN7
LoZ83sFtmG6qdbUOdtH8iWVh/vI7oYcmaIeolJ/Gg4kAxRnTf97VyVjvoRNsfB2D0FoP3W0sUcil
7ti+lASDoovT1Im8W3UxhJtMDOomcuvyS2kseBm8JVrX+XXM0U502dA+qHrM6CRm9hVEBrRTqrzV
9OFPxcWvfwAgKpK2LMHzf7n2/9hIxgZkX+XNnNRUnZPebbfjLJKPKatY2HZuHsUMJMMKxQ9vrL46
QPh58zL3A4M6fz+2MfInHNgbEjH9+wbHCSyi9ctqx/XB8lJ/O7eJiuYiR7OWD+W2z4ij/cPd+T20
4lKOcVv84xf8cHfOA14wkHxyp7Q8OTB3rg+DTaeeLng0ZD2L/EjAXZ7re6tB7Sxb8SffuvXLuwBi
Bvtx0Bk/acY9QLezske5y7V0uOi5PPudsurOFZLYOl//3JTT8kSrIv0EgXTAvUg2pZlGhZVCEkjk
1tSJXu0J1A3mzJgr2mEjAGUOuFvs/CKIS4wvqjYMlkr3wbUIOIbdHDma/9R6BHAYk61fazaQU7Ru
b+6kPziKAyXCGMN29rHN/v6cX4ql7+tsj32/IRDpI5Vnt/T9TXOpevBqsiB0eflUx4iF0GhpK6OF
ZiXd9vcH+8WyTQfHZucpSFrCj//9wWRZOHXPooNmqP7qZ17MWxtbmlj+rZ7icidxJDobTGQvnIMf
asQuTsbWjW3upD75gJAsYfy70tdi3MicQhUl4yRHw8npGH9idfzi7esg5fimoGZv/qOaYiD1zcTT
e0k2VS/x4N0tbnemXfqViOF3trzOH15Q32rPny4hqCFQp2y4nR/XdH/S5JJl3LJsw+vzaFH3qNiK
VJ0SXDetX/S4+sAsZIkS1VLcCI82nUz6SKda+f31/eXNhJKFNwueEv3H1zImgslOJ55fBlJDpLeu
E4iUnq2G4ju00z+p/X/x0nQwlXCZDfbebPK/v52wyBUJkZVcZNUvu6Q1Yoy0XvqHPeIvzy9qccGd
xOnFlPP9YXKJJtoQrdyxR+5Dj9SfaKpzMCaxp+1n4Ixk94oRblZXbuYYjwHdgHKD+Pi4rrTYf3+K
f96UY6lhV8imHIyb/ePzih7YXlNZ8GWmQd+kiZtsZb/eqAlQcQJoNmxlVe+YT+NKJcz2Dw/wDyli
31Zo1kWYVRc+gcdw//tzMSRTbFpMqncoa9N3YhA1O5j7ZDgxkrUrxgCNAzJz5AMCTV1mWoi2Sjsi
j7Qwg6qD8BzO5BHdTKlFu98chtEI7YRh6u/P0i8WGvqZDrIi8hmw4P5wZ6SaB6cQOuOO9Lx+O4p1
2ghJqge1fPaHU/KLQ/msny42ENpwPzFts9yQbde73W5Y4+qrIJLnfq3Tqg80R///+FkX5dKFtcmz
/NOq1l6m2a0nup1tYjfx6eZuG+XGx7wf3n5/An+xiHEk2iKUiN9wR99fZ5OYxbwZOVJm6UkUD3X7
UCWkR/N2I0NlqciHRgb0h+Xjl6eS/bUAKmQwDPrhqoFHrweUtN1OmcYUVvbCmDOvTBxD+Gp+//uw
3/ELflg1L9DOCy8DWw0r1ve/0CtEM2IA5hYRaM+3JKEN+PNTMa+EhMQ1XKNemhEUsQHVgzXN2pad
47hs1sW1qnuG6zxcGZ5tfx9LVT6a7cSAkdm5R2JEWTqMk+IufWvwMN8UlmfLLYhaRCySaHMgePwk
K3SdxvOg1duzsUViYJEPB9x9l6neXTcNEzRM0kVqfHBG7DhRiRvb3OZGtTgby29T89mfjYx8tJxm
SRK07GDS45IC3436rOjTj7JsDLUvYY7ZuzQzKrHR9NY4VOuyaDs5FpO8tat69G7EMKr43pFGWW/5
39q8rWboBEswCr+oo7pAEH+DrdZ2o9GGZbZl4FU+TJrvxIe+1porFAQ4O1SCtirw0+wRAaGFsXkk
PA5nDTz30BsbHHiMFFWyqVpV99f5xHYSXZVPdPZOytkvomWy1RI1k4r1Y6UREkLfoWrNqK3sS3GV
eZ755sqYfgmM3CVcYWX2D63NRHWHOjxXd3PsTg91JvoBsH4HeExvKi/ZjNAGxj1F7LLtvMXPtqJO
wBOSnbyuIXodf1f3vKI2ZXzB1+maiUm/k7b3MU87wKZl1VihFOlkBHnb2leVN97T592Ok90+xa1Z
Ppeap5+HGuNIXOULEqG83Fidf8INsK07uV1Stz7HBJFOIk02KPuynSmKOSr8otom43SwiBAKzVa+
5YUjiCI3Y7LDFgton/VZWNq8mTCH8B16d+fIWd/4InN2grFlQMUMA7b2k6MU7fLuDihdxKhyhn/T
29oB3prwQQfTogJm74+IeDcIvro726/6jaHX2V0BQiIc9cw4wtZIb6yZ68FuIQskKrJltWzs+sZ9
Bno2SNUS72NfAEzIi5GiQrphyVsiktJd74ty2XeDADW9ggHL1uJU0F1aZtEfimUxI2RG3WaBzh/k
aTyFhVtUx9lKLwF33l3siXOlpcvGmL10S+jSillkGCOc/uYOBDruFAxkr8RY6dd16iLdRD4VLfrQ
f3W0rmaEObWRR8MaV2Fj74kAQChRx8ve0jNzLxF7bGhSHExj2aJEMLaFrZ4rfezIEoyvXFs8ZKN6
tpcYeoru06gb4+fK0RJifovK20+jW28nrYsjqNAfyOSOD5K4rchJGm+j51jYSrR0AVb6NUrZN5yz
XpvuuqT3znLEfz5b8npQsRuUy5rh3oEc1KEV86whuwKUVV3VlTd9FXIYA5VB9MAMMWXDqsjp6OrV
Ymtu6n1C6lHmD2SnePBETW6eJ+ST1hK5HfsIXqYsEnkyzi8t5/62A0NHeyQmqakw9joU6o3WDMS8
GKt35L80m4UHYkMIhq3kNZKSZJYvKu1d8PQIYMRcRKs0+xcIvFs9Z9AeaCbfeedqZvOJLIaivbIK
ECRR5fXuFKjGcL1rTXOwkBZEcgFXwx+oHWjP6pImbZdd9T1nCp5FXQKUraYPKV39OxPC7AfYLEW2
n3PYHrafdSD0TG9LmNC8BktHMy4lnu3d0WPqSfq77cZd9fLY8pL9RKZY4mxKlTRhPtuZdb0s0nkQ
UxF/9WnujyFVAKP9lvS8aFUejrvJq772be/APauk8Vovbh+xRbNPaJDaF9AaKMVSqXYDFcsHT4n8
ZZJ8jtLKZYPysjusDfvpjHCHvSks+UQXjjFILjG9DNPInZBafvecJl73qWtFsSW6qnt2OwyNOVnp
5Z60CtxNSpdPeHsU+8NmniNm9xVxgavk4ShNzQ4LXRTRN/MJrAvUi8SVRS4tZJQUg99vC/ZNFZZA
VKPBkCXTI9lkyQoDJzO8wE/mOEOSIjofd5Zv7VvS9C73oDYfsOCkJISlJVC9fjS3ktOpPUL84Ce6
ZPKlR/KS+KpOMaFBwul1k8Rxcso89I0NmXs3UDG8a5GiSW8tGCUCmNLDNJj2GlCJEDXWpukJX1b7
SusOYxEC3VOCVMDZ1E21blcwxdu5WUS1A4eWnMqyndywtbHP8BB1PFRcXZrw3aEgwRlhVtq+9wTM
3ou1Nz7IjPOdgUnfgaRUOy/lpGq9UEeNW/O+tfv2HbVh3ZNrurbQlYgb2HFmsysQEHyshoLI6EV3
aAlkvV4n2b4Pqu2fMWJiCXLd7hOI2P4S351yWru6ig8J3Yjd6A/ysz9L+yTWTkMF3PjJacngClLv
VpX6vKLD8UD8mDPhTQGGgRglIq/lNgK+l4Ra6nVdgNYLcR4oGQxGhIgZH1pD2afMbuKPrZMmBK+M
zauT4KYdMKemgamtMYZ5jyLSvpiUkgEfs+r1OEq0cTr2FT8eAvLy0dNy1sUkzq6slr/d6lpyGv3O
IebUs6nAa9QOJ2F15b4HCoo+yKeJE2XFHB+wBvIHvjm0kmQGwok4pxmDleecNlYtn5Siae25k/wM
h9EO41iVe6MfLnf5mLYjMxfTfsggGz+KZhjdEDh+dygv7npv6Ns3C/Ljg0asTxkQMZOelFMBAZCi
7p/Lbl3uPEeOj3q7FOfscrlxCXnX9sVL3ImJAxUaolPXRe5BkZGehOSsIRpSdzqq16/62mQ7bRE2
SUe9F5/NKhf7Du7NtWPNfGKzFmdK9uUjgGVMY/MktAOqTJlilcd85ba0+cJ4TFEH0W+Bg4PsY65D
R2vcmpV8rdCBak58JjiCuxtLa6f21TThhEsR8t2tuIVZeh3BncaalZ7KIm+MsDLW5k6zcpq4E+Fo
tFKll04IaBqvDn05fG2AbNnMLuA1d9WMxqjJjcdv1udplsYXZ8qJbOPR6+5ZLdavDZbGPnTMWhVh
n9vjF9MbVyjOk8u937acFoc3udzpc2H0wYVT/2GFbXj2B53VzHWmL0vrdffEvtH478z2dpgUImmQ
LPfG4CWn2Ll45C/EgG/afdYxBI7Ku3hOiC196kio0e97zZOs8U1BKgbRppw89K437InjbYsykEUM
3xB908EaGQhb3usqveE2rtpkN5UlKl4HYEHHa/Pa6kUxBlA9sztIv5eEMyE/4iOLAwCiXxEQ83/J
tm2jeGqtd5vQ+q1oEb+2QqHNsrCQ2pPl7Ays4gETTfK+IPeRzWNV6mxU+EYoQsi+FTkCeJyFYak1
D4MvbqDXXST3esZepu+jefTz247+jz6m0yGv2p7DFs5JnyvjNnUr1g0L2/uiZ9oNUZbtCX9p/ODg
Y9j7SzaiiyHimchhho0dppO9nQ2HSakSdd843ejJ3F/X+NsPSVqrgFKfEhAtNvLz5M0HTrcnZ3E5
F81kfSYj9dBlusGS5vEfluw2tWMQkzqII1J28US9rQdKX5p3f77MmZphm9JZ3ndx4zItSylIJxIt
njyyh856nc5bFy0RXu4u8mcNQ0PWNVfevL7R/6teigoqEe8cTpKJTJiFnh1O6CpoOyGGAbkvNOzZ
U6zpp6IS7VaOI4MvY2wjKtT5ThD3ubPyXD6Mneaw1PnJeZQcZLRj927UfUjB7GMCNqXizSeT4dGR
Q3mVZe7jkuvVjnZpSh1IKRdUmWoApc7pTUY0b9gY5j62VuMd+dm8xbuBR9E01oj8TCuaJx5G2eJr
nwtahYlSzpHiQjzlwt7V9tJseZxYgBtU7kHioLj0S9//OoGnewIoYNz6lb+iWqjEhzZdcmwavtgC
F7OPFWiyRzh37r2auEo2fo5u61IXomXtk02yLO2XlVGTSTjdkN12ObcBhKgElTzMI5a1FnW8qFCD
Li18NwYIAbEXJtFUDgW9SPK3XC3FIZnrq6HoyjywhXbd4HS/X3WAsJlWbXkUt5m15hRqNvrO2B1v
K2HHH4mzoswQE6GckH+C1huys6f3a1RUlneUKmP1gquf2pjKC6u3T4QuNkjvZ99gaFGue6Wa6cax
NV47FY45HjinPrTJkp/K3ErRRCL94rkjtCUPSu1ij2CGNt0Q7J0/gx0l4NqgAU9rDVFyt7a0NMZM
w+kSW921opnNrs6dMnxNfV4cfAKxzrYrDj0gpqt4Ihzck8UlY6s5ynp2WfUbZIUMeALCxoZr+r4E
bcr8ykD9+ewzM2Wf89ZjOg2rFBhU1zoYSckX84JpGoznBZ/IvjHdd2N1vpCL3b1SsZavpayafY43
/CMKZG1LkFqyGdyxulcOFUupeoOhtz9c5LSEj1MOLVeTCbfroFnNLKLJ1aV75RKLyztGOM1Jmy8a
51q5zYn2TaMHppfjEBrLkkUIfH7+WlV5fW92XnXvZPSRiZplASUfYvhcSlN/r9HLf+5ifW1DU+MD
O1QAB5sc0AclTG9+7ql4uG4Zm5wKdxRvCc2BgdMixQZd2b7wtqR3tpYGyuCEhuQeChSa57pgZ1pU
qTgkF+9NVTTDZzlKmghSjdXXAodMGsh1iF9JXjbeC0KnCL0SCuF1t8SvMKzYhIs40/ywJXb9Mw5r
CNLmSioqbmi7fiiJY+cikYjebN1kANct/JmOxrik3B4p2bnAjuuyeUidsbCpMYE+w9vn7/gtpAzS
NP3CjkRNVHBQWwAEoknyLTe5jVwqqlFpuWxiFg6ao66Vx2y1B/aNej0ZaTi3c5ZsKV755FXzlmYv
ZtqPUSp8pe00dSkBBiakuDyWyr/OUx2ws9NXFK3kj3KVtJVXXVguY/w69RMI+IRAmCWIoUd+NceR
o4JdwHM0C8t//c/JtCctgSrOeDIDoqajTHNxOzaIn51mZ0FZhPhDUmhIL4hTD++9frDRj9W7MoMU
fVEWZGwwi6W4ag26QCezw622HeyV+IV+aB7sGUUFl5B5azjHHb+PEEn6IT0O/vwoUTFMu0oh/Ljx
8ZR/nRx6owHIjza9cTQj/VCoydzVY10/VYbv3heu38Vhi0f0w5y2ZGwvtOHjkxj50VfmpPMdqcr5
1lkdc/EctdQa87/GJqtaz3h26f2D4qYvw1mcNNyXLBKm/Jyxe8HdPVMRKznJL1ku83Lnj33HAMOv
snyHJchcwhLtNfUul3O9qun/HWbSTnXYgQMVnZ2KNt/rTk8TpWe2krO4ZDZk/lqw4eYlzPsrRHAM
7foSq1GF5kqc7SmdLD3sLiVk6dYmzHm0gR+NHDJAVzb6gZk0MfIQ/++rxFuu0TJlj+uazh9nU0z/
aav/rwb1TxpUwvjofP7PGtR9/Tl7q+kef6mHbFD7z//3/2AQvvydvzWo4i944xcmPXXMdxxjz/tL
93z0GQykPehfJv3evz3jxl+u7aN6dl3bEP+ZqfxXgmq5f/E+oy97YesjXHO9fyNBFUDRvuvzonsj
MolPowOMywh9xfd93tGUabami3apLpaIbVD5Bj8ypmRhdE9LC3053Qup6ATiTJrDIjGNa4f182Z1
YlKqDaRtGxbs6bM7GtVpjZf61dfBCgcJGZ90yVhdoqWJh21Vr/VrZccWT4JhnvpsRuSH58C6Aabk
rWGRV6RDSnRPu8zxHlyelHO/jNNJn96qpofUIlO4O5PevzRFhhtvnUpgjwUbpDdZDtWCXEtTK6RZ
CI7RAol1CawBIdGmdbriPdUKC2ZxX7FeK7ZSm4YQyT0ZSQv9F6KwbhK6d9aWp3AVkd1jV96UDYTO
sLf8nNYmfr5dBxsMrjEzu2srdydvwzgjY5RTl44VFlrRfLpU5y8NyMrbUSo9HK1SHhNfzp/o6NQv
ApFDyZsfARaJld29avPkzUxNk0a+2TAAAqE0Vi2wIVMPl8ybyadfmjubSHgfC87SsU5Vs4u4NStu
PYtgedRU67ZVQ6Rks3fdmdoboWE41SO7HaF2s5m5d0YnfXy5VvVpkaURWEvl3Tm20e4pZYYHC+Av
uxtJLu2srCuyPQ2oRlpRH+wBbG6u1vFI9ZzF+xU53OHiFCI8LWHzEWR25157emXWIbnk5aNVteMD
Qjq8JKNBd4omuvGcMUF/HmAc79sZJ0hd+9r1vJo5dKjMYYyuRDhjogeVaoxPZUF+dnjpvl7Pcd8d
U8AyX/3eJxY9IUerICJBpKdJ1OWm7XwS3uvZ70hINtzpptSW3ggw6hRv3aXFnFCs2ruEuGRe5TRd
XvOcOuXytunagKTg5K72/Nq4YiySndO2sJ5MQJH3/mpzNAyp/YMBEwgLayqOhplPOjvbBoerNSS4
QZo2MoepA0FkTOeELITQoch+0eqkP1h65X+ZUTP2W0eviGgwrNnLNnPX+Wc/d1YCjNjLac94hp27
VGQ1Iccgq+vAl2vxSZBS6wcj9J9Noq9V5NsDEfGVUX/gOhYfZ0Omd+6SyxtpqPTg9uaE4auZu+s0
rkWkOSqpIm5XBCoWjhzaS42MtI5/bzSJuOkYxjabtKna27x26VEHc8VTDr7TyAF0lrh2BadnQaHb
HnwQrvyjqY2EoC2AeCp3zrLxiT/D+K0vBLubkhjwq2pGCxRP7F3Oap4sdQB2m+MMde4ML6frItw1
tCx2QtSp/sNS8vRs5DKWL7B+Fepe4rZp4AlfhkVrNmFNPPgDe6sRX1lmDOEAbDlM60y/FW21XA+2
k+4Euw24VLIMi4KxCYndxYaWJrciz8s5lgslVTZN5cclnq3q2hkHPb9zybcs/Qji16g/iFXOFb0s
16ntW9PotKt57B8Fvsx7DccXE5femvdWPx3InXdumrbtd9VQmFG5lOuuHSt13zWeuR9zOOewIpO9
p2R5D7i9P5dzvoSiyLNtbPnlxm25kDgLAnZUmKy69LYCWTpWA46tIbue8gM1Hp9kaR3CiLjb+Jn5
4qD6DEgTO+S5SYVGIUe4sORjtDlcOike6TMK5mt9Exqcli2SQHnCevbij20Szavlb9ixaDc5IN+r
5LJaq1F/qg2EO3GCz7NQn3s5HYeVcxgP+pH40UGFRGjpW12mH5eLZodi5dFzlbuvvPaTzRXD8Wye
dczntApQ+Vr9yZnz/G7o6meB6yggB9qlf7ut9OZhysiWrhaXhGGdXi5NmCkya6LHKVRb7wrbM25S
B4jaOEkcrGvq3HSZIQ+9JY9DHidbhapwRzqOAJ6viE0huEqPXB8HfZ+4IuPntetLukh54zNI2ToI
nk1uo6PD1b7WGbgxrhrrs06bfKcRW7kTauVuUlilFZCDmPvHgDbByOO+U8o/W2tf4DklduW+0JaZ
5lH/2W0uhr0sMY4r+RMbTc5eRU92QXE01R21s8ft98FlABFR8aOlZQ6J1VjiFXMSdctIg9nfZPQf
MbmOoWYLeWv62b3dax2PBIz+nijo26ovqrAHLvIwlXF8bzNiCARbRxBXuoqQ4R/9WGckhkL+rVzi
t1Tq3b2JYfHOhHdxzHppnR3a8w8UtVU4WM5BulUdkknGyq/pT7YE4sX8tAvSfEHX6/BNzcL9NMNo
OHuaD3Z3XNTWUium/dktvzoSI/E6b+S4jtcAq62LI1eKW9YY7TofMtcMurTqznaZlhH07uJIyIYF
8Mtsd4QMpJ9EWfJs+Y2UpJqOZ27C8tbHCXpHk8AOHFDmm8xZZcQU+iIfE9Fg5v2+Wi3rrkSCGGn4
MU/Mfl/tqXc2naEVD5WPTMIeXFoDjei2cjYLgzsjZZ9JXQCbWDCHUpkJx86+tMHaPjtqk+MTaz+r
q9rLlr0z8IpcitXZayVj9v+Ijf63Tv5DnWziCvxtnXxDAdGMffbPQvm/f+nvQtn/iyhCsiRxZX2r
hf+O+7ApeBGqIVb5R4Gs/+UYxsXvSCuVId7l4H8XyA72LeZ9Ln+AsGlwwP+mQEa3832BrNNBN1Hg
whSmiLfsH0V5PZOKDqlxelhtlpGAKCNnYjP5jbHeOmJ6gVzn3mq23ZwzJvc8Mj62H6/SjbD2x3xj
XLDt+VDADuzNpTil37jucNtzVO79jnm7dRgu+HfaLpDgbW+B2d7QgQMrUczuFpRZepzIC2U9u7Dk
G6jy7QUvz9Pm7RhgpbuYCJCd+MahTyotjhAvON9iffcFDinYu4rB7CpTDU82Mo6gusDt3aWZXwvS
h3jNkV0SWumIEl8zh6upbuJz0wnMypk2L/tRfy+KFbVlUXo3a2HFFiZib9jwBxJGWDD0i3hxTnO8
ICYw8CPo8CdBhhsqFsAyTe3T3OAWJtXMP1l57dGzqXrSscyYd3rVGnfMzsfdYPHWZBmYD2Qs0GRV
Ra4w4efmFxI49DC3eV+2ZWt1KKcS5xYxDDP9dtU+1Q4lTmC0jXkLlKreq6x7nvylO+ez6eyK1Js+
pu0wPDAaZdRcamv/LmI3ee61ovDD0SZAyHGSnLlOzVB89Op9qRduFph61u9T2y/c0DSNnppymUea
lvMTzkCTk1yX72U2DNijs2FrYCz+tOojAU56f9LWxD4U/dAe+nhdj21cTiH6EEnz2UM209Mb48Wv
MGFwPZPimV5wh6S070Y+DW3H1pRWeVSGG4d9Uzn8UBASgTTi8drIbA2Avp7ulg5ialOL9KkYsoty
jARmE1M4s+sKHo8RkeOgs4UzrUIGNCmKfdeL8YYqa5VMznWG4tSuYCYvvZoyYeYazhLkQrla8Pts
3qhf2ZaMfUiIRc2grJQUPXla32UO73lBrMQ19h30QKsaA7P3qpt2gAFgapahwqKaGYPRYnNRVjRt
8hi7q8l8ekzEe8e7muqjtR3ACKzVDaFlV2u7stuYXJFEzIKAilW2f0+8Bu0vT9swzZ7CFFu509u3
WelPn2qG+sjQZQe8hZRb+mlQHwXgVGSFgyO3uT/UH/0mj5+1ykmYtHfEtm/82jU+d7MuxyDV5/E8
rXMTbyZVGC+Dj8AlTOoO+Qq5IK/AE80Q+Y3xVlDQTeGkBnWWvBq9K2EV4FB7z4eQYQJ99StrEUE8
EFoeYPayHq1JT48M28T76HT4cMjWQIDoAiq5QtvrveYI824KG7QolOnC/4CkodFClUPwp08F5zBq
yazZemldvSGK9z/2mXjX9LmNHCILbozRUV/stlcd94TR1JvYi2t2E+TVhmWfDy4Xq+5fSNkgHRg6
b7v3YhSnlcbuktA5279OzWWI2qG/NySEN9pRPM+9bneh8nqx8cp2JVoLPcE6jRIyQZtFIvXHzToP
zJ7RMhxsOsPhaqU5nFVP5LtmHFnRSOdxQw0KJ4MtkZ3NSbN3KBwIMNH8IRYb4fb6i1mk/mYVLKaT
qbeAb8GagWEkiH2fKKvDPxSPl8LBGs69lwlOrFvlT0WWd4px0mDNLGbxuI+TpfZC5Fjt6+QyqL4S
jOGuOt1HOWnrSjIQ7bVPje3S3ZPAg+9UpyilizUFzarlPloswfhA89Lu1ZnV/KWj8H9RojZuLLQ9
FYGt0sOuZ1Mphpeu/ilVflxEntlWkZPO8T6FLGCGht4+JIVEXlP487GnyxdWZdFFTu0exGVrPtV1
ee8TSgt1ll10XrBsopjtmJ9VH5LaHneyn+Mgwyo8BUA5ezoKhWIcOkzUPfqyfl6taak2E/DTqLHG
aqM36WQGpe7lJ6JRymk8ihLOMlnR8P6yp1UjXeZKuaIu9GdPFQ5VU9pbxjA8w4OS+SleYi0AguCc
jHyOt1Rm/dmpSv2Mtja5Y1lcdq5XrPspmR9tUdfnDkv0eTQglQV6xvAQPEf9DIDJI+fGredDqpLi
0asddvVy5rHysra+0+lG39HlolBLqgtsvRC3flLJEDCuSecbXWxg8LYLl0plt6Ppj+jP3C6n2q2q
29zX+bpOoW0NWaacGOJ2edR9k9007JTrzuDr4182b2y7jlcGpEP8ILze+X/sncly40i2bX/lfcBD
GnoHpgR7UhRFdSFNYAopAj3g6Juvv8tVmWZVec2qrOZ3UDXJkEixcT/N2nsfUpb3T1GvedS6Qxj/
shbkKKxr+2LXaXV1nrHHohKV8nHhM36I+MM/ZVIvh3FuHOR2TGEwKlveMzudqgCmAXNuA1QtxWdH
BVj0m7oL+03WOZxHWNQtJ9gicYiTuAqKMb3WOcMXB2P/+7DCCodDNgtv4xIeKqCHO/ZF0DjlYgu+
a311xR402anX86mpJoNIqgWVA4K7XVo3Gh6xw2BtTHN0HkC24q+ws0GiJo3cnaaeJI+jd/NxXsT8
wBJj3GGO4x8Go29fmrAqroPhDHu+T8hCSkQteIIJ0jHaMSLEa5lnZCMpK1HGVH79AGJZMK9LLT/w
fGGwOcMTOEWved+TNn63CH86tFyM4ELmeCl971OHt/o0WovRldM69Y+kz+N3fQyzQ1thAFxagMa0
4Bw1fPxiLmmmVViJMfbcJkOaXUOfEkQytWJNbbhvZpV49+Zc8s0jwpRcFp8I590yjs6yaRrTrB4x
ePvBjgHSa4gxWjjVbQ0grWOXGgdDMfpvRBdl7CH8tr7Cp5KVabEX0FaL62ZOUKRGrZ9Nt0u4x3yj
1CG5ujiRuNL6vPKVucyPTR0xOrQ8OqHYFVuJfpC5Q+mGQRqNDwuZCOkJRK8t9n2nxT8caTnJh+ny
FccWKdOdTYO1VaQsjaZ6ce8MY0InvkMAm+j9kY+siZmUwM5Naz/qcHmj7J1es0wrP9NhMl98IJEn
Iq3ksa6Tp7oU86aw6uIg6lYGoh9YwlTTzc2XNw7A33YSf6Sd+yb6sf9pVS0VhN0Qf9U6/RsCuXTv
Ci+/1sD2o11oZ94cc+U1MjuU2O79thZnKFedrLNsNdaWl6ySPsn3TTV3D5YzZsB1vU27KBs/ip48
t282xWIuD/FCvbPqIHcLbfU9Ov+/7uk/dE+GScfy77YMu19VEyX/umX4x8/81Tzpf+DJgmkFqz72
D7bFGP/P/slz/iC+SzVEwv12ReA//eV0QUP1V9dEqCLrZ9YACKHRHZr/TdPk6X+TYQBWsVHglzHJ
t23kywpl/yetnW9WJRWHl+8tL3obCTJadS3bTqRIP0rNfWwGbV9CEfzwCuMH4ISx7cW8bQFQO0Wi
wg6ZB2ss5kOrONXSGJ2Dr9hVSjK5Fopn7Qa/+T1jSrquYmjXSnGv3HryHeGaftO+qVjFx1o59K70
EsZwWjlt+kjcUsXTjkuyzryuOJVjMvLbKDgwXas3rWaa61kxuaCzOMoU93NrEkOvuN0UgLdRJK+D
r+S6EqMIiBfsn0xSywK1PVBXANw0ODCzN2fHjPfVtTlTTcUMC0UPd4ojThVRrCu22HBbkE7FG9N7
buwkf2EGs+oVkTwrNrkAUq56YsAHCPt1owhmXP+jU6aoZkvxzSQsAiIo5rlR9POoOOjRhsXMQaO7
FEbaVrR0orhp0IkPE05FwcBH9tHFtkjAoVPFWy9dyQgVBHtULHYBlN19Z+Jq96EapfdaPe2lBfk7
icq4+Yrq7hTfjfp3SzIaJ2NX3DJ6aPJrvaZnXSLI7aOOu2ukFY0b0yNLsi7r7EcPl/aAHNA+WEyO
mYCVwDYyGprH2tLCR/xXnZOdcaMRteI0+6hza3abMrk0pM39IFoa2NDBcX8qrKzEOb0HD61ga+PB
Z3s0ZpBUqBIfxDiyTc0tcIXcHJx9Z+GeKchYdMEmhvylzErnxOzK3+G2alzs8psrMHIw/EiXzRkk
1VsTW23w4vkm7XncQym2piyPTRsS34iPfnmkNoCFqb1S1Kskz7iVDayyLjr88GlGVrE1R5G+C+pg
YOwwImLRhBpPTUABz6LEnIqkejQoqC+Wi32QrfbMQDXpu5QhTRn9PovxJFuMbZGSAd3p1nSdnYFq
qcsiDOYie9pwzalbEl8kqxvR8DmYTKwbQsI+at3KX2aGsT+bniQhzbL6NIgIc93Tt/FvYixPeQG1
APw9wVgYIeQTRCpWAh2/EmUmycS02fPVJHzrxenDOds7eJ4qSwE8UkWu8xyLCntWXGrgWCrHzQJr
5n2QXs4vNLApqTd5k5SbeSjm9dQVOJjy/WPBh3wHowW4unBKcMITMcNkaZTJZa7BEanGhp3RW/KX
M0GthT056N/PLMUDxGNJZvDrc/yiH6KFsQbLdLI8sOP0HuxJAbhaV/zOFQ5SOti0t6k9BpU7o71K
1B/+jcOhFOuexVTwD/MwNQ/OwCGyxgxk3uh+yyhktNP3709a6lAxrEjyG/qVMUNFJRMWex6hSfej
xHl+BQICSQ3G+QIUYr6OpVJLdIUtHriO7UPFeORmQI6smwb2yYx6Ye/lwJvKDVsetUIpL81wlNt8
LLqvTsTJpdQr994z3PlU4zt1C0nhu40Mmzcxn0hSjX0nfPdNaFyuYZpOSH5+0eDxiGLGIy+PYu2x
WvBWWFzYmjqC+apyZeas3q1iLEh5jObWC9ospG0w8HoIqpRXjqbBORvsFsKVS5QJ/XaketpRda85
qRvLwv+hNHmjTZwDE/u9AIusC2ODy1DP115rn4YaImhwyLBKiPZjwBT43p3Z9dCD0TUeCJfIO/Ja
0ua3M/on34J76uBuSlPcptaCUYp3nbu8RBT5a0Zu3pnpDAdd6Gyylq5FzkSbm2V167jHmDtYuLcY
ieHeYCye6fOwPh04wzPDi9aukFZgCDwWkmK+JJO/Hqd03YbV0SpFeDU6bbo3JnZ82KiiCRk91kpu
laUrzx/szSwz0E3Ua3u2SDLocE8mZaAxvspoCoba/FWXA/aLVJCndOnbTWkW5JmbzmdjdAybnQeu
SZZTQ29Bv0QEe0Tmj1bzPueehSRJCMWWRp9ssbnEbqSwCIJnN4VQgYVeIF23euwxRAsGsu2+Cixn
sWEGH0TduJXdRDxJz3pOZOCGZFY6zsIbnLjGdqqJykjHOcM5ynh2mWGQOQJROc3FQSc9aT9yCK91
j5QLzBTDle73QG+L3GpV9VbrPbqkstLPc6aLY8MHH42Ei1viEL7pRlEHxMmvemP+bc3yJhNP/EpM
SFt7rPV3ARq8NrLsqcM24WOeNWvDd53Jk1V7gd5jRBmC0x9tP7RVzs7CeWAN+T5KGTetHE+3g4WV
hB8+1gXmsXMXbijs5wuSrRGrKDqWLig7E+ffciFNFS6hPFeGe8k58x/4WDUb3Q2Nq8U+eTNiKEgv
1lMDZyXZIDYpkMwATPmrddiq0vYd5qLKaIfkR59X5rr2Wn+dGsMPtv9DoFfc9j7EEnYT/ScGUG+E
iO70uQ5ZvkpGAiQUs2CADK1s9GuN7TyHeKwELl9D+K0y+uGl3MNla607ZtTn0QO7o0jwvvDvH24C
kus5m2tVQ5DKjG7JnY9jF45wz2ToTuhl0+dU9KB5rV38akOR/oLKzY9+UzDZidoQEZgG+Oja4zZr
+dmosDYstvSLCNPqAQwFMXNcU1lZSn8qG+8iBzm+l/qcv4+mYV1cvD0DhwprxShyWed8izjJuwRG
PS6ZAoWoevyVO6XReUCQYRxbMzQmCIzFZXlFg4wHJjGQENIvnTtp966Bu3dmgWXzJjKtDZtI2wxZ
2p+F0+CsaZQQJVXtSHNlLyPX4NRXl4p876ONmnAT1rjzhm0dvvg4QtygWJN0s7R1SYPil9qlizzn
QKWQ7Qy9qjfJlIdBPjoVLrPN9LssTPPeKKLueQQq2ctY1K9u3SH+4ixcA58xQhQwDhpjrABV9yEr
qMJg1bWjXnGAScOs9xVq+EA2XRqk4RyirjE8nlaO2NLOf4o295jMhON95mr6HRkfzTa3qmZXm4jI
+5GgG2qGuwntHzYZu8iMoO285S1tGjCBtByQyY11EyxGZqwSJkHbAuPLgDQKe7dUyx2+7/OOJBOu
gR4Gxcnb4boQs7LKhopxCaaR9zMWtI912o57z8q0N6vzL0Yp21+jSChA3Lnb+tKNtn3OXlez6ghw
VWUDNSwfdax7lFLixg1aEZQ9IUzwCR9p9dF5seSEeekUrVtreZxdS2BCb5JF63npDh+GnQvIFuQG
RotDFf2qp3lnMeZckZmSb4Yk7UmpmaZjMhiMlNM2PIx1eE6i+sYu2FmL0EsP8+JOpzDFIwMBhRZn
xgZ4/OZnnK7GSfSamyg3sTg35I6hcRo9WGxc1nyFGVMgHBrtActqTYu4EqKaIPPM1yM2A2LM5+kw
Uf8uZ4dSJaNDLzJnw3xrWE8e5AZCwQzTyBX3dl+tCzdhDNZGQzx/xpmH3mHlWmFlgi4UrxB7D5ru
D0BKvgJL+/GRefWyMealvUSpQ/D24Nh34Is/6sVKNot0b4nPyDZduu4Wo41a58TL3tdCOj9Ji5iD
1CyXn0ZrdHdjgUtrYgy/mmhG8uOYw53HUGctPHBge6L7ARBsr+Ck5hmss75FlCobMwTsnjXxjqFe
iD9rn36MXTSjuWhsUoPD8Fho4DNRqutBhsk6NuPJFIRQjFyVMmeMZSc73fOffK2biKexT4tFoQ18
+CXMcWB8XxD7y/6dfKXPODdb1vmJf5yjBcfU1PjmZwA1f+ogyV8ic/D2HcuWOr6195abICFM/Ucd
6y6VMDQsGoq8LjswmCV2aVFe4zYavwf86ZfXvNHzuzYuPmlAIbwqswbrGDtFgpZhtU7K+LMuCm59
3PC/xOCqMyvsum1fJsO2MeC9KF9chmDWdOtCn2B2y7hZSUq8SbqA4hhmbh1126/XYl74pvXl+OIy
EznV0irPSz542FrNXX6flbVw0MVa8U9kpzp28mkybQsy2ACa/AZdC61hRR2Q+96XF7FaC4bIMW4o
GrzXrhHybbGK8ucSI/VCBGDZGke+8Mug18fyqVSiQUfJB5m1V9uWg3HjGcshUSJDqeSGeBVnlyRC
gmgoMaL7rUt0MEVHupKOBC3w4PdY1k/36beGkYCs7on1p5I2dn8qHamelfBx+ocM0lKSSFjU4XfM
zHQvlGCyQZ60n9BQZkpMye6PxHL0lVnD7F9GSC7dQh+uUYwM01KCzExJMxcl0nSUXLNRws1USTh5
Ys80fiHARVxtCc/zDvm35vP/pj7fMOh/mvrYQhk//Ru29Osjrv55YQ6+oH7iz5kP++8/dAAf1gK2
pbuujaHRnzMfcLc/TMsyyML6296cJTvwqK7DeiL/cZVp5Z8TINv4g6xHXG7xsiQugxXrfzUC+jtY
itEZ7qk8LeyisFb8X5E9pF/XvSNC9wL9rB2isJzqEwNNjkDNQ9onoDDMIrNoNnXfzR+XBP/in3hR
/opx1nm0Rcao2KisJ9c1GJEKLTmxu2eSnBP2GaKXc8kFZJHpV2uNmq+7IUKJGPhH41g/62XNgoNo
9dwqTpmftDsq+DS94L3t0zLVubdF6FYeinDGZiDt66AgoX5dFjmgEWYqW/wATFYUfv+A57eyxmaq
fc4pF89tb3a72R3qo+k34xerk3e76Kjs/FZ/Y0svdrpM5HtTZHpAbeMibWs/rCZlo4qgmCZDmE18
WuZ42uuysre8UdqlTLUQsZwYtrHuGaybGt9kIhIICVM7bB3wVjqdZEzvtTg2X4d5Uhaxco1nnQza
JNZvJCrSEfV1ucb35DV3Ev95Yr14P5WTtZOm/zpNnrsZ9DkIraF4sFOt3oMXmZemKJpDzzAi0NMk
ORcDaZ/Qdcmdr+UfflfTYuGrsXHQTp7qgsB1vNuHn+wBwsMcEoeSlUb+i+yAZrOkHikxhunVgQeS
tvfN5FfPhnuD9mX64RjeSGJPgit/Lb0oqIvcezfNHoMnkcLUetVrkRSvtcZDl7XERSMeB/yBNGdD
4VdtcFkTgSNhmlZiLGkrcnoiWNbELx7FMmFbhNpHHtQn8rkeWneLagrNBxOobM8ko06IMRTYwlYD
CYoa9+9ORyk3Y0bBVn/lZkZ0szMju5JNudyHYwzDsNgglZap0cLok8OjWBUjMmHv7DTHZKHQrORx
dNv87GDZcCa5w7rD+g/HuDgcr2NTN9uybafPzrNzNsA6VuZ9psnfPpYK/SoaCVssRDqeKdGS/eSU
7bkLPUZ6kztGXzEixSCXqNcwRC3BJnspTgbThmqVdEK/MOgjMRAuFiqrJCQoqN3BX0UeglFrmmEx
0XOY6KCzmrtCF8najOJhO8Qm2mmt0NJVhQn6iQgE2vlO2lCTVHTN1h+nc1LzpETtymO7zO1zxL1Y
kL1hxr8rZncbzyPPVzBQPDeO9uVCxaysOE5JJiItc2U1rERX04LNj4UCeitSAjYYSAG4NgIOgqEn
WZExAwpH/zm4Rr416d0/M5Yhx2Uqhjhwh9hlH0YRQBs9/vAr27pqWSjwY/LCbd+hLg7KbJxP1ajZ
uMMzZz56LtEy6yLU4g1MxXIVjl1tyEpFrurij9ZNFh4H7Mcw53ecHWHB/Qua6grXhhKXljRUVvN+
BCsmEec55DwVrMD4k9yK6mtl5mCphRiRPjfDvDGWIaW8CudNQhz98wBBvhrG2tjGwEPr2J95Szo7
vIu9srm6rGyN0Guekkxzb0RY7pvSWu5HKoagmlij93ytmSyb04GVM8X96FZXTF20jQHnO6086c2P
WZvLu6IdzCcThuEdOWQN5kvz3sMYw5wmcXgoAZkep7QGWaBlsCap31F30kJX40Nk1815TmUacHjq
l5ZVfcCYLwazTSwOhdpfR9aoH5ba+GLWTmSMDUeDyYx5KNreXSXERgfo+cxMvcm7BjfSdZjIJ03I
GbbRtLpHmqz5V6FLlmmamEm/pKAWc83wuzGYItGBxAHkSrYTkJ/rJOQg182lOyVxPz2XuW5va1lG
gesN7h1YMUwImZgHHz/AdYgw9s2q9Hg/44USaFOO8aHdzRrzEsd94xJcUHr72i8jZdU3jbEFU2r3
v1PCKcjXSapbW7sGElnQh6rWP6KliMAJ85wwg2HAJbfVQFxwo3kzl6g7w2BCOFf9MfYJyyXSVZ6Q
ynbXpaQLGCdvueoGIFMLglWvuj5cNnbkwgXbdJJUqN66zTzWwiK2f0VqsjOK6ZPVG4YenJm5Yrog
PpEdnmONOUglnfEVuCcJyLlZbrjo+ownK/cNoy6+G5YrsdTwEHsn2XRHdpHGgRWhlHUS+z3LWeCx
ME8uRliWu0WvjI8R2pw56/JM+xAGJkFhe2dwJewtMNBjkhgTCvjFOxR+flt04wB1p6982AB3k+ls
MHGHdfy1SIaHEWf7V21y8OvqC3h3t4yvad7O5Uqro/FFj1ziVq1aHCM2sR4naOjvOTcRonb6uSW5
4bYs/ZVMITTAOX4UuAZkgcNn7ymdzUIZX6z4ShBBxCb27C5RfCBZ6pYxPaZXbiqPKQtUGlY0Hvtu
t99GXpdvWuiHQPfCM+KxbFe5LRgIo1FGQkiXR4mMmi9UvO0LtO8ReQUrkwYRJ4+wOEdOw/E9huNH
nOhyp8GLnpahFZ+GyPOfDXEgF6dtHlqrcB6xznnWZ0DdzA9rGh9LHMhuWXZeL1j+O2J4bou4Pzpu
8ZEuaXeIU3zG6ixRXsbMyPslB52ZtKg9JvRxLHYim2SbsrouyqgCKYgzYNP4gEzbfENUPxL+ydhz
xWh3eCVgTdvny+AQwZykRzNxtpVF3opuojl27Rd2//ZKx4tmk5QWgcLRkD8RTCd3fefV98hgjWBq
JaYkdfjLY0kQMMGNd8y36LmYPOxbzILPMezeSTpZBCkHjy5aoj3kgibadp3lN/ZFTzH5xoGZpeIx
C3kKnZGxq8G5YeWm1h3MXwmSZbyHLW1DUSHJSGV1JoR9Rg8+nefQsJ/zGglJjffDxtaaYYd7sb9N
pix8b/p5wtk0ad7pUmhh/R5OHZnRQYxkiJMN9D6CDrKOKIxtRKuaqa6RSPIPrXfYWswYMwsvXY4+
ygGRRflp6k6iwgYX061iuJAYHClHSbS+usifUyJAHimqslNZe1z1jkFDlIwZ7Awx7cbOF5G8oIXf
Fq4ld96kN3f4VGDrNDnaLk7tYqvHZnQWmAgBcKY9IH2aMKnDjuXKQGs6xHbO2NXrCe5JU4ft2/je
Gpy1OIg4ckd7v9xLtkBB5jTGsVqacut44/TRe6GXr9oaQVGYta5Dak6EksVl/7F2qmX6LMkJenfx
8dQpcz+KyA/XPJHfRV/U25Q5RRXMpdYc5lb3QBsybR8Br7uBqLMiBTjLyjs5mexjMtuF0ixqkq/t
CICkMdGhLiNXGiElYH4sBLIsvafuBdHR8y3U5LLVQ8kNOobGceEcYM5JtYkWR98Tu6b/9rDeW3Xk
8a76jrVG5XaAn0pFSenRbPCxfHBwwLGYMM2MfsJWrf5MFJC81e/4W0Z70q3DjSh72SLraTNWan0b
sLNo1/WYM4OuIVp/1LHe+FujF8otSX8QkgtpxSYixQCnMz4nKXIAoIkDYTBztj+ZuQ1Lgo+MR28K
+xS768GLq8+kLwa2n0WZ+8WTmOIss4+h4yXZqSN5rnoa54FXDcHwpGnzyi+plFdpgw8QcrEcXVFQ
IutcY7xDRNdMIv2aOJhUBV3P0y+JocvX6PMMqRGcH/xM9a7hL7OdzQF51RxOzcoYcLzVWy859oNX
39WSf121bvUGZbaysrnZ8oi4oPkMMLAhMgnhciTyOTmVX02oG3dVMnkHF7U/32CauYvo3acF65dV
zdbry85lG64WscgTTtzjhk1Ac2uK2iJ6vmjYLsniQR/JR8ZjY2YIG4/93s6JR+c0mNdUfcS825Qw
5tgWqyhKsr3b5PYGvbh50ssWxbpOFlPi6NhH5/G0dty5sEjm4fH0TFbYkA/2a4s0ecIRSzKgbg0N
aYCeZ4A5Y3obcXcLkryb34hQuY9SrNJXeu5PjyzRovVACl0YdP2i3xHqYwZp17brxiIEG4wF6ASh
ivTuPW5hluDsNhCz4yCyagmtOk5Fmj5FXt69dZSe9EztcJnLJXosnKUluYgXOyzidAd6qHhWs8Dt
OxxGkNuSLEy3l/phTtv6MQwLvVsnFf+0Z7F2yMh6vXURgGBUG/UL5JLxw8Al5EdZgbEWQj/bJmod
Vji6trdMidELaYiY4Q76CbxKPuKY05brMJSluEMgbj+Ucf0hlobljlymCMPPWF8CDyetJEiWCM5a
R6d9n+Vz/prqrLE8qLydZ/pGhGLHMHe0Qt0zAxziCvGbIsjRhn0uIrnmGZXbtGF4hFapBIJzgdIY
COE50tUYra5REI0/F6o+Kn7NgVmtpvlaA/eR9uXnya2J8OjQ64VNIs4q5qb1NGNjCmz72KQnh3hZ
0jOepcmhsHxxwUOABnZy+TDp2s/cq5bnOGLSu3INlz+OpVC10Z1sfs04Kkw++aMeLKlYCH+HE84x
Uca1YshvSDO9NVobF2qPVQtYFnbG3xGVVL5BwmR1X5Iwj+UG3qL0n6qQNZzmjLALR4FSV0r6BV5h
rgkB4mOXFvWPqkOXc29kaWtheOXSjNUGtwB2RG3sBX3sMu7GXsJdvjR2NePV+Cak0MHxCwdtfu3K
SU5Py6ix+F1pHQ1vd+311hLmpu+FKSQB9M00nnhJGg/7raiOWTm3RsWe5v8XNtFcNuvEyxJNu1AT
9VOeF9PLP41/rv9wX/x/ZV9cq6TsWpTESoz7T6aMuqeTN+Lg7U5VxnTn746uEnA6zS1jvJAf4YDU
mjHDz4F3pDhoWCWG0btZWLshNY9W5mw1u9k6sbHxRHgn+2XTVt2GP3WHmBLzp2T375+cQnr+13Nz
iQuxXYEX/N/zCgpjqAkggwyUsrkISa0Y7pPh8t8/CEQR1q7Mc3Xx9xfASbuJpncYL4lJOgP/c7V8
i4px+/0w/wei/ceRpKf0Lf9mJJnnSYkm9F+nkt8/9BeJJsg0FybRPQ50CtNHft9fSh7jDwf8ylMW
8t/KdQaWfwneTf4TzAfJ6q6gp1bTxD/nkpb7hwppwDrWd81vnfx/M5ck7eRfP6cI3ol0gkyDiVMu
vb7S+/wTmpa4CeMbNGPHqYauYTtaKY0ljjmyFox6yF6113bPckNmNcZcyhKX2djgOexUWxrIfWMU
eMF7Ve4el0XY4SYfqmVcdbo+PbCxL+ydkYpZe8j8tHmtsU1xAsyaojQglBdbzcFsByrlAjo5D+lW
EIHqC3AWrsDAv67gchsbkkiNpbNXZVqByufCaqC/0ykOLOQKx7YNJRscT6t/+uksPr9Bjc7zMeRZ
dHKbY5l3LXSxYzprg0GTefbNLl63fuHejTbgTTH0txYjva1o8f5eUcjpFhe7kTzKNJ0fpljvLk1k
FjdFHZUbpEIa/kfeFDmr0tEjur1U3nJHwuhEY81EpJr3EUkkR1Mp7jh2dywREXbEVVJtnRI2B5sB
JdL7FuxNDpY+difM11zp+RKryR8NE9tWP7bfI/y37p1q9tcYO1rXXmkCh2q217FhXmOlF8SyUGy0
meXXJLX8agktv1jleHN0alrnW3QoJxF/Ykcld7bSJDLByk5GUeA/5aILwnIA8WIfJ9EdZad9GeMS
cSM1SH/Wx01tVtUllE3xO0U5uB1IM9m2DrELDMLam+n6n07I1soIcWVylZ7SVcpKPHlefci/VaNU
lzJ3joPSYQqlyEyVNtNSKk3w6/GaKOWmzOKfqdJyOpWLniGaToym5rWjFJ+u0n42rtQehmoqHnOl
DC2zHNmoUosqlWQQ+tlDk6cdqaqo/RO+sc9se0KAAXO6zEp7KpUK1XB4puhYo7U+hNHT4gnkqmRF
Yp6TlhWddpmmcBNSGicL5Po46/0XKvrxPurt/AFOGYcbuEb/JpRC1sNXhBGYks1CjCwXW6UzppIb
JcN/a7d8K21NPtFCqW/NzLZPc24CEFv2ltK9vavI43pjDojJtNZ18dFOYwNpeIZ62lIaX1DkcUfh
Hm21uj9hgNEeiU2/Qx6rxMFKJ4zcOg28dKLu+pYRt3wGcTlFW9yHwITu0r1o3AhwCkgQECGH4mSj
BaPNKqEh+vQao1fWQM2MGQGzn9s3ao98U6JtbqVA5Izaef6WPZvteyGafIu7C5roIjFPjs30CfTn
lM9fmpJPV0pIjY781e59gCDEIXup5NYjfhubUEmwU91+4zBs75GMTFuNqTgpb5FzmAGsXuxvGTc5
ggwuGzx6WNK7aL2FEn1javSGJ1u96VGv7HJgRArf44JSvFOS8boDEIWVK5WYHKiXVHi7IPUnLTYj
ApAtWZPf4vP25oVW/kAwanQguADena7sgBvI9FAoCXupxOySC3u3ZJN7Z6N0n5XkvZmJL10zgBwf
Rrt7AfjR9lo9OxeG1nGJqrdCp6fDIGk2YvraoC++zt8qexx1kDJ7P6uaFFTXXfynlKpwS3JYht9i
El5nSPN79t0fpS2Z1tTwREtifLhycJRKQO/e24Y/GQ9OuW5kbp6QstCCmw4faT3CPKOwc+q7OL/O
HLurGGnaipxAnL1EOb8vvY+nesj5zM6/OyfzNL8TvY3vQJHo9WPdAE7pLm6TXlncVwCCeA771KXX
iHjHgyXpidiW2BR7uTPoOEal1UFmAx6IVGzkLMnSv3Wp+C0r5reRiaPRGHs5QwXPAMPA3dVbkVRe
VGFgJ0U/0Tj3DsN+mbjIWBY8UD2zK5B0YjrF4c44c+pf4nxuDXs/D2V3LEo9JlSYGJ3PTEureRXb
KUbaJGGb9AcNceIrsjC9fdYzADlPduM+TFzYj1YT8hXJRj56TKoG50drJM0xXgrEaaRUOT87Pv1J
YCgha2BoobDx5pTiVmPNTJPAjv1YmWRy1XOobTs/LaN9WHdIKa3oPs77/BEXTUus4LbFLs5C/Af8
ZYzfpGe3m8G0i72RRPGHR9WPw4HHNhseurPPkdUYTJdsyThsGckDGySd7mgNw7ACcoYP4Gj/XWY2
pbllm+NdN7REpU5mjcofj6ZmtQC5QIFg8YnicFr6Vx0h1kfd6MkbdzIILAZId6ArxT0h6f5vfYp7
LIbz0LppOEi9alm+XApdHPDAZ01VWO6XU/oOWofYqnts+QZsQnCLPjjVcCg4bYOW+mFeE/Ws1osh
ryKDuth76YfZOTOayr+0VE+BL3oT03VXJuNDWNvuC/eIv5HsPbY9K06S4oWQIZFlRhwdmmSaPjO6
GpvDKIJxyspBpV4AIBB8rl2T1G1JaSJ1/A1D4uxi5TKK+BR3SIRMv1hg3+vsy+7q7AZG8Ji3Oaqz
ZCnDAwurAuQu5ssqq66+X2oLF6z2W7dmfmvYZtMnY1wJ2xwlcQuV2M1TsrfyWwGnRX5EepcSxjVK
IodGlSmOpYRztpLQzbjfkUKihHUQ+mjshJLb+d/Ku1mJ8OS3Hi/91ub5SqZXfyv2PCXeS791fNqE
pM9V4j6+c+j8sLZB8zfbdPg8c39jKUlg6Ct1IP4eKAUNJRrslXwwVEJCFlkiKL/VhTDNQEnfmkPH
QAxjZaY4z0qSaMSdizTS1tezEizmSroolIiRyB4bDR1IG9qrboNROmpHo5VIPNtu3bIJP+faABkh
lEByUlLJ9ls1WSgBZfatpYTYQFdJkEb1I5sBwDcdvmsIY/6HvTNZjhtJl+4ToQxzAP8y50wyOYmU
SG1gpCRiHgIIjE9/T2R33Vax+kp/73vRZl1WJSEHZCDCP/fjmVx+QIV3zoAZmo1j+2+ujmoKHdqs
dXzTuSQ5p0uqc74kPEcd9swYzJrHVBABDYmBfR2o9ca11uCxtWNvIbHpzM6bGJkTKx0mDTFcpavg
kjGVLaPPqrbrA8wv/m++9HlwgFc4PwR5JIf1ZCfW6xAOEBkrr/nK6VzdeyEuunU22eZLf8m7xjr6
2lxSsFjXre/hJRsbXXKyeFCiZ4wn1ROOQnK0jo7U9jpcO1xytktL5LbU4dsszu/MpU+fCSrdxGTh
ah3ShU25xfDIcGlW4b2rQvOm16HeOCwZQ3pEB27h+hmrwIrFXuIkalZeO7hvNMSRD3Z1VLi6pIaz
S4LYuqSJrS41gVbG8U1Hf/d2pIDhaGcF9mbXU5ulcQrATSbhaCaAJJXKH8kluJz2vqAAAOmZ6myS
zbmv2qcYV8Kb79bRbrhkoPk2yUM3Ohqd6JB0fMlLR5fsdNrGmQvj3M2+N9jDqhWHT8w8RlKwtDjj
uWZs9KWg4fkRgSzZmzqb3eqUdstMBxWWWsSrvC3DdUzYLCnH+BRc4t20Z/eH4BL6po4vf+4CYQG4
ikamAEnq4X1tGpvwpw6P54bVnEbsH9e8w+La1kHzSEfOy5TwednIYReHTnWUReyA9Fi+NDMj7bWl
M+sxA5o7R0qGYzrN/t9T8v+PcQduhflb2AW8i7RpPvIu9J/786Ac/GGZWHcs/DYOYBiff/WvgzJV
lJ5j2f8iXujS0D9PxOYfnKwp90NkoWxTeP8RAs4PdG/IT8qNS+ZLt4oFju84IaQLXshfTsQ4SL28
6XK9+13OANOWnWF3nBGWsgk2nkrMAz4QJFTbUsDTLDnnLrKa9l+79fzEY4BkDAseLRt1jnhMbGWu
23Ue2dMduXXI7LOBda7J2wUDZpb2y1WUirnfVl1jbx28cGeGMOaBV4mzZ07cKb8Zkmr4IRCLqfVO
02XXJroROQNn8UC5nMAwF037YBzBggpeb8MCuBeDG51qbyKU4ldThYddw68jsAivND+x9zJBOlW9
4RxnGiCslY8xqaLPHOG5bz9Z0dIbp4CtlkUDAaXJ34fYif0d6r5hf9bnp3Rb9vHEAS1PDO8lMcOZ
GWY4sjxTGODkYDvGUjbjnQRBlDCYC8b4ZgnBm+/qHHvRwxib/g5dvJTuKo1LM9ghBShzgxrseEfL
1f9lbCWheJ7avKn2kAOYjhk50yaf5gHiVFYn4g0NEIsTsLfwLWI5q9KPYKHAY4/fymWOb8nC19va
XAq8f0zgm5UVy+B56SdlUBE8TlsCAGLf+8tG8U+r2hzab14mhxtmahAgcjN2DuDsrPsltevNGEUD
UNZ7FJ1iX7aleQYYUOyDcNe0A2exofAlsPVxJ13Z3MmE84SnGmbKqk/rNR1H0f3ARu4pZ9j4TONn
zmMZ44EDzZ1pU+79IJWXPQQdHlUJswNR2gh3CSUwR/QM5yXzOtKpSYJLVLTVkdM0AYKoONiWVTwk
RZbfY0/HJS6MmE3CKPeGNUI+qiuwCvOjqNqBoqEw7N68Gmx6mSeC0IED9i/2SdGP5P+EWXRb3ZSH
3yctnurBr1YSwOieOvfwmx9DJV61UZvdEeGSrzGBauarzWzehHPA6E5lloFR0udPzaZGgXcN0D0p
l8+OXTxmBgNe4isNT3Y3/5bavvXZx9KxcRkx7ihBdY/0ZwwrX6LgcvD6wawseF0mPNIhR4x5NSSx
em2XbpstKbHwBGk6b8arwaURoMAWQloGS+rKj6P60MZufqxDyz+DvrZeJpi0N2RfIAvYozpSBlYc
ebBCPHHr7rGjlPfWwUJ/yJ3SuRqpLrkpggKQW9x49w2z3Zt+aDIe7Un2wjeKoXjqnau+hmABdBX+
/eIW34A+k4zG7C9OaesszEPVcF0q0MJlyrRuhR1ZPMyZKosVfbosK86UngOOmED2TB+jLT+JQzG1
mPV0RvMEysW57YO+u0ajSb9MnTlxUJhHtrAUfpxVksvHPsecnabYk8j2VVtjSsMXMCPZ53bw1ZXy
6tDYTr3IThT1LvbOKpPyzjPD6MjoZaSFir4mE3vrrpWD9w5aSqIR+fOXKbNplAgNwtFNeVRedC7M
miFOn5irMQQ8bVXx0Q6bq9nTJrrQWTW523/Ha2wzxKuKg0luD3WsQRqyiI8RehM7OzEpu5x8+UZ8
qb8y5ZjuCnem1qdyx/us9uQNVvT5ULe9cx/N4/zc4xFGYLIGDu1pdDvVTf+FcL+1Htyx3PA7UZua
c/5hLNgKN27GWbbs6/ypSdtiz9fOr8UY5Y5gUPPd4Ty6p0oEwOUUMb5jMs9ktWzVnbCGyuYoPROG
tNlyBMRi3hfMkcaKEA0lKyY4+dCmhGHKh3MSlXfNQODAhlXzbGMAo3EmlLvJmYnVmHNqnvHWm+dQ
5eGNgbHsfp4GvBcg28Lrurbg5RbTbYHru1hZ/FBPPbnFzeLquvtoVDifGPOcoJMT1gjoPOLDqM69
JIIjHJYaUCZXBjybky1di7rH0rPXpjI45xB7+JZkI8fE0QhaYmpdlh26uZNvORLhZMLd5lmCFsOQ
82vWM8UqOo/2HnZQj1abdQ+xUOIGfWdaGb3ESod5Qz51VR/eTAywzwOmkFcaH3DIWNb4UKQ1uQp+
PeK6Gsf5+0w3AaCbWHqHqvLGkxGXw54S0eFmUK1zsgu72gWplJ9Hz+vuJg8K0+wOCy3gU3LPk615
8cO+fgtUJd7nlCKtla86sg5h/H0kuIBtZAmByjQ0ggT91Twx8hEWsRGj1mmH0OiMY8C8i+lhVwyv
TRlYyCP26ECiXIzsVCSu/Bz1ldrWoqmPgVciZHt+lr9XrgWTIxzkF07Qvr9167h8c+I42FcIE+ce
w9rVEGDCgl0HAikMDqSvbfDkNs83MMSquFGuGd5mQdmdc2tW2z7o6pOsDXXGselvMjdHKyroRDAg
kX4JXM8nuBcOuqPJYLzeOWN/D+EmuF6McP5hOj0aStinPK5DPuOrYlTGY5J4/otMa5ae3KhdNCdQ
7XrRbhATFvwDygzqW5FXzk1qRhXLErnXPChmYK3M9/dC1Zd7YkwdjtHA9rTRfz3VInjN4Y/vzNR5
dfuuPhswWD4FsU4SmJMD6y50WQZnG2DMYq5xLp/1F3iSTN7ISUP9Q3rbhJm0z32gMs4LNUCsBHdP
zdHhSQRq2E6I0jtqfHWCLKsYHfpMz31NjsxTgki10xCLMbt7QT70m0paYoCIicumH4fwExj1Rvdi
2ThPWuvRi7LEXZdG495xwoOgbw9TeF/EFXHvhIfsaDrXQdQiTvqkis4Sx4By/ekUKjvAlWHIH0mP
iAk2a8ShpSRAdwM4fYeXi8b7ubvD+NPcae7qIQNFe5gcr1ov1IatxxHWw57iXPGFvYD9OEHCJZ7O
VOU9KI3+pYR5uYvy5hnDEJJ8Ft47dttlvD8TZZR9SnewWfLQb1SWnMamNY4+UO10DYigxbpkyOVb
itLOrD+NxpPd4y6oebzNeRBza7odqefcu4vYm+6slIc1OBg3241BS1uvIxf2HxOL8I0T93LTyfYz
zYvl7UC0p1lHi+nued7RS+X2+aZQlKUYqSUOdl0Et8ISE08Fkb6wQfO7tcFwg1BzdOibLMKIksPL
5URm5UeviIGvEs26G+sGe2rrTmBHhVmzfR26eQv1d3zwW06YZP7Ho2/O1S1VBiO/E8dvuTlC8Z2N
bwItLbcRyllWAmFrNzg7VeJttjl+GswifjLzuniC8B3s3LhbXECKEjtXrsKrJffZraBQHk0M4Zg0
zAwLVA4tDHTlEB3TfqD2YIqd7JQpXCQr0lhpzxaTMXop7bj74ZTIzLS25Wq2gmblyOAauQzwmwra
EyF4eQ+QxDm7bjvfhLK1NiG8y7WK5XRKqnHZxmz8nxfOspnrP8Z+Om6wrd5UKQbswnFPZS6sr6nA
gNXOAHZl5FN0IUofPwwWUkJMBGuwZW4k8eBt4yyvbTK/pcK4DxoybmECxaFYKJrtaPpYQ0wf96Zj
0IsOKxkrm32VFhYGsCx+4muB0Ez9ClUx4QXuEK2MIoUHnDrnznNfLB1chriCvzrPi02e00jalAUf
DHQYLONzs6JgHOkeNhLtI9LRhX47TD3zKUgHAE+u/dlpK7wrUPYxFtGWtLOEbeNqnRZSkWSymHUp
uGY0NAFFRrvOnJfZsKd9ltJpgHV4H0aeuMUjka+RgvNzxe33anRiawsveixV5x8aI5pPnt2ZZ7DB
6WZgREcqqeUxB4z7mDYi2M0dpQwYezyUMtzcqHvxDT0bPNnB4t3SIFSA+MUCuKiScwK5xTVy7u9a
ID/YDTgYAmJ0HM0ToU6A8+FfD4ZJ5M5F2gfpMSs7jnXGJCg0XAJWaZJ11IgRs/jWsJcCudub+T9Q
mt+m/xf/YCnUnWPVz2aHD36Cy8UJo9jUbMLqtMIPF1/SqvXnpUmP1lS335asra6btEhugzzMH36a
Yf+bS8Fa+XAA5jwT8D99+gUz+eFSqUSBnZKSSzW2hFVgBdhMKt7Aj19fR1Mp/3YhV7ghh35yHL6v
P/CfZs95TZFMm4v4iBNm3iVok0dft5YVVaruZAt463oIEzPlSy9fG0GOlFUlTm7pTdGH6yjh1f36
Jf39KxZ2SIJICIspvhAfzv69qYJEcco4yqlazmbZku/M6MUB1RRSCGHGSftt6ge+Z2Ipp8u1/+uy
+J3LIrSDXwa/ruseZsfHWoF//Kl/qUfcQDYsbifgfPIX9cglFoZBBpeQb9H+rO/CP4E/zh+mHdgE
qgIap0KePf8rKtnBH4D+kEBYzciHOaH1n9gsnA8/KbJpzGu4rzxdYCC8j24gOlpHjjJWe4TNBp8n
ywzrwUwkDz8op7taZgHWU3SCt84Q0aOgVYtEfhWdjDbF39BCQBCFgMnFCrwnCD2sbUqjQS0HufEY
NGW3EQnNpugcKlxbEI1vrcrof2Qt5QQ0sgDisKXasiVOeZgDL6tNF+siiIkBMgqN1FZsAktTJWi3
Wpb+p77qp99YlT6oanwCruvbLhE8nHFofB8WlQyQ4lAPTXOcWmu682Ef7OO5D9e2Uvp98bp//Uv+
sF5erhc6JkgIGmM4B3xYW2yDzSsPveY4Gq2zmuLiLabUbZ1GfAa/vpJ2yPykF+or0bBtiYAkXIh8
+eGdLT3e2I5yniMk/W5j4xhZhTNmaUJk6SesuO5+TrLoN2v0v3l7LJzCtChw5zY19b//aenMTBtW
e9UVx97XKpKhjRKdyTN1008eaaxfv8V/dzUPLxJ+pAA/mzYx/Xy1OAzGtCozchfm6PEMbylnxHlm
jXTWho+/vpb1wZGkP08cwlxEOJiSLPfDxSYs7AlxwfQok6lwAPFSurWRsqw3QWsx4iYreNu3vXU9
dvlwwA1ECSTMnN897f/+njFF8QhwTcRlwaLy1/eMJ0rMtMlkRwnvL9lMHKShv0TRY+ijRf3mA/77
PeSZluXZdgATCkSY/kx++jpbSaWVav2MAeKy3NdB222UwS+YMVie4GlPvWwjKpAZv7nuv3uTwrdo
1ySZKnyNXfv5unmccR7xaeNBLBwwY/Ftjk4/0omXolj8+ov9cC29g8GlGFpYzVgFTffDtVzgydaQ
hOzoQPqBhZ8F/l+zna9iwBxPv77Wh/X2ci2PbKXrYg11vY+N7lmpfKM1uIeWeRmtTR2J8lSkzvBP
wPn/uSv7G9iN98R2TLfHX25X+6+fX+8XXevXU0rsBvTXBj8qb4pTlk35g+N9StK0pCeCygns0Xi2
YbiUcXL+9Xv9cO/o92qRKna1V9Bmi/jh3hngaTKxULyGoYs36IzSXsWLEZ8jZy5PdRxQnOU782/W
88tH+NOyd9mQsgThHMbByP7tw9c5wP2ul0hgisZU86XFXX/yHXe+aUBo7lunAXCjjJoz3ThPqNHR
SK/2cWQS8R3vgWy/NQDKTuCWqGIwDQJQ5P1O0ZIZ97/+dP7d60TPZGsg2B3QK/Th48k9JxoXYRgH
k1392zz3bku4s+BEi/9w9A9M/huxmjNDcGavx/xMfIL9rgNT4tjntXvFtDg60j7j3OizsdiRyKwz
hruhGPa/fq1/v2sDtvcOe2Fsob7/8aXSh0g3STHiLg9NJK2cmXYONqdT219f5++/RCylfGXsb/Uu
9+OzMTU45kRGlx7rsV7uw1QDr6u89q7As3qffn2tj8s590lg4le1eTp6jEWCD5//jJjaIRKwnMN3
QdGMho1ZNFSx8VPZ4UmM181EfNXqJ/FilFW8RwlQv/lgrX9M7f56u3KSNQVMfTYFvJwPT5WibQyb
Xwbt3aRE56MobBZTFU5IT3HfLPeG45tvXkLvZ0pCRhegJZTxpikuoxWECO8KVEp0CgEG36khtHtO
5xlVq5IoOkHHvFzORdLRkUvK4GEpnOh9oBzkMyen5bwUGOVXCAn+JyGpd7TLwLsaWpMFtytH++Fy
evSThrkihSbXCTINoLkmNUiUjsv9HEdOv2JMNNyWGMJeiwiC3UK93bkzmhnBYKqidyobveZUlZKi
0WpoosOCiQrqt6B5d4WnRO8RaoxFq0ra7muClecbznvnaeT4L9HDL5WZuLDei0G546YkI5yQfsiS
M508JVgilharHdK3PmHxrrvYe6exJ7DJzLJtRDgzCbGPaRj3qHS+ux9dk80QcJ3ueyAIUlSZFC+B
HOFt1FbG/cavP6buug65PI47xA+7Y+2ERC5eFjIUG5Tq+Cz0n+28mpcxe0TnZDp240qkhfEIEHs+
85wpPks5j7eXjzfyR7W1q8S8bxyGb8TLRJEcIyv20Z/x0J1zbBdEFpcka7bislph5rtqFaz1dUC3
5NeqzrkjocJZ5roorOXQpw2f3UxAqlu3ppk8ktRzv/QwXAzsKWZ1p103FRIvfw/6Y3LG2wM9SIr0
raUanoFr284xIYOwoPGd0fcnWo6cp6AaaGMxbD7b0rHTtyIuGc60tfuaeRLwET8a2h6jtASvORoT
JS054D9zkNNtimqebIRrpV8LX7E0AV3AwGliBHT0fVhqT3TQZyNpmYQaUCYuTH02VlkvO9BL3Eui
ZMYcjzPj5Yij1wyNdFjuS88AnqM9cps+YW63zngD3arMYDWvO26wrdklzWuih1SY7rh7wegw0o6S
qT70BJcppa6NR5QePjAzdudzbCA1IUFvw4Wqqgmt8BblUO6wDFoYpEnPy4ukY9TtfQx6GCIbqg/V
8hpQhxLka03Icqrl1DP7BV6MYhQrsa21hgTgOz/PWlfCmyJuy0Xsc605SahjOE/QoQKtSDHK3Jta
ozK0WmVq3crWCpaltaxQq1pA4RG4+FQBDiN6pVr9yizGrloPG/ukJteLRpYYYHogMoXMjHhbhdbS
CM8VWKw0jUIrbQrJDVe0c6Y367ZFTaSMFPbYoBU6HjiQrGT65Eeol7PW8QoEPZN6zHWjNb48hCAG
2hLHC8PATai1wDRMHjrEQVxCr41WCzPAeBvi3JUu47SPhhk8S91MA9KmKdbzFPBU6xv7a4kMyVTc
wl6f3iRaoST2+DgM0VVd0fWgGlxDiTujZxYlC7Cr90ilPd/4qeOc1dLJeystOhCKqKLL4l/nQs4o
pVTXXoRTFhFkVEng7TBbNY5OWiQj7LRac7VwQViriMHWde8VvKC6cNFnh9lenrzFdXbTWBACVgPA
BWVZ8paNkptsRp/1Imf8/NTi/HrCFjd+mi+acN0ByFgBVZrPuVicLb4ssXNzICNZiYlnKnxCpzIs
uSi76HMbmw+BN44PYpznrbP0/VY/fzwUZi1Yp40s7zpF/5bgl1YcXQNTycrO8ai2CN5xjvINDBUR
3L/o4W41rnCN8UQQcSgOTcbRp+f+25RaTGdu6+6ZUqCwt41d3nam+iyKBcjBSNjHvWjyMb152UZd
tHpahEuwCgj4lZbyQcJ3O1/08RcFT/vKQfFXWvrPACJQJUb6/auTTeQZvcucYNAjgypsk5NzmSPY
eqSwDCU3ZsbegSNCYdzTYiu25dwSz2McYZZqeAGrGbwrZn/ElSsLbELpiS/TZZph6sEGgAzaT+ue
/RhYmkOzLEz8DOnjqWco4tR1AyOXQQkn6PAAG5zpSWP17Y+G4ee2GbP5JJVzFnrcEl4mL25oXbse
JjtG0pgrRMGA5jKriWhL4fCvJziWHuYY8LvWlirCE18qRWgedlUewsx/gJK436bLUIiyvOMkK2ik
NRE+hMttdJkizRS27kc9WvL1kIlKOfcpp/jvLladQ7OYlR0jPZbiE0w3Dl48OUTWftDDKyOszj7y
wToqQ/suloV38MBPXcP2JhTYQNyJPGlRhDzW+0JPx4oFJ0KvfYMsNHI9dHqMFlxGarmeriVMkBFJ
R4sEbxfh2WN0dtPriZypZ3MmXE9/1VxGdvNlfJdmQ7Ev8kq8eED0Hnlr8dVkeEFNUNItmBIwCFQc
x68peOjv1WVO6FxmhlQR8kwHrdquq3rwbjixa1Qcdv1osOpToQeQalDNeczK4q7xPXUbdNN0cCRt
7euU8WWp55ijnmgOerZZ6yln1lfB3o2H8k1jwcAfNKH84sae3Pl6RhpexqWNnpySa0BLgvnyWXTN
15K/etvK2i3WobcQPO5ARr6azOIpwNMz2bjR49lAT2olMMWNCxz0iuQ87ME62/KNp9u8tL+N1GRs
UoTgnAy2Az00juez0ANhYVUDMJTM2AQhz0DYk8t+1tNjN8jVnWUO3VvW5qzZsuCpwSLQ5jF90i7J
b+9JQdoU3TfS8AGYALeakvfEoDxPpbQo8MNWFcckZbxLP6nOE0DGm3T0+icCDcOb26bBS9yHlIbo
lsaCZAVqP4+9uSxESXVuWR0M351Ptp0RNir94cusLHDHWJo2RjDQLZlJym1J11trdlHxzWzPYqMK
iaphywiXdTE5vCo1HdwqM8/umBaMREeeGbRxAvUr+h5IL4tTAmo3gzltYRA4WS29khvl2jXL2UzA
N6AWCK6NZ/dHL5x4jFioQ6ucGk/NN16MRxpiTEYlBB4bHgp7x2zUqVnS/lvD2YgTBpVlFRicd0nB
yNfI1rcyihLzGNHYjK7sdjr4phN9nj3beTXsxni3IcpdRwFNb161ZJCp+GsndwqfYBYPYBu99mvU
uCnbSTNcyy59YmPMiDryaY3M5YPvQC/U1t6F5RXjDzdV+dn0KnNlQr0Qw5SvaPMGC87sx13ojm8r
Yidubparic0JbCigi1bVxquAM/aqcuB3hlP6lhd2Uq0NzskEmlTNo1KH6w171/vjD5z/4Z6zvLuW
rR3uQOIKenn8k91Rx2ExJVyVnkZ5QtSBCG+Aa+R2NrPJwuRCGf1ivS64UElx9cHenmW+Kmlk3lNi
On2SPkAXHEbxGbrlu9FQ2CQX2Ez+MNgnJljmljoCuJAMBA+hiTxgTwPg1Kbt9/TUUyilrJBRnMtT
h43QiUpKd9uFqdyVo+quTTVl17k17XPgFSu4ztOaQ7W/UeN0O/omMG538g9eC9PALAf8BLIhXQz6
0GYreDdZHf6zgiF6oDrIqUa9bYx62Vt+qjtWw6/tTK98Ozf+FfUHNmRn80g9KOE94zX13R1zlpl9
SnhDCyWURfkylgsdGNFJ1f5T00ZnllwEI7qfrvx2ec9k/Bmv5oOg/LphN02oCnKWmY6EahAphQJr
5uGsW9q434SG5T3VGpdl1vbbFFpsrOACb4LEBq7XKlw35i7rm6spEeOqj/1v5QC5wy5RtVeewYkg
HnssQc7ybcLP4pPZ3klRwLCfwzn+YjZdTAq8DXC+tA3FvfO8Ih3m7K1lO8j0eRomnPwqufbkkxkM
/aMMZLhNuvSTcOLkIPCnrxkr98+G3Qbbidj5YeAMc933LcZm8EL8zGfz5DmpePY7t9qnpaSIvEvG
9phKH3l0zPRxAmLgtK9Hiy10CuSUGAeUTnIpRrtLyunBI0b33fTxhZ6MpkDQAerZBebe1vaVK4Wt
pIMxnoAnL+xW/322zEEKIzqPCBdWpChtUdzRYsypQEHVdAEymMQ6d8AlQGTl7IeAIfYCdGyvsJ13
WHXI54SIpn43cuQECsfQ0o5egjiP3rvI5wfIVRkxeGA5WrYiHKQ2ABk5FsXc9v0GijdhtljPNOa6
j15gQhrbCAvDDju+R3fmMt1InnGfAxnNZwPw0JruXWOrIPmbN5kBln2rwpljRy9YlkaKVtaw0zid
QHEbfmSLPd5m/ozL28LQasVtfkryMXqh0Q2ROwYN+GB1ntr6uOUb9K7BfAOR5Hu44gZ95A0V1NHE
azoypwNbh8LwzX1jOe2RvT1/NRgUg9pXDugbD8rn7mKBMOlg/uoXpb1JW7Z/dE81d15LFzMGsSPJ
m2y98Mg/2nnHg7RzopOTeIgCHYf8AC7H1WVSc7ne0LjGdq6xPES+w8wGONHeFG75fPlPIGrZD6bP
0LgWWbgXnrccbCdvXruS3Ox6am1UgsAZb0e42BuDwyaznqXyP4U5Hyb+fQ8enJK7i1AMso0xylQH
mz5HNy7wGhIGT0H5GyEvsUzG/EQSEANt6XVf6lTxBtKMv5F1ZLnvEF7uPCwFz2Vv8q3TkcRrxkR2
bL1qussn9rsLltzDkveQeZt5VhDUeF80w0ePjcexTw5JAz55zuSerRpn+74vRLsZ8ojOgXRBFUG8
ZDEA3QCVjqBh7Q4eDO7ILEvuf3MxrsM6bl4R/1L64zMUxWC5Ctu2g5lQhApJRlImBup5qXeKVJd7
XUjozh5wrqs6W5iQLR7iVbTkp8t9Z6TYmwcQnmz/CTfSu0lPC04DjklATXh9SRO9GxXq2gob0XJf
9PozKXqmbBb/yHc13dRi4GNDpFxrEtXZrqxqT3en2lJ0hyuceN/tUoxUbeBQ3PkudwAeMP7ucNB/
YZH5n/C6GGR4B3oTCiqHlcDoOlXCfC5N/kheue1RVPrf1opPy6LwgLJZR8zngb8IfnUbeuBfDPM5
gekFogA74T7tuO8Tg+21BYGHX6Q+8AMYid4Xy0VUyribnIW/lExo/YqUWJGBqOzhSRHOuw6tMToN
lBG+RjgxiSgm/HSMhJ+w6/TMJoFun6LGql9z0WGRlZNB72A3FOawaovIeuBwwDusbB/5K4rjnB0w
dvJ9WKX2NeeW9osCTAw4G1P3qa/5mIautsFXK9qq9Q/W7vLke4mN/pVYFJee+m44FWqOjgrJldBq
QA8Qpm3iIShySvLnwhYwDYvvW+91NN5he6J8pPlWgfJdhwzz9t3AIN5UfDtKRfzYJ2alUY+vt4MJ
tFftoLYxAOGzgwR+bkrA7e3ozWBv/cW6KmLbuq0cP8L14/DKFScfb1OxHGK58RA/GIti+dd3wdgg
zXmNh6TgERhb57SlYLTECXjyxWK+4UJqXhlFGiQvk4bfdN16gMk5nRLFYX0MXT4pGnCNR23WexdA
iUnUKX0PtiZUIyA30SklZB6xD5iXgyEogwB8gT0MDP/wI/A5J+PptqbnDgLO12kImEJ1bMhbpNQm
3iZsK3gyEsO6xnBb3SSj6h9Tcwy+NwQB3tN6Ck+DlxQzrEWeTG6KL3b2BAwcSr8JlYcyesl8ysMg
e5Of3IgagXtTNCkNEBdJ+L9Gh98YHagi0uaD/xsncU6r6gfYkb80G/3zT/1pdAj/cBGyeSK4oWOB
c2As+WdMRkNuNREiYC/+zwTNnzyJ8A98EbrRiA36hTXxv0YH1wFQEXIzW8wdOFkJ7z8xOliWrUde
PwntJpgLYDbcmRhpLOqXPuj9Dj+eUrmVeQUOqE4kySuS3ZsJ5P0hVdbUbClhBUY/O6gZO1YYy9n6
jXJ+TFOBY6vE6LTixNidJ+pSwxpwZ7Z8mZbCddlV0l+zGTvrLQ7s+KnE1r5meul9GVxXYfTUVELa
ZqNdWmf0ftWJIVA5+ZdrAG0hjLssyQ8tFW9XIpuw9k+UyLXKeTNGN5qvzE5ixcXDoKgfD93qycmj
Xlx3i3a99oyKsBq6pdN/z5a5ZRHswIv7/ARDNtaAQaEW5ACknNZ01gl7rRcoWWMyrWgpA2blpN6y
kvQVNLuc7/ZTHBUluBx6O/JtU0Tpk5UQoQTvyJmnRRrwj3Ayuu+ireUnn8oiUpgq2dtT9r2QIaRN
aufWnYlRC4XRtveZnT7O0E3vfMKV9MyHs3Om5zIqN+j46UFVDJdXLerzVlnGKyZRSJomHkDd32To
vjdnKxmhkdoPoFMuNAZ428U1ugfkde88XPz+dLFZxx4/ZU1Dehh9XspAfGq0JNuq2Q6ObaQczaBs
vELPkUhFCtgIzwCmki1hfo5aYE34DNiGy36qTn5YFxw4BJ9lX4KPstExsXHO83jFJjUO1kbcJFtB
J/YDYR6XwGMUU+qTW36+Uu08rmw1AtZkh8QyOaPsuZHMdsEcRQcXLfO5WRh/rpbOWB7DQhTuSsWU
A9CKaQbF55SqxuopZkLG0ayvXM6I2xEZquv2dp/NZndMYg/OK54H2ileOUS3Md8cJ3rPg7dZdi5l
L417s3jRiLM+qrZ4PK1jOiwPQRJd0B1UneT1mK0p49EueUmixg8VpeGqC1bFAi131Xn2uC2WaFhT
INwgeYnHfPI2OPqZSbVnbw5omBkX5h2QO+UiaefNIQWW0Qmb967y8+6Jqtf7ybHIonOZXbwAEi2H
+QWfBltakUa7aJg/mUXWHWWbJNvFl9m1LA3z2HhuvlO0wJ5Co1KrvLPI/RhJtioZcHAALaB7BnV6
ZRTzcjQlP03bL+yncLa/Vgo9W5JXXWWJMtauyoYdsrJSHITwS3Tp+NbW9HMQdouvJPImEnJJIxdR
oNrgwew2PYf6hs/HkJu0NGiZlQZZi8bKEvxJyQ+6g57FRM9XGNUNaSCTIRdGQWpT3GDchP0cX1fa
Ldylc7OX2fJJpaBqLAxW6N0esAH40ne8+uwq+x/2zmw3bi3bsr9SH1A84CY3O6BQD8FoFY0Uai29
ELIss+82e359Dfo47z12IjNvFu5LAQXkQxrHVsOIIPeaa84xrUljjTK21UGYJn6KrJoYLsneOHzY
9jW4jJRSnOVo2WJ9qvFBWBRvZfepG59mEew8rJyEQubHmPBIqTfejRMO94zmh4LalLWrT5sw4eqH
duS7vXxq6nrnTuM5MbRx5XE63kJtaDd9MCMMBvKZrgcgO0zS7GOyz0zqzFbFQEQgi7qHWCvObi2E
75E0XtWtxU0wds+y4qSR5OOIOOIJZjFDXvUuKjY5kDPfgf/Ee6tqRMHrYe9QMzBw0067d1X2QVgm
XtVY4G5sbpc3nYKROQZmcqF+ItkDukZ5d2Jxxfx77ZMGGDm/1FwWl5Eh8p2qAtNPuwAAhJs02pEU
rryPjdq+KStqdnjB1LYaK+/VqaMvutb04MjH71Gbs95xms5vYuJiNv5R39IC76YDoLBpuK1fETWX
oc32DiA17wNbXZmt9S23CeTIRBscmpjs9oX7Src2IH/0q8pskwspZlTcNm13sPQQt8u6u1ihFYGT
GT2qRPX7WWktEmP+2oQseSCW305jTnqAMshx2fMzT90zCHB3QUAKOj3ZJibnWItExXsk40tqRjwd
oAaMqeC4nbSPWZHaW4NSqochHc6VRm/JKNrkidTAkxXC1yAw/97M3hc7NA4IX8i8oqu2eZZREGMM
W/BFS9PpDhQ2R7uklhfs7vUO1/5HwUF0w3zZ7PXWeKwCJ+UNnDLI5STlj1Y96JdImPedV52yJnom
MDFDX57RSijp5k67sTXvDSEYwLEEZL3cSyvNvXMbcwcEbrwHhkOBctWHtc9t1H1Lg1B8ySzXBino
8FHT2FnhAWSa6ZFDaOIEx7G12JIfsSK5KxxBMd03HjJjOmXuDjrHfIjKdt9WyU0fB+muzTDnkhKr
8NhrDP5p5s+B56zcgTQTrvBOfkiN1wvSsOZeiHjIa5SDSJ0dVZ+zblk9DD1yVGJFX6vRlv5gdKcx
rnkmDNmTkP2eRoyzx+pnbSZQZAzVPvRTc6ljJ//ox2LvudMXfAR0r/D7IFqUqS8tJz72k3lAJhVb
GQUsqUMGbDJMEkInOYJq3c2ROFqxFW6pZaL5pQvNV/YfNECgNkD0VS2Md7yVYMBzs7gLtZ7cZakg
3LU816BcUCdcYsnCy0Y0pau6kxEWgR8bRkU2SI9Xgak9RdqwPJ6hDZULksYlAqQ7xrNGgOtWD6t+
XOMnl2GMCJp098Bj3IPXpPPN2JtPctSrr2BiNcAjedGlW8sZzGZlZmJQK0nMuN/znDU2xNA+qLG+
E5ET+yzu2/vGKu5oXNP8OtWu8DS623SMX5Yj/bYbbVJJs/1CaUn2OMZoDJpoN4JfjyExq9+4vcr9
ApsF40vFzWAF6mCinm6SkhYyO7PBLrhV6udU6KJ/9K/LumTDLKadw35In+kGwOfQN+53u7PCdYec
TpeLmb2XrjM9OAM6LqSWV2B8RAPc3Hl2HHonNURhdrJR8liECMDjoDc7msLylWmOcBzl8iHiBUtA
pJjplsmRG7LHjxeqJt/kkAhU+nXSNefe84r+xWx6ti1ddKG13mI3yyMbioWAYB4rGflzRf8SrrPs
2MxzuU866KpzU4RnYWT7Ng1SX7OcCsShV94j0hBwM9you2o0wu5nx65ftNnbl0TkHjFbwXHyYpQz
b07jU9G23+rU/eDuTNaJNtB1p4LuKU7E0S4QnitPAbTCS74JKpsHROwh4BomQ621AOtR5IxLYZox
6p5VnxLR0OjXNtMplyzdhhJStRPVH/gEFvZGFou7qurFAzfIZtyYnUkjk90OEXo0jVhbsGspD69G
K15rOrWOoT1ZW5YN8bM+KHPySzdjz6nJyXzII1N8LTLL/irBvyNbg/pEGkIeFBkHho5rbiytfjPO
RQ7A/Y3TzRrluPq6MI1bao1o5PCHQnWYX7xsnXPyADcc95B1WMHlQ3QE1OlsyfWGDx6ILEUeK/P8
vOif4fUDch2+lYFt7wDBzvhOKlpJwZceAmTE1TxaxFQkwp2SN1ay1JChG6yzklaaUXZveFVaiuAW
4mgVgGzLyoB0cs3zLy33kSRpNgUVigFRQNogDQlRKelvwF1uAmVekigxn2KyV7usIswTR3l5pD0u
91NWkdMMlb+v1T21kHKni69AyzkwJUG5SfLgCUESdNhCFNWkuca8U60bS5E/AoZDUANIXJ3t54L3
Xa4InAIAFH5JvN6PZY8YCe2FNJ4FtM6miW0JLs1p9EZ2/oQ3ztvqLpc496qnsaTrAVMTS6c4Pw52
TCuecHPckxwNCXHJbBU6Fc/ErDyUpbz3Bnh7pIY/sqJ7KqvJutVslJScOcVorYndO+V/qqLrXk6I
pJWlzpoaqRWaCfVng8Kzl+X509hCuGerxaNu0uQqEQBKKCb0k8jSaORLyvKE8PRE/HHckkNEDC2D
mFyXWIvRmYnK8y5H+SA4C2Xehjf+5IjsVEedvCjpUfxQF985/MJriZqNSGbY1Brou1H2t2PURNs5
6/InJZN4nckOlLgENi3xaXDodi1wBEmGk4ebyzTQ2uqBs7nYbvBVb1RIVGu0d0ie47WeKJryGlj3
U+Zw6qEu4haa7KWAynwx4GHnZT34c6NAcUH3ubDEu9GIhSANAclzFigTzuDhRBftt5J5IxPaq+HO
72Fl7xzRdCS7eQwbSbodsvkQuGlPU6+2y6LvVK0jY0NYRYlJqn2dqrs6No8sH7k9RtT/kb3Vt1XF
eNsbyqRCrN8ZJekxM0mOLhog5wT9Rk/dJ8uJTEo95vfR6T6CLkTjTnn/lOa1a89OGRDQn9sV41T4
puFvI8yeHWjnnP3QdE6z535xCWArzyt3KQ/HlRG61SUIDNopCp0VvayuycDpTGsS2uu6GXwaWUP9
kgZsdPCQ3nV2zT4pZWG8kN3BndMRwK1B16poO7luc1C8g98mRat8OvAeCQYYXabRoIwBVe7hAOav
WZnk5QbWfn7hkYWrZSzNjANeqZy1EaniOrQGexWNsjw9sVOSY1pITM1QeuSXaVu9GoOIgeD3VGBY
Vf00dG526PuoP3CqTg8egKGd9Aq5xQwXHge9s7eKltNJzXSrlN6thxfqrog18d2Km+44R7F9wxpU
7Y1sWnRKokfWINWjLEh5u8p4Z4ZPzuizDPihfjvPIRSfpgxP5uiYPiK2dRa6jRcN2PbOxAm1Zs1R
bntHLqww0h2KiGdgUkHQs5dchyOQ4LyGFBLTgLxG26CKx9RvQ9m5PtZr6uwBdN3aorX3TjZ9dfMO
aJjhvDthxhXjUHsuuqzYq2Q6sOtgnTX0F8xciwsvcngWe28EWOJ1jUF5neQRIeOKxKrkXLkeUr58
49Foz2cntEeOe0z94OfIlrejQeXGmGyjUs8OnBsPoBqpxKBIZrvwSjfczSdeeqvYkNLdJREcyklz
7zsodztGYRQXc0xee0DdnKSlnp55VPMUGpgWLlPjHYumAP+WJnJtBDC+cdH7Ws/4UQqjPjpw2uE0
ZPG+SaXw1QK0TttGPxIWbSFWmN/ruTtPHrunZbYw5vhCGXGwWapU7hLFywhbBddLCtUxy+hwHoBN
2iw3QPm62pGy2rvYyA1iofk5tJ3n0vWaHefrGloFb39MC9tC6LtwQO/IWotZxoqmbZeyOdRcmI1x
3H7OZXW1yxYSNz1FmIPgUpobVAbmLMPECIJbld42RPgAGxG9Rr4ejdyVLT3YR2VGA1BaWRxappuB
T6rfseZe6V3LPdISas0B8GvvJOQ+rYMr67uxLUn+N5OBdxCESNU+V0FfbGU3bhi1eCcLMC/w4Ci7
ELF+mUVn7PC3IaPMPHRlax5UJYBLEIKnhXDuqR6ua1F4DDpz8VJLClLgSwxAVjLxyL3z3qCzmN8I
fTy1ByYvF4KfYhxsNZ08OfhuFAGwnvFwE7ksbixZfMWe7F2TUOOFdK1dPdD/asOwfHKFvIORDTCs
EsbabPRt21hszxSucJ+Dsra26Z6kiM9JHvMg+nRFfWlm45i69jvUn22VvbeCDXvrflfwThlz4wk4
C76CJoenmBS+oK1lPdf996oF/JJp6VtUw7aqJVgeqAR+CqUUUcVFK5nxYqyLAi0gAjFIk1vwlpTJ
nYq4QftNp+zRrwiM3eYdq3mNMz17iJBVJp0AzbqvJ8Vf4kle9bTdenpVg+UZC7WOWoemLLC4tDQq
3YKfBh2vG9Os26LihDc8sugsmIVT84Se6u7Eil3tZENbzsqx2fXEWR3cudzViMs2QlmsVqM6cqHN
zXb7qEk7J9/tNuSyFRlqRbtEhNSGvYRPIbHlLt4m2KrYz0NxmSx4m+zPtUk/dY4rvzbp6KTtKRAE
gVX3Z3Djv1uv332Wl3f6V//X8oU/OFxwn4va//3rH5s//0zmdf3evv/yh80P2NS1+1TT/WfTZfzT
P3MYy9/8r/7H//H5X0FWgZiyMd//YyUeATCMi/gXIf7nP/opxDvWHwYarEkkWLrYyRdl/6cQ75p/
2EtiaIkxQSf3TLzmf0scIt9zIiYDo5s2HQU6gZK/YazsP/hqFMM5BKwMw7Dtf0eI/9GE91cdnlEN
Hojj8CX5KZad/6/RFLe36QyaQrF33anIBghVrq+wxyP3TvUpHgCgFMHbRDEzoA83jJ50EK2+1M2S
k3AIRaBk3PNUj2vVAe67UYC37qIprBAHiuyxLGirpFfDPbCbfcT+Obr4COt33axSFfMMVOET3MTi
2Wjt8a7Klyr23tDUN4uT/bGMQu+E/9R6L/Q6g0toNNa7WdlL87ctvefWLjUKG53xKTUBvHwu4Q4Y
NjGc1UtUOhuFxuWGY3IEalK5O7sPCoJLMlw2jRqnzK4FicTpAj8y1gNGAMqi+03lUrfmECxeNXlM
rwg5xfEi1JitVRq5b1mKXfXYtL3LZSlBP1BSHp4YHjuaymwUJLoCy03gDkhPotaBVDfpV5nPxTEc
Yk7o7kxViZLpF1gqdPqKQK41B9w1+M3hmdP0dJ9zyAsPsukov6zy6o72Tt3ZjUEkD6B9tNe2wfXM
QDc+RXit1ylrehA1c187z1UT963v2KMGARuAAnetJNDrbeDxEPUdegOMWw6Zc73VyAs9KuCQ710l
o3llZ0P1KkPpnmy4LY/jYC5XORVciwg+0qOXWpQTTJyyHmknKqmS41lYrVrzx96XTphLY5rcZ522
oZ+EYE+Wb1yr55lAh23Bs0DVVKwPBZX3QlGdzDDI/81EwuvKqKuAcYFIyjGj58tzxJxS51TRLvBq
eDPIG6vNg+cEL1/sW52N37GXbGKzKKQSNGT+e3bLFOxZQdXps+i0lipflyQpb00pHmHT8WtwK48x
gtLHRhGZZx7MqLXeqzGrG9xZCwmHEQxDQTHx/adclEcjxFTiJ4jQDWd8LopRM21w9piz6AZLDz/A
IOox3DhhwtVla1xRZpizm8UXCGPUgtmUrN2RtcLadUrbuAR9Rs1J0wZ6eGirPp5XYZm035KEUtyY
/ma8/4xStO6VNWQiyhfbepkHeyRTKpT5DxIcKEOKvfzy7twmdJAa0Fp9NSwAtxlzKmeMXB5GaORg
pxvOxTYPAF9qFb9EgF/6jqHbPv34jmju6bgF0WUehkzw3qz7pU6CSEDwPCis04tgGDprORgAeJQS
8l2fpsb1JZivo62r6rWmYIVNjTWqPS2FlryGCb1EKbGK8hCbsWow4Xam6ddGzNcPTUwWuyl33RPu
XfuFncCkPf/4KaFodSFUOdQFnmkYcgg627zLNMMUF08hr65Ad4EtbuyB1xmdoEbQH5DytmW2vKSG
vlwfd9nKXNrJK4/YlsrjpFDjoY7FHKxBvTc2+ZY53qWlxhvCy+lzoBGZOxRirtrLXBfTNq6r7Ps8
W7wjE1tb3lOIPjTLWJqb78oOQvnREWwVEdPT0V8eqMO69Yx5T833cM8mfbzrk6l6NXmnmbhXO8Ei
B7qpYDuBRNu6nU9/mUtlnqEx0jdG4206Ek0UsLFnu2AoCo6JN3nPvJh0hrDlFfcJze4IPXDSXlvZ
NQENgcb4gKxn7pjM8i1l8OCdqN29dnHbfCTLvhRkOR+LDIrUg2tzGMOfyRvbUNSEwfkotZOtS43f
Lk8h8cw02zV+O6gMfcQrkC+5ZP28Hz3LQevznI+6ShwTnlfpLqfbYWnd5kx+CEF9Hsxiub7TGAXP
ipDXye7qEq+CkWNNwpWyAeBrhNDLTdZxNaePVa5khWaIxQ6uTAQfhifGtRBVcU8twGLASTMcsU4a
sUoinbPVBjV9Sic3bwJFWW/Su+JbBmzq2Q0JhG11boEnglPxp0nZx2NnWdOhygsCFPRp+GWsPalE
U8+RIQkb1elScu658W4SzFzs9LKTGDGYUq9ToKnkHCpDff6MJ1z+VAdkzRFjnINImzgTjUhzALuE
wpRjywxT+56xLDwpkTqzkKPxaBhY5LFKMmxS5LNzssL6omzgqpblRXIDsaTPaHyqp5uiHd0L7V/3
IgeFQgUMtjMMI30jTlnK3fxKDCI64IzdtWymt3Nv9pz6UxzbXYFbT+uCO+JB3E0m+u1jreruRVF8
McOBApzWa+aQXrXYPFVpoRtPQWWWzwh/6iEb5F2EfH9PcR2kjLAR94EQzgOruWiVdWPr3tZkyfcx
KOANKAv9S2gM41EG7uMcGvZLx/SxK0eLIndrgIfP54N92b5X4/LBH/YsejjyVsZd01BDY+dVZG0y
PdJPpAgJn0DI1q9NROvzaLBVzRIlwFuaijVI30bVJhsgAq6jIBqwBo95hjEAGjgJha7L91OdZZ2v
CUJMvVmX8Gb09hFKuvsaw2cgGRIzMneJ7HAXEQfoMdU1/mAmbyOP9yMlWd2lNfQ38mX1uaKoE4DU
MFY2FPSgPTU2FS+99IyHydOg8I+JuLJHbr/3clRvkxeW9fvY6ll/jW0VhMdWoSuEmPP9qlZfDMjO
1ygSAbxcSiY5Co6nvqV3CPL0qndsddM1pnarVGtvGsMMp9Xk5J8Z5txTDQ9nE1iTcU1ichhubAfr
MI/sO6/yrNuxG9ihpkUE8Ql8RXVxtID4KTvZYh11unaVZDIJenWsmHGcr3oJxqrC1/QWdy1EpLKi
1rDSb3DsPbc8EjdQfsn6JvqrMEIsvElz0iZLfgErCBTRoVrLF0EjcGlGEXFGGd6aENTPnaP2bjew
A3YIdkS66LhrltUoT0NE50YP+MA3ImlmzKxG1/Lw0y6MJQYhq+iUs2ZFSBEvQSKdVZjZ+UoZpcSo
1KYMh7RKCmRq7oWV3EQje5DQ9IIZ/2ZtrwqbR/gWpIdO3ZZRmVcYV/YdJv/2oQQ/zIO+oIevYclM
Loq+AKftz2RILfwh4ZOt1+JYKC1eC3OsfEJb1tZr8/whZlnBhM7xY4tpL16PBtvvTaWP2qprbYuU
UhNFd6xOKes19elRV6o/To2pv7Bv4QZlh+WZO1BPzWIDnKzNwXi1er+rSF3wR0NWRzOf63ukrayn
c64ZNnjd6NaNEOlvOgD19Kja+loF9gEemnsq03B6gkkX2Csrh2/fRV9wZsCes4TLgWLsw6eesMXK
aUYUs7oxsR3m437UQxr8PABYdmfzOrTUWtlYznUa34lU2mo7pZHFJyFvQSuNBDVkzNbimEUeaoGT
Z7tqkC47GX7xvhrVQ5CUzrYZ6yDZ8DikWzUhFkMQOl25AcrEqHAWBjaxbUU8Z40NrzmyZ5QEFKKp
O5LewxFgGKO55d+MpH1GeqQc7jffkrqzv1O6Mmzi1MbJymoZFqbj1HtPefTBLEcrGCVqhbWZegOJ
eOVneWJvgLFVGwzzWNygXJ6HRT0Ipqz1p75eFvMOEkFCheHcuJX5xPMtPbdFZlIemhNzuEtaMjhN
apX3XT6G9n3GemFmleupVd9SV+sWg/yaCkMPt3SXFnyAdM6CcGLT25CHLE2R46lIm2YzdSnel6Rx
g2vDMeBsZBWr4mIywy9O3hflejYTzljSIw0iyvs5wNW9IshPx2U3nSyw6RfAoGwtPdDS6660uhvU
8vY4wgbeuUU83gmrbR6jIb9BNDlW7jyu8dvUt3lTkk3hbrnr21rdiN4Kdip0nzmoDZTR4KF1lLwm
PRixldWnabpFdQizmyaCarCNvXmeEFrRzvwyK9iJ5HQV3nfEO76OaZ5hO/EMVp6Uwy159o4LYgbz
KcW8nn9MWN/vCBnNdGjPKt6EVWx1wBerRxTKIsXSEHcyMHY5JDTtECCqE7xx7sFXvoAXH6MjC0Mn
OJmF/t4OXkV2hoNczH67O6RDTBhwTqaUHWoSsZiDC6O/xDn/Tw0rlRbBXVk19Rbb8UppmW9Vw8sc
EeGQpnJD5y40qvqOp98BI0GuDfu/TPJ3f1rR/krSWsAdfzGowQAwLRegz2KfE0BpfkuChx4kAiPk
XOsogFODySRqxZHxOE9O881T4l82gf1d3F6X8LTgtJgLi8L4HShN2e1kW3pDiVuuvFMbcXRH5rHe
U60ll2uU3UdE46+8hL3bIeMp2wwmv4Hdnp8TK8m48/HB3tg1jmES4L245Cx1qhvgPt5zH7XeBs8A
B0BJBQLHttxuvumhbnoM9LKdHwxbC9SmHlO1j7uOYybb9vfS6of2oRGe1WxnUphYCCBfmvIN1xcL
3sAdGdhCCs0564fMIil3jEco99XrQD3Ht0VT/O7OffFgeiEn+rZu+Pu0oVWvOv6h8RQyG2nLvVNn
wKJg4zprTddsvYTBYeeGpdpP/EV1C99e2DsV4X7eNMItX3/Mwrldi3+Bq/g7tIIOx0yi1LgWQBfn
d6gMqykjYCFT7jH7M9FZccJs0ImMce2fv7uWd8+v7y6+kWeTJ0P7MI3f312uYoKj4LfcZ1HGS1y5
eb5pi5rXh8+efG9i6oGZDUeGkJmn7Ou/+90XggSNNa4kUggZ5FfRp9Im4egTeWyVVMajjd67Buc2
cX7MFKFtje9qtw5DgDYQE/hTJ/yHMBRBYdlvv/ufXAmWmQ42099/dxyPWlAGdN03ouKrY33o5NlJ
a+OxSBrGZilYlHKMmbAQhvSoYq8uOga/InSyfShH8fjjavx3C5fn+EOVTfm9/VWq/CE//qeO+f+Q
vLnAqBAW/7G8eS6L9jee2s9/81PdBM8DGm0B2/Dw0bkNAGj7qW4KYQNUW5hoJMt0Ry4G4P+0GSNs
8p946VE5YST+h7op5R9IrhaSpKFbls2d999RN7l//vpWozdPh+bG/7iXE938Xd2sWP8YQTBFt05V
eYKNQM7EN0SG5Vu1nU57B9GoYJ8TRgntNmZ1Do1M8zMU629NgMGNNHduVL4LhI30+FyzygFkbH/M
JAM3eRGTFpV5NZ1KlrfZSzzL+lQ2s/4tMcPRWwnklY4zu3CmNfab3tzFml0+YYF0sOrWXt/f4LVQ
w1nBvNxEbYpZcWLdiL3VTs8V4EWfUzbIt0k76d1UoVCRcWfLUczGmhXEW98ZamOwGDzInj4vf0pc
8clDhB0DpxK59VwQiBvCF2yupB3FZ6br4QA22NlriihHX+YcUYBuj9e+1nZG0lFra3gvQzGau0jL
WnwJ3IT4qTAfvYxWU/l4SDBGTeMp8qj52S8OICRUoqtBy5EmI0S9ckxFK5WgooM9MJqFPzOwzKyt
bVb1K33uBEu32Loh4tvcNQTD7eMgHOuDKzIdyUwlgXqc7Wo+tEo2DGKOCsd0s8yJlRzssdopt4qy
jTEaVIkkMotltqxEhdCLLf61vBfUSUdRa+4TmNHEljn9VX3nHMH5F5hJfNEIwcA9RGmXsAj1QkUc
5CByvHw9FGUePzY4JmF7LvOdC/GnWlfo+689fLf7ppkI2NWeNn7zCqdKvnuYcL5PgU4I72IUjZWL
BwdLy9ZuYwcBq1pKmemsWvqZc68/DeDmbmzcYFwolQYRtoMuOcSsps0NXbdXIUpijkstdECS7bZZ
+qL1OE54W7KbX09LsbSGbH3jJmm5CVEqtjP8GSSt6BYNb7xv7U7GGE4y4mlAAAqfFBQNKm7rSE5O
XG3fSNxgz5TNUi8zJ+uQj7raAi1u3kujyj6MthYmOeClXlstTdvtj9JtVHOFBbbxxE1j4uCSJkdM
2AqJIJbcvUWJRHmeS2lxXly6vktZhW+hkvoRiSjf4qPXdv3SEe7w7c6UJVTkK8V4LZY+cawYVIvL
pWU8/1E4nho6iR4skGwyKXxYu6ldHPpBty4xRdKYQNpMnuyl0LwAWswxUgdjTds5PyP2bh1PX5eF
FztqYDB00j7xtG++REuRerRUqpf5zKy21KynS+F6J5zqKWnmi1U41nV5Z99SG0GdFsWQHKnEmT5e
LAtx1foudpitG2M84ApU+vcSpsptuZTCczaej6qWw6lEv9o3S2/lFNvhLkn6dBfEABpwFTbfjCGl
L81W3kMoNVoq4Gad3NR5numqL5bSegZ8WBozZfY4K7V9kjTDi1WXQ7RK0nHA+Wgar7k14fTtprlE
w8l08x6qYoc815jfNcfFndRyNbbpnLSHjjmLk4BHZICihLXWTbW3SntbPlTmQDsm3s7yQ7pLSDuR
oU4diaL6LC/jXYHTna9RaQdaDgwfvomGSt/DMNTxCKYjbnU3SdAu+mSk8ih096NlB6uhIrC26mxc
A60VwjpwujY+Ci/qHqF2s5jl+jwyYjIBJ/jnjOnkDZHmW2ngEWiKKpdsU+3cuIztHqJp5n4b7SK6
8zI33tMqV3xzYt1bZzoC1qrKdd0mQil1bESCGGVyT+LKPRAcGdcp7+4HobFEQeeZDEyXZuAPLato
PRFr9koIKwyg8YVSJO7snW6+lVk4rPKoI4syCPJ0hBitV6rnvbVJwO+eeFTsS0cNL3iSIPqaSbnM
gWmDADJ+UPuJRdYw2+8hPhdQzPW8KQE+kXk3zC8GXvDbWcTebT+6891UWOVWZMRRDHwNR+rh9AdH
oCn5QLlTUpvgkzZNWevvbtWptRy7knIwrWTuBQvtR0mnrSSI6e+YHfR90cOIMI121tYzb63NzC3H
j9qpt1ds7QY6r7nzuwMOLYed39mo5xAUgGbCzRbGU1jT0eAOVnRTeqq6qwV+h7bWe66sF01IoYgt
FgbhBCE/oBNVn6hFjAT2r2BEohGiNw6zgprmgxClMQ4DNwBib2VaRnnGUZ34mlmr01yUwzUj3gvr
wTuzbaBTDud5FBxMW0vPiEogUYw6ecua3nhMmqw6O5VLMmEQDT5EO/LupTfiAnLpPyjHIIZvH8jB
76NYvyXgm77kkPBfQrdQd7hhgucqDeJjN1LUHtH/8iSUnEjAlfShsR3fBFNbr2ClskOjJw6rF6qt
3h6KbCZ1GDrdk5Q6dSKxpJdcA7Pv25YERoSWeVfTKWNuHDcob4pBw16Yp9DJaMTNYQQxRWzcUppc
x3b4IkdsLVYf2Ts85gRQsI3PNyIW9ofB16f0LihiWCTRgFlA916m2cLoLWce9G5BddWqCZt4S1WE
fXLoTnoMnB6BWWM9kbJmAmaydpEQEdxRgivZFX9iS///4fhfpPBgJUoyaf/kcPweF5+/NDr/+S9+
Ho1tCphN3g+2aUDpIzjHqPnzaOyIP+gkZ+9vIatDj0AI+NvJ2GHvTyTOdTyd4Lahc57+ufcngIe4
60DX55wNlg8I8d+MDz/FDDwT/3AG+11rILEEtoavAxHSs1E4fh0AJ+DWZjstHN+AT/jGms48ff9y
NX5+y7/qJ3//LUAtY2wA4sCPDM/4128ByHFBNHgzd2wTx4tLk0Kxcm0u6X9c8/+L77L8FB/v9zHu
ZZrg/6cKvHG0Ir6LU7w12ls5frbWn5+Af+Na/fqL/DYsk6qSAHT4Ft18dfTrhBo6f/3nv4VgKuIH
/asg4Lp0iUm0SoN3BsfP3y5Xk2lVEmIk3ltaoT5KIKzopPpgbJyBb20FaUbqgEiXnuGgxjvVbcfG
HDf4iwT3lX7YUQmhno2ITSAtl9RJqNa5GlbeW2uIEMPJYzsGo0Ppa7PFySuoe32IdWOp3Mq7hFgg
Rm8ncZJjY/dA7kqQPW4FLd9tNlkp+n2Hy5f6mojKXU/Y65Tn9Bn9k1ml7tjyxIqFsOIgG+mZc8SY
bL9quVPgrrKm6KzXmk2KOpv8mfjPhiKwntE+78ZVyjluTRtjd+ro7Hyimy9bR1VEJsepkTxzB+Jn
bm4o7Wb35cz5ThrNiU6I9mksJnkdgk7sNMhRm9JUCbABnTVxJ+S2SV2kcoxmZxfOzoaD3rgaoanc
mw7sf0ks+4QFbNqUM8ePFWERcQ4Ck89DAtYlLLvoGiT98MGqYLr2s9lBXAlGB7tvwveL58+hsIMv
Ec/lZJ2D7HsCEWqZ62EWn0qxUPSBWbbftVpyvBqTrH32DBSd7YhCf+17nS+0XGAcQOcSWA5hvDav
fMz39jqv2ERlNrQhnjthzlqIIcPn56O7xmodIqaJdklC+dkyGgFNbZek6fgkZ+PTo6OVAisLe06n
xV8YJ5ODPoFfo2elFjtk7s+FS+HxLKznfVKzT0lAbI6EXWbqinW+Xj7ycyTstG9yNL/neCmNw4Xu
HHO3i8jFD8HGtJTYdc0QXYfMoMelYCvJmUH9H/bOZDtSZMva71Jz7jJ6GNTEW9ylUBNSSMqYsKRo
6MEAo336+ojMWxVy+ZVW5rgG9a9V9WcmAjeMY+fs/W26/rBI0MPMoJlI71r74RRuvXES4DByLzra
oPMCkCZcwJiddV2naj8UXhbQvezvsmru7pQM+Ycbn489zjp8t9FUrUQeZkcP4/KK4qfb9vBbrz2f
x4npl2lb0UhjQzfBvaLBnKaHFFgiUsE6gVdZJ8SN46/QP1u4BUBkJuIuxSczruSQ2NcMpNJ9zBFq
r1tN+IL81CTW1dDCK2Pw0WISfOZ21Fj0xFNwW9fEyRkb9JDOmpLLOk6yqS9rjfG8zmni4PjSuQk1
U9u3MjZv0AhEl4NlP4RFjbbejduBgqsXAWhMx8BnSXJR1435uM4ogF4UHNCVL4dKrUyt0/YVUMaf
Vpp5P4FMqXWrtcNFQ7rhS+wLfRt1pDqtfJKDt1qrMGJU/vI8QpE5G30esf+2PMm2H/NtHEkRcOKd
goI2ziVpoNY9BI+Z6sfTyQnTbH3vueUyzLWGJ88I+69laMe3oqhF0CdG7mxQlwLXcJMeXBqssW96
1qpjXXTFVWeOw3NjmiXi48i/HvXZvAfFAdmxbQG9jLVuXwxGNN2YPXiWSDbeDb3d8nmK7eGWenG8
GZnbXY1t7TCDB2pBD8C+yCQsFL22+7WclHMnSb/eKBDNQU1iVb+2hcEF6JWyeeVGqG4b5FHlahYh
8wj60/YGCi9K63AQPy2O8sUqzqv4jhDY9Ls9O21AVm5LBE3R7lkaIEQd397JSbZ7VQ1RsWklAz2+
Kta2E1ZNQ4C58KLIie9nuAvRiokQ/007jPFj+m7I+Qn0JH9thM6omo9TNtVUgqC2cjvEGZc6pUiZ
6aX+gbAQe1elqcO4NvIPdutDKoHowdwx0uhvZ0nBDTA34ZSZYj71hdqKqWkOf7Jd8ARMuzAOta0b
dnTrDYFDhsRjnsNYzUxHYZXc0MKtX4ZaKbaxPrvNKwvsHKfjtWIX+JowDdpWvesGykjJihQgUJD7
2xe/yCVDlSDNJrUaxAzDghfllu2ELiIB9uPDqZ1aUu59XWAJW0AnRunYGINQrcJuRkU9Yz+DRUOu
QOtBl+s9oju2rGGSJifl0dfFmb36dUkInPCNYCHhRZgMCBpmvuCtkHY/urhKNhAo+EetxtRwBIDl
+AXVMTBrfobNBoDCiquHPimKvfK7co9tLyTURRerVBPFeqiBiYlxQW5U3TOBiOrguY5Hudyl9sYL
MxGkQ4bOmUPAlQ/6DWZMbGvbBpvWJycbe1Api7sJZuUYYEWekLBJnZELNiya0V5fHNNWh8iBpEt1
C6luxju/uG/F6MyBT6l+p4+tePrFS+X0gEntV6iCLb0SvZGzKLVkx2UTUEXHcfZwJTdYViu31u5J
PR8GUmP46T1zJvSAdhotOzP+/ovLgjDGuSsax74I9YpwBKclTKCOiKOrQ83bU41ixpNa9jDgOduX
ZQ0NqHa0rW01PiRC+D7RL4rT8rGjlYPAKiXUaXA4lJk6AJPKB4rIgHe8Mcmzf9aLOt+WkgXuhFZ2
xMiOihAU3RaKY/kj5Rt+gL5KMmLmzA8spOjGibXoWqECI+gemKJjtRhkG4I5vcZ0nhQFKU6UxAgv
86GMGGAt/BUj1MYbha6OAZDof/RlqH0BghDCUSIqcuNpzl+/U6bG8Ock+GNHWlk7YUn9ivGgdh+F
GZuMmcH3y41uq9lj8kfZtd6tX/VMxuiIPprdZD32jWY9pracrvhSOTuk1dpmShJtA+EHkleIj3SO
tOYzoczl1miQEJFYPF79eurKZg5XtZ53bWRiJ0omvj7BXRd2A8m0rohJK7t5WFcsxB3yGHGBJaHc
lj4tmGJS5lbWmPLGRli8xK4/HTtoNtchic60HklnQLPDWp49Hda2ZuHu5bxxMXvJeOW2ZbhF2kHr
11J9DVygzK5FnRYHQkKdJ5+00T2SQsteLX2pjZgtfv6Z2JCsJZpWr8FQRYNvksyEFoAtUGeErwEe
zoivZFOYDoYMy2u3medNwlQ6QvsgpwcBYdtelfOQYu+bWtBXBO2Qb5Pi0XDTa5M8111ngqCyugKS
1zAzv8a8iWdOjteQAPh047lRe5ccMKI15sLNNgZ5OIj0iGvd8m3qD34DLJSReYuoSeWlvi7dsrrv
aDnvOjYcaiCwjBe6ZajrGnjXuumcHu8/GKVp0OWRzKzFk6Br04ounnbfCgHnhg4wFbOFETbvYXGJ
qOXVVDbWEZxL2HG9voa7J3tYQAy8HkTHciokfCjTT/SXX0hiqwAzaw2DeJl8D4zRmKCR06yF3A27
dZuQ0XAkGHO+JZfIPToDbQVPTc3BmwxaB+bUSxImfacfVyhu2Oloy823Am99vNLMHIJTyP9yzwgw
wqsIX+myU1q6DvlHb1JTZ0RezXXIfCy19okw5wMNW2c/oFZc7ujajTHlgCCKr3TiZtt1lxR3ZHA3
WwiyJZ2fWNuT6AnLw0RThEh5wgVolPWd2Zsg67NEu0CfetNJdGOVBQ1wSLUfXq3cnW6hH+vwwubp
xNCe9HW6bBU7px21zc7zmoF2VmTswxB6Ixn3ClWY3QBpr4W7pUKMwUXatB7j6caACLSmhVx8c0vt
G+Sta8Tb5s4Yh2Kp2+qDF7ukxc3J/VDF6Fc9PMzsVrg7tH7N3IlUS2i6dKG9J61EF6dSALN4o+qQ
fkcUrTIT7J/wFKRbG9FQ7krutwRXQVWFNpwdG1CnDD/JMo7WWU/mqZPk5CtUZt/t5zmNv0ZdbwfZ
qAPcnrqR9EHmPXcSsgtCy0jUQGaM+CJOHXlTkm76pEVYvvmqwwxAakcugess7Tpr3OSYnQ9dP81H
I/Ehb8BoCLQ4s8FzRrV1Y3nNfJNGTnMnoyTbwuF1oXCOTbFxZmIkR/gnhMHG8T7353SHwZ4juciT
Y5TqE/5AVb/4zVzQPtVM6Gq57TeboYogI+w8jCXZRVu+UN4TXQuv4JPud0qsG8OumOikdPvQDQw3
4TxVBzXBeku1uN0hQeVVRCMEqZqkZRRUDb/iZgztFyu2cDv28TzRjFfpbWmratfR//vDaaivmIrE
xtXk+eqPLI/dY4Zc9zGcXBESpdyZD2L5Qjp6gTkn9uJgLMvuImZKRmRbqx5LZdrBqOrhmNtRfzFo
U/ZNWSnhjLHOj1t1KrzpXVl8L1pXrHsHvTFIw8rgFZHuUc8M67JRQO0cUntAjvUkcuIvp+09acr6
YpZusYWyS5prgu/vqtKmHxmytCejcknA9GdvHUX5vAOZnq5TYlxX1HgzQMOYdu+q08Zh40wNO1ma
p0EqUWlKxyWJNudre5w4VRDmYM4ovr1N1JI62SbFPTF6T2NJFzFil1/RuPHIYoYemenykUGEiRYQ
utpKQJnt8B37wEF8p7ivsqK6VHNuIOOAo0o9X0ApNiGXSq/TArMdNLSOFpqMH5PK4TYPjX3Qkb0/
KA1fGedOb88pBjWtloRfYJKpSz6K+Q2lYvo86mb1Ja2z+kl2cnT3UrNBRaK1YUjUV3aI/yijpLE0
Vd4yUR1KPJaQwrLGMfpV1wxAG4zuRzR4kDRp71yORNVdmFS230opMGqFLgk3WnY1V/gZCSXV8r0C
/L2GzYjft5eMKfxaqiu0D9FVSjFEAPmirUNzUYPdJvq4bVIDAI77XZUiXiE/6f1V59LMN0M1H/2q
7W4yQZPBivL4YWxaVNSTqzPcKFBeoWN9MTX51WIq8hVvyN3cQVXfudDPNhrgs31az+zsUjOhMnT5
nYc5V62htDefbVKr6Vg7wLQRTiKo7TsMa7EVaHRr93HsuJdG5oA6y5rOPcSFz9k0NaIX+Bst5FJR
0e/XItCvo3vPUYfvCTkBX8PCFRsZ+Y/WaA0XAnXanv8KA9qxVndWYn13c6+57qEBvERAfHZ9NnhA
fcwp/eT787DvG5cnVnneHvcnqbyaz0MxQ/fR7WPrPulp7KZdwgvb4KCECYOaEETQztbsvTJj44Yz
yAMbcnY9ytk51jVMGDUgMpXo2p8rHwdDDp4ugE2QXuHtBKeL/oLRbEN1O7Z2vQbKUH4u5zaiwgUG
URTqoLypuA2ZVt+4ALM2Top3gZmA+VOPynJdpYPcNl0SHcMScgSQnfgytzP7ziLXsCRPYA617o+0
1JYRZrsv2G63vWRuPKtR3IZh5wSYTZDBq6zaT72Z3yl23MWfLLe+34t9k3f3UTdjdHCFczSjatoj
Tf+Kj8QNUtA/64FC8MhGqgWFyUyVUs49Dhbo5DaqM+rfqvzZwRvCGK7ki0kExx+tpzpYvBF5Dy+V
SFNxocsuZOYRphu6JQOLrTXuO0Mb8Tnja/WvkryJ8L4ChRlXZoNkf1eX48zRLG6A3E5Nfl8WJHYy
iPP3cbJk6tDCuieM4Mc4Ksb+M6VKU5vNUczDN9fm1ICvuVhTVHFIquH6zsQQH4rE17ccJwIN68+R
999+IgP0oYBrDaqqigKqwnxDu+NbayTwVMUU4n/m+zoNQwCq49nlCDKm86XdCCzSOdnULm0irfP0
b5afDxdWBc/LqU0aKVnZXEehHvTQz37Gjmnf2EIzbtvR/1mPlvZA9Gn7xTDcJt7YDJ4WX9cYbloP
bpTGsGov/LHbGkldbhwVASOAyPWB/uptFxSZ9qKMskAUecZpmhZKYKPsSaUO0KTWq16jGZfIijVZ
7zmPFx/kvbxpUXvL1ZD4CY8sQHRfr5vH7miP1EnomqcqApVKWskK9eG4zSOZb97v8J67lG6Yru/Z
BpqX01wZ0TqS9qPOjcVedD+mFp+MtNc/CdVnH+irToOesBn6uoEpzVqIfe5pBKiOT2sidLkJSmRT
l1mussDBFc6kjhZBHY2YWHoW19+/P0PHVUIfziZF6aRJbiehbmhV0gZTxlM0IMKvnIaWHWdS64P7
Q6J00ik3fF5oRhguXEPkQ69/tYzNf5ZSawKwNfjE81BL2dy89IBkYFzltD9u5KTTQczn+FOXMyV/
/1aXVfG6U8/1TZP5DcolZjQnq2aKLBmLLGoDr9BowJfcoFMPX96/yKk+cPkRTYOFuXgy0SYYr29y
1PlcYCpqAoUYg55BTBURuWZ4lRtiDubJGFd954/bqqFIfv/S59YPikTbED7DG32Zgv0+UvFtFHaR
YaLtGbJpK00bL126NIJdTTD1hXiNuihW4fb9y5579U0LTRhZbK6BZOv1Zc3Wdyo34bJuneZHvei/
OMiOg8hh1WLq/CcL1mSPQTGLLkw3Tx5w1NRCx8LH5Vpl39dGvefwP27rEJX1+zemLw/sdMEgsjQs
TuBsNOL0gc7zX7+lM3fDt/bX2pzC7vuoWJtam+ukFkGddrxZPMfh0kxiovwPFq3pew4ectMAtnH6
0rimmodINKTjRNat3RGVJCO22Pdv9dwux0+4jK8Eg8/TjEuLZKjOKth6fu0CQG4YRfjTiP83lR9s
OOfeQguQ3cIrNRkxLn/Kb4M/hHUE14OiCYahzjcQ7L86XvX1/dv56Bonm1piY+LiQ90EuqE+oarY
W15x+/4lzi4O1p/Oj8PyQEX5+j58P0WUYagmkNSun6JOGEcD0/R67ofkKdbYYQCFgwFpGLNIE+Y+
MXof7WhvXz1TCMTuJAfAZWWhvv4bsEYB8a/8Oohw5gJhU8560LP6MtdS+NvSLzfv3/Tb58r10J76
1FGLBvjk3as5VnmTNOugKEcKFGe6dWPd/aCUeLsWTWboAG5p7QK8/ZUq/dsC8SNdYcrLa3Cy0UJ/
qEBmyf4SputHya5nrsRNeLZrOTrpYu7JMvHbJJmnCYMTWxvOIK29MCf3Xjbpw/uP7czPpCOkRU5r
L9WRtWzcv90Rdp/M9Bu3CuYETGb+rHmglnCfJfVfGdP/ceRtvP3GAgP97VIn2wU9KmfJTyKwq/dp
3JcW7ukB3epq9HuC0fpy/oJlrNij5A2bTW3R3RcNZGiHI+tWzYaCfuUyIGhpoxWNSQO8sMCu214q
jwpW3AGiyvwpzDkHWnVpEtnAtIhzFYJEQ6Xq6GK6uRqqjg721Dn5mjYbul0nmf8M0/6PN4qe+HRv
5gvOXA9BMvZKRP+vn2m+EFZ9jOgE4cXq0S9KcaX33ufJcZLnYl5QmHnO/DSHB07i7A53HD2T0Tk4
pHMlmPHWeo0Rwui+FCEHIwXes6yKz3LwPs0hjaWiyuptmw30GxN4TWGTmqQhDPjSm95wj1qKAXe0
Kitgto2LWHkGjNcs3dDCcy8zCy1DmvlQJtmvN34EhsqNxo3F18fnaRka58a5FS8uCt8PPlpn1ppB
qi4KDr5ZlPwnay3EXk31MfFcUq297HXs8vzqYxClDcZc0KAf2W3eFjzQAVzLAliN7MU/LXhIBoKB
KIsKVqPCvp5UxbaOGkBnplT70IvUZUzr9d4iO/Di/dfqzOtLNScWzoYHUuP09W2iqdfizinJ8Jum
p94Z9K8185574mLTH+9f6sxNIvBgN6LXwf+clo7MRTlvTl0ZFH3DVIRYJfA/siO7IS2bg9Nmibdu
GbBj18IV/sEX88x9UleZ2GtsTgboTF4vdTeLYCtVZRm0IdLOeijvo3HJM0zhVL9/m2+vZC2bFB6S
5XiFjv/1legB4fzFWRkQ/PU4TeWwMTyE8HjLzb+9TCk3EEwhjOL08Sa1VbZV1UV9B0NP70BrOzRe
zfQa8oazo/H0/e/fFmRP6hscKMg5Tj5bUZLL0soB9iGrMQNNQv9ghshMpwU4/lGu9NsXEIYKpQ2l
AVwW4/TzVaMNiZ2u4M406z42tUdC4r6no3kPlv+DGmR5l1/Xp1yKY6nDrbHnnxrPCjNOplJDiEE4
4NakV+pXwF7cHIjYvGRqQWP7YIGcvyKWXWRsy0t3+nmxpOuBes2CWu+PmS+fq0m/NxG9rjoS0ldx
Z1z+/Z+OwptkV6oOrniyIm0yz8nAdLNA67ojivrAsrJr7LcfXOZtYWMJW3A0NKGo8TCX///fvtC9
J8Yk4T8d9JqxxLKW1gFerbZ9/2be7iJcBXaczs4sMCGcvMiQVscyTfUsaEw6WnR6SHbofrqlc5vW
ioG6N69NvFPvX9R4+6XkqmwcYIJs0gNOU4fDYiaHB49K4NukyQ45sM91KTPCXnym9HPJELsFxEZa
aWVlMagZH1R5C7dGjXV0yJkj7wbKonmy68/EYZDxKyXFwVIW1EsUELI454tvELUcgQX74K8/+8MQ
v82K00nuOv1hkCTEOZONPKA7XW7TyU+P2kif8/1ndG7fg+O0tJQwRL0pOQsLh3MZVXlQKjdfVVUf
iEy/91z1UdVy5oW1fYfaln0ILvbJArDd3CxlXbIRjdJEyBLGh9ER4+79uzm3A2HAog3ncSjn2b1e
zDgqjBF0TIZ4iFyp3uUzRQwfyTZt/tKn1t+vojkzIhPlkwFdgniK15cjgdbpEVxlnB3D78uzaxLn
tmjCx/fv6tzLQ/CE4yLJ5WBwuozHNoMYV/Hy5AmgqmzSGbGF9neGLdWuiWzv25CTc0+3sP3gU3Vu
z0NIalFX/zI+nnw9aJ2K2LT6LIgi41qVGjlG0U6mDxIwPdv1B1c7t+A59hgsdk6Wb5pkRBIjISVA
NJA4KPeFY7u3g0E24vsP801quodImofo4n7CZod86fWP5nfGCMK5zhYyhHhIkNbvNBTHqzA1+5zZ
nDt8AURbrbtK9dc1hnHYni7WMg9N5zxJUAdRKjd6TdJrPnjoMbou/eh0q5998pDPljfTtKl/Xv+R
TdgKGyoTX5vRYkyg6mdd+dUaVVl7SFzvscOgsHZlzBCjBH2cDX17AGf+NUbRgQ+NDERwuQe6SP7K
mYCY+zH38f6DPPOuMdOmBIXERnPx9IOYu/wNyUi5TbLHdznraickYsowR78yPb9/rTOPYzFkLnUF
jVqq7tePw8CvJCxPUdqH+ndBw4EkCfGMz6wMXL9Mt7TK1QcVxpmXDvedTuAMpy1u8mSZ9E0+jU1U
cXup/RQnEZnYqHaYYzTzyiQj8UvdDPUGNUYf/P171XW6mHSkKBBPd0prcaI1Hp56zmpXJO01dKXz
W7rxQM2y6GHyCIB5/4rnfkkeLW0AoGI+W9nJ03WYNrZWXQWagKc/6T2qBHJVbgeih4PC4SD9/vXO
fHO4QWookw8bxeLJoy1CcOUJCL8AQAiTC6sZNqKu6o2JIvafXMrHMO4RKESf/+SDIF0rUUCVqkD3
q/LGzmsgs65yLpJO1z/Yvs6tUZMXavEhLJ3+kzXaI4krMdNyVim6e7K1gSfV9zkZCaskqm8JZVF/
+3DEBobpwrCJKqJCPPnZ9JFZm9HOZTAbMxo/d/iMP3Yj6QN8cKEzGzMtdUHECZ1nbBzL7/lbiShn
MvNEyBEwj+zHaBz33lzff7AkTP4bJwX9q2ucrAlfS8HpYgUKEPTrKwvy2pGgePuz0WHOC/Oh5SkK
AsqGBhy5k0ZfqqFxEQsxq+08/HkDAL1tU0Jiq4iRIZZH17fwn/MgMVVznC0rvjX8aFyXEzlpoRTl
vmgRZ3G6JcGjj8JDDOQwmMU43th6g1Y3ZXz/efYLxFalTqp1VbTNXvR16HOAGqPrNBdUh9US0Zph
vYxHN97rTTsdchuJZm+CuOjB7gRe5t8nVdauecIZ2Rn0TVcxQsEAcSJBEsMst2EX24iFM0yYFpT8
IUm73fuP99za5Cvu6qyTxVp+sjYJIK/V5LA2kQk/16N6BtVwbZnazoRfjYuv+gevHTU3xR7tewZC
J9cDOFzW4KLKQNXx0nO6GozsMKjyg+L1bcvPolfKYIteJm06/+QyxH7HQLj8MkBEfitl0qAZ9L7V
2ReG0J8QpJAqZGDnLT84Mpnnr0uXlifK4fq0IPNlURdysOmJVNOMQ1fgEmos7Raji8i3aGY449R2
QSpw1tebvEQkSLQ0G3mNZ9tG5W+ng3YwRaftdALF1iHCUBac3DPvZILtpy+23nNQH5ECEgwP+l3B
Ekl6YgQiPbwzMtJ0vdmuV+QPWkSQzITkpfw9BDDLH3g+9JsUNuFejgTh4eji/17M9jpuVbp1SRB+
qE37o5/i3J7umKwx4BhsFPryyH7bIxKBibzM+jIQ6hl8+gKwF/tMB/v0/ko+txf9dp3TwqiXfZFX
PiklwF3FuqTfsC5If3r/Iuc+iMBlOa2SKafjM359M6I2ZFUD5Q8YOsF+XYIDhfFYZTGa+nb6wHR2
9mL0Kzmz+LjbTg8RTsNmVOa8K1oMYmyJL+4tuUMBipZaJR88vnMbAQQLOhiLZe9N8ZtPk+mkqKig
qDS3Rus6cNOmR4gHP1SCZiF2PniS+rl1scy8OcAiIXBP5zRzK3OeL3VaOuZkes8GEIC5GQ4GvfhN
ZWpxYMma3FXpm58TEcYBGN52H1UJeVGRl+18QF1fAL/wRhE+D2L//V/67J/Hhkgbif4t4+vXv/Qw
hq2WxZQ5Qy1/QPyBt9jf5SY6kn9wHXDVGF0QbbwpDtpem2KJHi/gJCrp5sAwmbRhU3XNBx/Sc2Ur
zSlEG2L5f9yT99AcfBwcaC8DhWckbpG4DuVtU9lHMBvXeVXfF7n/QaPi3AL+7ZKnBWs6Ez5U2aII
tGHcR131A/s74nbn2FT9B2cO89z65UTKkIzykbPwyblIDZ4l59Et2GaM6SvsxZ8DaTNrsnC8Ne1b
MBOk9K6BQ5TbpF68Bpq+KDPBh7ak9zxaNFUew9ojGtvAsYCrDZ9RrJq7aPZJSCjznGSX1tuN7uA9
eDa75gqrNYIprR1JQVxam5XxUwwGdhbCrEYpILB3V0hx5FZR8iVejxN/MhPoqJNxJxFd87E37A9W
07mn4C9OXVocrNvTAWyey7Yt8ScEM8SRWcEpUcJ6tKV9Qc/0USVEery/fM/9xIszC6GMS7P19LHL
VI+mmmIoSICIoIvrGpIhOf1uTOIewxUBbfnD+1f8pZ04KQhRzBjcIK8Lx8yTXzrSiDZxvLwInGL2
1/HQOXdWrPfrEj7CBSEE+YM0CgIqYIPhu2Ly4MUEIhfdrLZwwEiIHgaU6+//UWeeO8XGYoH2MQa+
OfL6zuSRRm7mQeZHQB+byflUxpSNU1q1j8Be5gBd5Mv713yDnqJfgSqBrs+ya7tvzr6AomfyEnij
2zlEyrowchCkmrs2BDjmuw4pKo6NctLOt1BhYLMwk8F5Yemb9/8Q88xeufjCkWPA/2LQZrzeKwXS
CIiMSYFvOSXM/JevITEJoEZbXdoXPBn3AG/FvsBiRSRgThNZ1wrmqKR69zeDOYjdBHPmKbYovKE+
iCfK4nIfDywpHFMZBEff3iPJ/zEhxmbL7reWk8bwXjRrA29dBbFTu9sx7tyNF10YVWbegUIar3lt
MaFNvAiPsdf5x1y4f8Aeyj44mJ+7fyZgeNDdZUJ/2jii3ZbmrTK5/zwb72JkacHokECWwLPbvf+s
z10K4TVaA9zofDZOChCGTnVdLJ8lvyK3Qtbe4uYbZXb04zx6fP9av3630zdt6f6anF75DJ4e/0vN
yTuYaRwOgDR6K8XAGLMXMMt9KKt+U5INeqFXIrxR0IuuDEOLbg1FMhLcVAk7lFD1X3/Q/+MbPsA3
gIp0mGD8L0pgCYf4K/RhSZ/47/+6bn5EVfk7v+Gvf+XfaDP4ZZbDsIhKhgMRndT/5TfQS/qXDZVn
gQQuqh2HuuDfAAfnX7/22YV5ABuIkJ//Azjo/0Lwwv67tE/YhMl0OAE2vAdwQJDHDvHbSmMWQy+T
sSfDQeBm4vQzkrUdh9zOT25QCJipv+YdH2vSPjLnGruEZd1aTs2mVuWibHZhyKK1V0OfOOssBAI2
XtWcbSW436UYVEmmzM+xl2v5+Gh7vZaJtZMRXYZJiob1TBTajcLk8x3LyEDnAEMak+pGjz0Cw2Cd
RjExygboauwNVrQt4jo9Fmmp/zSjMq5Wflt7L9qClh8djOBuhvq1qiLyHJiTfAauE+6juZo3pp+L
6yxLYIeTtt51q9poimw157KxV7NpaRSv2os3QkUvbEBu5OXBS4/75ECWVXpJYHFycHu7+zqknbG1
hPQd4MBO/LlxvQxqTTVONz2ych+c11A0W1NyxyuPz5y3betcblDexxd1mO2iPoGhzaj1JRl69aXt
nTi9skGF4/qQ7nWCiW+A7TTGyTrHtr/G3k32HTAKH6C7oGi4c228lht+iekpnCrCIgXKGRDpYXTH
+JDGR1tNxAhO/PkHeM/xBY2h8YlejW7vHWsUv4z1W5/w3nIt9BSeFa02rDpIJOXj1Iwcz8HxcHR1
EZZrbYk5QbMBBVFzzd61lw04183cYkmkeMRSWAhxO29SuwUXu8Ts/KHAQDk33IlBrGLWF+PGz+Nx
k4iOLCgBARJUXvzTbXI+zviWgjaxuh2IaGdj1wjRuyp2b+vZGiPMs1m0MSZV3WZO0RxhMcEJLmr9
VrP9YVv2hXMMLZc8K2xGzvcBEN9mhHpyRQd1lqt4qooYYT5GOx2FvSYvYVCl0ydRdsKVR87ngydh
H5St5215EBahkH1cyhsrW0IGZiJ8rJUwobVjjAGd3aw6cpcvh5BBD0EKJac3KFE68YObYubp3XYt
DgLE9717V8gS5b+rjb58yJvepZlQQf3CKEWjjGCxqlgTGbv4XYyorY4p/Az/0pHQAYvanQAZ5C6W
8xyzhHbZ20nULkjU6qrViAXuSxVfOGE5PBscBVENtQNGJSC702GM8L/jujFoY2i5Izio4VpF+iIs
vHdKnxQEO2yoKhBkge/KKElumA7oJCbWPefmqgnxrlehR16dKSfSrBDldMNahrLvL+c56eqNQeDg
uor5NTcc80HiiVKj255qpR/d4EhP2nWDg9/9hDFzuMpbG9dFRgZzHNFrYsVZ2PBS4EubXHOTK62q
cpwrYZjHq2U03WyK3BuejKStsGAz4D1aov08jwRS3Pqd9o34y5J3CtohfgmoSPaVqsx23tHCKtQu
6qbqaQwrslG8qcNWD4Sj2luhbErCk60lmYEKRQXsRNOdVftjdaCYIgojyXPD2QOTN4YDueVEeFSy
+Yla9ouNOeqS+PR2vuszPJjBkOEpI218Gjee1PQLs20FmqzUuLXKgfcRTHMKF+RXH7Sj54RpP93P
o+kdU2TBGSZDDUDtqC9pDybN6A1XyvaeF8JD0aOQuA5+qwqkAcx4A1D/LXoQ0e/MLs43jp8aF8QY
+FvTSwli0RKJc9iKR/1ezrD5hJkb/M6ZFaUvTe2mz6lQ2hezyfs/WjH2zbapLIt3zRqxNKWzuS10
R1OHBnTDOjc7vFRw7aLmgn8A0r3OMQ3us+FInEuIiIv4CDbRxmoyWa4tMcWTH9tvxg5xmtE6IlrZ
ThNB8qP/g3C+WcJqVDHgRK0Aj1tAQbGXYe4I83t9isyHfpgfLZYwZtwWDdzKJ04gcLzBvXUIPd9E
Kpzgncf1gekRQP9yVsY212y0v9U4jJ/LsLWu8sLoelIf3EL/RP4EJms1E3bs1ZX5VKvxiUY4HjCF
wI/csyTMvTWUFNWuOsBy3aeCNK2redLbzwUZXc0alNkY3epjHzbGYi6bZuAWgF1cOyXoJIzCY00C
kHdFWoz+ZzH5//XUR/UUI0FOcP+5nvr03Ez5c/n9VUX157/0f1FY+BwXoZ2gPc+whYrm30Qs8q7I
30QkD98K3QRV018Flen/C8UcpZZvLa3Q34lYpvsvejO0qxleW7/Krb9TUJ2UU1weycHitWDARdv1
9JQAaS1t+A4Bkop0e16FvVVeoo+bvhSsM7619kdYqeXY8Vv9tlyQ4C2PDgCF4tsJPeG2sdJmZwoI
V2xuBXjYteMMH1HFlxbVyVUwOC5eIJuj5ptmg0L51Nd2PAag7gg/MoAuZlXTQ3OxCPfQhnylt4wM
rTrVPrcDQVq/rYGbPy/0CgLmn8qGliYdByGk5Z7BPZ+OFbpuIm9oclVQ5Q6M8hHd7y53Y9AyCE8v
R5I9jyOux3aPr5SIHPJ5Q6IFJNGw6xbV2l2FxDuC8ufBhhkAcK4iwj+IPhqyHfhH/lnc9MRDmblG
DtEoga1AZmmXksybpp9MarLPZuplmxl7N1m/MGVC16mPKCLqJ+gs0z7sC3gcMtInJkg1Z8UVA+w5
EDW7NccCedUAt70HHQWhwoS9NTitfAbXTb50W/XTzxjK/q4v8/4h78pp36ZjScAeCChIB0RiDHzl
CTsSyAkSQoH0SPAvDmPiX7b1SCql44Sf/d4t1KZvpagOPKqFqa4L/t2Qw6y5N6Ke2xRuCwuMUu5+
qiZv447gXsFLloy5SEfCsW7gV3aT5pYPtRkh18H0mirXIy8JpfVM1g6DnWLYmGHSHLPOqG/bQoVH
JM7j3qn1/FAj297qpuofUlH8D3tnth23ka3pV+kXgBfm4TaRM5OzRIm8waIoEQiMgSEQAJ7+fKCq
um25yl5VfXtubMsSlQkgIrD3v/9hfGrzxX/k6dg7GMb2rra9MsbRs32bG81+CECPyDefPyMEap6V
ufBkWvrXo7/alQW6w01hqCmWLEMc2zab3zV+A59x8p4/z2bXf/ERvF6SKXVPeCBYn1S5gPoMur5M
TRNdKnK/h22Ut26+cSvU0Btf4fJagNbtepmUhIeN9q5p7eJB4gq5UVaK8NFuujc34ZdpgeAiTvGZ
So/GBDOtdlX7NvVs59AY5oMvVHlqQh7uHEjNqzEvaQ8cBHM70++JOaXWZBLkFfj0GNPBsJLiIUUS
sffDrL3BOZ60tigdfxTmbG6oVNZZpGlyaFjNi5ja8Qn6yHIdtTilSiebD7ICC7AmrjjSBtG6xbrZ
jZbY5dQckchwLXgj8wKMMG4lwIGlSIk7/rAKMR9mYbvEwPIkEsj4G+KqVzdpx622mHdxX4k4fg1K
EvsmtKz5diAIrEaqniQPPiExb5D5lutaZ/Nneh4sXbFz2KKRK/ZGUQ/fidK1PgmXKjhbtfF48Jdx
n/Icc7Xe6nWJlvU0/pg7rn5BN05oyMKTcH00ua7F+u+g+z6XaZCcy7541hj4nzPRVbdp+G6qyBw3
wqj8jIFDZZ+y3nvBvKn9iim3ekqpRjIk7MTG2rhMbF23fHGxt/wxuKTckD/AosSYOZ4yHhQGNcM+
aV15KyvHvSVC3rtVc2J9qkUvn5XnNy+YALBaA+yGOjtpXhyUuVc5/laPUziHEqObEGCT4u81DWlg
Y+HQkhA9Umw/Li7M2AQEbRgPE1U6IaUiX66ZevdfJGONhxmX4nDDcJtAosHCtafMiTLQpjgOjR3g
65JM4oDrTPfGkMZcI9ALFaDUDtuvlsA4BQcm4rN822lvBrqJ0P7CMNsq/OexIQTnTXTKfRYo3Iv0
ODpL7SJbWYx6h3BBE3Db6sQ703wp9wGPG9xOiIn7bGGyFDe+yuqNRQDbtiUidM869MzNAMkBQ9tp
4GhS9Y1qInuD00J0do3ibjB745403wfDUzfYl1d7tPje/dIxm/OCybnpvPQx8RICJFpnazIzPab2
kp0qu/jcQwTb4ayqdsqdvwlSiHfuqL4T1FWdjDp9m5WbYZQOv6a2lLw01ah3pTdiwZ2kw3cL/45d
KvqraWiTPeotC/ejItpac4fPXOClkEJTceMu7nxtRHKc4w5bFj8Pz0Yh260o23rZyChpT/CYUX0Z
kxujT/c2lSiY8VZl+U5BPoRwGeoAkzp3jiO3fpjrQOzsyoiuctzQrqE8aBwA2LBY6FhXYkb3p6Iw
PRHtQYaRNZonmqXxWAUYtcjBCXeNNuxYOiHbsl4t42hMY9uozCvtieioUuvRqZJoD+7TXwjTdTAn
596/4W2ufZzmIwMlyMIzBMgdxiPWKMHet/RLTT95UWS/xrVtKjQxdMbUBRi7eonfbuekf3MarQ6p
l/LO4wUe7nHmIC7bRiiT1377AERkYRFS9CAWKsPltgAWicLpJfRGBDNOMREnvkq1y6J4RvXdBLE/
+fMhEiMRxjAEw23khbB1R9ehQnTg1lh2uCdxywlOzG1tmmEOEcylCmnjZc6+unbLniitJcFHzDbt
ExzUfutkGbuqx44cDnfNAGtDD+udMbmePi/kb8Xd6gUFqeeoy60zGs3Z6vzlVZamx/SyWj7JXDbY
G/XRcVq86FSpZL4ThbNsx0S156KSbuzbJep5vxg3JR7qu56O/j7oGdkTzQ2LM+1wljFluG+NEc4K
powbTYrk1gUd+xr4KbZD5kyodTLjchGNxr7FFQ7hUXVPYjvvcsw2T0I4k7NBibJNjZTsvDC1DtjL
WzvfabJTOE7JLtIJLRKTVLHB4vmhGqbwxmqX+Tx/BLu5HyFv7Zr35qbtDXLO4IJjMWFwrl6D4UoA
PUjPGfb+/WKdJOwV2trM767KNVdO5WvEXOCtcXP2mjyXfYTQEVNl/pA4M5RbF573tDVzczwtbRvF
sjK6AwklHpErSggGa0ThuUPav1VO7pvXVu+OMJqs2kq9Z7wVTBToBQHuZlPD6sWwutiv6Uzfmtxq
4qHUa10g23ssDOhjkfw0O/zOxJVBRlexweklD1h+VXZCj9hdorYnxIvYTCLOdOMJDF9okONcNN7t
bCfiSJ6q/GbL0ABtkHOxPhuTtDdKpDx3eA/BU8X+sa8vkZ14HM5y+B6KRBPUpRlJkOvX88JBTTW/
M5cI4WMZyYOExcEeKCgTgsSURKV5ioIoE1XcZtK7xQ3feMDzW3K5wsnWtO4CyxaYNXFFkUcjTobA
t0kq2ELZms5nLbydkZm155/FVyts6xPmO/13Ig/zcGt7GddnVet0bppne0cZ6j9ORUtZthaMGIWN
brHNM7s8QYSoLyVOWkcAEb2tGs1h3OWkI1aS6MNt5vW83KOqMR7qNFJPgiS427Si0qg9X96ky8e3
iNqvjrHaxCVtux7KSzW/kxEWbkQUUJ6QH2XdcQzW3x0yMsEIUqwmesrEs0+EW7KmK/JS6+V8yCyD
KDFh8uys1giBEqtuPqSVP1+ZY871k2O1TVd/jYZi6xndThX381r+osZ+DoapxN6NS2BQBpG9muZ3
hJviMC1Js6tz3NktoXEIJGiabNiGxCdE+FH7N+zRP03t1h7CgmS8BhWjUv11WNbZUdGkKxyWGnZ7
ThiJr+VwUMdt3nY4HK7lvdOGW2zA5Us/d5jw6JqbrQbv7xoa61dOwPpd1m9CXLLF1/nV6EA1BA1L
dBZHV1D5x0i6vdvAB/JIiYM8zy4FYRZxZ4fUnO6CFBlb3nsYNw3NS5rULMzaac+9M85XtZbtV6Vc
9xaXzemzpuL+CVb8W3Xjn+a+65ddte1wKGG7/8mVgWlYEYyG0x8N4Zibsa/9x1my0QCUs1tDsep4
FbHArJEVj/kiKk7eU+einprXXFI3B5gbXv91S/gxmPhjS+rAMyP1aOXO/ItgLWxY7Ais9FhVTuvE
cEBXjxHVXhZtjIeuU9mWo3nZzQzuwNQVFVQu16DWbN2mMOgfcu22ZySqWDInXvNdijK4D/0U85gB
Y9vE6Jp20w7kyf/1N2c2/aduGrFyuOqIcI1cyXj8/u+IWZ4ykEjNiM4nzHTiGT/2fEeox7xv5onT
SaB0i4g/ex/tmWDA0En3hmW/InolUQW7eAG+hjWhTrcKpeP12NlkikiMysTiFFemWTkvNtqZCWk+
CQpXeIKFBBpYxdZ0xbIXExu64ig5phHmtaZFWGY3VdSrZRVdKCCXPbEt8xV8YL3tWvRwzXrC2JgB
P4xp5z8aXjC/V2FqYtBRu66xcXrOWBw2qHt1U56U4gDLgGVppEntIuW34A8tgIg1c6WKk/ijVp/q
pb0n1m09U7At2rpAp1+jijG1awqIBU4hd/aUyJsCyvIlVy01qAXkkI7Z+JQuBsMizBLKl84hLvs8
lEswXtpEp9wkIXC2n/ph2nlpkZmxkoRQ44fl5AoLOIySjd7dckG1/YTvP3mRLTHip8BfyvRUUNJs
k2X9HwkFfbI1e8gvcSIQ0IzoDMjsBl/vcWNyCIJ0NTU9CH9eb5Mk44rTOiKRlEMYT9mJUj6YsBM1
Zop82mkTlwgakT50+y8mVm4xnl0A+J6B22AVSTRQHY1bmLny25yrYt+JQRzUSHVlFpoVuQw0FFnt
q6dBlC8BGenxMlnyOdSlQwj6LEaaSu5dtFpDnZdlnel7mfGAT5Zzsnhx3BcO2dUJ+pgaPH0oT4MX
Nq9ERTev7mxRG9qlbW/YtsXeIcr6jk40vMytiRmepun3y7r/wuSh/zLhDkaIOKfRsPZ2dRaRElEN
o47dpZzGDZYKam8taXXC2ZKupQ6cDbVTcF85nXoyLeZqdm03r17fiQOGBvOVtOiet1298AYYGqv/
YucASi3jtJshEFhbJS6nyZDUEFzCgc4ocV0MihpvYY/0psIjfLL4zcFc2rdmDfwOq2VNPaDe9IS7
HOEltudWtqByNgQlJOjrKzSrOC69OQAAquz2K9Ky8GJpYBbMl6NLasnuLOagvviM8g5wuOYDsLUX
N2E9PkEto73XsziEKwIE80veVAX4UCBokyF5Le8hu3TZiXCRzwy17sYpkN8GNdBum156a9Uu9oA6
g/Hn8pfWhFvcf3zryY0AsUII+aDU8KguM/nBJ2vdqtN6vptFobcSsOTFaycs3DvyLTc5HKgd2eQg
I2vzKiaTBj6b3Pae0S1PpskpRT7exbJOyaMD6yEniTFztha94DoOll8Aq1wdg72rJcUwdxpB1z6W
Ia5DFBJpjZvzpIz52k1BPJx+bu8/EJ/aYfmg7S9jH1dOIorogjHiFMfSpaAq4Y1dVEI6/Qc8YKQG
twGZWxADOHLrVyBvEbgSFxJASGfZexcu8/XCdqvjaU4pRggmL+MwBb0y5VQ8tBJK+YYCmGQXBuwo
g7CfbRWOnXiF8ohTbZanCZdmgjmgWcTpwhaEpAoEl6yxcGlherFURrOLcpYgxsAWM0b8t2OcjbD0
Jlr0kYLH7AC+IKnBoQERxBC1/coAGaDMG3T7hvWSzZBzmD/XWAluErsrT8YKruAQwLFGR5+cP5Aa
RkHmJqTU6OJ6EfxNlQ3Y0y4ccY7Fx3/gNx8vyYk4S8CVzD2R0/7DNJe1XA4MHl9ZUSy1PYT1n0tT
AF1KF2iobqzkwbTK+iIbu9gi+Q0v4dC3XxsLDM3qUzA15FD1RSPRvR1dOq04NUkb7wy7/44HQPMy
pRQ7ndlGFx1wzjY64xZmXtu9mfiyY5NWKAv/gQooh2HNkbjT6LKu57Zbj2GE4P0V8cQgkpEIqHmL
jh/nJTpfCejJn7IV9aYuWd8CNGgvVsiScBfVf1dt0rySdZzeBkoCG3Xr+mH8jrsjOGTpcznJin59
lLdhBEKKe2bxUOkRFIkB3NaHXv/p491gEQl0VmTU3AYc+eBOgKij4bm3QWp4vCp0FF7aiDKknQv7
k+7mMY4qfKMJhyf2jHY4zvycwZqP36tQPEgsjcrTDO3hgm9/fWFqX56q9RlklIfPPSISue+WhuJc
k9OCVdX4NGvKZFmAz5lNaX8ySHY7JJxjX3H7lc9IkpMz+IUff0CC4wBoGWKZe4bcoLf5RPnZc5oQ
E2egbSDTkhXSTBQnA81OxcbGp88BBSXqvI4ZEjYvpW0AUGswY4eM8KM7UDg7mEhtbcDlHS97Fs/H
MTsF3A2Qo/mKkWD6ha5+JlPKrtZ+op9AoTpnuusAbT7LgKrdWDSQxdiP3EyT4y0b2UfQQ3hr+aOk
x3NYa4aZPEwavMwup0qcatdrz1qWgIjrUYkA3t51hVPcMpQlTMEXHqgXfukOc1jaLiAT9mQHOo3I
db5GCotyuw3UDyK0p8PAV9+QsM7GFRFNiCwb+Q37XUqOtl/KU16zyYQU2S2m6S/j6HHXlsBwTnaY
sVXGgnswlCbd0Kjbr1QlubtR04xDKO6LEFhs5Ykbjcm3tdEt5UTTJFSQ8zhvR4a4lzlEj1zYQOof
v/zYmPNKRNkYlurePFKmHiQvlRNDyukOp/95X5H8d2h0w4YWVJVp4HHIwN1KbxGpQ1ldPLFcS3+h
I9PBTOhG8a7cpfF3WU8D+wEUB718cUkNeNBrFTBPLS2ZtBd1AEjgihlVlzlefaH7vHRptl3WScwA
oLJTHmFXm6JR4XlICKX/KFf/d1T5d6NKXOigU/77UeXND/1/rn9M4q35w7Dy54/9k/5lkrcDtYuZ
JLYS6N3+37DSMiOieBymmAwq4YSu9hb/nFYG/BCtIZ7QCIQCpm7/l/7lWL/hdkA7hpwjWC0kwv9k
Wun9Mj1kRsnHexDQEAYRT/Crbw1ncomfV51fOhvbklcsZHgd124wuDszgz1B9JbGynVGstX0lXFq
bKCRDhpNUB8bLXAbM/r5e+ekqooNUzI8yOdxuZpqP/jRdmWwFViJdUuLlD2Fg+QzetGz+2gw7Aox
CCd40ibJruTFSC8+A6h7u2J1VY5uTWEMwf3YqNHC8twfwH0emayQYeFDpTKfSyoigfmla9gK793G
rKuzCA3CMcIAu+IR1J4EkZThC66i/li3MnzMmMg1GitvCKUMqSoCi7tNjuU+xvP0mdYuzCFQkh3d
BgP7rpZjCP2hN7HzuRLA72q3mO1bZmBiHbRyvqP9qIN4mXXOj6LpXV4YXQXiZ6f7vxvw7zYgskYk
if9+A94W5Svcqdc/bL+fP/SP7Re5v2E9TOinzXaBJf679CysndlkPtTHAHiZfcTW+P32Q9C07smV
Q/CP6CzH+Q31EeRf6O9o1b3gP9t63i8oAPufHY50epXLoXb5VSvajUVYT77Vnt3BmLaOW+6HbByQ
/w3hvZdBeDx5UWrUm4HNwrbofGUwJvVytotvN/2GfGW51HFVkatBeJHhdJ/g4pVXIX19fjf4dfcy
diJ4JqukPmdWWl4NOre3kVEw4yEKtDrTXtO4FxEhfWMOlipbo3muMwmmMFOPHarZOqR6rYmXzJZ7
hjBd9EyD4YRHomzx+6bE87+OelLh3Wx7wTZoRHZhfsrx4bDn6pi87lC8joORfaWm6qtj0zX4X0ni
NP3L4JnZALZRVqYbK5P8mokWArwDIlmGKCvYh225yJumZ54G17pnukMhk7sJShofleGuItbQqM41
51tYQvNMImBxBmZVchPaS6LIBCi5n+1GzJXSbZwwxdRbNY4MaKwsscw3DTqul12RCQ98siB3lSOh
hqFXxJXqFhIBfFU79aYOGdRANI3cBGMZxLZw+b1cuktc+LjCy7hLpY3txCbMVbPk35dknnuPMIYq
nb3tiHgKPN52xxRT5ynpbpjUGydTEzBoYsq/WXBlh1brchz1WX3CsG9kXCPtx8LwlQBhMZfNaNX6
3iq1t/cjOb+SGVvsAOtLBLNzRuICEfdjWBUX4i6dQ9O71alpBnUo6rEdNm3d+OQYlGodP8SBypg1
VyRPOH6W3iLwrzFrL6ctwvKCEEPP2eR+2iBviJL7rtLVFzDHgRoDStVmMUZ5S3zI56Kp0nsnbfs7
nY3BPfGV43NWhdM2jZhsdjKb7lkPzX4eG/FUUmfewU6cvxSZZAymlVo5FHay1ZYIbqKoSJ4yOTnH
KfONW4M56LDpOyPaj0HnXBI/KQ/YnIllaxF3Oz/Bv/c2QVL6n1vfqh8J0y2sTZVkyIm9vHWmmOTb
YIrRgi6nurN9n36kr3YKyfdJT0t30CXCfRyenatoWcsnS3r6kxtZwNCh7FY3Z6KY3y0NrLVxqOCm
DTzwelfYDT7/vNHvOrEEp057n/I22Pa5cpn4OFNwsWZJrkBOBQs7sFPjrcKp48qaiElHO6Q2Qz7z
rFXZd/dZ6ddPXT/VhzEBGNB29sVqgbiGMgzPPOkKoqfjktol8YGby+kez/HsXLtT9ym1nOWrcpaq
2kd6st/ypjOvjKVm4NO2DvYU5RTtscv8MUYkQFie2e5IrV14gkEOPhSqr6afl1/mYhFfHD2INck6
LL60vPJJYWaHwRREW017tYvggOwZVVxRRvtxFYrykHfOfFujMDnrqY/0pp4LAqD5WePWwqqdapd3
OPxAU9zVST6dJ0PCNG7SwmEV03RkXjiVGwEOtyW8gvg0WB2xTjQu7sg5NkGALjFlmia9Xp8bE+dI
FEb2k0uJfzsY3WexdI+5NILv5KMU9gZONOlkngZsj22YlJ+CLnevKjyuL+bgyo2f98k2EOkpcvuA
yI+uZWuo/pE8sXKL4XXz5isQJamX5g5O9fKt1U3Xwogs8YyttCR5OHU/p9B+Yr9dbax01c7bZYnS
a+wi1POKEdckWsRJUZnxAmtkIf2MdlTI9LXHF+tHqalS+rG92CrRO8/XE3F6iizXjOmWg/433Exa
zxd68xUJ9dHWD4ONSUjhZlgJtpOxJx1mNeozQ/jRed+3jJStaFeqyboZe7HiOYkAgMwqnU9HOxum
h0a7fRgXqXYexyEJvxW6guGphKKtCsmn3gFZzg8wHUOShmvvVZFAcwVlufPXsSvnHEG2011q1QkA
Qpj14Gau+bNVmy2jvwnAhWfSkBy9xROxBCoR2ampwhEe1AxoBWgNiVnQzEbaYypoTujAw/rB0v58
Sg0mfPylxOTlSX/yChnRzbjTxRhsEUehDN/cpvPeG8P9LmRrX6xg7Mmsbas1SQq8vMshz1bEvZI9
HF5HTlFc8I3xc4jqb5lpA92bDGbdafrcmN3j1C5mHFposeoENEnAYt0LDDgOplii+9bqmp3h2+Th
ur3uGRBlNyVpH0ywRQIo2VnUhJ57yFPP3LPf33KMqh5aZlpQqcvmEzwmTpCsk2edExNIGoNXXnuN
lRLgV49QYU0IRHpCw+NX/gDhxWruWbnVtjYjfSfmpvveTr2BCkJaJWWPGz6hJ3PPfMN5a2uJg4In
PbkpC6+6qxLD25c2URxWPdixCdeXKZ0pLkZHDrFPntBhUBOBUmoanu0OF/YyhKk8BsXL0Fvf8tVp
kqZ8uYy6StXGhw9HuEhLZBg4/naqSE2cnal/twhb2ynCQx5zHJd2o6tJhknR/7ohcL3TGcmjGK3+
xjcDEvgiB6ZBj+sCyTIOVvQLmTwbFzlgbHSZcdLqqhNuFnu1/obqoXxpJxBirAGK71VIKMO8kJDL
sfeCeuRHV4j+5Bi87s0Ah6/W478SLyBKy/N8wuQGmBV56W5HYdl7exDWZZFG/oYHLnBI+RFbQ2gA
MTvlfT6Uztnuc7GXAy60ioJkp9oyOjpuQxbRROWF1YJ3KOxsvBJVw2y2nOCIDJZhbE30a8igmxE7
u75+GzwtYr77JwFVI1bEJxz16DB3964XV8tjDVkH6kBk7xvLe2tNea8UTq4YYMAnzpcDR7SxmR0D
Jo9LCnhGkqYoFiqMkujpwmxuAtndByYKwr49LLrC/J844K2Z1Q/QzQp0A0u6R2MablosSAjLrInf
ICwHRCTdJ2557VSG8UDqoT6UvoqO7pynTDSreyhaZHqIbD9UJjKyxiCCuJzvUZJYW6ba5aEfZIPb
hayJL2jCjZcRh1nDH+IQDpxbA5HZhrM9+AQzimF8njR0gNYPYpMIBGO2gd29qja2kB4vsiLjfeAo
fKKs6E1Uc4u/AcsPRtTRn8b63jcI9Y4G8uCR2KAniKQ6TVUXHfM6NTapWMJzNcz3+GqtLK6fRNL/
7aX+rpdadV5/1Utdv/b961um+h/D0P+hofr5k/9oqPzoN2S2/tpSQd2hhaFr+if52vnNMwl78BCC
w3v2HPqdf8rZ7A+KNf7UBA+7OE0w8PxHU+Vav9nOarLARN4HUgUg+Q/kbDRn8vczYdJvMQvFncsC
5Obb/SKHjZzZh+FlyCNFynvG3PJAJAunfYjY7Hd35+7n3/kHRvK/+CQbZAcvMNi7f3JvKWvMjNfZ
25GDFHm5KWn9m2mjk0zF//kn8RngR3hB4TK/XvPvhsXpYCRLJwuJnXuh4kSZt/1Y5fiWLE//8QfB
irCxZ+TjTD7rjx80oimNmm6RxxlwsiiL98QQ7zn//m8+xgvxJeGJ/+kZoT7DI9mbJAN2SpAohCnd
A43HxST+i1vHWkU9i3sseoBfTa1SaVYuqWCS7Oiqu0ymYpbS2Ay06vxvLgqs7teFByywBjpEDuZ8
v7qTIJ7jhI54B2RaF7SM88OcTk8Eyj0hpQq3f30Hf+WOsMpDpM5gF3jmRdGvvriG5TXszUYe4U3B
WAIXP+Zhm2waQ7yaIdQbQeLlxprByv76g//F9kJ0uhrlf8j/f91eftcw2oeKdYRH0TwqUmk2HnDC
E/7uzt/sr3Wx/bKTyTig7l35ESa7+o+LcVG5mgUUGZxWWyI6IH3vcttMHv+LC/rdp6wQze/21ioX
GQ0Yykcjmsgu7aansdL1+QNm/P/7pF9OJl1UGTU2n5SVat76U/7Kaxjf9b/fXuafnxJOjWHIyggi
F8/tda3+7qKapPLCqpEV2nG72UpzNIrNLIfpbnGreRehIdhaUYdIEhkNysCp2ealg8asdeszIg+s
yjTD1F2Ia2fcwSp+++DEfejkgKStvQqK95k8hVOK+PFaBj0aR7mA7doRhJlG8kfmLKl2cBZsuP5k
tQVTW93PXWR/KQIbWCvJkxfEhPNWV5N3TAKA2mYmv1PnrOcimEh97mcFWx8GEXSslkHZMGC4qoqy
3mFpUD8Sc+ieyWLTb23CKW+Bdp1HAuPuQYeaKx32Yx5nQZg1u9ktzW85IZPYSPJ9DMT2r1XCRRfj
IPcN9eAtrGSqHzAkTEucJMk3liojMm6cITrQDcl9a0LtzVvogUBuRlyZXN1ScXBVhCTFKC1skAwO
FwSu5AMSCkb+5GQB58lmiEfsv85uxUwMm8LmyjIHXE0qZjdhVBlxUJr2lzQbvasptfKXNGzKJ19D
ZW97Rz63fmV/Sbh2FNYaooesXLXwncYVhApkNMSOM7PXJ99lOG8wmH7qNSm8TBCp+gwxvCTcGtIH
W3nrq/zdtHimihSuL7Tx71Ovk8fBX5qTXo/GDJjtagaigXjC7Ax9X4SUl6Blf3og7cA9caIPMToX
cRjT0tlQBog1OVnVZ5ESCrFxFaTr1JHRLeBR/e6T8H5jkYR+8FWJEZZtaKiHH8u+7Mm9Jmg5vFAE
A6oIbgKOa4R2u9kcV61MP4ULoXRk1YjiJSIic1PRk28JlM7RKxCGuZCP2vnlgRrYlNcWJJlo62fJ
+DVLJFJJ2Ne0vnVTiGXjQ3+4ECq0fAmJn/oEVbV6t4OsOXON847UPWTGZtge3dyKnhoiZT45dcP6
ARjwiPVD61Pg1ZmNBBhOMKQ6zHLxA7N5BEMyFR5J3zJFNZ0WBk6UfvTUtx3bzjUXI6ZnijAojUJG
t3JNiSOvLHvCtTUdD7QG+WuEbc0+qtlHpCQgUBLRSDU+JhNDwGj8unRLcSBWY8DWzuhssc+l4y27
BSUSGv0+1bRvAF/fMEnuv9sLe4tufra2gIT95zEY5HOau95VMJecobB6PBxCDOfMTErAaNbCiK2C
J+FlafHSpnZ9Rldewwbr7bjo8nemqREiJN8580WsPbnL89aYe4arGVqMGxKAYbyn5RoHyRMCByj4
B6daFkIn8LIoeczHThVbcL3sRy0j71iDlm4Qq/vLxbXUV9nP4wG/O4JVI8VCWHRYE8Am3ns0VZvW
IIOyt8oDreSPQXXBNuunx7q10UqM31Q2i3NV+3BeEsApXoXBfabYlDDnpx18iPF6HLpolxbsc4xK
E5rroPgSWnK5IoFsj4q7BNie5BBXuugLAk1zkNahZFFzKk53WYlCplZ5dOtQVMI5ZtcXqmRGPEoE
030+75aO063Sw3iw1veudLluu8pfBdLt2xCX0tdyIjzYGQcLQyINNcJNnPOkWFEkUSQvKkIHYpZz
sx3pEnfIjtlGVdhGOPsqMn6MDlQl7TlzMrcI7y0fVMo1y1fP46DsOs4PYpKD+0WQIk2nP2+ToAUJ
8hwV3pMC20FlIt2J9CyWoYq69lCaldrmM9AJStpm62s+Gh1tdxR9OKBZsPRbhg+drAEv06gnPRPj
/F0nyltHkuCZaSfkIVTytm/Xurqxm6vSkiwmxujg1JXlYo7H3RFJBDHChzXyceqiuHseitD6YWpO
q3FdI565WDdFMoib3JvS/TgjSA80lcTGMAbvBqRl39M0x+QW2rHnLJyIAyrwcfGbz2ijotslSOrt
ZAYdWl1wGMUTzhnvdx3G3379aZRpEoegIedkUdV9rzh7jJTTQ0dseowKuOdRo/ZOjmdfWo/ixkls
81tkqeEK3gj1aKPwP+jLI1rn8ZBnOFdVzGOuh07cOsIZvxp53t/OUzZcJ/nyhXxd/SUs0NSFM7kI
7mJ5xyUSC9y4trolZwz0u3gOWvJaYZO/N+kaajSIz+znp24EH7KxsscioWoByhycIGcEHbwW0wOH
+zfDa9TGDnjprTZHJ0Nk5RNJqfUZX4royaxC1FemJVejYRgkPw9ZIrNxhOIZ7Om99KbwJ4REIdaG
BB5N6ogFltsdYO5tbHhlmjFTlNcQ90oOs5wmr2WJ5FEVIzUsTrVuzQhgPFitNckK285jy6CklI6o
YHW3g4nWRIMhycr+3Fd2ddatU52bYDAlZDm0F07Z4/ZgYcFVwumZsJW+mrU9VQsvHzwTrv0q0AmQ
moZ1ahY5II4rRjToOo8c8o/tKhnDMxqhVXPvKydwYmpx/I4YnXTBez/nGWLzsah+SA/VkCXS4MQk
WKKcnKNupZ14JuypiXN9Dlc3HXLsh+GOOTVjrNwlJRpaZprjU5V1LqCJskYmv1b/EhZmgTxqKh91
7gBaS8sHwKa4Rrkhg3k812VebIU0v7mhOso8Rw0xO1DTPByIbJ/9xcEx3nteblxbTm2grAsq8rpc
ez6wT21n0+TMHFQZDke7xRd9apPXIvOKXYBB585eFW0Eultf8XKabhTvaIiOaWdua9dWRhyVznLD
dk3f0jJAvlJYvQGfboooLQ3jJCbPDPdBWnG+uT7Ht5tSndAt4TuiXXzptpILPhbQOyGezt54+Ouy
989GRuiTkVebZuT9D3vntVy3ka3hJ4ILDaARbnfiZhCTKCrcoGhLQk6NjKc/X4PyOeamhiyf6xlX
WSqNKaQOq//1B/jjJF68LEbbZYmcvjXzIzQb1htrHD6Qo2R6mHNSJ+B3klyDiGGkYS3UFVkAAs2E
l5edXSC1EcF7B7VXdmH6fkAIsE8nFONVtIIXWRFzgPtRhXjsTQhRGWvq6CVPZd7fhzPb3Ntv4NXJ
MNBupBZXgrABznHC9UY2I4sIXtRxaCjCyrAP2aDYjksavJeGA4r79vVeuzvqC3pSW8PR8n7lVV0q
ChzHzXD195vRoPHHOp+AQte7VBVPHQFd+6yNqQcxzLldt52RqHn3LLZGcUC8aNDFyOUTyeHD2QSW
+M7B7rVlGfeHO7J2HULE/+pQXpPJQ5hjnx3jonAu+qEtflY2kbWbsRuhWmwih2I7z3MmUpyK7npw
qTUFTcObWlBoowl9opQpL3wLqcZscfLESwetcz738hJ8MrgqVaqgJ7bBvhsayI8d9P5jpNNq7ImD
696hP/yRDDPnyXbxPdsE/OvMN4R3hxCUDRizDxyGkyT9tu6KJSC9j5EKEPE770LoU+yLU65+F1SU
moggUcidDI6oR2rL7pUdO+yTN9Joq0034Zg42s6XJiGWFqEAqjskQQepkOaSZPRvMyACW+cX0Pfm
kzBMT+4AB+LRxRIxOdLKQXhqRNVl7YzvLQOvEAuuAlBBbBBpYBj0nhxJaTkNoVtWydF1KJ5d4iDI
/HC7bYMkB7ORrCKGO+XwAJ13+PL2fLBev2NKFKQivrZv16SOlyvQLDJnUPmIqWk7RiF8ZARfBkZW
3zApkZdtNcr5JsBi6LF05scsmJufBq3gfTcPEu+mqowTvd4qWuh579voc2rKSSdTR+pvmO3o3743
oQi7cxpaHFzXu/8vXv0OXo0Vmd4q/jP35/NTGydlxPv/J1j968f+Jt/hvcbhGsSCoDuAaZ109wus
FpbzB/AjKpx/uoQ4MPJ03E5g8kO/IOy/cWr5BwAA3u6YsaE20hvZ/xunBsNlzjEcQbv13qBJfC8g
GkzKmh6Fu3tXDHmxbMtk6u+gx3QuXeCmfSd+8uXkWy8GyUhbkmJ+wuOeQE+RnBwI9p1zFxs4R5RO
hfcDUemPWdLR6XU5P3+NTM95CoZUHf/xTX6Dkv/20mjLKQHg+fFSXz5nYmQCjYhw7pYAQUYZwOfY
DzP+IHuv1+dsfxLWBpcwGtJtuHDef/vyL/de/eSg2JZgw6fDYIvTy1t2ghwHcOsup0+cwKseMH8y
OxSbF0mlLzcVcLXfvqalK5r/W9N/XZShAhqC3NDTHNJ/wm9lzR4f0QS8k1CvH0qAkXOrgPh78OCC
PdYobq6cxObiPVzi9ixGDvLdrdvkLKcBbW8bl32q9iKa+Bz/onCPjMd5Ygmn4x/KwRSXnD454ica
SNm0tUCJOhE4Yr+D9b4slJ4fg+WahipZBia74cvH8Eff7vHPt+5EbzBW+pw0vbzPpoPfTuIB6mV1
CfjRfn/77b30mfl11YDpgaMNFz6VRbqG6aWTVOIuFQOeDIY+9nll/NNMcZzBuWy6l04trukFx9Bw
OHK+U6++xE7X68PEI3YLX0XGzelcGYKgxMlwEnQpQb0SPWHmoIcEMTTiHd/kExXgr2s9xxRxwVeb
PyLorjTNXtwRRjjdG3WMhpqONrhSaNvtd2wInafBdPXsNKnOaxBAUrFSdC4rnPn2i//dg9NhYrWk
R8fp6WTUWo4ObjVD867vGiaJA7WqurLoF2O8UeI78fbVfjdJPJY95iX/QM886TWJOoXfaw/WnWrJ
/CxnhJroBKfqsvfM6rLgRHZuD8CRTZMwyhHhi+tiCKZoO6fCGDciBUk13GG6jxrQA5rndHUw9g/2
wJ0gN/EARgVTkFkmIVmOeLSafX54+yHWquVkpsMd9Qgp5CwRMGJfTpE0j1CVzoG4AzM2m8PigT2s
42bqivrrCs/gbse6N/MCCx8Mhu52jiHRTEZuPePRsUky0sTo9S+52onQbL/7ypzu377P36yCmkLO
qQZHGUeaJ7dpTFY/QCYRdxKJRLJZXzO6NkyETHxPmly9N7Kt08GkfZHpQNCyhFhGH/bkikUXWamZ
ze3dWNvVpewK+YSnpf6XTZm7sooUYjN3EyYh0ZVIyPEegf4UfExQ2eMzXM7dd7vCKinFEejMNJgE
KIlYOPWYWF8RNnxsXiIBoGwHD9xa2BCODFBqy+OBlrl/L7nuOXPnn99b1+l8Z3prDgbYWOS//N4L
Titeg0HkHS6GOILU86J2qWekN42dz92xRJg6YnY4pB1afwwZtwAYYXwIaAtoZAo5MKqOOthaqTXs
zaLzDlgqIEeP3RYiBM4Ks70xMExZcPaDW7Yx49H4VBtF1OGeAki3GVfDR7L14naH3yYzI21xg2QL
0MaQqaY7+XV5B8cxvvTbIr2CflNdk5/tNTsf9kmP80YO/QR94I2o5vwvjBEAi6kDOH/DlKy5vyH+
PstqRlE7x+Uu6di/abSQVEk/JK1vm9XNclqdLWHQmDu0J34Ducgz6sceLERbQ3nexyBoYm2Mgo/s
RllDg2ufjDCORF4+qy1Cd//PxsgVGH3REga4TNj9bRpk7OrcaubEOA994VxZUU/ro8aRABVf8HEe
B9FvPVi06s4YQRsAqrpSbpvWIiqwwJSlRitf5Go7BU4c7vx0DB4BPNh2M8aIN/f6tFHNAWrreCSf
Q/e9PNFxBiwqKZ9atEbJtvRZbSgBWYiHml2gTYgh3yARxdwpBMHBfyTMHdSm2HZeoYzPenZmEQsf
DdKz2ShKX5xHMftorvAExY80mldz0jqZ/HMnSuLrIQu6v3zQ8GoTWbEJCy1VuwDM4xoxtzqoIMFE
rKq/jigAv4gWNa81QKxFRmn9iUNqtSWxpD2DXh4erMWuvhVBK78Q3YA+yq3j7wyU6UfUh2m3WeKo
3Jk9n2cbh115Bk8Z5xDhDVsGVmHi8RWW04Qi3oDr7Ffdd6cx3e2EC2n9YEg/yS4HMhkz54JAjKB4
8AaE3QFeSoDW3q7w6HsjdMQh0sduxpFBaPGrsEZL1luEfIaI4V4bs1vsMFEM6i8GWjKb283SEhCx
mQv/YJi6+IFhe19lGW8az5zq0kRobbPaG85Tg0ckXrK0TuZNgXHSp8lo+WK0t9kUCM/ot4MXaLPP
irUimRmVELQFm6lDqwBZl/Cw8FCE4iJNJU15k6QVnRoTqH4MRoZXGbV8em0/BUMtuus9H9bXMrvO
UygJJIgSk3oVSi6rUTHKpylcgsfRQjrZLsg0Xe0YajisQ55TBPtCxQ12HsxQH2a+zV8/N5Kb48TB
ydqLwsfehRCANVd1iZTRemhMrRSbkWFedd3A+sxyFkJCQwEc7YTo+BOaFDzTkFD4QEnhDzCnoknn
S16OstipN5Dc+C9ULNLrHqVLAMLHXUV4ClwFXjXd/7I9NVhR1zWSGg7XNMkm6mF9cQwrn0NsoF9l
oBBstm3Pb9e7LfoeaIbe8HSr/XGsDcq5+bZZa5Esdx11g9cUkHs0iGsMkOGiAmldzmBJD4NYaMRZ
6XzfJxw3bFK6H9LQYnvuJrTDs64eZ4t3DyjMQzEluVIWD+13fF9oOerfDWqu8a2H7HduZoN8Wmmr
wF54quTstk0QNV9hXFL9Tkk736+FwpI15YwbYO4+WdorLSXe46tquJnJ8tPvKHy0Vw7WHOdVY5jX
0Otoo1Shed2qPKuuGEZ8O0vfbVk1bDwt7ZE25I7M1KQIr6om2EuR1V9DQr0T2PeWofah7iu77QK3
dKhAfc+bVnHnAz8zYFJNPNVVYyhgqrXA6XWpki1p9/358GPr0mdOA93clHSst/hrNfRDard3PgBQ
0CctpPMUe5i7nrHtcIO1NaXLho7mmO7rQoR/5kbMxct1ChFFmU6HYVK6DGLnwdl3vPOdEalV0PKN
ajqvFnDbd+Lt2YDRbrK2VfqoksXAsGIWFAaQvc5dvvR12eLixONUl1guuffJ3GMdZsQ4lyGXTNQR
RyJx3enhKctcXJtRys6UOT1/czpQrjp+Ovcf6hFW7bGIQ86AwsUWlpBe2l17n/9dYdvDAO6cjHeG
QVrwOA2Jh5AYAci+Q6xyhiiOMZLHIJMwnHmnU41y/3kRyLBiuJ8TnJ23eQb+h5M2MeOY41zWrr48
DTp/m+pZn3c00VNRQXOO+KqU+82xCW2+amLRUcvZyHkPyP8vgzIJH414Rt45R+6T8jvmq5kXxd5K
FsPFLIgZrxS2mJt1JDpTKtrLMWEJkIIafS9UzuKDeVPU3gZTiNOwX+kPhBchS5NVhc2xUDSc8Web
cOzjONruFxddy8by4Y3DtY6Kj7NJC9EmpPfBMvCK3GKuw9Y00e0Z4d8iTLBmgQ1VmAY5NuJB/RX3
Eqr3RozT7fqE7ETUyDqcbaMqhObrgReDlPrrgiTpAeWK9ZCwdJt0A6R46Bv+sEKXaO9pQsEYwVM9
f64Y120Tli4jqs5R2tq+trtYZA3eavnGBqv0Yqf6npOMfmuqHqZgl44iX3ZK386qrs6S0Hminc18
LWPQsxyCx725zFi3ePZiH/oWs4ONbCOWI3ipydZySEWDmaBQpBDWQ/p3mdEcj5PQtffj4DXHOZF5
sZcBFIP7SSGo2Zajky2wjk35hL0do4b/GnRvMjm25r1znjWVlv0HuGZcFKDLBST62Go+kkdEPFkO
h7/YLnpzIfNNr32TlRpnVSRY5ClFIn0kd7Ab0X4X1eX6Ap7XIn1wH1KLdUEvrHCx2XHWsRtG2u94
6moMX7xk/pNQkvBuHZ+0cMKzFCDgDIGik33wep8h4pu9OjoyGy7iCBeiXwMCFY7/s/aGbNgWalBH
st6h/8+1fIoI931YRwVkACZFZoXi2nUQn4umFPRXNdqQtUZSbemHChRlsmQlQh8J/wRv/PZMSfQq
sHh5IAN3x5p4EDqgCsY3hqoUQgqRjgWZw+ERGHLiQcYuyneRR8wsj3bevYV5rH3Aumm67dOK1d5O
xA3MK3y84fu5GxMxQI9WnUV7XQGdrIP+XoUeL7sLDb19dylvyabrBRjEBkQvMrJn3Mjh6bSbKlJD
SA/eD1iuen23ad8xzexm5rpRPU/3xewod1NzVHsMppnCT0Y8dz8PpAuMFiI7gmnUJDaKWmj5iLNJ
Mh27fijjG9GmWKaiAxXXyhy4C0mMMB4SScVoNwX8y4dO9hQhkZHRbR2xriqRKvG8HvR9p7e8j70/
FTfA0KhDQ2ObBWl7JNnS3Hjwqy7x1kx/RtjkIAGDbWLDeclobNtM4IntMU1qdqQ5GZdtB+QZUKHM
7mOWEmYuE3J9MdQelwmJX2ofzNLHeC5qqm4TD1NxntR1+sF2WiG27JrFOSf76ViKupy3eY0lUIjR
1M9gyqkXXAtSAzZ2jDDVWmQVTFjkmBeNXvwvCJIBiITmQk3VOxUnmLzEzKLC0KkEZeu3TR6Oxke8
UPk8ChMykKpA8JLoX0+3IIDjhiazOtrIMlDiadIjSU3TfRP7030W4WOTTw3hf7B4LteDcoYS/3K0
A6ZqEGvSwsq5wOcOsMmqqA+ccOROp3UzCWPW7UWS2fijosZkdwnqYJ/qPVwYafgY+iEjaD0YRiZq
vAvaR7XWJ7KmVfS9QxQ8kzpC+sHhSDfQdXrANTE+ARzNTlNn6Nu7duaccwbju8IqYf9UhL4e+yJi
tVpcHHMHzdZY180gzVgcSTi193NTMidyXW/WIR4ThcLdYoeDPmv05GD7ktNCqzrWPdUwhUgDpEgN
jezCqBDyRXplXha0e1vOdvERu57khzO4ZnsJ7YcZ1xkw/WWGM8fKXHPhXVz2BjtzkZW+c45bg+md
c2CbumPL+YYUil6dVV3bH3K4gT5nlU4+mdkiHmCVAtnJgFUJnIdX4uEpD9YUWpwkCpeNxR1m9yEG
sd4tjWef1xJpkVq0fchzyUye2E83stBEBWVhYsVReP7enTvrwJXjh1j10yfUe8tV7MzJp7pHStgy
Q1idOe3gpgpVzNt4bmEiMHFq41atvv6U03j82zhQHK1IGn/1tS2/p0G//MipKn9WMGgot8cc92Z3
RkhXt+YVBqDVGU5+4xeH21W7fk0UwEIvbfZ4ZjQXEqPi68RDTBWlbvK5qLvoIxlMSB/7AgZPpnMK
SO2drwO7Dj/Bocn+qtCyqp1cIw0SpGzR7bJGHeQmxB1IfqZKN3Cy3K8rOvPfDs87HR64RBrd/c8d
ng/JX0Q4P73o7/z6oV/9Hd/6A+8Euuo0NVYDBUDLX/2dwPzDAXnC0YCTDgqGf2br+H9QQJqkmOG9
xrFLw3p/N3nEH5ggmNipA97TovHkv2nynAaGw10Wtu1g1UiGk+OYp+FUiPbwp81bcVni00NZNkQF
W46SUEHxCitJlqxizoFXaQamCampBGKvySRESBewrXvJUFoC41RC0CfiSd1lRprs5E56GVmAJxuc
G9mrmrJll/7Hm/5N3+YlZAi5B6wQo3V6RrSGJY3hl0iX3/ZjTmKhulzrR6FPSBIiztU8eCa+KTMr
8NsXhHrBX/l/4Jq+JDiqZmWg3HD5mifgmpHkdm30VXTpusFV1QGrbfMB9sBZ6lBEI81ujOYoFM2q
gAzshonsDJ5zDFxaywcZ6ZSO0EvY8BeEboAIbghT1tJosF9y2NtXJTB+rO2ICM3oFmJCyuoybfXx
B9YueILItPCxUQ37oJx61vNoLHnXK8ycL5ANyJmRT11Zc1JJG59LBRBOo73yQk0rkyGn4xE/DH/r
8kWgT7EK9wfCLOcPs94+lLAZBKPNEUbZnLJmx6CYWTrOTcqHqbr1IsDFPd5kQFMrjm3GDqVXE0fW
g8B9iwrNa3m2VuGxuVbZkTtyG5OV+FRCktLTGkY2VLeymvhmigvuKNCHIWgt8fRJ4eBPlm1jsKlb
acx5xarQnFwTAOUZB9eb3fqLhddRfNEpjuVe1FLlGpYnh/tFcVAwyBuZPte+mIxvttXx5p6TPACk
iFZRtT6hDCrjhxCGcem81rVU3WfcnZUOlJzT0nBoMMw0jbW3HHVhxZk4hopq8/xphgg1pUn/2M+w
2oZe8eNYdkGZaxL3LoZGvGw5gvOSnmEe10HM9CXGxL0+OgtNkj3vEeRCrv01OgeUb5PEzPHjvFR8
1oHmqLgkV5KCZ93RPf1yAo4afD8NVQeNoVtreWdg6zEM44cY+4M7A7ODaQMFejpqA1MfV7pEdPtW
zUzCHPdtKg3XG71dNVj5HtFaxCm+Edp6d5ofwDq7a/gFsO+KNMTwbSHB9ilKO/lh5mj5aGBGcD0O
dX5r21n0ZEF/PdLac3zOpKX3VEbZ8Lm2aYDhp8eQjUcMQQcsUPxtnGrWVsGJZcbKwZXYHbLdPhpE
S3d3z8dUOXgMm0HpswiHU1fdmN0kCSqkNi4J1tQHPk7RnLIWG14oZip/wcnn2xEP5Yw/Zw7u9Vd+
W6Q/SS6mI1ZwikpdjXtUK2xGj7PfUlaJB2IU+Dx5ZjQuKPbIt8WzkMPV4oFj8maYXF5aMimzuhrD
Q2sadftlxVXgazERDFKVpmNi1UTzrMWhxCy83oTYPhyjIaWAXcEj5CnNEeQAQMUuNZ7rVT1XeT75
CGYbMM+U8l68tdLttaaZZClLPWAsYxiPRu8tzVVnKUPdzhM2zIccAtr4aSnoP3xKHCSX96HuhGOJ
qQB2B2rMZdA0oWUueJewBnmXkzlSFgVBxItAZQSEhpR8ghcSMnvqhsPQdh3I2WTw4SoKLeKyBj0p
OoUvF21+HClZzOnFJ71ByACSn9j9MuV+b92kId5peN2JrPrLs0dxHbu+Lm9zfTIzOEtMRy+MVPpN
CYXf5Ub2eKLbod9lnxUrhIhxkV+kuqmKsnQRliO1BubOI2AqKyOQFTDSTC/axuObd7r9k3aLPX32
+7DJfuDsYyGeduaGgy7tP8u6Kdh/lmZj9VhWnoec9gtMeivXNM9jy4YFSksRBYdBGDypBQv2aUnk
X5e2GXyRQx9C1BcfvSGaxq0oqv4TuRPGHpPYGLeQut3afRSf23kQ0jcIsQ4oEuJawSZwzYi9Qh7h
9ro6hD1tjAShBGTCgwPFsyS+qp7DkkWmOq9r33xsscvY2oX5zYDMu+lKvM+yuSRtKB4n/ygyK/oz
b0PvxxTZwGRClTdd7l71mAHM+yxX051bedE3aQ/lvmCT2kHsse+RVZXfhBMXBwsNd7j1lkJuzM5T
wCtztvXqDP6ZtWT5B6T++ScrbT0k+m13WBDNbsBbSbdXOEAiK6pvhnwpriQc1n2PUeIdy3r9jUI3
/jg4+e3omVN6pprWOTRzM21MmEVnQ1IlH4Fv8k9j4bTRQXUlHtdsYLs8a5aL3AiAgW2YqPQ7S+2j
CD83GezqgU2n/lLKoo536dKWBz8xq8+x6+pXW2B+ifaqRwTs9dM1LQ6bo+5Q7KLQa38mylM7YBLn
aC1pdBgxBL2WUes5u9iU5YxzNeXArqWnc9m0RXXm582sdUx2de7Fk3WIJM37sKrPTEJBd4pn/IIf
IPxiIhjc8xKG3bCfC6+/bjon/BjUsXsGnJ8dpEFmMA4fi08iqeteG3HXXLJgz0eiuOfz0RABsbrZ
uJ9bpbYd7q3bpp9T7B5b92FIhuW7aebpJf3m5RLBfpDv3q5QXvIhdH2CEZfu/WkWpw278mVJ1FQF
IVw5bn0rjpOBX27NUaPujkEnAZS3ugyZ5e8QaHTV87Iq8qBgSHR+VLqec6q4c8Il9uJRBhe4DABF
OwkLQ92BVb7D9njZsX1+OvyoXcpli3Qk86T6GuLK7duAxCsHJQRrqqlYs7WJqpz0yfrtV/m7i3mI
+niddGWRZ758lYI5bEQUgRcrml9ps8tVAWokfbB/+1KvC1lYsPiwUoubJPWeMoCaKPBqYzLdC9ud
xXWpTRQlcdxwvYG6Wg9u9b++HjQjXNsEuVSYDp10voVfMW3zQl4sUxw+Pm9BZYy1EcYHWjfz3Et8
+5ovSVb62/FwOlqceCY+3mmxPheR0wWqcy6wKKW68jAOBSkPYCPi5AtvHuI3P0W7j240OFzK9vH2
DbwepEi9JO/ZJESdINGTh65KpzGnPHMv+uduAOjwJMB5/h9XIeU3AM2UhF2djJocCL0Mk9a9iHD6
BPYF3vT8d1O1f/csHCh9eE8QVuXpNHc722qkwbOs2lo3QSO0erK8/Sy/GZZ4kdmmjfOer9O7Xs6A
rEH/V4PXXVghoDxZzMy5Z17c2tXs6mlY3jnSvV6/WNNZw3gsR8eUn7y+MhnCeaRhB+4Uul8ETqkI
8AZKkT6HEQ6qqB0l1v7V24/6erITmQz5TvC0uG+dPmqAoMNcamkRFsXsDivWyU53QJeUDuXbl/rN
IzI44BlSg5OMe7pYegTBcKnCulhttOcCvGvB2eJr7miJgz7BTXrUvH3R3z0fVBAfMqeEaHpKnBow
WbZhQ4iLnJzcY1mgi81NPz7joMNHfftaJ4wjPdWhpnrScRwPvtHrmRYjrDNZT9DjtTigpqKQ40Z6
Zn5fD4u6rsifQh4z02OddE8OddfcXkO+mMIDNHOHw0WFJC2idy3wHaXqXEoUnn7m1vk7r+X1CMdZ
0obSyIqEr8MpwatM5Ejfn7Qhi+YsLq5hQuNtMtgvhxS+9iYNKOvfeTuv524AwYm6ErL5yuF7Oaui
HLwE/gFD3DeodSdft987IkhgVcGh2MZ1qMd7mojrps+br/jGkhNpa/YdDBJ4WE3Uw9OkSsJYFTv0
+F9vDsg/IBbjRGDz7ayTWW82GPkNPrO+WHyKblOm30SEHLPN7TLBiBbnl7ffyKux6ULuZzYA5TBE
yTJ6+UKapNVF/7xcDA74c4vlfAodAbyanZ3T+L+/GLiRtjkNWGpOdwH0uoEZQSK4mCL6DKkmDWKd
zylHmjWnpLcv9upT82T0hUF3bb3jnfI0i8wQdRua84UbSg6WUdIxspiInBLfvtAJU5Eph+EBdhjs
CDwcBq76Tv6hps9x75pcuJdUECpub5/7WAawevYpNKAKXNYp+aF7J4KeFo8x0q689myFWkBvgxWt
sTjJwAmMkcPStiWq+Ova/1hJbQGoFz2dXKMfY5NxOB7RJ912JclAxTuLx+vBACcZWx5YxhJ7j9NS
KCkJL/OKtr1Ymx0jsqBLrOeTs8iED/X2S3s1+V0pGAPEkwPYeq8kSGSWWN0w4cetNIfAp39KS0jT
JgyLbphTTu/ih3r3+kedDBuP9dBi6iPzwGLm9CuVS2HjnCedC7eZnB+uaw0XyqHruwIirteC6jRL
Lj9V02S9M8ms0yECtwlhi+tCMNdCE/aAl0PEyVGxIqZOLwQesQXsvZSOOo1Td+ltjA4nrNdI38jw
q6pa/LLWxnxpqyg5Wt1M52vlyJh9AYq4ZBqvaZSnDxY9FoNwfRhHqnDb9Kzn77/1utko+ZvGRB4D
ROdoETPfxk4sbRGS6uGVG2wGZ3OnRH3xzJ+x3Ha6leMENNaGKAQvcYKjFkyaIfJ2foTO8IM0tS2o
KbLibgRtuFZuZ5xNTuLeVrMw8K7ySvhdQ0dwmknP2LwCljbLbevJPtjEjqqh3zq4anp5vZAYMjck
HWN1f0EQhdjiUi97+B4iboiT65sESuimMgcy9Owl1b45OWS6ZdvXIhffR+VDw0mNlPkSwBQCDCW9
Kr4d5onfe0aDYYFbAVGeBSoI46M7ZJyKymbh/10bV2vxOWQYDx6CXNc1TQ2BNC6h1vwELSexLBOR
4uBO/nmQnUe+Md3X5FfHt0jRoT1nUTN0dy0K72KHZpzZXYmizu6rBc0yHIdONAfaTvQ1Ne2Y7nuV
3aM0hbKN0HEB4U3l8sN2S7g7qhEaihpzPjN5DPzgyoaV5AotH2usa6ABWalz9YsnVBOYhidYB83e
rTHW2oGDgFxhlgUQ7hczpAccKvgbsa8Lkf2PdnneTGlvfJyqhEs32cKuFZhoQ5tNnNutdVOOg+zu
RWLAGc0YLvEt51ViJSCBko+1ssGGQbVetuuhn22XuqT3uraK5RIxgspy4CBheWPiQb8NxXgek8QQ
sq8KNNOVysG0yItvl7Mp5wyLC1gAyojEc1IPopTwlfxEMsDKGAOdayNR7A1rHQBmz+gjZQKoATYB
uJlwPXJnQoAQGKXLXE0/aRuGt2TI0GxdITiZ99yMHaNAcFJLPiVhHIf7tm9x3nmeVq72ZTD1nIE0
mPpPpUw0e0HSSxeTiNG5sSs2W6uDerFVrmQUNb7LyQxmEe/VajVmbqdt/yf2M+NwmHC/IDRdt2aE
rxmBti4kIofazq8QzRQi1UisAp7f1LpfPAm6rdt1+/PcHpAxBrvyrqRHP2KTmcmUHgiaor+LmJxp
WtQGnYZ8dnixDmnB9iENrCi5a8uGGxEm2Mmhzq32vlxEM31DkmEbJNd5Msvu/SqY+g9yysWDm6Yl
Hrpkxc4/YGQyZHEEshwkEzVkpXimNsZzVIxewX5MGyCuNjFwBWPFoZuD94fT2d5nCvOsg/2gOogc
mzwZcNWjQYwyd8sSLtOLXLWg9TPe27hBkNXiA0lgaXBRmOYE1AZC3vkAZAt52+Pzjv/fPul7fVLO
9NRt/7lPehMnLw3on3/g7x6p+Yfe9nW16bEpr65sv3qkvvOHD1AhkEb+bb32v4Zt4o8AVQYdUmKx
+UVvaX+7YPt/wIGnHnIo7PlxTsj/Qgj3Sq0MmCZ0j9EDCeKUcMqph1NCnlMp5fkw6Qw+K12ye4w3
wgsOQcMW19f2M6KB5VCzFx7gkYWARhzpsKaYPsmSVA0Hc9fPpk0wUTRhVfGPN/mbPuirsgIfF5jl
hCnqJijiuZc7e9D7ihUvcM7TwSGsKIYFCwG+vCrlxHxvkpzUn5ro3bauMuedeo069qSo8XEs51yJ
CznueJShJ0f2kCBACKBJc04U/ZcCnuK2H/sk+JChknd3bi29K8v0S5fX5HqXZAYlnwRhNt+mpVy+
e33bkB8Bt+4iyqN2n9E9OwPt77O9air3Dtp+PW+n3pPnEG26K1Hb6FrN2tksCo16itWN3rjb4ia2
ZkwcPARZGOc3zbwZCS3Y9T1hSNBNYqPBNMWdONe51lfyevByajH/hUQLu7h1lr2qUNYD05bEmzkl
7b/OxkSUo0IQb9m/0y2JGeZnQyljD5v+oZ8WBQF2aTQO6dbltXJQ+BixMQ5wGO3hOBtFuM2MBY/q
pcOAdvHGAQsPYn22aKjQAVjT/KVM9UJktIG4onMd7lw1d59hMxL0RIwhVt/knpFDwgdwjz5ZuIcR
M+azKcB7FmsG7HeRpzX3QW+kd9DTE7FLaUJ/zSvIMVUJPLrz4ynYj72tksNgkwy8SZhK99R6EX4r
TYNrNF5G3YPoqxiPIW/sz4Gm82hXWmV3j9UdaanCHvHOIljMPBR0n/1NGXaZTT/HrYXBiWKxSV1V
MKuiKLEw8Ihxj8ZDyuGzwos/SnozeD04LsIQKb946ewTROmWtxkeAIc2gtkHWxudnKM6nD0iE0sq
Oq+oC7pR3mL0ZJwtlh99b2JrOLAzHYKOxFJmanBOdHlxv5A+Z8NM7dMLDIfSnS87DwpyVx+Xwlz2
QV53wHCqWg6d1UUL3T1rdrfN4EyYXlFnnfldKi5Dw58u0ECEj3Zq9Ud/jEd8bIlH+eFA40WGIiaJ
xMwrfoB/ZxXNFAqzRiYl8ZYiapINeRKQP11Puam2Qv0YR0ZqX6MT6jHETcPCHT/SIU4mgsM9fJu2
JL83EfbLIXEtft1l38sUk2WCulR6ZpnV+D3LBnJfBpjOA4ROQh7MD20TKGzqE3LBj0FJRNJN2xI9
vvSLRnPsdPjiTgl81VmSWbYYdocRI7JAxazApOgvFJ86u4yuHUmOHZmu+65XpbFf4+aHWUDGa02v
I/F4QNH4cbareT7ioEIJYoQllXhVKtj+RBZGRMAEI2EYGVZVpW7eQ2iNxox4rIZoozjpyisV03vc
NaZdPUGvggGn5pyhPunUd9D7ewR+ejGMeX7cvcublHD2a9x+SHmFQ8bVlH42LNrkRxUuxF41sg3R
TAxO+7lLXKJyFMwTYz9FRAGtCURUQiQeQdH+Og5W0JK7N9TDLh6ZyHui1yYDTdfU/2mmqjc/UARJ
8zoIRy0hsOrqSbWkiu9qg1zwdSknZ4f35EAY3hNGyjqaGd1wPSXWgkk8VNVqm432wgEK1nQIfZid
QMxPEmKbWV/4Q2LySxYBczKOZhER7V6JZRy+lNGUJy32QbJ86ueuYOgozudYWrrXTSu44wH00TiM
fYcei7ZNTeln5TdzCZMSWRAU8E0r0umuTyLrxqHDqfAx8vMbuLBNsS0jt5KY+xDGg3sNaiVz6OLi
ii6xh3cFd8DYJV/4vBTCJ4evUVO6WWwZ9jsIOt43YyjHGVt4lQXbPFpKsauIDDEhwZP4Sx6SN37F
4Lui1zsHiGXctNqE0IrO4dtZ+2xsqz9b0X2ySVw6h7aeSjzvgvGuxxwj3xkYtuNggRDL2UBrLYaN
VQXh1pFpeBAEK3yI7SHUxkpzeRWDkj5YWT/Rjo97+ZccSjyzB1vEh2rMMFmsDLr4BIFfOXlKTyse
4ita5gpefuPn51Pj1xJvQCUucXHqzgPLWjwY26HxkLHPcF61Ax2WTL9qI5rCs7aubFt/01eccrEV
10FU5WjPrH6Di+aJdRyT7Eg6B7IooLYUdvt53cP/Wzi+Uzj+D3vnsS23kTbbV/lfAFrwZlpA2eMt
zQSLFEnYBDITHk9/N4qSWtK9V/33vCfq1aKKp04VkMiML2LHBtv5x43jSzv0+f/EX3j+Fs2Xv2AU
fr70ty1kEII+sODc+j55TlLZf7jsQueXTe9AxEGA+fknv1eoeL/YpmcxuHRgqNhsMf+1gbR/MTHE
ecw1t0GOQ7nRf7CB9K6q/p+lHzaqJpIPcU3eB1OGv4mcQ2HzvKMq+jRjpJn2UV45U9w0RXTMiUId
/GYbFTdZGT5FhYONw2YGcD/5ECDHOg/BqMF6IpdUOB8oV1geW99uXjjypp8j15of5epwtgym1TtJ
XFsp033LuymIqCVBhXKBvFMRbqPBpWQJdZj43YYkce4rqyUYVxMcvqAp19hS6arFPbIsmEkrju9z
stK58qMTW9gjiBb3UKHQPxDhmh+rPHVjo51HY28qBGKdLjwO+QqaMjGc3M7ZLXfUixHTvCN8lErm
4alzHpDaLxOZmnM0F2azn2s1fqINNogSJdL+Oz/FYg/lNuzs0gF7A89HBe0uAAa+v/rEeGj6mkaT
vq32hTF5p8LEnLN38Fb9KPjCTx45qEe/odVyb61F+m31PYh7lTV1H+RqoP+kvLMPGDToCZ3M6jmq
cCulM0Vt05A2r/SctQ99p8flZlZz5sGot02qPfOAkuBa1FYam5ZqTVKLMnyaK94XeUY+yNJKU2rZ
qbmbd245b8i7lSLBLAwfCaqz9LJpNK0kjQK3SaJ6amGeCdosVyhgElxdZano0QMpQj0NIump4/M7
jDwSb2mmA7ae59MtOVH7MOcjMkDhNe2LZanwySBGcU/enuwNfuGTgIEYi1Rbr+D13DMjDudiUO1+
ZiPdPlRajcbLumFW/aC0LhBnJozz1eAmaCBed1oN0fM7W84BxV99nYCIftIsjR+kubioXauCQcpq
yHzGEOFe9zlIkBBj0tMsKVpcFjd6sXWRPc3OyqY4mgFqxN5I3y82qQ6HkOHZSc9W+Uu4VlQ/dFZ0
K6UTZIdhMbMLIaWGns9A9SstvYu94EQfDMJXBsHliT3f3kF7aWh0dKKyPwMhY7wEvGp4ZlPo0a/g
zNGjhJQEkEn7/ltjLe5dTm/BlMVO7dJfEBKzWmnJsPTqHLN5MaMUZEG5RTcNPgjmtpj4w0+KJzHn
AJycDGV8J+X72bb3hBMICOzDIAwPGVom+8W01UZ/6X05mOeaw0fxwZZd1F8wTXi4Ybl8PuKFMogG
6y62q/SOQAkg/7HvPsDduydxnt3WA5aXX0vPKEf0KTQ+17gQfQ2aJLBr8w21HBD/uoB9XPt1n2oK
5k2f/9s7dIiqNZsIadlFYkR5e8fRRu072T+T2qF0p8attm18SS1VXEPvvk+/44nb23ilqTkF+a8x
SKHqCcnhyZJJUdoq8SuIh/RcdNk3r+E9nBZ0oWFHG9qQLAysbnAclud2ML1kiRp0R+AGVJhwCrU6
qjHa+YLaPOyDucBu2ANPY5d2nAzX+OatrDRYd2OVIsiFVnlcaKHfgf8N7unIeenXLkuCbNr25t67
pTVbkmEYUNuG9mEKzWcczTZ+wZWvrYvyJHMVk+maApBQ+pQMNF3clV5zYzay+14uwb252uknpavp
BLmmfmkY7T6U6NzEIl1OHnU3PlpD6tBkyQxgohf36PrrfaHC5Vi7Zh/neVcfYDQBtWM4CI4UV1Wh
dSsTinQ/kQ/y4qUOHlap7+Cfp+wo8zGunFYfcWbpQwkx5I66jenB76gmIhbwla2HOjaFFe6LdEkP
LYcfOj+8Lm4tW53Wti0wFo/GpRSFBe6WNM2A72vb/SUZAiH8ygVWbTS0u7pv9YepVNPJJIP/Vg66
58KYjGOm5x/DRp8FWrnse30Nu9rpZ6fygBbP6RYLLvFM7ozQNs8DUanq5AhoUw1j/0MEBgexkEqo
I95Y9xKm4DBnwwieBjqHjwVp36QUHTNIz6UDYvTX4B7oakOFB/v5ch+qoqflQaXvkfK4ZT2BBNoO
+f0aheorzNuWAp65qD7KoBbs/0YNZ8EODwTto2O7knOWU2p+AKpq7PsRG1hLU/E9BVdEUBURHuGI
DVk6NHedPxsPYBHfA6LEZmxFisqOju20JmE27+gXqayLB7DsNqpEGIHR9BQZy4Je38p2WhQSn8Im
d0Io8Hq3xX9rOWA2qeFEbJ/1zpCbiYNT0jEAzXoBd8MpSmbDThmD8d5Ls6N3CiU0KQZKeExHP/tp
2T7BCjDvHdzCSdhvAeyay8CdDuZsdzEaL841WxPD7VzjrKk7+u7QhfV9ENiI/dzZbMB9OkHCdf3l
0gQ8seOSjHZCsa311ubD+JzTj/Rtpp9wLyMVUipufzai4UcBj+ojahm+vqUBTOt6bwRnAYKuXRXb
TjXSbcQ6ty4qfcu0e5yd8jOoyl8B1XnHtXXJ4qd0qTnF8pGm0QjrZWsnQaC/KIFXcXRMwrcz6oxl
y+9Y8UaIDkab4GwqTyOQ5Ta218UlI5paj3Xnayh+U/XUWP49mbHmViDb7GFEmsvOpoC1j6dcT/T1
WmK9z5Y+JSRM326Zv0Kk3PIKMX5yh/pTZ6xPATyVxEtNhgbRtrhWHhn23FFh3Lts/AlROvsc880X
u6peDdunNoxp9WfqFLEqF2HwXVv6eRitH6lQpLAKFVMW8okssJkoj+jXXJnBJVrS9VaaAz1ojvrU
Zitw0mi4TAQ6WTul3BOBrJhGjc6pnBcB/0WevW16U/rWWzEt1W3NNU+bir9pz110tMsexcfENDnW
8tL284u75h0uaTwQ9UgldF6u33r2n3HvDO1LGs4jDPBrobJwlqRemnHvMUjaLU0nDvPAxFUb4a9p
Zn+0ML9+MpXnPKCFYpMOPSqCeq4r71fYpta5oLx4L+kBvpENhpZB2d8DMcXsC751oJlzKuZqGVtN
N51CCZa2c6W7LxSI25G67SM7luCZcoCMqcNUHkx2jw94vdNHnbYXzZfe1vpYUPyUL50be4HkEgUw
nCwYLBNtlda9I8u3uZL+c4rL8igZBg5kC5v2eciHNi5hgAajz28Hy9XlkX5rqM5POn9978viuG02
ldU8cIqFQTtFN5zSfwB8OCmb8UBumA/Ytx8g1ZC37ruY4dCulOKzrhnerd38OnXDo7R6mriaO3Zr
AG2IpnDfp3O8gNhgDzhsoB5uc1r5ciQlp/AYf5H9uEWWC299oZo453RtL0gVOJrF+mjrpvppGPvv
we/fHPyI9W1xp///xOD++1cN0OIvR77fXvTbkS/yfuH4CAHvT/Gp38l5pkttLfZNKmg9Giw5Df7e
8rIVaqJig3q7upP+HKwy/5Mznv33cJAZgi1ijLENHjbv2taH+1cTxmBQ5paPtyzf0ZjfrZW2N9CI
46oSTYOQg7tIwrBjmn/PB4PxIbVG06sXav/crX36UoswXXcNb/+O+8d/IPTs386M2lzYGaBRbOAu
HA0J1R+YWg8f3U4IUjmBKhMUrwFpNCzuoUk4ceXprN8xYbf3EhNV7C2ec99nwqMCAAiUSQXjY1WZ
zWM/TcNztCVJd8R6qne9TNNlMwsPuxmn5keS9ARdzNxgPs0k75nDqHjWdv/u0z597kjZHAMryB59
5a3PplXr5825fmBn7j8QT5/3EHBYqmW0xqQJyBP71rx3c3dTuCtVvw5FOX8JAqFge7cpXVwrk0wY
tN0jFrr8gxLVsMRmW8rEyUYbSlGATd9T+bM3++V+NKHskNRp5luNQeA2VN2bgBQEWhmjssYKgLXB
dOT62vTc8qY1f63mmYcFpWHdyTTG4lbRe1XtGs6CnwlY0e2n+A7f6qoU9+E05myA8/WixTY0zheH
zMwYBtvgFFB3SfXMI0pjeTLq7GGqyvIQlHOVrLlXstpE0cmc2ukWjXO4bQwLcKglSDr0ZDhelp5d
SsVgP+79yn4I9dydFls1d4Eyp1u3a5ZTCNL+C1W/7aWMrP4FqE49x3iKqn1joxgDUrHDM1recMfQ
1WStDOj3S+vmCSC98wLtpv+E17H+sdid+WqPQ7Ht6JsH0XnGvVMEeODN/iOfFQMWNTfRo+pC8ZFJ
wXgAEtQktLaZe557uH1Mz9gbjp6/qanrHixquG7LuZ9jmNcA8EsuHBJQRhT96jhsP2OlLZXvGH2Q
3ZnrvNq7fpM/Nd1Wf+hHqt8vqVh3wmxHMH0o/5ivv4z2GN5cnc+u48l7V9NKNzQmfc10i8cU8M2H
2aL/ZD8aUXkrV8bxdSbDkwka4TudXOUjlWYN11S2PlRUniK6e6nxawguROzSjCPmTk0+TYnYr4cb
Hs8B6xetZAX9mTsUkzLZZscfC0uYH9BE51sfUWCfu91wR0CXXs1WqvFJG9n6SXGcQsmu5XwjeR69
gmPyHjZRU4cyO45j0DwWhCue7TFHE/WcHm72uFaCa7JBhGwVI3bgMuzlup4q1m5qYMWBt0jPMDTS
M73ami0FPJhdqCyOJykiBA0KOhXvLCPycWnq9dQw6NmPg/BQQCR1hzm1q8dhlIzAVMGZPF/UA+Sk
7EHnrp34CpxRXdQR7hhDzx86tAxYD+GwvPh+5WQxbG6DwgYrP3l+KhCDRjbywgB2Ho+G8sZDIxeT
yA8O2hjluhL3RrXtuC3EK5SZFnHHVSplJSnkmqyi/ca2irLKwRfznbMG7K2Lyisq0luj8Z6NHdjj
Ehd1GtdGRq1wYZVQ4ctGoW1QggihPZTzE+de64Pu0maIM2lrqQ416rY53yHphRwrYbqLgTSHBqMv
IiYQix9m+9kE5f2SdigH/lsWkKp+7h12zKd2MzQ3l1XaHepxH5Zilok72tX0oss5o8oxq9Kchz51
J5P3JrAHqGCPkmxUB2MY+vLbEkhpVXSicCblwcXD7b/7gH+3D4DnzIPyH/YBnH3z/0m+VG3/173A
zxf+vhfwf0Hj9Xn++g5YP1r7/tB/rW0v4PpbmtpDlCHy8K/NwIbSZXTOH2M98Bhg/yEAu94v+ApM
ZEfsUYRNKIr7DwRgnM9/GZMDkcTzi+nbDmwuTgiWfxvSu3SFclAN7NuVIHi2HotuO+8krW3uxNLd
GT0mKymCumfzTTfwDmfD+smwa9+K7cI6dbhcblMO0KAcDAGqTbVxgLHzrs2aU446fIGjHiRuHfk3
7dAYL4w26TSgrPCmL0JrRzjSfxm5qd7KMOqxt7XgYiyp2p3oSkUWGLo/f591sImNMtIbU+dYKu5P
3ve8y73sRPH1ne8IfYEhBexGpU/Tqh7mDomZz3HnCmmdVCeRa9ka4LDzL5abJulQRUmeqW+DZ9Fp
XZKlE6MuYw098S7VGUni3kzm0QRJ4nMUrztjn4ISOizmuh5ZLAlJZ/ZxmzN+YCRXompVRbLW7r6e
9YOuOGtiL+whjPXOoQb0FtNACuBD+Px8YUHlWpSb9E0YURg3FM9BlreA5az1JCs7okNqSXeTlCN1
HOWDXiITTF+17lkorN1AOp+DieRYaXpOkhWA6+i7xETQ1t2lKoK73EI5JKv2HJkCGHcaHCNBvYJL
xUxa27BhqKqLXeLpiZ2aR6MordjLl3evHxfO99svIas+6QfIQoDhs1h7hr8nXflVdFHizLO4yMYq
brCVLLFjz/t2DQ5k0OUBBa2h+9k3doUXBEyi/VOURpd+aemPrWxYGGtqvC9O0e4cc/BQXujjBJU7
H2w3i4j8ieVstzkdxKVkG8cskDP+pA5Qc70Dy+OSdLPpJg3cAo5HtHsMvgta0Xf3Ef1PcpbuDZSb
M75Q3GgepapDp6edU2fH3AGfESnKSWseKVWpXtvOfw/nlcb1Kdhlo+8ejKYw95a55igq4suKw7xU
Pb21LZLgVE7N3oxK46Ls6Lu7blUUI5PZDS9FO/fOn7gkQp09RYSYDtA7ltgGtxdDb4nHkEpjt6vN
ndV7Z2WX1ueFihNagrqb2ai+okzM+xlLyb4EXnPyGmTylY5cHuZcC2wEFaqjxOi3ugOb1GWm9YZ/
V1n6o9H1Yiv9wqPBRibu8I7SpsM32DqRe/BLoQ+pU75p28/uGpMkphN+3app8JlDzfGkb7xiPBTd
5ol0k6AuimcxIn6TCzR3KPfLURaRfmUnGyZQH6rnFfxD0nXrXdfr+hCWZArtNPcPazWIxMNHtW9m
qpioXzYfC1+ve5Mtxp4AQR4PXmUnee8wcg5K/2yhM8WEXUeUgezcY8i4QQwfEsPO5RuiL59imDqJ
jQEw9jMacbwJgcT0tiOzV5pvlIiYu96waNWmTmXrCwtiwCcgitaqeakMZ3lMEb4vVt8hWJF9QZ6c
jCrf+zIk2d4LPx7qpto7NDYeeKvDbWA0lFP5xi2w/frYVuQo3eprMeKNKRvGt6NidzKEo5EEK5+n
XDsPKk7NEcUxfyBcEpEhInLZjjfoLv2LGRbnoRn9S0g6GyOJtylwaj9hPtjn0YxNk0xR4mL52Nkq
+pWiqucC+ldqDY81GFJSrIWFBG18F+66HGpNNrMPbouJ/74LmiNF0Asp6KahosTQcK06mSzpiPiE
q3xnucUXRW3SLgvXl64FbAT9KqMEOTB2Uzj0MQTnBR4bMppuFJdU5uu7xQ4Og7C/RAonTViUTjyy
L39J7TyLRRDth8XYmdxqmJvV9xGq5C5Yl/Te06VzNGvLujDxJ2peg2itNvbg0lcymSIRnnLHfGhr
+7Pvd7f0gZfnzpvfwwl1JCjoMiBG7p8H4kCvUTR+QIMHlCaD737ODGhMN0Euq19ta7gJ3F7fy9CG
Qa4Fu9a2vqsDsnqmfqxzOo1SJw9jLEQ/tB7MpIhcCp3WoT26lFHTgLbQfT319e3CIP9IFTy8NDrL
TzUWn87JPzOmil4Xdzm1dWPdrH45HEZ7UYc+rMdkDvmJzbq+4tIpHrvKvy0tHkKzwVitmhgLYoyu
D3rwCDkL70XSWpj4vSoQhrszlmlmjpQ37bJ+gO6Q83jJhfI/1dX8cUqH4RQswTcqIikhz+r8MNj9
dJwbqssz9Pc4AOBM5Hp8NLOAs6Drbm98upOqS+PesyVjtecWrvN+oheZno4J5dutz1ZufBgiSa29
MX9zCok7tx6Gc0jeibWm0Bx5UiYu81xccLBMx8xglZtCA/1Pc0AJofAhqTveIQsm54CjDlSkK61j
FpQfprHwzqsRvi59d9NVSu+kkf1wDBlcoF+lByOomWFIBEdyBOHecoV5CSWSJBYfpDBW1YOmFDOZ
woUj2dfa75r+jYxuSttOFhqY3ZmKwCSWMSCYsJ3ee9rzAm5FhZ2fSARXnwgfSLBEeKJgrVfbTdaW
wusctLi2wHEXSBzNb84wNQ56x7Jo5Pi914EL5GytVpQ/jtjQE58dVwS+BrQwNyu1UM7YBXQAtXTz
eLumrPF/wxuQTKP03X+3101f9Mu/2V47Llr/P22v3/ov+V9cFT9f8Nu22jLZIXsmISZKIH7aIH6H
F1kW22q2zYR1THaveBv+ta3GPEGkZosy/7GfdoJtq03wCs4CRgtgSP/JfvrquP2TnwKtDX7qBvzH
1cE27O9xYrDDRd4u4XIXNauxVjEE82U5YLOL3insgRA6zxjc4SDKm85zmVQvFMdcbfLXaJneCG8I
ytj8t8AnQzYSUMviPbKL7UzaruoZUxXS3WRydj8J4QN6ezaCZW5UPEQjksVbns4R1a8s4/QcZ7g7
Gc3WqfEQCXekVIx6nw6KtmW14Q+HDq5iOE24VObxnAWDVaSAgMBuXMgKqfEFEJvpvhhNGyDYubnt
7rNy4jnEZ+k6FLwhWpv82HyXSZMgmbAzvKQ8rPpnpCmCFlNd3JO4INAJzNCJJ8BCr42w89e1b50T
v1Sb1OtgfCX6VbyGEAYJ6Iu8fJpb774HwHoGW5cd8jYdvkQW7eu6QxLhyK7BEUN2iqN2ZMBJ0GVF
v7+UjG48HtEgebB9TTgk1Y0NdKKxtuf3fE9R42iceUZPQMwqI1teANYMq5mYRDu2EniStsHRLrap
wEjTaw8zCW6FxYleVCPNBs+UzRf6TnK6aPgWhGfbYjz/d0X436wIGPUdbst/OHB/H798+9tR+/qS
39eE7cZnIOWQE/2tDP2PNWELb/4utLMImKAosOYDZWU14ET8uzvf449gO6MAbXi/DW72H5ytrb9b
0Fmagu3HEOAmSQrpaUv6/Sn9mPfuPDZaOndB2gXvy+R658WxDJgva20yj6IEN5lle6GFW1n4MBVg
+xW3ORmy+jjYnbplrDjYH7EhV/dtUOv8Rs2j48a2VOh0g3aXd2d0x4/QQHXSZwsCniS/HLMQoD/L
Hpb+7OcNdanTYj0PMDQ/NWM6PqxEv+Z4wx/TebfqgNAcO65DIdzqFOiSG1dXFK4GcumPPimydidz
FOQ4y4jjUGIKp9RdlsA/5HM4ZSe8XuuQQE+lK3ioObHXS1V9U4TNHorMG8VuAov0kKZtB3CNQ5GZ
CCkWfEnM2YNzu2h3PazWMMsj4hh/6mw0mgsh++VR5Z5azuCWvDIRYpmNS8gbJAaZ4gaC8g4l/MkO
ZfsUuWX2vJbV+KDYlcoSxSJhVQmzGHWCBspJBycR1SyTpduu2YmwDZzdcGAObgA27eWdU9lv1FP1
wcqW9efdn1peMRxFamdOcAzRF7NDoEnkowxwsmKMDUZyvnd+LjF0Xhlnt7Na2oBlpnI/ZrAeNpww
CqxFNeqmrF2oOCPk8p12fIsdtldg+bqv2FBG8ILqQkc7CaxVHNAZQ84aDvFaHJ5GXqYPqbUYBwDy
Fn2dXgdqgQ9zoKb2FhjUiNlEmbTgnsxustIbW+d1mii3G7cLByfyOhOrO+CzQwKoeBzV46Xvh0Ga
99Yiyt7RLK3diKWKnSwGfutjRoDCXj+hZi6N/tZPqhdst6FA1enTfxe8/92CR3/fPy54V4Xx/2Ux
JU6zvfS3hS/wfnGJG+Hh3DrfbeTGPzRGUkqObRG8NknCkA/aUjC/m0xRJqGWAtEIGdzxMl71+zro
/MJ/CufRdiLP3HJP/8k6GPxfnep0deFkxWrq0xiGdPm3iG9QzUpQ0FWeCLgBFbCiKie7SMZiSuxR
MzzpR2m2kJuDHESWvYCYJehBbaC/djhs7MknjIpnT1T71mszxVyrtSbOG1DxyKLkAO1FQTMUQ073
LFvg060H877HK2jvFhveH1Eg5/yzHmii2pOEwAaWZRwa3oIhZFXsCENJcyX6N5Y0Iu6mxgpvLTY8
XxoNnF/QNo7VBxe7v5mxQ3m0aQXT+64ytpdcU6UVA6dHW/XR+8A4Apqh3FAyfQfC98rKvW7mNLnc
8wbJBmQs54Csp91U7aUFtBZeiGnTixCaKEr0AjAs3NCRVnPFpLkIAzTPEguott7jnYxcovsoJ/oE
K8h6NV0L6OAGKW5bYzg5Y+68rRO1Cw12r1PnmGSifQG+PrM3+qXcyhR+ougQVjmpUwLRdUfmod03
UlB8Aj/xahv9n0iICTLe0fxn7gwX5Fr3sRAvkbsh4w0gofJup63kgUqMracgb3mGOD5DNB4f87N2
txB/SDznU12amw+49jATDyghoLYLAWMuyO+dyihvQ1KyOz0V8x2u4vHstGSMQVDymp9oHv+KVBLw
5fyE65pP+OcXCmiWCHa2wcrtYfuGxwVkJV9p132kUQDg3XRt/ppJDIvE7GDdPxnC5ldo6cnAUTbm
/DPsaoLABGVhLkzgtDiMX/O6E3A/DuEGkMkjK6E3ItOKnJGc3xE6pYXOaHesnj9ydGUIcWMTvaMw
PGNu8g4kJHwXMjpI/NXuyqeAxd7dXYHO0hL0JLhcgHMOqQ4ENRd6NQP/Pywy429aU5t/BmD/AbFv
wGVGqBsNnnPxLuhHrgZbd3yzkdND6by6kBH5iU4DM+vZS2cdFx9qPd0rI7LajtRy/w1SFg5kswed
mU+KmzCIZr5gpFgO52EEMQ3zFAzsS1NuvOMqqkEEjlyiVAZxW962MvLdEw3cznkzhVI0Qmh7xgQ6
kLgXG2HeASON2WgSXDGoWWS7Z5cfyZEIHNa4XScLu4pPw/YVhU4Pj9mDlBhaHX9ZvxUWECoEurdB
2EmMMIBwLUooJKzq6yVcGIAaSevQdrvd7NeKitSnz4rUDB/JlQJx5WgISt1v3Jyx+GGjd73/7EHY
8rlOLOuQC2bYGrPqxt+ugGu/yEaY9gvG4PG1II2HqnOm4VP95E4oj+NJQmsJEeqppeMAdJmxk/ha
qX1WyLY1PNP6Z0vOaodwu3MPa+612SAwcTr/ZH5us3zuB+ppMPJupTjAlfl80q0+ZLTxfDFlYAVx
Gf/AhQO7PW0NJ6vy+Qr7a6FOK3Gd7WojpARoCLrceSyvPAJDY1TdEyiLEhOUxomMtgkiA/qsB1EX
51nO9pMue35fZ8abcFg76NP7iJsClIIWvKGVYsFnYbdT/rx0s7zLSk6ixaKokVi4l6uNAE5QEVSk
oO8WXdMX1AJUUInKHiKjufVi9fC3+QSFOz9LyOXFzs4r9aky6W2IrC47pn1uv17pjHTtQpEMc6J5
Lx3wDfc0DyyRzsovPFcVV5QR2XxRBO6wjTN8kZesDaB1Oo0ARMpxsDhee64GFwUoHjdGfr0VJXQF
eKi9Bc/HiVPoJHTe+CtfK4EqmN5gzOBQkjZ6VQPp9tJbtjOhFoDzMQBwvVj4PcHecpVO0ZbhFxvj
u9hQnYK4IdVVgor0/YhazJ1o1e1ycUvNX4/o333LKuypRY7bn5Gs9cp8InrXBdUWN66knWCwNrPL
9Zp3bZcXmUiCVHKr7fofAp8ymGIEv4Fkwe9pbo+RcbJU/zQqD7iBWXSsb7qj+63Gksn1GC3k6qWi
+cNwVr7In0safF5g6vLaNuOloR7OZdgpSo1R+jT+G8N6dH3urrqGuM9ZnY/XAcN5vePEGLrvUwOn
IJ6Vp/PDdWWFNgdKYSIq9W4VTtO8Txkgxw/eFUBbu9sqZY3wf8huel8IEjBMH5R4svLBjsOs+dYQ
+zxrSZoND4G5PZzTDZB+LZ4hJMJCxnieOzhsQ4mnOSeFlz/YS76cWH4cQWdCNrCF2GVt01qAetfo
RjRdT/9WkM5wZLsiqp/WEueFWdQBhSa9kb1fK3aa3hN8RY25NTwMM2st96ROcpaYFrqMjTPGUdr/
1jbinbYKfeGANBAeXcJpZh/ikPpyw3MbbQ+izm/qV8wl8oZnTPiIe8JMuXdH5wAWg1khvUP3Hhr/
TTfUGcOfLH8rAuVRMtKkn1VvA3Kh26qjFyxGz48pbeQe2A3CEsZ06vsFnt8gAcxHWqSPUIzbOIr6
Dw3GHCk7dTD8gByBO+5KETynHHLND4tfo70yKBW4NVB2BKtqyR3u+tDoGbTZiTQlOA7fXps4AGpP
kZdyy1i2tjiR1CAdgc4aEt6tnEPV2GOEKr8eCCdOF6/MqyrGcoHX225kvhwWH83lFHFZkq7sBkwo
dpBHN5hF14dw7oNLRxfPEzxazFOzIfudmKw31xrbO8P0m4eCcMUlsFOuXgugr5+H7T4LS4lMJWcG
J1Uw3Ggmr3cBA0r6qQ1v/kLvcPm2BOKNYZCqb2tAn0+qyps9/QNTSN5ZR4dwdEaq7HX0NQ97yj2n
yN6tXGQkNIMiCfWiD4tRYn4aiXYvzH/2ghkyWUoXMZizcXkXahzpd3xe/je4FM1hpWGa5zhDwayY
3sgNygPTVX0M0unzyAHaK8rga6bm5Tn3sL1bNTYRpyLQaPeefupMPlYfD9vem8X8aznAgC4D5rKY
le7CIl+fxLp4cRsMgmy34R7TaAxuZVQgsqnuVW3x6Z322RntO6FanNLpJlthwfYo3tpn7Bsu+LKt
i91p4+RFbXeuosG9bZ3VxAwzN/uxUt7L7LcEfJQK90YEaLZkxdpxhVSPuP+AyIYXZErrgYfANksa
mwPSu3+utbM8Za0TO43TnGyj00dsKexZF4KgcxYNJ6/iCwPIaBBtnVVSSh3draVH/FMQoqH1+7nS
ZXhLT17/RgjTuF2ErElRhgGvm9i7fu3HmoxEyinz0iNfHkswVB9Ltu/ZTgwCCm0p7OqVIWFIgswx
7k1fmYwprYBwg3sger8c4BqL8wRY8Qs22I+zoap6Z+Hbj0etu20A4bZUz5FXX8i6H82UnjsPh3HM
4p8lq8dYOM3y/jw23jeZZ+7e7i04u9Kst9XKOi+ldr6kBGdVgnYxfwQ4vGd3rdkJkhCjg8us9r1y
/Vc6XGgXy1It9kVrFdB87YCT+OwcRU5hQmcvC19abW0xKXJeO+kMoGtZSPDXqaT3zGfI47W1z7xa
L+zFFcf154KUwLCzSuHiMV+7kbjLlnzJtwwMCDSZEDxqZJzlNKzQ8EJept+SM8WiC1L51TC9G1Vn
003ng3XbFVviRuM50lsGh2FHe1d03BeF00/vEsHpvG6pnWjL76xbkmfIyZZFZVAcfDSZtykj25Tg
KdjyP8XPNBAjX6JBAF+zrS3tPt9yQwY5eypIwzu/Iu7Cwyt9EVvOKJpw3e8QtVNsl9coUneNJYnK
xzNvqGteiVUrwqN5zTGV11BTxsEN6eMadpJb7mm+RqDSaxwKQwbyOsv3NSnlXWNTwc8MlX0NVGU/
01U4CgfnU5gLnrpwmMnZh0XooOVMqSdulKn591XLlisxPQGQZtQ2SG1vYA+aX+mSzdSxEfFHl2dT
oWS9XMytTXexya6wF8XjrraSpshgf/anE///gqHB0RnbUGhzgLYDjtGc3/8sIQ55WheSxDVRrggU
j2hbWNOri4P+o0vnpDpQm8dupG08EKK7qeLh+89v4Erp+NNEw+UdUMWw/Q+kE97F39zDU+5b7Qqi
4ORRxrj1HXZZkQyRldr3ltHlGZvNVB4Lp8izm/7/sHcmS5IbWZb9lf4BUDAPWwNgo5vP4dMG4jFh
BhSTQoGvr4NgsivJ7mJW7nOTQkkyIizMzRRP77v3XJGsTSzcIblNm5HWFAp6b+22ZKr8+1e1/bX/
8qK2fhiQYS66BuDUP78tjTUluETs9Ph7ybHi6R+rHFI4ExmmizE3mXymmqBMpMlUvP/9n/5XkuT2
ZvDHA3iBuoQD66/1zg0VoOz1URGdBSjosTC6RfDE6fy64AeSLY7GFE0H9HPpJdrJ2Mbv36snpN0J
0vHuQhhpp4MLyo7jdoMWXdoUP3/x3NlVctD+ixe8vR9/fr+w2xiOh7EW8dv46/slA0xCluZXx4Yd
ag8ZQU0DIYJyq/lxAnJH1Dc1YOCH7hMNeHnsRhZPv6oT8lb1jzWy6b94RX/FswQGS6VNviT9jA/r
r3AYzem0dWJuOFJ5xNjoahDBRiSplwGJhzAm7ikkBRPYpg0k7yQk94tmhph12IgNWEAGsd3BeGf/
/oVZ/78XBnwYP4hv/PLt/fmj5Uld9HXfZUcie0yoKfnYaqJIAQFZMRVZQ/Mkssq3T7ROcmIoqx3K
M9AL+TjZErwDNbbBi64v3JbtX3OxMXKN/UVnZjPG+J6nmEyrZIv0wSPdGqJ0vtlgWVBLSq9X03VB
GPz++6U0r+kNmNZNBWgWwTIwycFQyoLaqG2O+6QLi88WuJiyBGUquAH9/dthsi39yyfH9WCHuCCL
kBD/H9x0ZmiU9kpPO1iZwxlotiusMZ8wH58Zxavn4IfsYWKKeWrMFfFE1Rkvi7Xi+qQCdvpPqbXh
Q52VnB5NlPwjbxb/q7yKKopf8pBliu2H3ReoNNM8gfZrUxQwaiZpjItTCRr29/oAUGiIN265YHLx
uRB8//WX/Y/X9V8t4znC/nb19vxDfQ5/2sb//iv+MLlavwGwRiymlIiNFzu4/ytAQ/L7DXfpRpw2
TKCj2wPsvwVom7UYzlMgdTrbcj56/xCgTec3DncwywjX/7DG/juLOOBaf/4UI7c6PDupWgPF8Gsz
/+cvNRkxTXZtq59muD6vUrO93VAt33xlVrcrH/E40/BkqrotH73Zv3K4AK2RRfckWiyrej+cKVXB
d+N769VuJ+20JJabHGQLEZDOWO1z8rwW61ird0fbT7DowMRKh/uGKdV6sO28NOsdnSGGd1qN3jdv
AxpX2i8DN4aJoGu5ttYBy6UQV1/0XAhD8I6rwlYUyLG2ociVhc1YluoEGwUSR/el8rnSciChghhn
zGQuQRiT6ovYy3R72GcUmInzSF1yxZWKWIiu7xRjKEoOzZ/G2WsX88Ve0qEj7toarRNSKKD8g2/S
6nKaoGvrBAuX3CueE8qNJxp+PFbgUcbp/Fk0if99K19DxTeBAXT4+gFSMlYxUepP0ATIxYy8hOFQ
qta8sIBYN4dhkF2SwiDFOY9E1/ZgGwsZry3oJQq2i2OdQulXTQ7esmqs8Vhoyscs5zvvi3TsHRNb
RhqHSgdAQ/ywpuLaEdo74t98KdocX/A4w/OEDHgs55TDtKvT7DVXOcraIvOT56tra/d0wEzT65DW
Dfa/4d6qVcbZKgPcWan7bVTJvOun+Z27DJF4qD+lsk6pKulUxZ5MX31xhqz7lXbDPraScnpa/Ql4
LtvIA0wA9Jem3Q7i+TB4mbf3zeYAUvZRrvmLW5n0seUjWO123gVlersCrgnraXxv64EyzbY5lhTB
RjxkIrVSEzIswr0IoRsIC+t9ltYt7ZTly7ZXYPlLDWdZyx/UIbrX2gX1OAetuxt0gELBBIRswL1b
kig82NJGTFnlnVlYbiSlVCHFtVDCyBHdUMPbX/1xNmMsHfrJa/N836jV2U1amoUrM83XHFPaoZZO
/tXPOgUffFliAef9MRWLjT0q/QE1qr1ztPGJvKp6auqlOqA35MRNRX6kp5ulSY4/BHITk1HjTPjp
HLrmXTvb98zaewJgJDUzLThId6akkFsd8IY2Sjg7dmU65U0IBuNra20xaKepY2Ymoj16PUQMxPUO
5xgXLJpld44uq5i5FCnfVM8GhXQ7eolfYG6ecNSy8hlER5xae3WWRN9ZpSrOWefAdhJ2/tOanP5j
WslRGSM6BE2o9El3OIzhP5Q3+GIn+rVGvvGY47oIuUP72Y4unlHJos3B1errcKgKSZ5zqZV2NEt9
eoQaMntPFeW897iW6mZbteebg9HdE/L248QDqxYa1VQ8D249hiNXi/RAZ6B5biZWweFijfxpfLAY
GZN5/AZ826KEUMp7lrlGKCUfizSQFcAupZbvneBQjVPPXs6gmri8j/MyB4eRj5YK6RLXVdjxajfQ
3Dz+NND/6cieE1gvapoySovocYeaEXSY9/ROzLcYJYZ3zEoz/IfMzgAJylq/ZE1QH+ac2vas08yD
brb8zcr55C2Fe0Cz5pRQsxm2Ojl5amEm1l0rmxHRWXESrBstPEEV9tc3xaz94uVC3VaF9slX6tVc
c31HA02L3R16hdbZ4L7NMqICsbg0Wv49Gfw+yk2Rv9R9ASoJmF9+NftFGigH1PKsOOzvgbZ86Sqz
9HdbI8mNsKv2bATjnvWkvCF1Jh5xkmhPpT14n2bt5FFaBl241gFNhbTq8DXGRGTC3G+QRAHhXt1k
afHSj5AOxnG8rYasJemUA+YjXnnot29taScuqg5KYNIhUQPtwEqOabPKoJrly3CcDT0zdwlIWp4l
K3fzxG0eZmt5ByjtHPFnBd96c3jwlJ3Nu6GE12f5I/uroga8p2uxacmTTctvVE6wJnajIcafSWvb
caGN2mUBWIcMNhlRo1PYjY0Milfqb84mg/PAX27z2S/vVk2XVwqPC0bKyYtyei52aiDoJKkqjWG7
4pYPbEp0Ziowg6KYdsLoD4uW9pzB4zWYOLVWC+/xVl2Adq2aE/hiBwt87+xSY36cfAzQJW1icWvX
OCynNjh2ig7WpUP+1SWtRobSyWcF9bdFtLhegMKFk6FpkcBIirbewsgNfHN4DvKCxIFfLpgZqiAa
xu5Eoo9biyZ+qs77UudeG6/BPO31QbCzWwh0araNv7pRmGinWp21svvOdetKxHq6GKqCLThvpAXT
a+5MJpMbiIdt3OhLsZ/zUcdyRmpBczySeQKnBomzHDkIZUnz+TtPJd5Tsy457zr3Y10hBjS+Z8RZ
OX6YbVnSPEoBvUEYbpdYMMsAERs3fAaGw5DbWTiX5U+wY8FeifUjFfyu5QpLYlcsTkLdLLdqhnuO
frYsX7HHzTj9x/4+oZQ4zOCX3M62L3m4k6Rw9RTmmfMTysIPe8yrfeUwMEhlv9ag8AhkDt1LtZVN
rb3NqhzcxM+eHQnx9qKMbA7RnTfM2T2b8uIhMFtx0n1zvQFhy9vglR9TneCLk3y7OKXkq89tJ7RH
6ynP3Qb/IspUoXzOdTevvppkMsPaXNrTRJxnX0hvCZtAa/ZDQWeTaZhkUJbVDqW1fB2yZNlJ3Ay7
OeA1zIjLxCo6/2XQzfW+xKLEG7pu+Y7Mm1TDGyZ4+XIsi3e+9uUIyKTxnzvP4dda+vIEbvNEfnIO
tSpIHyZMwffOmBTvJAyeHMoIwrZKb22zHY4WhiLsy1khsABT3EqzdWZ/gcwzh8pBm1oo9bXXxDWJ
2njpFo5kJbR2W0SQLYkRpq0JcEY1YGX4Oe9MzIt30ljHo74q7+gpx/+Yy0F/h+b3rRDJeLfqlkYW
WGbyWIjRunNqVwJ+KlSzpXdGuSNzEwaI7TCcHIdPhF4/ssNxHtGzBj3k1NQYMUyKuXCKVj+H3vLt
7Yua8jMlYr5Jm717IPnn8JVpwE4dcXaSSmWX5EbUPz8JyuZDb9RvsNEWbyR/9a/kM8/VjGQYFS2e
/i61vmO8dkDP5OY3Iy00kidcA7dCskmdBBfuDrtlVmDvchb1TaeoLRLtNDytM+5MCvm8K4vz6oDM
fb+6zSUBi+BFkseBOkI+L/g4u9L7npB3DDNz8O6C0clfiULZV2PKnaiv5yqmcVCwixArAJMOjlI7
Wu1jb9m4PBfeilt29ix99KR1WHrTjButNMrXEbCs5a7xiWqwsCn2iTePe/x+OFV5XYexd7VDAcSv
xnxa5a+cZuUrj7jprZqV/lQWY3LUkTdPujMz8Sade+4aieSea2DeUU3n6iU1yeNcpLaA01wh8ges
0mE/66D+BKnVs9n1kiZzZZQ7ZTcicmWqx6s+9A/jqsZX3V+n746Y5dEf2uDSFsV4Z6dZ/6W1nL7k
+9di0LM6NyprB+WQ6Wp9oYuobguuD8P8nBqcsCH3pCmI1kBYKAqVWGScF3wfKOuyt87GpHK/zIm/
um8pW901kr7iyepPdsAXEWMbHEcXdcwubfeWkubsXXozKwDWDk/V2oD2H3CZXKtG5e9J7TR79Pba
pn5aVVCuGj0CXpr6OxsHh78b6rl+1ROVPEj+06OqOV77Oniaa2ZjUDPT16Zu2kjLvGLvjmtKlxgj
adXIbiReLutng5KHHf0K5mH26/KmoLp5v9RjFuHqqUKhrRXYsV44+5nc8AMAuJ5S4RV4WSHzEmuO
Md3UzTqxGS+a4+Sp9N4UVrI8+l7Rt3cqxSMRBanSOxfrNdZMhgVa3Lb1KNKzaYrhO+NmDpwGpaWb
7SeWDZQNcIwtre/1w7EIsjrAUQI29VIpWwuJGhhxtYqmx5WYcY4qmgoZnVzrOGau88qOv54i4Pns
2vuS7+LXwPWTiKKoJL3J5ZZD5yPcFzGs2I0MTxQa+q43c/qMfXsjRw2nNpzdR9WxCqwBoh5Wx80i
SVHBGZ6QOPV8JqHLW/mNKJw8TMzJ+1n3rf1NbzZIVJ+DaDqoWjwPZZDk79jjp7DG4cG+yG0wtKzr
luj2/R/sVNOjSzSb/Q+Us7CjrO5lLWY9zl1O5zjAE7MfzGH91BmsL/MinF3F/bj1hH5o+W3PK+6m
ByFy8ZYpu36cZ4OqLkEjgFnbInIyg9CQkdU0vZfDSEUBzGW921CkpTTCHtvmrW13G5bfsL8MTJHx
qFQQQvMs4pRnHcM5bYLK7Md4qrwTfCMZtVzcH8c0D/Z9qZufjq3sY132NFuCi9tR6+ajybXZIU8t
GfUtJjArr11+vEM2f60CTR4q076zVBZ815v+TvJKdv1Ih7YwzeXYsbJjlJrSGyrpfIUzzZ4BqLnd
XgTKiTswXDsU5i24V+RZPCc1VgkKkbiNaOXHwEy/21bCRy0nqKahvofN7JLbg7I9hDSJLYBat6L7
xCY4FHja3Wity6OYMyI3tB4qVGSAdbRZMIFrVVxRYv5DCNe+UuaYc9B2Kbo/MONy4OCfRAHNK6NE
vceP05ej5KEzLw8kiYJbqVLwo/ADjqWbOzEbGw7MoW3PuW7c+z5Q02EYVEtJRPpJdqyImpZsFoNd
59+WWtcj27HMMqrE3hVVYL2ngeGRMhhQ4eo8q9+pG33vLLAAmfQPtgOnH7+Q/K4rHqw+jtjTgsOP
948Ss510Rigd2NbAmMFDK7wU3vZafQJEyWJKGVnXN+oNt9ElS/1oWTsgw9XbUMjt8zbpbTyNeOIw
nFkxXm2yUnmQnIucUt1yUMmuTnWXmojFYMvZqKKKe0jAU2qr7qZ1i4ZPy+Ad6BHw8EbZ+Q096OU9
+oOuR5OtJj+WQpe3w8i8jXnHjLpN/lH+IKiy7aoYFu56hHep/5gbrmjFWMhjbY9TNGud+VCM5IJK
0X8bMzWevRoUrg52+4yuFWXZIk6A3ghimDTUAwSUD2uZpVgnuq/c1xjFliYH77oW9amZqPcNAQ4s
rwC1AGbL+Woh/L8wSj3nWteFHt6AS+aC4+zUyuDYZqDG1w0tNWl91MjpIzC662ws1o6V4EujceQV
0rb3wsUTNDuW/5opo95hawDqqPsyNKfEeV7b0sF/XpqXZsluqGp/H4UH42PInnrX+Glxku7nhemo
SQW46NZ8tzKjOlHsaX8fWE+SlegteMT1i2Jf9FOIWluJqPnuiF18ZvhWYoJQ5taP/jLq1M6nhRGN
wk8+pD5B+VJS9ggUy/yIT2IFE+cnEMwQIOa9M9B8z/APIsqulHMoJyt4bDiwIMZYToufWibeRMg2
GzW+CdTW6iWxb+AV85oDDl/SJOJHJbxrWTgUhro2g7VRYs2jY5TcNO6HiqW4XxlDDDpG3OKc9U/8
A/8KI/dPMzUf7aLl8GA7fw6EXp4Xh4crpPFvSYmh6QDkhD2Tu1G4PIRop1LnNfdwR+jGS88jCfTv
iCfS3LRA0YBxCggde4YL3MzBpZLkhnMwHSbhdDA5ElzVy/lYtGT/ZPdBTvOs+MCHbPygmaXaNQng
DVK808VF552FIcc9GwUv9kq3OgsH+a8L9CFsGPVpSFRmmNgdwBn5gJfzu17nfOKTxQF02Tx09oZO
qRfv1NiliZdyzA7cXRAQ11q7m037NceMcRkTDfN77+ZhSq3WIdMFbdFtbRwVW5qod6bh1FBQhHIx
tuyvWJvPSfAAXwgZLplzuoyXjzKFs2iOi7X3yOnsMJd/TRxpPM2+U0augjUZFlM7/3AGTz5x9tGc
5zrAwPVuOvcdYpRuFKGRaJgYe2KAQDhyM+71sqSuvLnaYzWEyWrZU2TmcwDHMTVqEFt6Vp4Bn4PZ
W1tcGov4xInfvsM8sAhIa+v6rTRJRoXGUmqfrVv3dxS/aceCB16/Iy2iWJkX/Y1XckXyAr/IqLtL
wYnZaWzVy/KVOYuvVkounLS8f9fOVnJdx2z6puXuT3CbCzamTBtIh/vBw6rsBHeINzehyPX5i6+c
6d40M3u97ZXfYi/2KH9FBa1ZsY+WiNY1cPdGm2NucMtcRQLObh+C1RR7QpsZ94VEuzXy3pGhw8Pg
SGzgeUmdL0wIzlOXpC2NAMt45HsAPLUfINMF/stMkRLBjcZ8SvEChpgE77BYJp+1wnGIm8MPWRSC
5qy4pGuX2WSoualAU+66UWYXZohR7QkFtyGAYHfCPMX5s3NHXRSHNJlB1mCiw8uBFsZMU7sGvcAr
3QXW3AocEm7bv/TC7i5YT3x8tJRrw+vW0fgWjJzhwrnw7rYqsG7hr+nPkt/AjXwgNK9TiX2Hr3GC
aIRAjd2rgURhTYKENp8e7HJiHg9z1+Q3qxACbyACD4T6KWViWuYRl+pYjzzmt0mIU+Ydj4H3YfcZ
6+tyKsaj8LFrkojtGFp9Ihq7VKtkyBpcPeFDHRGfdOhwO65hPj8JLXihQgb3RZYWNBCkCWAYNLXl
cSklmRiLL1q8YgLCBzhw8VYmj2hG0FpE0hI/Z8brmBXBw6Ix1q/E6s8CRHDkiIm4bZ50DwqA1GtR
MIFHDlF87uuOcT90m48EBLH/ODg9z1POsva+WjX5qtn5dLayDl1mM7BfKVIfX0uh6bfAHpaDScV8
wOV1sB4GuCOPgZZwfemNJLhoWmZ+ZXlannGlyyfTtBBDlTnxLSXP1mcE2vwGC/CQAWd1hoIv5Wzz
xCI9BJ/Z6oO0uEXhH3meBL1VXQrDXJz96M4OP+m6iJOxTwtyQMM9KSbI8u4izNhChnrWVy89FzZH
JZWJy89K1MZ7YgwMaquLjRGlo7/NAiDPu7TIu9fJddr9rPHUJXDEw4yPVMRlJ4/1lCYvocFa3SGN
XvpEeSc562MsBre8EUZDj3PpGfpNu7bzF4ob6JGmfKCOoPraoUurGcfJqD3QPC1u8Xz6xzoz0niQ
qzjMA1xHS8AP2mn9PF79qrbeUG8x1kHwf9aZ7276tpv308j0j5zpodJomGSzQobYpjFGscuACDTU
12kMvmnSwNFj1MnRzZyR1NRqXAPJV4MqhwyeoXXCTenfN8pVp3lx5NnVvHXeuUkV2XQ/8KEJAB+4
Y38e8NRcIeWXN3gSvhI5MmL6SPV94S+f6VJnoWnj0078AlnRSGq0sn550XJ4Z15vZLEwVyvW+KAf
MikG3C2LecI8jWbTls1iIrStEXBiI3LhmO9Gp2WW1df+Pa/sJeSqsB6p+nKpqDBAF/peiw5s4AmP
GseU1aNyspwsGw+bwtngqZg9yhvN66iNYn2DxmowabTZnqK1dRe06y0hIv5/PaEjTC13M9vxnSnL
l2Aw36yUw9rRmjiHMkPJqfoMGvboQcrCY56zNML4qkeNp7V70yjt42zXBzstHlcfW1prOw4ACH2l
8WO9o3mQEqaie8UyWdy7KTBkzTwyWI0HSQnIh6ZYg5iW9mbpNIjoKxPyZlQ+CHoJNgLVZx0U3cM8
dQ/kPaplp7c+j3ZjuwhmlXbnA+oPYX5mp67RTbq9tO+25k3X1myIUnH+7yhz7xF6AvuNwpCJbKy6
kUKoU191r/9ZW/9vAlSAlrYe4/85Mfr6Yxj/z0tOF2CT/yk4+o9f+Ud+yvuNPZK79TX9ypJvIak/
Wp7M31yiBj7+Bzw/umv+E7BRZ7HNZ8PzPXLeYBvZOf+Rn/J+2xoccdpsCCdi4MG/k59yff6QP3kw
aJgitI4RjL4pjEe/7Ej/lCNNF5sKvCLNTgPV75fWb6h0aRAzLhYOex7fW30nw7LxOBjabqlTOtxY
e0ZQyuZjmfWIkEkyefueousnymQYv60qeMlxySL0c7xZ+RSQpVBOtweMNpahKjPnNCRUbe6nYkpw
nGr2zPfQd+hKASvHFjFYSp5htTp2iX0mDM2GuF/YEKS1n36B3QqASDoAXgK3wPs3vxhDlaBfgT/7
so4SHM5cLftcano0UmbykM6tcR7bJufLB/iVPcv2SF61pHt0iB7c8EtwPLIalwdW8g95Ioohyogz
HnsLb+w6Lw3SqKW/gmiQlwJl+DkRjKAgH7KNhegC52XRj9WcaTk2axfnI62Je9ejwmOXzUv9lGaI
sKalBBI5/5p51LgERv4FJDRrDX+UV99eWK9UY6h1ehul2BHp3Mjt8akkb3qPem89JLalow/xpDEw
9U6bYudraxRMSQDiT2IxJVLPg7GrEI14C61htEO7DeqdqQFMSpTF+FOKowFrnxWeeTCm7I6bgRwj
iqTsKvKg99FNMiNMUBhi34xaL9ntIP8CuFrHXVKPxwDj/hd7WIpiJ/LViDVpgnsqFjal/dA4/Dyc
6Wb1zeNY6O8w1YkS83eJy2R8SZpFPwdz/2UBYQW1X28+euSwswFdByCYn0VOufBUG52oKtL0cbAx
CEfSa6srBuHutmpINfMu15m3E3Xr0mU4uMj6WrKpgvI96RPzAUhYETupq26WVfwYTQu1vVlWN066
PL1f52I4qwB3VOFiQAblSc0AmOPKcJMIhFjyYFjjW0oEP6RTqTxlIAjTyzzqlXxQ9Bh2n+C7hg99
7qBOF9J4cGvhXGigsp5Kd4svO3AvqVXp3HCUNW/ZLOr+ikf1Y1b2dKsx8cXmrP+wm/rDm2e46mid
3UkW9oQUAcYG97sxRHW/+O94+6fnVduowTKpYrdLqokdInuno25PDqI03YxVWDXz/JGla6tHxsLq
MR5ACuPuKHqDoqvFjB0PO3q+oSgfZLtCjdIz/UZ0gcfCwliQW4V5PzvG+zoE73o/7XrdCuLeY8jk
UpSLILS9rOsPyAmsYlPTfSXv8Ywv84fOpR9KPcWicQ+4+uhAb/fvsGYQ8At8mgkz1zymnDmP/A4k
CBA5bweQNQwaM6WNDTUQLWt6hcAyzOZ1CAaW035CdCicevFeQ3mcHvtx8XhJw77QpuQe9nm767tS
XGnAktEgXbWfdMZ+28rICa2yezDJRtXHKcGsEQJ7LC6lRVdjnA/wHmn6bJ3rAJYn9ixEj6xOjLgT
I5ORxx3UwKv8avf14uzG9dLongYibcgOpV9hTkXx3TsJSYVAX+Z9YxOCoNeofFMOzOoaGP3FhzBq
N1hMtjQgYgIi3g6nuvNAZBFV30WicMmNh74sbVAzdXcuSmaRdprEgY6nPJRGnV5nSYlHOBUbDKjS
nZMz+v1VYTMiERNlU3WZ9DKN6orI9y5PWz9WmlXvC3FxF/VmJooetH4wTwqmeezwX10qR2+vRmVR
2eXYmqIBuaUnNnImx/JOpSt9Tqq+e7CYu599B5iWC8UqyhwE9XAR63JINFYvGNvLEusK3nJbefOF
+wTuol5+VKVfIN1NmcKcEvR7k3aZzRJyW63p8nPKMOhm0vP2APXsCkVVTPRHDd9YZ9O34IF032Xu
Vrpk6tOJAbMKW5hoN3k1ffBgcfcQleSxWWHy7jZj48rtbZ7hctX5+I3EoFWR5fOGG7tOgr1MjafU
c/2jpWEjyHVPhH3jF4fKI9CfrWRVUQZ3Bg/YuMGlRP5VgxBG2P6kLx4VKYSHT+4MMM3FbnFxR9z9
GM78/QBaiK4lI7ioxsuRkavHZCNre0PqHWYRsALAePFzYie2bc5YpdWCs3c2ZBUFltmdugDa+65I
WUDryrrvjXZrkTE3Y4m9XDOR5rc5NPCwJGsTLiv8QAcC4pmoYEIrVndhG9LBb1DDd6ftsdjUYo4L
rEo3o2Vxz5ns7NSvwVcwh/UpdfrvXZBO8VTOXwHDTLFuLIz8E48bo89Ofj+kR+gpVsQ1/VYayeM4
NND/a+B9/iSdB+5l9b7XBuj0xeOkD9rDnBX3ivf1nCjH5NtY3bJzW/fKLeHPomU4Ogb2wQXRN/SR
zX652TkSDFhvq+ULnl+aCSfe18duylOXzrpxwYhKhqWNTZ6c4MZzhbw/6tZCrIXw46LHSN0rMNok
EOsTalOgvc0Dy/Qo9zyuFNwggRxDOwAvoUqjAkrnjYaxHHFrPDmsLgtKfFZGmaGs7FsJzY6PlUM7
ilng4d/p9NL9WDAKQNOaIDqaralldPf166vFNvu1bnV19raSvAmm5KFbtBnSXu0pd9N45Fl3y5mj
v2p4D2Q2Hpetds+oOTH9UnM/l62Uj3muOEs9mKydg177yL4up44VWxHlkrHnBfMeayslf+akHQbm
+Pth8bv97HfG3vrVC1g3HK9lZ/EGUb6h9pmepvjqElxcxaZBiBKafFBbSDa/ugf1lbvA3E5sO3i6
cd1rbWFdejGxWRjNXuBCNJcpoIyjkDqKKM+2nb9kPuBmD2l9Lck8LgOZcCIgg5xQL5fpAstYO3G1
oTZRBxhS7jBeB3cG0MYxbMe1y/d0EpBm9IOV24s1sXCEFoGnp8gwMBd68eBnffdIamsmSuwuOf6M
wMGwkKg9FmX3uP6qewSAI4nbL71HRKWnEbIKgiBK2F7d1MVWGFnxw39bKaTcs1I+WPgtWB6TvFl2
Pq1l2IPyBEIhphbc6KRiNVijsaW0+tZeMBNuExBLwBqIwMneSi2putiu03qShemEB2SP3YwGzKEc
dVpOxvGNw3ulwWMALRoYX1EXWNt6jk7VEfMW26FyEziDHuTfPBL7wNfnmOE4uitUYDer7xrQ0sQI
ywzXi5NdhTPTL8Iu82aePOdEME3gYwCg8DD8av4cnKY62HQ8xQE/NEzQA0GyqrGX7xRXwo5j5v5i
LpSJJnZGr+hmmyblx2gWJamRBtdadwh5Lt7buPW0URxMCi+lu63aWtxM5ein3lzWno6Ywn23SPjN
IViC/phjWeJZYgbXqliWH6aWpKSkc+OT8zQ/57NmAF+13TcJPHwBKll7wNeopvKjkYIZeHNAIJdm
tB4no7Vix50bAqJeGZd2HhwCVU+xgyp/WT05U5WSzo/0WfeYRmcVcqWH10bU65NyE4CFZtvaeyPH
9cbqSPRxZ8oxrDefkZWMXay5kCBNqXvfzcZUN4LUzK0PZ+1JzBCjQs7zAsecga2n0au31NCp9ATJ
F5xbtPtzDt/4TI9th3DsdBe9S90Hax0pV9JFezJXnT9g3baXni3ipfEMZn+ddB0tgaToxqzkaK6b
/ewK5wDkoTkpnVlckEN9Jjdg7TW9j0fRFUBp0LqKopa3BdGSC4eEjPgC8mXxWAgNpDqBwWA+yLRO
4LEs3HhBmKNZUS7dDq8m3/XeLi4ChSWuCBUxQI3Vt6x0nfXoVdmMuDO5P+VIXSacaXiEogrUlcJR
Ze3n3m73/7n//2/u/wwpG3Lpf77/3/9A71sq+fmX6/8/fuEf13/7NzcATMKzEWEfhzpklT+u/1v/
c8CsYbrm1uO8pVT+GyPF/7WxokzLAPDk/BNGKviNrA0WJsM3AD/hYv93rv+mu3Xw/XN4x/eAWlmo
lqaNAODy2/0pA4YMOay10AHDeg1GOL7FNOo6dJLfMkm2wRbeN6xt2IIbNI9uF+zYafQn229RttaO
+1uYVQjv+JrGyokyzFUap2g6Ubr6Db0ruZtdd7nUbFQjtGXFnYTOFryU2jBAQ1/saMW7LCAVoC/E
AD+J9LJLwWhDlnA9aIbZvvQEb89L0WW3CBl67LFw+ZKYGnFoG1BK3AdsDWJG7O4JTIdqjnqH5yvC
Beh9rriSG9iZBLq4a1jujEs0KCOAxlz3suaYe2v+QzOM9Nu8avlV8WvenKXFkoQT0L7J6uq/2Duz
HsWRLAr/lVK/g7wvI/VIk0CulXut84LoTAqMN/AChl8/X9imCjupJTtKGms07pZa6swMIIi467nn
QAmn2qkCYZUOiOEkN2fMafbw1gysBVdrRB9u6Tpn1+tNCrn0eLGjcjcmzo2zdTFC1hjGUntGEddk
UwZFASlWD2IPJPVCF/+xBCi8Dkz9vZOwzWrPBrSXa3PlMqKqSIzKAJimrWaESew8jktFRdAN77Ke
blEb34X3yi6I4fNzkts5RAQgohQ/uoTJh0KDs0OMeQNQXGNwi1jMCa+xa4CIINcCKQOiZIf+lql8
hGkse5vHxqfUnGWPappGNE2TsRsMNTg1luBeHf8sSnL9A+mOdrrAX57BULAoBuvdeMzMAuzUW13x
MdbR7to01+kDHRpnMUJzzbzUexvlS9qzopERqg/2+k4wZQ3TjbGivKrcGcSlMZ5b08XIX/6ZZtfs
fRLqxe06XVBzDa1RL3WygUkfCbKSLDzToyK4ZGBx/Bby0egeRQfjms7aR29jEHzEij/cWvn2NAIF
/AhqdTWyemZ4vkFXQYnVbOCjWfFA9KDc5r3UHo4LY3Mxs+Izf4FmbmjACTsHJzAc72JA5u46HgPc
GZuieOV/odj0RLOjdwosdgxYKwvUBw45lRoY/NEzER0WGkYj1TE3Q/AJBszJ5n3MaaMdBkiLcOMk
dABl9ebppx28QifA+3qnc42MydySttLRMQlIZqA84Uu8DMC/fWJEcXaxDOZUq4IliS/zZZeoMoLL
6823o0RFPCmgAXWjr1ecG47t5qSwyNWXCAmf5BEV9IVijP3B0oIUG3Q2s6WbzGQiwTPi2ZllhNuZ
+p4WZOGdEm5tCMRNFZxePlxQFZ87DxurCKzlYNtznZy+DsqDj4RFMLqfmIzJqx9Ug7MwUsyFd2VR
RLuHRGE8/1gYO2LUnDqYfhq5MWN46Dluef21d+M6W+2jS/NGoYquAnNLYNZNRoYa98xPdO2ixcUm
FpQyQQyG6IQocmdEZwnT0evHtecZm8esEpmelYrTJPjrxWffz5JdRNhfJgVzkSAw4uACWivzBo7Z
bPY5VD2gI4SmHt9PLw45nmW2UdBAIfVQyzwEWUcb0RNoHZ3RKtQzf3YOftP4nMcREHnbd1Xf+swe
udQlgzwDB5NFOg3zaOxnOv+xxv7FgkJDj+KfkmewUvq5haLLStcsmtdItHGxkIT5v6f+FU/NtJj6
w0r9Y6mm+1JMof7D/ZyZ1TcMpjJNxxXTYZbzrVCvCjEFXK3OzTKo5gsOtL2nRjGBiTDX0XUK+aXm
Ul2nN7S+4QhHbdGFshSVP3rFmJmmtxy14rKEpij4aCIGQSjbdNRgMaJsPF71rtDcXt8z4hKOdkZi
XoTBzh/ZyzwdQvijPeiBhd50TO6iomR34ahUVWGM2bzbIoZ7padaOIDsxUHZQAESxZB7NIDuZEFL
PZqPmBlm7kY/N8B/nYwNcmbDgIcl9+8AcWSw982g8QDqcKJCmgb3oeGSflJVo84FGgcQvfaYRfTU
l0tNoPhnJF+bdfou0kEhp3ZmDLd5EjwrvRzqE/39goBdX2arE5rx91sXXtdFbJlnq41pRCf6Ig8f
PATSL4Hhra62NgQANNFC/2yt77BodLTfbjeWfRHOinC0WOyySwOXdZqlOZJsfryzhjO28wagrlbA
CbEdD9dFsQSYXqx09FoVxIZ2SqKMlCVwiqW5Mt8qiXMeBNrDUhHwtMxVr0Of/uK4CIeLgqoXZXq0
beb+9gTUwfgUrEI44MDEIyciQ1/NfBRtkE2d+TppFlXAq11m+Ke22bMvQ7KuwTgGa5ob9vK00GaE
KUWkqyZxAQBaP9g9rigEDzfb+Qe0gLX3m9C0LgqDqnakxgA60xWkS8jTj2+WtFiVURDPvYSoqzdX
lat1NNZ3j1Gi+34+8jax03vyg0KlNsJ4MRCqHKQp/AhRnO4GcNxD79KDGQjYrLnYPqz0yLlxZ1Cu
QM69wn4x67LanIXEeefwjhZndhghjAOEx74twiiDEThTQP56PbKaE2eX6usTQJQm8JZEYboJ3s0R
Q4dIA2drNwxOFrnh3/S2nr7sMYhcFOiAxBXbdVyTX/sVFzYLCWbsZcWTbY+jzII1WzBoJ7ulYNN2
09gT5NoJ6p+Lzf0YZtKzaAW4dnYLTeZ6vTl1xxjc3ZmxWyZCiLNUw9mU0ji99Vbo5CCkFFAX1ioN
HQUSQyGp41cKOxuPMejVKbTniO+oQocHWGtxT24KdeW2FOqhKMcsiy/0e8BbIRXSy1MmrknHex/m
pdgPouug+jOhAeSrTKBSCl8h/jpbUedliPIBjAKqZlgSKNsXJL8fxpW00GKrqYNwieLQbr2x1iTu
QogoX82ZfWLKOyIARqmIgn9v5O1grxnAs8+EQilqpAt9I7+UOmJwRP/3ao7+USCUkFZCE8kS6kjQ
IC4HVimZxBtQrkGSm6OQUs2oENpKnlBZstIk+uAWQnrJXgkZJgNshkBeos5E4Wx8MReKTc7SRrzJ
TOmPkP8DiobsKYNxQCg90UpD9GlhCgEoVWhBzYUqFEyi0d1KKEXZSEbN1bV56y7Ws3fjQOhJldJS
K6Ey9b/lEOvR8eEkm4xKR3efT5PtwxTmpizd+wrx07vYi7J3jAkJ7vPX/tKPF3oz/RUXCzS5PcJd
vqfyvfxoiWDCW86fp3/+oRt9jUo3CbBB4Y4H/xXAaVn/mBRL7VslNQKCRuKp2EsP9uh7u/DjD1ht
549/50efoNqfi+c//8AlizfdqAi8dhcMvU8HHg8Ou0j5UGI43AVb7dOItzQXd18+1AR4wQ7tAnXp
drD16k0QH9JUTeoa1Yfkq25sgtZHQ4STIgAR3fr0pulSipE6AmgCwBcAIEStv+LWp6cg1LfARkLI
o1Y35b+0CU9xHmXCHjFuHh3yM2iCguFX9qC1woExcOF0EJJlul2dgNY1cBFgUAGmICNUbUH1gh26
BlgxR9oYQBZvGxbbwNC0eNq7IJgvUGoj/Sh/LDTcunUdiF/aNdLXGgOdy47dhyO65RAcC55oRUeF
Dg6D8uncp3fNykk9Ff+YTeOvnvp1XtFx0REh0K8+I7b10BS6JJGkj6YJj3b5dM4i4tFBoP2SOZhA
lB0NPbS7vKeMz/k1NjBwCNg7gPCV61fweo1dcPsOWDjOQVd34Rha8NU3welzD0xbcNmUT/tCgAlk
j1Cg4NqJp7p6HTKKlDoqEyVxIZw+37JpgmysPmTbOypm3zQY/rE69+mPqQ69+gy4UOqLe6DVoVHr
JpRRsu1gLa3OOQMHJj9JQ6Dj9+FkovNWm0Msy6EhEGIElmOV8gHlFemeOYRLkcrdr0RH3zeHSh8+
fXqDtnLUKTi4TAV9d934Fj11Ky5wVelN0DEEChdd1Yn9GmfAJjYkQwIWXe1O52JDeraW7E2gesxc
kUZrtraDrdiQmwBAHT2hfTrdOXOgQqZdZa9/3xtoTt90uQngmo96A26C4XAPNKf+he45BRP+dUl7
QMZoqkz2AdQ/ag9sAgciI9NV6p93bhdUjqr0LjAtAVctGnh1+NOKDByd/g0JpaHUQWLndkFTEeKW
PAsG1o+6Cb7heM4otAupoqkaRITlS3UoPKRBoFZfyt+3CAaaQ6iZ23AtHr0LKjptFrP+wHM7FxvA
dfxipOi1AaKh9FU+O/FvXRlpRUiO2+dlkIN3vkVQ3YoNYJt2ZU+BThJAN5bayXG/4GIxFeETqFZW
T/fuAmAwSVtAtEwREdbcfXGAbT2MlKigCOQZDHR1DNG9G2GpmmykRKAICI7igF1Hwy2/4DpYDKqJ
1Buro1CV7bpkF/FrsjmDiBE0m1qMWRcPWoUkx+QsCPpcIvPy6d5ZAD8huwuG2ReyI4Z58F0f3gjL
7UO7wawlKlTl0zkfSe4gHTXTajM0KkVQalffdcsuCNpk9NeFlGl1+bp0FwDLSnsHpc+gKYVz+mzV
07SLrtpHGYkiilPn1x08BaUEo1QVQfhI1Cxsk7Zl+bTKiTaRAjTmDrPJ1SnpXAaJupB8Hq2TRzvU
jHTr6FkgM+lTXFdBK3bOLxwDtr06XsQWoOcpxruPngKuSZ+KFUlVnaZ2yBZoCsm9bIxEGQnHiD9o
2gDbooZGof1rh7EyOp369KYhawmpItFJJie2a6/fio2AG4DTJaGs97lLH58+uGwzgWSR8QbbpYpY
Hf6XQREb43Iz6p93zwSqpPLyV4DKETkC8gTl0+opiB4jgSHcpfUudC401IBCyO6CYREaQrMBTLfa
hdZVcA1Bq4FMvFa9UqeuAlJEsoeAngGEJvbXskDLHlI3ANaMxdXqXLF7V0HABCR3gUYzA56aC8b7
qEEQ8CsVvmKBQyuf7nkFTmh1P/9+DY26gW5aBlnS8f4SEHMOA6GhzVaIp3NZwrHhvFdHRgpZADCs
2hyUn/IwV7RtZGIcZF0OunAdq6RBKSQbH4l6IomgGD+szGLLOdiUUzEamrJPpTqXK+mEydI3QqWv
DMG5Q9OqfNrOgRtDJ46z8K260q2zINTqZH0E4ZJimxr/YPYaV4HWi5hRtagZlE/3IgQAONLOwaaB
BOuWmKutnuYuiFQJdnoChP1dKL1RhwIFkTDKltB0Emb4fSgg1VehdRYcYTbpsYFEqTapc4GCris1
cFjCRaIRRp+CClntHlpmkdI68oJMZRJU7Q1G1wwCmnqy4RI3QlXB6TK7Xj6tElJVPBHV6zq1eEWg
8AvX5usMxGDuBc/l9IM3TY/NP3zvF/aw/5c/ryH/Ja4fOHPjF4WgXfXa34Yj/tlA65SA/IMf7gH6
5evUf15/wJcv3Xit/afa/89zb5pMkifmdsu5jPpt3kxCRij+FUz+moSTQyg2d5T7+e2d/PlH430e
fP8/WTj1W+uKWrz0uom3i6PmwuUkifzC/iRKm6qBkMZw/GRXHkwC70uctDgdKti/9NpxECeT53j/
LsXhqyCT8itH0fQp857yrLF4Oashu/hwGkw2k2R6uHKF9ZNeucYCv4m/vEEqJw//ajJpVjAy2Vc5
Zde95+YprLBJsiufTWPoP5srV0gX2ZXP2XHPO9xxVS/HjmUXvniezBsHsAZlSK8bBF4Ue2njLVd4
B+mlo2dv0rIiRtk9l1453jS/vGqoQ3bZq5e2qepzSy/MAvmTv21sctU8ll36bZyjbtne5qoZJ7v2
NULBDetBoe13uJfrCWLMk+j5cDvqnoH8W07TydM8T6dZ1jjTTN6Lqrz0+t7T3JtNmmNVVcVbfml8
AQTbjZNdV1Dl105Tj3+R4dnvQRlBqWWB8nesHsMH31palH6ll46jrHW4azSe7Mo307+SSSt6qmdi
5JdeT5p+i06dqP7JL7x5cz4JlykUAY2LWY+4/o71L6dJOm1YKqANolz1Oxa/nhbeU8ON1biJ37H4
5zjx92+zmvst4dzSS6OrPn8zmCTI8Da9GYp5qrp/xaNq2l+BAD+K4m/KF3hJc8LyojYi+/5v515z
x6tJB+ll/YCIpJnV1BBB6aWT6aw9uVoiCmQXvvsJ9dv3R+p/6Yt8mMfP0zcX6QvfVnVAZN99RYdz
7CDW9aPf8wIvD2KNZ5Bd/h27P03TacNy1UUf+bW/o0Uv+ZW+zybz/RUUNqWeFZN9ux+mCZRqjZyv
LgRLr3xM2KCaZZBd+uMEvxPN4Ntv7AhiSb/BCP5UlUHyi/zopU9xlHrN926VvInSG7OFUS6aNXYF
8sif+sxjlaavnBEv6097Roxjf9YsronfeAqmk+Sf/wEAAP//</cx:binary>
              </cx:geoCache>
            </cx:geography>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_xlchart.v5.12</cx:f>
        <cx:nf>_xlchart.v5.11</cx:nf>
      </cx:numDim>
    </cx:data>
  </cx:chartData>
  <cx:chart>
    <cx:title pos="t" align="ctr" overlay="0"/>
    <cx:plotArea>
      <cx:plotAreaRegion>
        <cx:series layoutId="regionMap" uniqueId="{775F250E-4405-4EDD-ADE8-6F3CC3F9D6F8}">
          <cx:tx>
            <cx:txData>
              <cx:f>_xlchart.v5.11</cx:f>
              <cx:v>Sales</cx:v>
            </cx:txData>
          </cx:tx>
          <cx:dataId val="0"/>
          <cx:layoutPr>
            <cx:geography cultureLanguage="en-US" cultureRegion="IN" attribution="Powered by Bing">
              <cx:geoCache provider="{E9337A44-BEBE-4D9F-B70C-5C5E7DAFC167}">
                <cx:binary>7H1Zc9tIsvVfcTju4wd2raiqiemJGADctMuW7bZfELQkYy1shf3Xf0mLkimYsjW3dR8UMezVIotI
1EFuJ7NS/7zu/3Gd3m6qN71OM/OP6/7Pt2FdF//44w9zHd7qjZnp6LrKTf6tnl3n+o/827fo+vaP
m2rTRVnwB0GY/XEdbqr6tn/7r3/CtwW3+Ul+vamjPLtsbqvh3a1p0tr84r2Db73Z3Ogo8yJTV9F1
jf98u867zds3t1kd1cPVUNz++fbRJ96++WP6PT9d800KYtXNDaxlZIYEs7lgDH1/0bdv0jwLdm9b
is44/NzGaPe+fX/ts42G9b+T5rssm5ub6tYYuJXv/71f9Uhu+OG/3765zpus3u5VANv259sPWVTf
3rx5X2/qW/P2TWRy9+4Dbr4V/sP773f7x+Pd/tc/Jz+A+5/8ZA+Q6Wb97q2f8PBu0023qW7v9+Xv
Y0LVDCEpbEK5uns9xkTwGbOlzSiWd2/z+2vfYfIciQ7j8mPlBBtv/iqx+XcVjXn2gupC2YwoSojE
7G7rxWNoMMYz22Zc2dz+rk74MTTPEOgwMg8LJ8D8+8srBSbZZGYDOv1ShgyQAW2QiOKd0sjHyCgy
Y1Rhzrm8M3QTpfl39XuJnoLmfuUUm3evEhs3T/Nqc5O/IDZyBtBwjhi523vQin0ngxGfcSYktcH7
3D0Qd5bsOaIcBuXHygko7vkrBSXLbq/r6Lqp77fo7zsahmdccMwp3fp4eE1wEWQmqARjRybK4ubP
kuYpaPYWT9G5ep3obNLoW15l0Uu6GjEjnNm2wuogOBirmY0FEZjh+yjhke48S6YnINpbO0Xo368S
ofsA+k3+7Q3YhkZ/fVGswMAhMGCYsseWTYgZwjZRNt2FavD+Pkj/qViH4Tr8LRPgPPdVArcAZxTd
vKBeETnjinPM6J1aTY2ehEBBCsqI3H1g4pOeIdBhlB4WToBZnLxKYJa3eRW8qBKRmc3A2zCFDxo8
SWeMMSoY2kVwE2CeIdBhYB4WToBZvk5Tt77ZhC8YvDE2A+OFBLl3M5PAGmM2s7miQqJJlPBbQQ7D
sVs2AWPtvUotWadplOWRuTf7LxC0oRkGLCBY3qWg6rHLkWqGmbQplz/Yg32X8xyJngDm4V6m2LxO
C7bObqLNi7IDagbRmmLyPscEC7Wf50h7BsG0UMAg3Fm4qcL8XqAnkLlfOAXm7FUqzVle1eEbd1Pl
oDwv6PoppJkULBWn6CB7I0B1JKfStu/IGzQhO58v12GYpusnaJ25rxKt08iYvKmilzNxVM6oLUCJ
2C4SII/1aMvlCEEFJrvMZ6JHz5HoMEI/Vk6wOX2dtMHxS7NsEoJjJogS4mCMpgA5iTDQcDvnA/zo
vvP5vTyHcblfN0Hl+P2r1Jhj2JLmOhnu9+bvBwVUzDgRRNqc3Fm2SZAmOXgeATqDd0nNRGOeI9ET
yDzcyxSbz68Sm6vb/kVpaQy1GiqZxIeTGqVmlNKtPv0Abl9hfivOYVR2yyaQXP31KiE5yZvIvHCk
hmZKAiK2vfMgkyBaYagmYAmFnl2kMOFtniXSYWj2lk7gOXmd+ebpJspuX86UMT6jQHsyvudC9oNo
W80ItjGDsvWdqZtA81txDsOyWzaB5HT+KjXm7LbdvCRnBhVpym0GmOzUYeJeMLaBA4DIWcg7bgbf
Pw93dZzfy3MYlPt1E1TOPr5KVE431ZBuspv7vXkBtw+8M/h90JTHAbKwZwJhqFSrnY5AIrrvVZ4j
yWFEfqycYHL6OvmZ040xm+uwMbd1be436e8DA201UJoBrlLs4i1QiH0jJqBNAHFEQWPuL3qnKc+W
5yl4Ht3OFKNX6mCi6zAKNtn9Tr0APNAsANgoqNg8FS4DcAqYmt37EyLg9BkSPQHQw8opNuvXadMi
KOaavN68IDg2BAAK6jPQzfH9NdEdxWZYQXEG2nDuL7rTnefI8hQsD7cxxeV1UmhbImP7d1FE95v0
99WGQj8Agc60B2Z54naAeoa+JwJtHjt+8ye1eZZQT0G0t3gK0uvkAU7zrH5RAppBuRmaObCCItn3
F/j9fbeDESDEOCb2tlD9KCL4vShPwHK/cArJ1auwZ79uOL3boTvFefTJ/7DLFuJncPbQZEt3tNkE
F2ABgDSD9qf7eG2CzqQP9mmxDmM0Wf7oTl5Hk+3Z7ddqY5KX9DLQ+wS9M1SIHdc/5ZjVDAiCLStz
uF/wORIdRuPHyonKnL3WZLN7s9rowoTRS3ZBMzqzJQd+5r45baIzEEJzAI8otOuPmkQDZ7fPFOsp
lB4tn0K1ehXW7ZHUcHZguydHt5W5He6t/98PChjUoymAwOnhYo2A9gCIGOCAxF2orSa27XkyPQ3S
/f08ule41aNXidDFbZaZIW03L9pLCBhJBa2EO1P2c6OnmEkq5baq85AP7UcHz5XqMEqPV09wunid
Oen2qT297aPrF+y0gRZ2RsAjYbZzSROLh5E9w0iCsklIifbxeZ40h9HZXzvB5uz0VerQ9o4+51Vy
v0cvYOPIDLg0wqBSczCuhhM5kPYg8FY7vm2S+DxHoqfRubuXKTafXyU252H0ghoDdo3BkQ7Id37Y
rf18B3o54R0K3Zw/4u59vfmdNIcxuVs1weP8dUYE70I4SfdmbV6Wl4aDBTaRRPFd17Oa1Au2sRuG
UsH2pNT3F1i6fVyeK9VhfB6vnuD0bv069SZJoatTv2ACtG2GkpTB2c87kzbtg1bQUgDOBiEBNOj3
12OMzp8h0WF8fqycYHN+/DqxqW6D/CXZaQreRsIJT2o/7Py+VcMEzeAYG5yaYpPqwflvJXkCkd26
KR7vXiUenzaQimZB/aKYCPA0GCgcudOG6cHP75hA//p9z9okQnueTIfR2V87QejT64ye3+fN/02D
J2gOAhKN3HfbTCJouc2D4PwAHNO906xJnPZ8uQ4jNV0/Qeu9+yr16QpyUji+f/uCTR7gfCQDbg3t
+gXQhH2DTmnKKNmeb7vzThN1epZIhzHaWzqB5+p1lno+1Jvw3jX//VRn2+oBhWsg1nZxwQSZ7yfc
BXRGEXuiPL+T4zAcd6smSHx4HcWDR1IDvfbxttJQDnk5MODsDRKcwF8TQwYnc22b2MoGNuD7i99f
9K4U+gxJDsPxsPDRvcGtvVJEIjij9qJU2rbTFhOpoEH9buenqY2cbXk2Diem7t6fpDYfnyHRE9A8
rJxi8zqDgE+Ruc4zE71k5AxcMygEp/aOD/i5QC2g2ZbDcbUHHmc/73yWSIfR2Vs6gefT68w4lxW0
qr25gtaO9N62POVd/g+n6/zPGzRDkBbeofS/EeBp4R7mInmbejP/PlBpb/rPr9/9/hDAiKfJ0l/J
eXcL65s/35Jtb9FeCXn7JY/4jy1f+FNJbW/l7cbUf761BIIJAFhimyFw12/fdLd3PyaQHopt77KU
cCxTbY8xZdsjVTDuCZprYZgTsC5wFGDbzwlxldkG498nQdkK8htFgYHmkiD6MMfqIk8HyHAfdmT3
5zdZoy/yKKsNrH77prj71FZMDieoBXyRDY3vMMoIiB6wksX15h2kZfBh/P+YZfdBKcW4SjIeunS0
fYfYwce9TTlwEbjFny+iJIjN4T5tBaHK/kXqvLUKqN+OqyYhpdMLM3qhaIVbJKye//pSYDh+uhRQ
jVJwaDxGnE4ulWu/L+OAjqu+jWonSqPkmBDqOzgvtJPCOK2VxpW17EfOHCWH/DeX/2k7tzM4GBRo
IPwC0Dggun+nJB0l72xSruKsuyJafJKR8X59h9uveITY9hJcEQEZlC2JjR5foqqsoUE+Llccd1c9
px+NwrnbECwcNJa3v77Y9z7H6eVgGoyECRcwN4GpLfu0f0c0KJndK2NWrKPlUZBoXLi5svRRwn19
lLbsA/O7UjssKGvkcJrH2ilTNVaOTipdeSb3I0eQACsnjGWybjqhtNvmrSrdPk2D3DFGxZlDSlx0
jg6VU8WKrEms6VcSd8ugNfW3jEkrcqoakY+DUYVrDarRXmJl9CwsG+XRMKFeg4b+4xD71UlkB13g
UCKq0GOl0lc2T4NP0SByR+mKXvpBzs95nSXvbG7FTssq7TRBHZw1bYadQCvfy2VTOhzxctE247hO
ZHDaxFa7oFp/YyJ9l0fs2h7lZV3l2u2Y1EcF6r8ELevgErE9tzh8p6bx6CXFWC6TkkdulWGPm7i7
rUJVrkUcnheDbXmRyqs5I7qZd3lnn/U9TVxl2f4RCehHYWH/KA6j2i2NKJyobW+pbamrHhy2N+A4
PhtVGVzVNkvdRiYuUm3giTzwnb7z29UYpf48Rn14mhnuNqHvIF8O3TEPkJ3Mu8qqBzfohkCtaxk3
/SLKhboqRSu9UHLsEhmJkwLFMTrOCuzjRdZXlf2BZcL6FCZtdZ7lGL5H9j25ynHSHqdV1Kygw8Y4
UVXVGlDl4bGvy+o0TxGfk6xMFrpT8IjoMr4o83xw4y7D83ZoyKKNUvSR5Yn0hrbsXSuMSPO5iVCJ
AxcN+MQaRXAVheU4z6IcO76tmReWtkmcLsJqPVqVf+L7YXVZjFl1oStz4quBfi5HWV+xhiar0grx
Ke6pvdIZPAvlaEeLps76Zabp5zCp+OAkURMsYkH7FTORukR2EC8tWlSnY2DlF006eMQ0w2nQ50Xp
qiJFi6qLy8+5zYPAiewicHDPo2WlWHMc+V3i+GNoX0TCLHyf5trxa4EdhYMvcZOEa1j2qW+DI6b9
0uuL7rIYkg8xNoFjtbG1ZDprj2tjJ04UtsZpm6C7tPwOLwmN0AqjIl0NumZrXpjyeMiRnzoo4Pm5
HsBvwBNNbOlYfoAuqV8OG2PlyE1BaU7aILaO68AmS9qr0LNTi2derLNkkfil8EpUwtWChOagL5ZF
3Zz0/sIvwuGot6T/WSZ15voyUMvA97vjPo5jV+RN59rKCpemRT7ovrYcwlDgML/pXc0T5VA77Y5G
EuKTHmjVhR/b6mOe57GrExisaItwQ336SeFxmAd1jd5F/YBWpKVfBOBqyTR4n+SIOVjATtNoPKpZ
3ritn1TOyKza87s28UqJQ9ce41PLlMVlXPqpl5XjTRRII50QJYMj/aBd+1bQzLGFLvuhWdR9Hqxi
q4mdXBXdckzgawPfLj9U2BIazFNneUVZ5YuG5HRj2jRx8rCw56ZflEVArzgvlJvhpMrWmWjNRWMV
dAN2W64j3dElwmHq9m1I5mHYAEKcFeOZnyY1cahfDB9yLNMTMEjjGveqcwrCP1d5ZxyipOV00s/d
tPCJZ1B4EshsGYIDcHSL2toJAu07qcbZmdFynbbkQ6JD5BAfZ24gqyNWScsbR8v3/MSSp4Gf3Pq9
it2xNHPRELZpECu+xg1tzwtmtHJ4CroHJsE+j4a4P1E2Tte2JtWKyijx8m7s/sr7jjrQYARXRioe
Bje1QYEcK+vjbyq20k+4K9GVL0Z2ScfY9miqsItTHRsn5yldijSs53YGzxfu7f5G68E6T8oshW3O
3KQS8Uce8mw1qChP3bJKGxeznrkxA+uRyjJdNqNgJymNutKhxdieayOtFRx0td2yFNfQSBbUTqsA
99Ln8VrGUlylpsfLjEd6XhE2uKIdohVJGJljW4WrJsrz47xv+IrXnJ/bEU5WoRUEXySf6yAalukQ
wva3Yf8Bg+XyCFNyAZuUXlEZYJcjXKSOVSfkPSvtud1p/akeEvalb+3wzK7s8ZPJqJcnURc5cVFV
Zw0u6kWiY3jyBhGvWJJWTmrDQwbO81uWGOL4ZZUs7MA3a/CP3bqNKdiMss+FfVxjPZDUI6lp7uKK
XVh9sR8aXufFUEVBuJty+vDHf13lGv7+PoXzxw+3Q1J//Ala6u+mq/7yUzCqZUtwmOmHttI8fNeP
eZ/bwPph+OckVL+bx/pEHP/LN58X5Cs4arsXFP0U4x8e2vQjSbhbfx/p20BsKyAWtpM9dgPZ7qN9
McMYwnYBnb8wLAxSgYdoH87RwzQKiIAVjAqFY9tbxm4X7cNbcLQRcmEIn7e5Arx1vxWPIIUUZ/fn
/Wgfb8Pf/eARWvBguh8EpgRyCptu73w/mhtwluBw6NEq6XNXB9/SwDrvB38dS+llXbbSEToyyJ8r
v/kLJ5YT09+Fr9uS8k8iUDjPSYEAAGoZTzKOnNt2IWWAVnk1oDOf/TWo4sS0yTzTiyAhhYPqsvFU
EWQOS/3TogAPDENvsnlHPrOWuGPoZYUVnKLRcqJcLmqVOIXAZ2UIuQvjrYOL2LPaIHRQcc16DR8K
nSYLHSv5Ehsy3/7vwJjDouGDGfNlpI1jrPnA1YrldRmC47NPStRmgzOiOm8cqzKUeihp3IFmHweZ
OBU8E6senKum4OAIPQ4gqnWieLxktSkcmUonktYp57F0aE3N3CQnzGou0zBr5n0WOMRS9aWtPmNq
zU0gNqMBCXQMWm5Tl9nC1aVyUBjOmzz12l67VZO86y3/Ki67ap4YPW/r4kujCFpGaXMRGHEc4+zr
GDRuHSduaXfp0h5BjK6uU4dm2bXuGVomsRycAXXXGQu8wG7MSWY67qSocAvbwMXGRZTQ80DHAVRI
YH7xf43LQabjh3GARA0y1IdJzz8ZF3dvgN901c6kbOc2YTiZzoE7gMQPznQ8EAgwX2gGjg+OR0Ot
bGtTIDm7JxBgXjRYG3tb51SKgFn5YVKAdoADbZDO7XgH/B+ZlG0CuGdSgEG1Yb4HVMHhJBZMY2Pb
5H+PQahHCqFw0/RnWUfVvO38sHByGovETUTXXtoWH47ivs2SOUJJ/bnOWfshYaYvHaOy8tPe7h0y
cEDPTKVhCJJjAScrYEiZPUlXWTYUiQqb9oyUGT4LkjHznUbkdgghWJ0rp+1Y81m0xTad1LIu3TKu
kgCidCOYC8Y7u1EQe57Dd4QNeNkUfxi5JfFysLl/iwcL94tfS0wmlMF2/0CjbamA7xQI+JzH+8ci
EQK2Q31Ge8ghPLsf0w8txBh0UYsh50479Dj2IuFLZxT2EDlDguhSt9WAvarN65uwNwa7kVVwz8CU
89apIQpsHVHxJJgHeRxeJI060kaFxoP2K/XRhOVxkna8n0fGsk+jKmz18td39TMMcIYCmHUC9SkM
nnB703sPhRisoLOK1JxltQ9RfgCchsMSAo9GkTX9RddX6n3h4/SvX192+6ztP4sCC4FhKKAC5m77
r61Ye5flqA9YYYLsLJMjPsNJ2JxlpnIj6Ycff32liRdD2yspROBwu4TWdzif+PhKRcaGsazC/EwW
iG3KLq/SpV/LgThJEc5R2aSjS9EgczemvNO/e2i2D8XjG4UHBepNbHsEH6zD5PIwQCQKg0xHZ6JM
+AZiSb5JYEBjuuSjNnO7gsxtQAD9skvLjjhlkovbOlVm3amBnfQ2rZBLuzhP3Fhk+gOtCkIh5R+G
28JqCw9ZoxYuVzmrVhBHjI3z693DPwMFc9PBbEAkRGBEENvSeHtAIbvhGee+dYobX2+iqoaUF1uQ
VzKHDkMWHHVhlHwNJIQG/ViGCztnfeQS3IpvtRjH3B3CQLgsj9vbqKLipuVFKKDT/MESH7AljP8E
8ra2TcW2uwcaRrmAEtG+lHYlI1SFNT2NWVn4Snq1CsdlX/dULeq2adyqL9FlC+l244RhKNwKZ0tD
qmKZsoK4SVrqd0XKde+ItAs+dbHO14Opa6fgZfEBiAvp+WXmu00ex5ET1TTuHD822VlXWOa8tEY6
D4A4ix1r9DPtkjbUK27X6TsSBxfBkNHeSRtRntV+eVUTbVHPbglsZDQQsA0MiCsHdTI+SUMuP/uo
YUehLfHJGPStcjsUMg0jWIdobclq0E43yNHDHYecMe6vgVKo3zfIEqHT6VosfFM2a+YTclWGuEuW
PjBTkTOGif8VijhV60RZaX1ptNBeURiyTvKsWONSpTdRW9ig91Qn7yPl98JpSxYcVX4FARXswxJD
lHhedrqfs64qFxj3uJ2nXADr03aBLN2WhP5cG1p5TaHOQ0jekYdxXq/A1ZDOzVBsO7IW6V+9RuEx
qVTxntOaLxtISMnC2HrcSBs4NoP6eFy0wOUtrL5HG2LS7psJioK7I6lR42QBaYNFX8c5KEfXzYeg
beSiyv3QS2uqVxl8FEI0VuWw0boVTmzi2HKFD9GfyHk/OqxOfZfWVqaXFRBjAWsGdNkBxQ9ZRoVS
J4YnqV7QulNm2VPRn9jJOKb+ZdOVtdbOEKVDVt2EfkjI+BmIh17o0FEVmPL8mgw6rmnlNHXTFOis
Tmqd9EcqKsdlq5raX+sqigonJmn+HgmLruOB0sZtAAPfGUqkeoBLbwN93wd/WKdJV87tpAuQW6U1
9s/DEtkiXyWD6EJv6FNVn9impvBEdX6OTec24AsXthXG/nkLqmMHbikLCQ8chZB0kaVRpZy0BOfl
z4F+t13Lh3Pb3Bl8lDE3N77Wbqiazl90qUj13PgQFSx4FujRlSMHi5lBWt64Oqys1GnNEJgLE1la
z/Mgkt+sphUR8lBO6mXEZCPPOJBb/lFGRS147Ga9KcdhZRBYt3BeBKHQc9+0Y7lQlcmixZDaelgh
Y3ThcjKkkSt6PqTLKiojywVYySer0CP2IH9LtAf/IOs8jZFlYMuz7FOstdJrWqk6nSdhbb8bm5rS
RWzlBB+HXWhE5oiQhPXSr9oiew/OmB7FwUiSRVOABPO8ToNxLnE/KlfGQ9GdajnAo22BqlSej3Fz
VFHOUy/wadB4ImsBTqAOIT7JxpiOt2lCle1JEEB7dNBhucYoYqsgEontkiQpqRflke+NjZ9wx+qq
Ql3Efhczl0ZlPDq6iEfrGGhCtsCFH3AQV4lijodwzNdhhLtgnigWAgkFn3OwilQGj09AganvImt0
6j6yvlTZkA+QeoEekTM8ZtEYObJlFr0a0o40Z3ahhtzLVFmf8iYDlwTZSQILlIYBSws/CnH2ecRp
Fh6Vg077BWQgY3SM6wBI2pjwDe99IJckhod30WS9oHNjjxEI3+BYeyktE+PKzp9HOCo/p10HkUUc
xO17w+3ua1GFdNWKLvDnMuGIOJn04Xt4msf9IqtafDb2BWWXpub4CtcWfKKzLSPdGg+in7dEx9Gq
6gnpgMsLDDmPLKE+ZqjcPpxxXBogsExoLvqB1dJFZQfYhF0GguUGjO4xeDD1ESavwdOtwUpWHgw2
6PN1bZRPLmLI4pJ3RGaKrXsWd81p3dfb4BMy8gueQClunncaLp3n49g6PdH1uESJ2N78VvQO7BPI
VWh8xngGd9GUHLYqTPJkdFXSguoUaZBEl1klQOWrBqKCAN4Dm0rqLDwvMRuqDGizEAHcXdU3p9oK
C+DqUVP2ix4KanQO1DvZGg1QJhfuCAxIr/A2Tq4z/dEnVB3JNoqkI0OewHMxBPamyyiI0Vfx8I7W
PTLHAYS58XFeZEn8XoK3WJoMQYKugvIzQ8QunZABt3+UA4XcHPthHrTeUImygwB3oMuCwLa6SJTD
dZIm/KJvDMpXJRra5FNn68CstG/pb8OotjYkKtPQgzxA0nlEhtAsClurTxbyNRQaiqB0BAMzN1Rd
+C7Ka3OsdBJzj5OKBGD2oHPXAWpWfayguBPMU5KBmgBjStWaQW2jvNVgkIcjGBYKutFtLfY85hbs
aN+O7RycTFce46ohtuurtG7B09IWQehdxl8q1aora4Aw/WhUdYVvapMNxtFAErXrqCPwVb3G4eiy
LrCDdQGwdK6VKHsx5m1bn/aDSN/HrSkdKaD6pvuWr0aoLTZugrAZl0Wa5PlpZvfsxKoRy+dhmen2
OBi6InQlNzq8gkjE3CCVgRkB02laJwkNMMuqa2UJXmAo36dBiaO/cD5S2TojRGDDh6KmloIvM341
D4WVBEeWX3RfwwBZrZsKqEasIygTXvbG8sdl1ZQmmkdjAw9pROqYXvRJOvIzbRdp6pRFi+xThkPW
A3kSd2behQWg1sksCpxqFBpshzHpHIoyfeW1KZHVcpQlPP0J6wPhDf6AjOsXxi4/dXzAV3G4pZ7B
06mP8Kxrc5EpoN6Bmi9UvJA6tDunbz4T2XQSO0nSig8cik6d1/GgZqfMT2X7rvSNqsC5wxM9LyIK
aELiMPQnEa2T/ERURUgvSI9Se+33uYL76nvgm5LKKjpPGx9sBkRjTX2apj7IX6kkWJhQJqHX9Qit
h5KB3g+2LSIofoQCzm79l0l56ndk/eBEtpkCpHMPAfxPVMqnIYdfwBXct6Bs2xt2a+6JFARdetAR
AAfJ4RAYqBmQoztudtssibiApBqGmcDhf0hX7nkUDjwKItDmz+DXbwET+4NHgUNNkBgIOE37/fQF
pLD/CY8ypQGgFQ1+NRlV0LQG09PhMPXjXMNvOhxxv+zOGn0TmNQL0697u3EgnZmm5NMLAMe8n8xU
PU110cMFJITLoYSKt9pE7Vmk3FDf/PpSfEIzQ+O2lND+QCgMiOHAXE04jQEbnPKU4dOYpwOKC0db
kLHbA7RcECiFfzFxH8jrMPdljZaoIMYaIRPhQ5QdIYrKQN/kZS5FcB40LIQeHYioArQcZNbcRsBq
RfqkqZix2DGyi3GdQgOBX13JGA3HNrNy/2qAIDsmET8ydYwv4jKH9Ao6A8qsdkkG8aykFa8d0toW
mMOupar2eKrLMHlfKhK0lWuzrBW5B0Jo6CKxB2KcrCFHFS6iDxAZN8epXzbCHVuIeRYaCtdUH4ua
xx7v7fFM4oR3X6DcajuJFWxtXE0q8Gic0XNmiWI8jiGTtN53yIqA2KZt4CurcOskrnsfIowqMsv/
Wo2nf7PeD6sBLVcSHr6nrcZ0oOrWbOwW7cyGxDMYMAU9N0psh+aAXu6MBkzRgSQUdBVaceDg/Pdm
n53VgObsbda6PWgPpQ4C41x+sK/2DMg7OKUKv9kC22i76j8p6EzMBlCc299bAqQwWC4gVKbsIdR4
wkqOfnDUYr+GBi6KxWWHg3FBuwzSpFKooxZ9ja2uXxclg+6UOJfqHbTf1KtK6HZJS1wuUR0hdMf4
3/0KvwPmBgbagkHZ46hANLg5OJoGER3MwUdky67scTy94QNPYBTuWgA7k58rlaBzOdoNyGD5PHFw
k7+PMLPYPKp8pw6ocqyiNa7uVePfyCzDlwY6vcpqXgwCWqlGqPqcDWHZ1S4LDf6sQ0jCqnnaFuNi
BFWWXspjgqAizKWxPGbXllx1iT96DCVZHXo47VjSezkTSfUhHNpglfeWjjtX8bR8J30D3R1MGKqh
VJRBnFs1eJ6TIZ4DW3lVyiasmrnqJL0Ysd18UDnUfYGw0K2jUpIGTgONIF/1oNE7Bq0e39uKitiN
whxB10HCe7xofRKmRzXN02QRgekAPqCBMD4rjQdpeAcJiv+x9wMLUtKxOiqDGC+bhprrCIXVudK8
9+zYHOMgPypy+/+z923NderY1r+IKkAX4BXWWr7bsR2nE79QcZKNEOIiIRDi15+h2P31jvucpPb7
17U7rsT2AnSZmnPMMQbzx2xotw+oL/xZNi/2CtSXFQSNFYyiDNhkqQrJbzUl/npoxClqZTeVYknG
h4gWX2KCjnyEFzmOh71T4nNa1xMIZAtzN1EzRvf70hVblQmPlK1dt+sm2x/jpVF3xi9tiQp2yMrZ
8aQ55V1EX8zcy7KYxFxujNG9Wkjc8oc476aHtR1I1dd5/4GteybWipikuyGDmsmTbIwotyRq7/Zd
H6mv0xPQCvfRx/FWDoIMFxuf2JlS/XCaMiu6KjF8qWacJcd9yJLzDRSKY7YXUUn2WB+3eBov6G5d
leiG32PU9VXOOwNGj4ovG/hjXBZoZVyKJFbNoR5i9XmyyfxxzEb5l3ZJxqoO9I1H5LT7LRnS7Rrp
fPa9yQQ/0drqY6/x9CZdbaX8ao4pSgqO+m2lp107tDQmoL9fOyx7sM/MVlmstHKfG/cQZ6u7BRa6
XjE3L0dF2+KMaqGONtpBfnMtwQNZ8iBsb05LvKdlY1qBJW36DHjJ2s0evA3KP4MZSKtoU1FZ58Vy
ZIVLvqaNFFUPNsaPVDf1je4FPYCTZc7pRFeHlqDkX+bU76aqM5Fc4NyTBnQO4kW122zwZ+uYprLM
2AyWTKr7LAX2q9VYAmT3B9UAtij5XEcf2TbHWUkjZS+KzSRXxcRGho5mrC7WbDehulGgqXR8uNqE
w+jRpUaBs8qjBIHipHzKZCjJ6bfeUcfBz3Tm4+6m4bpQRYHh23UX2qb1iYxFHehnYXeJXNOyUbRe
z1auCNgPtnD32RC37CzrRn7RWfNUCLe/ZOu+HWs304uCyzEc3CBsTEk03iISui+r8Lkpp5z7uOyb
HXS8rjVdAQbc4Hw5ziZ7HuqsWA5Mmw10IHB611vSTyjXk92NZV/kmSyT1Yr+2o8ZGDyFX9eLseEj
ei8IIn0l61zdsXHkplzbJr2bFXX3HNX7XO6DWLfSD7O6o9gYZy7NhSzduI7RyczJtB4ms/NbjnBw
BR6kakvQhVBz20E/tAux43FTKblBjqivI21HdHOIju/aXI4fszGN1CFZWgp8DN/nWKPF0QDZuVx3
Zm5cKsSHNnXdE9CD4WPObFI1HhzKfnLdEeEZwZfNXfdNNgAvy5a2Q1dGxHAAcF5FnyfS7K7atC4e
UuLy9pjFfYNJmQw3Jxr3xQ+zgx7qAXp8aXIQnlafrA+JXfU5mHKHPeKRKZtlFOdxKlEho89Or0Sx
yhN6hAZw7bjLsk64uAd1If3XuPbtQ+ZRH5/PZm4+IGOeUMN626kqzcT8PPp4AOc0GRAdjJfqWPOl
+yp0oZOSJdt6Y/N+HcsGcDa6/STvVNl5K+6izUbdga0zLqcau/6F+F48gLbmTjrj8zOolbhEU8T7
NUVsPgFClRemS7ejdkwfERu2C7Q2689rtyb4A4sO9FFs8o6QLrRcwGRadgE4Me7ToZJMZ9dJw4qm
zHwqujKeE31ZAE2rL1bQHK4s3nHxc9rOo1xc9bGJwFUgeMg1yY6z4N8kiVG85nSqOr2RT21ipws5
ZdmHgggUuKT/luq5wEJkaNxv0XSNLBchh4FS5vP62zaPF0W29CWIrlvVJH10yONhOk4TlbeejdkZ
HaMJv7Bv6d2AjU7BpczdLVvSuErTJT30Aj2txeAPZN7Rs3Sdvjcp2a4o0+CczpMYvsA9YP22EjVf
dVDmHiC+2s5CXvKiIuDWWKUMrAaftQgdEtzSI0BPcT0D5UBvAan4FckBN4E7LDJSAdrI6HHxkacH
15uCnLyJ2vGw7Uv8iUtrh6PmunuhNmu6oy9CE6ShTVof5Bx5YJTKot+Si8zhlQu5Ak7StWtULWts
vrSz6D4hhcN0ia8RletdFNPuwcf8sdtqdiZl3/RHQk0GtG8W5GZuHbclXK7Tu7ob6AVSrPHZj7U9
2SUC5mdjzFcdSz9is8jhmTDd4zPb9XsKps0x5jWAjwyQxU2u5+R6RjjDLpr9XjX7mqJT28YgvKjc
1lggWdp9Ravxyxwl/ACsg9DKyWK6lHkdZSV2XRSaY1stqkXVbgBsjPaSE7G9RfvI31OetI+bWmN0
gWbQ4Eqj0ui0zPNDU6A/gaSI3Qg2isM2Yotdt8DM2KFA73gGf7klQ8l62hwLJdZDLX32zclNv+QF
IBwANVFxmdHZhQQT0BmoKmNx9MluaWmc2UGzQ+OgLMaFX9s+3mk5gZaSlhsYuwDgpFyvdbKzqXSI
IxI8aMpZhfTE/CuVaBXfo5nQ07MFh/49du3uQGTPKEhIo+KXqzQ4CWiL9tJ5pzGeBxCbRY2jlSL/
GhXJH7cN/ZVRZwDqqfT8KjcdAq0oyHSWj1zJGyN8t1UI7f2tHPLtk0kL/ZAQlz3rOpdnI2+MBfO3
i77RpI4u8zHTw5meDYg3KN9iEB5BSo1LnYkFdKEp+ZCCXNdf5lNboELNpr+KIaZtpeImvphyqeJq
gOShnMnC48O2aEHsFUdveOT/n1bzWru90mq+/f0t438HdgCR/K6oe+ej+J9y8OfvvdV1HFS9DK0c
SGmAE73y8V4rOyBDQTsI0TNgGAgfAnfmrbCDIQoBJoyy6o3c90bTS8DgIykMblAoZtikgKr+QVVH
QmP5P6VTuCK8I1DPBbAKkNP70kklEloB17EfOaq6pTimE50iVcXT2u6fGFum7iuNDJtPg/YzAqVN
NybAmB/r+KUZDB2iwNnusstCML8cuiLC7gF5Vc03aEdPEZKdbmPTC+us3MZDxLFLSNWgUZ/8yLbR
Lw9KbJn6CpRnqr+Rnmh+2/BWTwQZHkgjqqITBA53yKOtGw6NYgbFxehY318nmYck49j0feKv0p4M
8q9oRo6j/lBg/opnUQ6eJai2cLsPhmkYrlAZ/628zJK+XQQX+Y/ajYPU57anip4ruiKNO0fObVtX
7e2EF8KquG7T+g8UjHdUSlw/vNkIzBYCaS9HhR8wsL9dHw25fAbS2H6XSUe6trIjwQlWgowVaXky
m0NQOYA90FBQD2m0T8MHh2JsTsFo3rkjl5aLAdqFcdSoiG7h0aPxvb8t+/+lCP8vdABAPDyVwjKH
nQKESb/eo/P71pqddefZEJmOVVnfZ+SZm06Y4fBPL0VjqIcgKaCBfcXfTUdfp71f0Mg4x3qN7MWK
jjWJ0cPSPb78/lIBqfzb7ggEWgLaDaS9YGWEzfbrU22ijVJhSPQdSeUap4cGupBMn1ROLa41GMv5
M5p/tb34/XXfrbhwXVrgpUpQ3IN8T95fd1qQ848Ryb83aFzOvFwhwJg/C5AiQOl0sl3au6EWFvwO
IVBQ8T889q94CpyxYFOf45WBaQGmSorI8OtjN2xtIyh5yPcoU5kmFXMxZ19fh3vc20zdtlEyJjek
03557OY43kUJBxb1xwn4lb2DO2EpcDVwEQMgBs37uwmwvEXK0w31t7rYB2bORj31tT9GNUhmHjCt
2TArvx/7/3542FmDKIeXjf10DnmHKItM1Er62Hyn3CF2nXzCd/R9mHHLDAAJJSV/NgtGHbRCjuX5
DNRlNeAjtmM8uT8shORdfMYA4DXC2PsIPwSHRIAY/773m2KXrJhs9AIlRNZH55sVYZv32yhmaPHQ
cd9pBWKxR3a3gaeGu2IAcZbHfuLSV0OUmOGx6EWPbajZaNIHYMjD/PL7MQu7++/7BD44MaUxfKQz
nEx4D+WvdwmiRW5ivW8vm7EGiyBeuhiDFUPCwSL0a8kaPU7A48OmsS5sV3QKm+WfDhZeOoLWCSCZ
0FqhCNi/3kau09n6mY8vg2IRTiaJmIwcb/Wx9eyK1Ayn2dwspgOPjQ04J8zUm4Sd5xF6sl2pBc6Q
cJ6BpeBwh7tar+jWTdDd/X64kvdrDGYzcAtI4YKaYob5ey3sBsh0KoadvMx1yqP+KEHmBrta77ad
hsppr3FzkASt+N7odT/6Q97tHjj+NNUX6Ckq8Kb7fUcbAtwMMB/LAZrf2lYLiyP1gL50s4PFRZB0
p1UaSbDxL2N0sfGpHbRiWv8hYCS/UnMRqdD2hhgBKDPeCoOXKb+LGFiZg16HdXrOANNIVk3QeWIp
1vVSFKZKdpCEUL741+ipForvLT+jN7R+Ob61OUu4Pi2O/HlD0/dRHN7mSLFYkaBNFALJu2XRbeAM
ofc/PYOz0Rp9JKDD0Zs0EcRfEWjsMBxFvar9Uy8277MS8KvTokLAd/yh0XsdnZueyv2TiZaZ3+Yt
ejZRtdG1V8VZt7AwPeNMCiwhv2ZsfZiM7PZPuwLlCYW4UuEobjH6mKBxAHzUoboC8Pop77cNc0eY
9Pgy73Fj88PEZjKfeLaEueu2pkXapH9evsibyLsyHzfUxlCGJTHuvI2GkPHYifXd120GpjOditUk
6yMF1GGvjelqILSqN2moMep+O28oUoYvQz7U9BPkXQkWWZY3yJ5WPYxIvH6/2N+HcIx+Bsc40CIg
N0Gr7t3SIDVIlgn0i8970s+mwUEdZ2CCuFGO6oIsGhja8fdXfB+N0gyxCET0kGvj7H5/RdDfZuF6
4r6QfQmL0S00hL90zjoc3nzVjD/XYDlhEYJGBELoTYbAgnX6+9sIDZtfoiL4nDzNQicHDFqK3P/X
cLSTddFRwftPPR16S0pIPFj0Y9RCIxqJboYa1dTZ2H5Y5xygVzmhaAaPGi08AEqQ0zuFuj1tNFqA
OX/ciFEQVcwu4euDzVH7V5rt23iFRRSLUsa0BvuC1vAHwGYXMdbhuApkFxe17GzY+SuUOnew8ckm
X5LOkG197f39n52Y93ENTW30YKAcSkOlA67hu9Oq47UYHOTDT+syxEjNmTEpUvN1D+sWsAGl5yDp
ANwrt64g+AJgLKzeiE9hSZNFurR+rDce/jHV7d6b8xaE4RAi9T7HyUmjCTO3ZzvzHXZd7fpQKSQ+
77E7s0RjG/1hEt9FNqgh8hzHJqIaZhAmYu8SW02Gfh/lkD7lVhDsLTs14QZsRECEfNvHcKzyuLda
QDiDvi9PQkgxE7R1X6EDRnECpW74pxGMsu4r4IiMnrdOhXHQ3o38ttYbfqoVJDyib3o+n7ooM+Q0
5WYlc+VxXuBx//Bo77JMPFqBnD1NsFWQsSPf+3V92q1LMrWM/ok0a4hU1mgsrV3t7fjNoqOSDqW3
o94/ZekQzsc+GhNMyMZ71fjj3nNQ6U4FiRb3hCzVYDhcJglWH1l3RJOhjQosMerUFKLbgrB53qaT
Q1izyEhwwdbWMf6GyjHBUADmxVBYm4nIVkwtEltCFKnE317HJ4TC8EKA/9eD/V/qlnd7NEe6gOwq
S+HjkIBl/z7VTdxOuec6+rj2GcCY02t6m4p8W7sK9TK4738KC++Oo3BJCgf7FOxQ/B9Z06/DHssR
KeS0ZR/nJcEKsR7voWrPcPZjfKicKPoctYtG4JRoQXgMuFrrASkLgh5GCWQ6ZT8AQc5reaotBcsI
VUi6PhgYRuIE6CNsfAvRPr99m7ZGuwFDual8wF7BLgrT0XRbmIhItgm+FF4W60M89iPuhHUdzqaO
21B9/360wS75NSbi4cMhgCABsRGyoPeVDdLBGaTqzX8UwnNQB+3SkamqXVzLW57u1PijFoZPeVmk
aSFFaYxu9WWsFohWygnZTnRlmj6iN3UfQFzoIbbmWww9/7mrF8oPXTaM6juVajcP/ch789WBA+ru
6JrE237I5VCwqUKzks7LyTmGvovRAvSrkvdxn1yDYZ4Uh2GA8q6Sm13QMB438MRkKYbVAGRttm7F
Zlh347wC8MgklaciTRb6yJX1FA4CW7K45WwqnEhq5G91Yy+syJCZVdmu3L6jWMdSnC62ztdLqedJ
8tNaZA05sD7a9o+Oj2n7aaGqqQ+E2jSpPOrT0Ze8Ab/zUIT2StXAaeIcbxyz4I7Ebr+qAQ3GZ4lL
RHpqQDQV8XHqxp4+ebY2XYQucrxtH4OkwEKzbofoASdGtnxnhnPztGdrM4zlNI6JmO8LSINAvG+B
2YAjSPMekCuq7FRUmdlnnb8kvcyH7yKdxnU7YKl4/QPEcOdiSBHcnMhzWw+a5QfUAUzxs7qPOn5b
JCD5deisgYajxA+RD8RilDeoTgy9gbprxZLeEwOk/x5+TpbHx2FAOya7WAqwedX1wLZON0e5Ntat
147VTdueatq7hT3UQ0r0BZdUNPkJa4WjSzKte4xjXc1564qyiSjX9iBqs0t/4ZoZtg9nru1x2lRd
4SgC7Dq1C/s8RgtnELA45qK6cgRpS3K7TMi6itKixbPxOwVkAl/s6z9GLdqLkFEWqOpNtY8z1S/7
AoLPeim5mZr0PNmiKMsqL1m3ZGfbIJM+6PPXcC7GLGrxOA1hOFS+brUHOQz9HFGw5g4USzdloFZH
0qlT1pEonS66xRf5eseh92mLUhdFwCQyYxl6DhmMEqL9ilI1Y6QirxGybxC1tWBXEalB170Gm7lN
1AcpHfD+I8B3NzfHsUXLGmwkkoZb8muk4vQYN8K3+hBPnTQg86MHwYbPaZMOuF4v0Ud9WqCa0JVB
HYyRBReyxQlSobkWPgT3j5SlRCcv5PQgUuDpqwmkbMJPUrgwYkTZDl/GWdjoceizEPLpaps8qwpn
RyyAfUC+cWYLAy+PEtY+4VGFhfYIHyyBDmU4S+YaV1MiQZE5JG2YnmSiImX/StQWxnmgaADYQ7RE
BlMRDV0u6A+tUdDoE4QMyLQqcDh9piHfEmyJMIN00csnK4elHTBeEVjrZ2LZabLd5GjK4VZazPS0
P3KsLFyB4Fv6pY62sMC4icLMM0j49Isq+jA06woyQIsjNtcO97DCUwXP+PY8xhCiXwAjCvwb28C4
eOwYrQu0siCiwsdP6KVjLN5WDxSEoLwfMhmFh6ut/zkYaABg/t5y3ILtLPyNzAwEiLg10ePbUMNO
IPz4vwf59eeAFKTdTZZOPW4gGSKxvnRwGGnNGRgVHg+t033DbzUpadr4EQV4A4Eje52ocUd/sTmi
8l5MczEkha9ZCUHcCnOHol9GjBLI7go/AuZsgrsCzFGvRdnFPiS9TQ++D/Zo1sT6pXgdwXHCDkJc
e30mkbao0appHLhLzv2Sh+o8fp3a1+XB605hfDht8RtHlqnw8Bv3AoulSUy4DHjgHP/oRx1n4mkH
G26xl3hSEob3dSHti4cE4YiHDJ+StGbG76HLSLC6ZivCrb8OaLS7HX9BRwgEn2MUM7DPL/aUZdt0
1gREKwaTZRmxpwvZBORjdpjfds1S/ZLwZsDyQY+sDw9vViS7d3MQ+uMDQZfAF7pCjYYRgdoIP9Lv
LNz/sPBGuKclUCTa09Dk+FyhSdKQcxA2ssRekde10sq5sNnZ25AXcjW4na0lHT4EJ8CIi8up7XDO
rwlsaeInZG4yByNAR3Zoq3gGQ9BUTIoRJZOFIYi9UAAMANlgmsRyAcefsJ2hOgxAT+cXLvNTh2Rx
85ekmNU2nsMuJYYARxVUgVRRzw1Q2qRIwNQphdWg1JRIGpm6BcUFf/reAURjsUsAFWl0KNTt2tka
oIAzEldPRDOun/hQg0F1rMHFx8pwBUK5PG1Ep4gwuRFqyY+qxxHbH7doqCE/BMnO7NuXmG8S8aZR
49h1528gubRKGHlahEK9+83TGa95OJ+kwHCckZ97BnRMhQGb4atT75+IyEdnnzRxwvFz+/roW9HM
GCIybXuHJ+oaN7Mj3+MEUc4aGoYv2aawaoBXhSX+ip/mc+cwAglstPC8tm1TfDFY4Ph53QIKheBF
7cCVYWkAblgJyMLz/oZMicFPcJ+EGnZly4x19Qqy7AlTpoaCRZs6vWhqveMz9lforUZZDtRQM9oB
L63BFuXPcEKBZA6qLAAT7KrveNhPlroWrYWmyy1CJeG1x5k3wwILw4xaLwze0pIAFaQwf0KHQaqh
wa/j/bZ4yi8O6Rn6ma6ejWlvCyIDSDkuOO5uwGEg3N5TwFgeaq1aRh4qSzcxNR8AXYAiWWYAgfgz
bcDz1aCKOTAOII2gO56KD304NnpWh+VmUpNg8b2OpLQjkGj4E7VkvXQ7BCrZfbcvLno0SKaBKuyT
Lvgz4i3WV+SmHSMAd5fwDPU0RAj+KC8DSqXQGw9YQNGPbnqGQlro5IVuiqtbzvXk6xNNx9lGf8H8
SW71EScaUaycFfDvqMpVkplPQCRdZz/GDTzhmqpmnojtwWXIbfT3Ym0hdfky1zmgiTPTLWtfVFG6
z92nncIdZywXnA4bin1oDZFTZhkrlmTBKu9hUFat+Mcog8zaod+2Hd6e5HUuNfRTGB644fnwWD/D
jVJriH8FBDP4guw/bN52hv9Nfxx+ove1TMO/sSSO8BO+8eEHawJ0AnYPC8hh+HlVT9jKDbLF+na3
PpmOEhs17MoC5O7x/G3JIqdEJIKiNXzrFQ8P4TSC5GXz0MuWSWri/MMisga0Jgd5Hiba7zWM1xwE
qfilJtoDHDij+4UvFGmZvdB7jPVNoQlVt8Atw513Lfqnz28XYqbAkaaxVKLH14ptgCdG1pVymBZ6
D7lheL7uFWjUeRLA6EjpAELO4BFRegD9Qo9QNGm+RI9Lyyb8vHXoTa6XbdqENA5KElwjW1W4reXn
hovGDudIWTMIxJDKpKF5CjOTLazJrIb8ri2ZmIe+PwqpsBuhCA0NAuDAIeh1MHLB59I5ieSVSInK
8j8AX+8KemA5iA9YwT8ZxMl/wcogqSI57ab0UYAWhruGf9WG3eDgh3SrIxp2kFoBvAgwxuBG8M8a
c8EoABwiNE7w5i8Gpsp7nNUs2wiWewao6jU0SmDAuAvUAdhJvy8k3wHo2E2QiMW4FiAr/MlDWf+3
lqjLO53XSCX/vUZiuMyMFaTTlN6BQx1mv+AiTOrSSsww5OUUU/YWHH9/L79CCCyGBgH/4VXn8KUg
WOfpr/dSryQFfCubR7yDE2GsZUlIUkFwhKBwH5E6/2mc//uCMOkBcBCcHAAuFu9wRbRUY/hcxfWD
3gYcFE2HE/8i8x2W2tvO/v0DJgG2+097JzxheF0OKOh4g0uCdtS7C25K0mawij+8RQwn9gDae048
Y6eNzvl6klO9G6iLiZeHfhlCPCcGoSGad4rz6A939OtKxx2hlMrh6EMyqD4A0b0DGn0RRw4KPv2g
XjeVQ16HPb4tHezUTi2Eg6FOoNBEp4eC4HBAahGJcCNyInrZq1Wjsj+xnowMvWOEFl8h1Gv8OPZH
ndy2nqCerNxrP2t6DbO/f4j30xjsOKAxYeiYQBUEl4Jf1w3OXW1TsKhvxdyFyLT/TISmmQ3LvY/y
hV7/8+uxGBMZ/sf5ezvPbEM2AofY5fbt2NsaoWUZwy+MjaWZ8b7tf3Y9QP4Q5+D5gmgJCoR3OBdx
0BlDWCxvX48lJMlhNrJOYV8Msw4Hxu8v+K4LhWIPDI0Cbetg5VxwxKBfR3SIrajlNhXfYsh7/70A
U96FpMqQPhReLl/hbxD31KRQ0huFnkCpkLTNlSWQAD9JFyNc/OG+Xikif9tBQPtAWChA3PnZWs/f
N/ziGJ2VrBXzmdnTWMzHlG2BT7DgxcnL+NcMhnnOoVtvgI4WZQ8nx4SXFkLCpL/CeQtqUFON3QTs
5jqlQA/iD30NC5fx3ON0Z+NtvbVdsvmqTtE0+jJreF42RyPhZQUiuVrgOVDF0AjN/SE3DGDZNdmS
kfAPxWtHruMoJ8gdtIaJ3m66RkDlf0CaAoc6oBoSFJJzlApZC1F0JCfEs7cUI4MEALPYvSYGyLFz
hHv+MxC9Fgvdz9F0ok8RfFHchYPcrWmElHRMc2T6Q7pguJEk8SW7JbMK6Vj0mp1MaG9i3uIpT6D7
7mbbJ3sJjxWITA98ypRcyn+DFhoHH0y4XlORnzkQemMO47vrPBzDmV6BDaE66Hh6nPIRl4ShQTjr
Y/Qb2qZSW49XTZ8BkVdSPREkrgW55d4WFBxYHkehnJ9XA6TUv1ZShfMz0QfRLT2AU2AoGfoEpRQ2
H+sqWsbGxXAexQsWWfqh0MWUuWOj8e4r/ZH5Yt3Hj+gYhJ4UsjiIWm4hF0Yb4GM7AS+GqWoG86Pi
JIxOEnhWJkgb//IoHuf8kvHNpc8J27zNbwF81dP9UBSyS49ymCPYPkzY+putYP2MbvhxGD3mFmrR
dDe+jCNgC2uF5Apil8pDBOGuu2K28w4Gp3Qt6uEiN+hstiKez2isrHvhcd95cagpUuah7GHhYj4P
wE6iBcJ5Hppmb9FEo6Pd8Ou8R+SVp0GooB9+y5QAXYdMzw82HBuvS0P9zOeGTHUoukwBTgto1ybm
fYJY1IwZbgM+AxDNdxHUzQjDY/44DUWkTn3LYCggmsY9QscHJZxvXQ2fhpWctzHZYU6xrefAIsaH
zPAUonImbrPWgiup6Wo+1ljU5xTmpXOJ3SdepJnU5yYOxN8igWtmrog9Q7kKUCgd2BVcd57HDttx
cBO/5q6dDhkVArMbR0HtsdGjHNvlbpfKxkfk1faY+5iABQ47kG9iWh7ThE5XhkbNVb/O9shmgMig
kjTn6whDYQGdz302CY3O/NR+b2ddH5SAu6unw3BgdaEv8z3tT74e0McFC53io3M/VFQO2cnhIy9y
VFQvZhuXMzAX6u8axPKzbkvUXvpCspOQ8fg4UaDrIKLHGmIcMjZPbtvzryoaYDNClv6jy9P2GMOb
5JLGhWjLEW6s1xRA2wmOOXgXjMzqe8B/cLqGS03xPUGzBhVJMiUPawrT4NPkh+iYzL19mFcKyACh
4DD7bbkks/EdGL8uhySkqEX+uV3Twl+AQ7B8m1MqoXxaJotCpQUBvFwJy3/klsHcJaojc9kXIBQc
aGLl/bbCrpih237FZpto+MKK8WssZxj3wKLrauZJWKE1C13QZnWXGxLSmzjr1gvg19El/Obgrpkj
+n1PnAMLed9h4YrCd4q+uEm7HzoCcT1tk/3rPMsRRHfolC6LfZ+xcoUCBRicJ7Mcpt3BDIUvjW7K
GCrNW5/AysSjKIKJDFHkEjpBNV3CsMec0mlJr6D33GBvyD4x57/FS13f0gTbZ4WS6gBwMG7LZoPF
C4jYIznSzA63k6Dmi582ZFUxGtQNbEE6sBi6KmsbcJujhdCv6C2PJUnVcPbTKDWNe3u/gQp+PwuI
F6rO2uZJC68/m23q4cu0wRy3TswkS4n7Q880B2qGjbcFX4Atdx+KdIaaYthX+VX2016iTdODwt5C
KzOtyT0cmvKLKTV5tZi4voRsg36dc75dSyD2KxoH8IQAbGPLeong59AszTXPo7EtVdIVXw2c6+ND
jgxLlkzO+gN3vINwVnNeFe2endtkFB/AtAE7wwnzlMKo5Gxd4KYqp5V/NaR+cqh0n3bd7/mZnqgv
pe6bHx4DciZstixHJHL+0ZqCwY+CavRcO/izxgKqGV5AAwN9IoPjdjYXT8VgixcCd46P0tTjy7qv
+48FC/wAIW4K5b6ElS5OioPeYEyEDDEqmRvWa7gzds87hBdnRCU1uFUAhG+FjynOsg0RKZawYsSp
3fHzDK2VapoHedaxxTyBnUVw/2t6mcQDpB6czF+ArOkPxSDMeeJV8dj3Zr9qZgllGQQvoZCF5dZA
Y3tpFuo+DPBI+Gjg6PmNdCuCQ6r9ekshgjmC0+nuEmKXq81kDnYPGxmBvMC/9/92rd6hB3rKAX68
OlbjwG/OsdmyG/gyWLCQYFatippdo0edkMr2hTrkux8I1rsZTj/9qTuA6B/ee1NPdqEwGWH7fv0f
W+om6seP8MmHFbdoYL1Esi4/T9C1qyCnpHf52hBg6yb6HtXwZIivPVR9kIr7fvsf9s5suW0k26K/
cn8AHZiHx0uAgyiRkilZlv2C0GBjBhJDAgl8/V2w3bdtl7sc/d71UhVlSyRBZOLkOXuvTbUaeZKm
tH9TONboDVudjNdywG8o4huob8kdfZLyrNlz/VgO3TM/k9CqzYxHGMMyyqWXn8EQI6B0hJEd8VGa
n6SGAT4s00k/IdaR7zNzHNt9apaYIILU8K7tuOn8Ha4ajJlV6ouISayN94aJNUAcaGWbfBmCcVNZ
cX1uNCb217PWehDCXX0aups2GBnVGJjWIKjYuDQsZWt4yIJMhK4C5LZNA9Fd8iQbwQSXzYwbJyua
LNK62kHTGMeGtvfGvl8u2NA7me7X0kOPVixvCUZtFM2UFMeCU3VXhoZH5RI6lYzHE/2OvA8taSQP
k7cAPG8gS9wguIuNaDIoEa8HjtLDo5NxfuvYRzoxOC6FU1IjDDqMg+sdHXAUdf6wWDgkx80MdSyQ
R5PNTr/ybXr6+3blRkXp2DvyPtCSAl+ZmZRBt+lAJJVFiOVT3WeAPdyNmdrlu2Y2tGU/cVTMV9KK
qd9MQa7q0OzoxJ+8ku00QuK2RA29qWNuDlnoGl5xHLRZ9fltOWtusFhc/lpXVUSnpSpWnRXw6up2
GOzcHyBg5G4JgEf2DevBZ0AZSmM2q61tSEyCRcp8dVPVNGoxIaoWLk01M7rxZF4c6sx2mm3CqO9U
ZDQ6o1xl6mAltuFHIC9T7CxYGI2rIukEA0XpeDMeSubX7mAOZ80JFAjVPLZ76C+FRTONrtujIbTu
bQwoTaxOzOa+aWIDwBr4F4nf0VWp1oRM1xGTTYCR3Mus2Y1HYSZ9sFwhO+nAX2iw7JM2zSbU+u4W
mInYODBUVLAtKpiBcKdM/DXOydBGV75nHFvFh7z17edkHD8tS5q8T1LxKcE4mcPkmqr7CXXGNvbj
bq/z8NDZJNyOAZa3XOOWLM+dlcndmHZBKFqxiI2H0BKcQuVU911dulHXQVWQfmazv45D9Tok8bLz
mpW9kijouSBf9dBQ/dRGCw8b+y7A13TvIQHqomykW8P9wA2zQdE2vRGSUbwTLb6pbe95CRaturmX
bT8kW6mSMb6i75t4Gw2H9lXV5G0EWqXc4cpx7mugNNsAe9R1ETvaySyUfW0Kxo5N0jN+DjgWRaYZ
k6cuPbnHbWbCqvd4CEckFsAjF4bbnFEATsOV6KZ4E/STrsK2wC5ku/0oNoEB9SdskDTKK2gwidrO
tKnvl7jL3mIm1+0+Z0IWdSxKOEJz0Z15yvPwz9yijLKc+oK3EF946sD89wI3lLVIH/MsMT7RO4N+
VBjBvtGDaucJL7/Tcr0Lx8pNnzAavocCRkuUg9vOM+P8YzOZQ4NfrWk+WnrcHSUJI2oT4xn1Q4xP
9jEW2OeKRKdHnakxRDJv3eYcS44jlI/XIrW8T0WcGE8FJqSbkdlr5Ii2ubJo+j7SPjeLdU9TYmPl
entySQ6gbmVzXG9C+9UuVkn9XJOgsHGU2b80I+kY29LNGGXSDsYQWzskJIR9l6mBadHS0O7zptwI
rZJ9ZOPiBXdOpejNF6iFQ7ExS97DJi+91A8Lfm9IA4t7Ip2Fc1W50vQijvAjmHKNx/exEs3wQXBq
S8NCWJb+iQfv1JEU4E/jARC6Gw0i1w5Z65jv18n/zljGQm6yWRO3jqPyFzn6gscDJ89dI2P0TE3s
WDcM37prMSML2XQJJc2N6qV4KUygY2FPoxDC4Fiq12GYWSssSs5pUtCHfBuZO+ESzsdxW+ejdaTN
TPzFlKmFYh7h52eoK2O8q7x0uLZnzm8bjXJkiEB4aM5Wa1fasb6MzuPQl+VHT4wqLHq416WutfpZ
Tp5xz3zMD9D1UMNt3GFKy/1EUXVk96unrWpTfLytIocDpxwpC2crnQwsh/GqpYMH4IhtJ0Y8AmhK
uImgF1RpbhfjLhldhiEVEM6CIg0kEcfYMYTLlJnU1FYdL091L+vi1myMqY84VcQFW1rgNosIOwM7
/rwHYZbX9q0rLQCxhdFm1nOJ8FOrw1HzFU5qRl6F0k9F2rhNEHLaVrZYPapVL7EmTrozRykTKB/j
Knpse47qcY6r4hr7KC2dsJccwMRdOeIxsTYKoXYgd50UbfaUJIXdJNHEUmEQgkvIqnE9q7Zxh11C
rVZfyVRC6urbXo3ONkXBVNVbp2Vadg9FienJXiB1Guqom21Nz+9yKQq+BxAufUYcg5R08eGgdXz8
z5UWeDrXsc/rGTp4qpwnp3PM9P5bu1UT68gAxOna3DSNWIlr4D3r8J2J/zrJYB0uOPntWFfuHmX0
wnprjT7IPkoxpdg4ax+7DIkLRZxP5BZ0bMfDo0xpKPg3AwWlOut5oM92KJNetsV+YT7Ft8UjL2/y
F8uX9VhBkRnkXF9bko8HOKpBJ9GHyFYApN1bgyMyEgKQmgIG1KVscZJGFthPfqdFfs5OYB5kP9aG
JirQEZ0wbc+U7iJgxyQRgSLKt/fZ4FXzLOijjvRCsxBRlARssU1qZWflVkxoZoBWdXXj3yyUfv42
1ko3Zo41xoGQG8NuA3vrzYtl75ncVY/Cl+V7DX0MRJwGU9zGlqydLXqR6k2vC6os9OtpV2wbF4Zw
NHYoTUBJmi3jw8WV81edPBzKZLxz0Lce6ORmN4SRWGFhuvKUG/MMZ8uqkFuNAaNcocE1wwPtXbWU
cDhbazHbG1VPRb3vBh0dovLFVGOvGYs3segxISodCSkbl+eojAZrmS9gISdFgaCVWypQTohxLhys
4K49VFFc+eoFZKqaxcZIpta4+Jg7nWjKAKF34IS6TZ+PHA3qRSNGQ+9yI91STnT9QUK1G98STa0d
FxJf8HAvRZrs8I+NsbaDQegjrzFbwIixbjcNzAq9Pxh9430sR4BHPTBQM2lCGorZ6jz35v5c+a4O
S1p35PCEeAHhw6YT6ORCVBntSIFkmCiDaG6dE07euNpb6vCTYmSmNpNVeFvojuVRS3qikpBOY49A
HScqxBfmLPvIr2E1bDxtSPc4D/hiPJWAw0Add2hF2eahpGH2siA54N6Ig3dSg6Yn00XsXEOoO3Ae
KoLY6QfbHHXEZw35Ec3DXCQ3Gttw/4nD5ZS+8/KqW6suy8wOVDDusbM9J3thi7TmvTXa+QWeRHxC
6Ji8JXAHoOBPi0JwFks6I8uSKTzB+vTeV468mzpcxmeBvY75rlc17KYr51QVTnAxaB96UZCTe2HQ
tMiiCXXLh8my8Tc6RW8fapu4mXbqnPuWHKfdYNb6kws/YRN4KAnTrlzQ2PfLvMHBNJ/xeppZZMp+
xJZV1kjcg2wMxqsERjLbfL0g6EziCcf4hPUZcQOn4VDUuPV3zHiYlOoWhscoGS0QHFQ+MV2YQXgI
BK2kX8MCYPqdLCnkTWIaxCbpTiK8HVIG8TApb0A3PNR8Sub53ie7S4GlVhTgsH3XircnRqLeUFND
9XaLOEBQUrRZGvFAz9FO0S65Wyo6AJvFFQTOFCMSucjSq2y7tIqfSRwEcQg/KhGNlvgy9Wm9NeNe
hdPgzB89dovxWg11JyKorP6ld7pB8nKO03IgyOgCVWZzssrYvAbZUHgIfWI4wJ0RB9ealpovMFIL
iDKiv0Ntl4eouMxnfC2yZlLgBXOYkWbVhR728TmS0wxRpuzwsm9lmvkl+29nleQSmLOzG9zJedTi
VKgznavCohnQVPOmhEbxEcpoMsMmNbpzg0ZE33qQ/jgUBCa+hDbWnZWlmacPIHS6KeS5SVVHfR6l
Vtf663Vzbydrog1tmU189svKemrRSSSbUZYfrb5qnroBHjZR5PQe0UQidQI4aQdl9zHRJiKKil5p
IewA49RJDDo9fZdPdSK1qy5nUUddVni3gxya44C9P+REXtzQF/AOWqz7j3SM4RokdeK+CBNgMzkL
/WWEl3BV9M1ghvnoT2u1pleIX2paPF7f+4feSms3gltD4VRlAQlUjjmWF1y8WdTR3Io6bnU7bC1H
bilfjGugqynqvsl4SuNZPQXxYGxEL3XMj06xrfwy/oIwWI9sxx7e+5T7e8OOjRfQmsWTzo+Ag1Vc
OET7T7hm/JNiTL8XkEw2ypfPSIyHOyH1GfDq0OgG62C5CxLgj9wNdrXneQA4VPq9FZG8d00XTbuZ
WrP7kNPsADXDQaUlgHDZqNRoHslqsu/zFFM/hG4uoxC1wTALrSSUjNdZ0v0nxELQD+peeEAV1Rgx
xcaH9MSJtqnEpbP7xnZuhxzYk9r2PhQCrLQtvmzG/GrOq5ZZAyPD5taeEcPMoFRwW5iR1ehqSK90
mVY5UAIwBsP7OFOT8+rU5IodYF8RlxXGdqcPgDBGB+A0m1eBHgVnLAqHPDAyLPtI54yFstHXZ1Lb
CrfT1ZWERoKEzjWVs7PtevI/uXU9sKm0oigVJCjPSXUnos5DaRBps5skSFJsVFIIiinj0UXNeLRZ
NAjRbaDIYyqaz3qrzV4fMZJEarftxTQXKTPHLCnQ+4gkXmXg3IPwiPYJKGG9fTda/sARJrOU23WP
jU/KWx4xSvU592H6yVR+zvOml00Engl2/VYXluzbF1ksozFv+C0im8MJnjpPwEWk7AyHGKNjDpNY
m9dPYruJHpT7FEq4136QWrKYziaL/YI/Q83uuepaG3oOzNf53MelGyodLs64+/vx3M+zZKaG8OF1
Roer55VR5Wr4/1FLQKvMH3R0/p+rRqwDjfGbGsRy6o6Rcu+ltkS8NepKw6qQ5Yzo/vAGfh4Er2+A
kTo214BRKYLtFQLw4xvInBkXEWjlt+LbG6i+aTSqAlQRZXfDXOzbpPS/ISl/CEmhZ8FM+P/9IX8h
e6LZbLrnt+ZHAsS3n/l/sidpJyzHr4nCQBPWOITvkD5DDyB7rvoXnDQBak++xn+iPWF+GqbFwJ+5
EbqN1SnGzHbNWLVgQ8AUIHPJWyNL+SX/Cc7hq8HqhzmzjnXZX1OmMZZCj2AW/vOtpFep0NF/a9c8
HNs82IGR8Gf51I2BXXfHXK88+vlF4MODAuWGvdq5sYAbM52s8IJ7w8ZpZlskx7VMK6xT/R2mScmX
rHBN/yswUn6jRxZ+5mTZjZNMI+UJGLc8lgfUh7zWe6rzqV0SQEyVVOmNMVY8aElP9D0NIqgGfnh0
6VgdMaLDfS6sqcxmnsDxqH80YdPhk3QHWmf3uL7wHm99O5m8d36qZBrcZtmwnag0mdVVPrPkEPg3
45xSAo+ZN1Be4tUc0QCM/++q+ZGB8lNI9Y8rgOyM1dD775fN4Xl6zrLf/Mg/V41jky22YgUs1C6G
45r/WjWu/g/TdnGfGfjR+CssqO+rxjT/YQKRJKyG3ZnxpI8I7PuqWSEoqMx8nb7AqkoK/qNgoV/S
N74K11gsvC2iEn2bav2XVeMGJSrKxLzve8G5VZBswiTS4H2GS1kFN8JOunfgDbpX4RUm1qVCuwD2
mfe1rc0iLJHtYjJRbk3maTkBOTFwJWhii8hDfISOwO+hywUNVhtxe+ZM5ECe0VG6alIFUdo2USUY
eXBjQl24S4N6oo1YzHuM6MVlxfEfsD30oIE0+ZmD5NKhZp9sCGNZeqvIQig3aT9Mz0Ei5mcKlzmL
kpTLFqaIz2EIFh192lJvV0eCeJFmmj8PyTTfgeA28Gzk88e5A9hHDlrhhda8DJ/HLjE2pijtq8TU
jXdJ6r6DYJ8xFS578z1S36X4gxfxq0juXxvXd+0gWxfMBZ7hKId+/gqqxbZhdfbu/dJBRHfQoq79
7c4F9aQ0nKH0AMg9M6vgrvGEeVNPJh9NuH7jhFmhj/slzectwlkgZIscT0vM0N+UdvNmAFv6gBep
v6SzprZOlucnCZQuhdw1lI+Qtf19knZiJ3uqPN/v3g+lRUKjmG6QrJoPZmruCS94y1u3fflhkfzG
e7gmfP+gq+NDo2Jcb2BUUpQdzq+7NXhAP4l1gYqRNOmPxvrtJxiwngA3qzsmpt2VzK3uimJ82Npp
zRiX0nHZ9YT9nmix6y+igGiJ0WZSt0ltF0fQCs59PPNfrWWan7FnGdeJZk63qXSNGxKW1R3l2yMG
cHMfYFp6LOppDOlb64eMUL59qpFYXYyMQWbSw7eLXnFPW4M+XuuL9Va78mbqTOMwyNg5AN+gj4Ow
I8rUXGyVM2EYEkG6czKGm0F+tO1megVKam2INJleRRdbqBTL7tANBraAFECnGImmzCZ1YVEWZ4/w
btZRkR0K642zZ95t3LhzQZbmC0IMO6lCikMlowyVxKbx8mCvLx2Ag0wyKKxrdVE139IGH0N+qlKr
vZn90vzAuVh89kEmIp+YunUYSBvjoBaPkOGUuOlAiey6HAb99DUewa+N8UTiwNqksiQI+TZd8sPc
pdStC/i3i5YN6hYFAhcUOtcuW4gbn5x1bWrFAlZs6j9gdmpfgqRIbmybgYqeKPUHAewve9aqyTRX
GJBl4cviu/xqtPxBAQs7OiZf1tMu6aAv74ZA1nvN6MvHWU1+1HkyCDFncu90zfI6mf4SovMRc2hP
c/qWi0adhWvGR5K02w9ea3NuT0t9zzPzSQU26bbSrd7jzwhwjXcO9NjRqvcl3/1NA/yV4ETiRXpn
HY1UjXlReleg4p/5qLPU5pOdxlnIdjXvsJyb64baFMfOAYC6xeNmbjNdtvxOjonnrmiWd19vW5G3
QZgB0jx1rWPcGKKJvzSlrz/5WtV/CHKj/1DTSz1nfdblHOJpbUf0gbOXWi/2bdNRCNBAlunGktLd
ozGnn8WQ2r/19baZt3+/dL/Sjv+1X62XHzOCT4oa3lrwNN66tH+4/LT68LFiULiYnSBZezA8YzN3
rXafI1c/dUbOWMZte+0hnzPgg7i6AnFSXZ2qPRIUHi8Wa1AyD2njo89I/7kYXSRaQUuSREiDIv7Y
2TMfRjdL46rNpPaHM8fvPgCzIN6Wu2oSTWc16v7wAeqlwNVItNWldJdhq3JDnckYTnatGzN+6Wv2
Gfif7BcASjIIuY62pWITzzptkmtjcuMvrD2LjXluni3lGUijVHHEESpjTPp+/AA5aI0MAfXof6vD
/i1m4Ovz+JeLDyPfg+cBENtEAv7zewfWCGvKnpwLQAWn3kx9H3/hbo79Q9d35SN6weWUq17dlt5Y
74dqjXQ369q9gqM3HpvKz8KJns9V6UzdFa5v7WEAmbLHA8r0uWtlfbv4fXbjMei9m1A/mBv0ef0X
hqOQE4LMBtsyySsdAdEILHNRd0g0aCl7o9eFIndoTjDdxtos4w9mihlW8zX/SH6IyfjVc3fwiJOd
gHv2sXNrgi0m5p0Z46IVNFwTEGOa6rOR9OxXZmUThdEL09gulghg1RZYb7sDk9W6heEgxBUYsvhj
7bHUqQnU3delB+M9eetippSkLvE/GezEx4XpxqU0eyhtFdLHMDDb9E0X/YLIKI0/cucxvyqrdQdZ
Lw16mCPux+VkE39KvgTq2QuOQBpMZlU86HSgEvrHbvbkVfkreePMOJJUXRUTY4iuM0f6fqV5k2Iu
jTDkqXNuLDxL/n4VUiT+9ARlGQZYanWE4OzZazn4S9nAXl3JvhjbS1oaA/5anQXG8IK9uQQzgZgC
jgtAJz5AykR8Rykmnl1zWN4tBnsSp57+KkW8QQZCXh7brOzxvlZ6hsqCcVFF7nW9G4A2sFwNT3+Z
J535RTYML+Zkj59l5tlahBC58iJiOZpsX1OOncZ6IM/Z00GEKrtGCQhIOC53aIYaXAlLJQ9wXFQ0
LxiblV29V1ODygbW7AwIw8z2Qetq76AWzFNE202+tQ6PFe6vNOrIKjgoY0Gcyao9eGW2lpzr9yqm
bPjQq+LgaMU4R8rMlm1gzR8MOmI0q3yagfqMaJFpRL0PEpubNTd7O4QP6L1yCKsYZ4/FsTFy/QAn
iBAl11ra/dKaaXMik91GFUCM/CPPgeyx13Km/ouYLB8JbpV/oLvMHKgsWqBsKXULMewWuwFIMJG+
MU0zLhppnRQ4iBSPuq94VPUVigKmtQSsp3LYDiqtdD5uwZZXNj0Xqp+QvuBulSyDOTWXOPRdGpVR
uRj1Q4IP/oqxCE+dxcitl9SKaTUlhisKOkbDWv4E8zsctY22XdCuvFRlw746tJUfzezseqjVi3GT
OFNxnLkR/A3upOYaIVHahI5hWU8E1WRoZHW5vIMYQBPe8HJ16agtD2CLoeyiz1m+oC33r3y5aNtS
0njfoKmjG6x3y7S1R5Lv4PZlpMRDeaHPqXEXZtgfGyQQHQF/5DChS4r1iGCY8gu4lwuwDbLCHMpW
psqADMJyKqqzx8Tizqy8KeRhEHBlgnl593Uh/bcf9Id+EM6/1Zbw70+2l7R5+/w/V335XL/9eL79
/oPfz7ewOg2TzYfuUrCeU9fA7e9dIf7IDyBzoBcO0NJwsvx+urVpJK0QDGp8g6brjz0hm19HlAmB
ddQYzn/SD8L48PMGafv8Q0/T4j3wvv5CEmw7cGdVEDQHzesRXnB/3wcoHTIwQ0FFjpXzhIR4PJWa
IDNeiqcycbQrffLOZiNRc1XELka4sat3AQqsuxIyshPrCUcv5n27xqbWXCQBgB0kmdDGpgjHWoGo
6r2zwGq2MZVxl6upew6s6kRW9MnSJtJLRRwNnRPAr6sIhR6lj/Q7+8Jml52rVTHTeoIhQI2aRNd8
tlHHnIgOW64ZGt+5Rm9tgm56RveqNk6BmMFGYdwN2Ze+zIuosoDTeI1/9iwF3sFjyJbUX4KiPk3G
eIkZfBDILbF0Fic5L3dwfK/1hL9FLhdDhex5FgzFod68OuwjyFVeG89lzNPvGnbxsONc8SFuIdl0
vruZ9D7YEjeIMUHzz8ZgPRVj+ezpi7HTk+lCWczmadwNFQcUuyi/5PhOQ4Ch+c4qia6zKiA4MiH4
cpxGNJLTxa+VGxI2nFx1ZfA6xUWwJ9LqkCTzdSHN5mop2SAw2XFhyNGwnexopmjKVKEe3HS+TMJ+
Sq3imKjymWSw54Z8LI/plbtx7X5r84GYoH1phvnOLvmuZmsgBUEgU+HEuEDQ3zDUqDbk1iAOaLhQ
wC9j9JwwiwkAT7dZEYCYo4lxPdDa3ybaei3T6hm1HY78tcEH3A8jFa8lmNSheFnupl6/G8xpzxz4
2vA5wmmjfi28Rgthmn+x6PttHSM7oW++NvlyDn6DcjD/esCz58clhlVTDi7CKjzjEU9icH5w6JHN
24hMnfzYzJCf7JZK01EPKGAiNdckdaZMNeIme67R7BC2pl79ZrkmsjQLyfXKzkXrPWUcoP3Wug2w
9YbuxADVHA4Let1Dq8aHpXUOWSZQNXXWIUHSs9F0H4jWwBxfyuXaRbi5nSa+Twhk1jFAWLxVyzql
MSuLgZn+CPbsNbCmAVgjI60hKY+GNz60nXzAW/ylAmyJM7wZIlmpByxnjMKzQexKlBHbhejL0DCy
jCqN627UwFMC+6lp63yHi+SMC8DbQR9/gH2OIl953IqW+5R53XxwFbcj6dFnYWriE+SQIPTydI7Q
Z45gVbjtSpXEIeFhTjgHw3hovXk8to0zXvFQ9q/w82q3RTqX23YR1W2tiXmnp+WIGLbtQ+D/1utg
9J9gXro3BlZwFFAKlbjNIBGhZRRUZEN60AaeQZt1GuB+EwAMYaQ1zYb4sVKaK6PFRg7DfDoLVYoc
vi4+ddZMLa3KrUqx4i1WFolh7ratzZwv6nCz5ehqugRi9pBvXJJoSy29qxvC6CbNfkSfl6Afchzs
y86zqufutcZaxKrMU+Rqa7DdnHMMJfKuyiokEuhh7oyBZKak5vZfcvO1QZK46duK5JKRo5syjZ3l
NXxvM0tALtyGbWzA2Ab0dktbR+4BzhJ2WnhPnuaeEWpMV/HYfWHMem27xR8Cgnl+/NAoojHEQIHM
MGZEeIXxYa5//sNhLctdVBtT0RwgxqyYtBYklq/OmdPS6cKb8sMj7jd9qbXd+cPx6uurrZxjJgj4
9tCM/PxqgT3J2p29+pCw1CNC746oo1MqQjb0v3+ldRzxyyuBcQe9BSHNRFX1yytNnqesPBbNwRyK
5wDYwopVZ5A/zaHVb0gU4L/0P5x8f7YOf72WFuAuxjokYq7//vnTJRYERr+P68MMMAc3zvgA34nK
27IPE1QKtDJs++Vy3fXsbn//ca2f6VffX5sDAbI4A1bqXxp+QCIQVvj1gcOdFeWcRO9mEnLX7eIa
bVdxIDr3dULDtiumEXjQ2LNuCR6AAjG/pi7Yrnq5lgnqj4UeZRBUME4l4TD+dD25bN++axLfgEKX
HDICG7tdBQxMVcmj7qTkzCr7LP0SZ1XTBHvHacRHdB1uaPtsD3//SX9zC1lrEhMeTEPH5f3LF2uW
GTAFVKyH1Ox34EDu9GC5qxZOxX94nd9dUZsBBaUVzFdYfT9/m2TSwPvx13s1oF3dK2RGRgZ5Fm3G
pnaDPOr94jQkRvWuHOc7b9Crd2nCM9Reki/tyL68lio02wmJMhW90h5B8CQfkK+fsS/vU5/tHjFd
FSZ0wfetMtVT4pjznuOwAKsyZ9dS7/oLwsdH1fHYl2ZmH4fMx+foDs21XWdf4szBPVYgyOiU3+yV
ln+JG+CfidwtA1N3JaxDOjuHNIW/QkIxVEGhrgtvRSDK5Q7IubUhpNnYBT6ZuE4xh55BjfX3F/I3
O4xle/4aMsgM+i+GagCtTUuybn1YJohclBOKnc0Rpku4r3X4+9eiwv7LqndwMvJtebhuzPXPf9jN
OnMGIY1n44AC7mL32bGiPfiHl/jNzrLGvtswR5mumv4vr5GlbYHjT68PTTCKXZ8pM7Tj5XXd6TPM
Dfuhi4+FaR8CzTyjVUu3Xo3yTcUfyNl+8d2RpKRq7Bh45qT80n+HRMjuJGZgWkbyZaWqb704Kw4l
mfWb3LGmDVFK/Q0n8i2a4/f+wP92wXpe2TMnUwIHpw2DzCEkN0bszM6kTRm05l4qgSzQzL44Nbdg
mxWnkS5a4SQzx10GFbMBuM8xBNrLNAtHfbgg9EwR6izXf7hgv1mxfBdMjFElrsMI8+cvpTZxFzdz
VR+MkoMC+e9ZmAHn25hawWdOuQIZ5VZUzv65clyQfT29IJCuaGe4l8ks2WpuDVEvXmEyrtFEMtWf
JqQzWO68ZUN78xxLDzF87JxTqI6R07ET4WVpIFnNj7B2X5ce7ohHtAiWqzBAuxp2mtoXqf44U4ht
BKIurFfTPhDTJcE+uMk77k+bjiNywRHgmGbDHoiB8prO8ojJZvyWiPpvG4+/WSQ8M9Z/aLpzevvl
Gk1J6+GJHesDqbIRJY6CycLbsQl0j0Xyh28EBsBf14nPU5htjU6n/5c1uQaqwa6U9aEzyfQ23L6J
UBodY55UeBQyMGXcksvMAWk02abI3nrKkvKETg0hbRO7m6YOBHDwsd0G7lLBdGGmUc/+S18YN9ro
3wIn68lJp9pXdWOBMupfkTNdVAlW2lsfxtxmiVU8x9NapU5IzBb9RHsUk0wDm5g5/DhAfxr4Sr8e
LxdbMQ1iEBQGXXF0tVWUJqZxJ2KJJHJBMKV8dff1EBTXYI0nUnCPtZwesoGDpF8kMqTjNG2cZcLx
m9BrtAPsqeODWRh3yMiOlkW1ZnhMgOpijtb/0Cr+T4y6neheOe4Mu+u36zLqlXNuvOnBTdYDBK0W
1pPQwrKlWoI1iSqtYGYk+Nud5jy1OUxIMNrtTeCo126AMCW5wHmZnTKLM0ugKMUJfXjK0/GCQtQN
4UZAcauO2pgflwr1fZewgIehPHIo3lcxTxZkytyYrA53Gk6l4XxK+6k+FoZzHvsxssxuptU77RG8
gSFsu4YJl3MuB/vJ7FA5/v3ydn+zvKl16JIiUeGO+hVjW5Iu1dJJrw69N7/W/XjpdZ57IwfJmBS0
aK2/vh61G4iMO+xtPA/XNV+nw26e6Iq2OT9GwkJUDHW+DYoAURt4n6gcEtTBJI1vAyXnQ8lYhANa
UYH2tbNtW5fJKyzz4CQ6BN1LwnNxWNLgBkYnVb5nnU2NPSYf5keMv0w7OmCgrp4RBZ5ggADucZYJ
B0Oeh6nV8IVAM7rycvkwjOygnTlcOjLqw0DSdZXyYjsy2xPlo8h5LKyohYqJa+8hR6YdVdjQVnXL
q9sjSMb5dvE4HRzg3J1HHiIcMuWD5aq7tZofvH8+X//bYftDh81ANvTDrfoXxdX/wjlv6ucfe2vf
fuSf0pFVVWUDEUGfZ8GHXmc9/xRcGahKDNv9Bqah6cZ2/L25Znn/YKKuU2BY1DQ/Ndcs4x/Ittan
HPU/AGT/P+mvMWf9eY9Gq+DwvhBMIYTg7f2KxqlaRLaqcCcokQJ8BC3gaahKykrHbXSC6Ucf7Hre
esMi9wUYxEr/AAQBsWRRi6p/YMAzoOdYdYnmtuxgEUx5yNCqFf49zX3RuzRc8jozZCgmpgk7m+iA
imogmA9ErU60CdDzUqpcYc2o+hEBN6LpQZzqcs7raKRXgg7dF/WNAxnl2GjVqF/l65B1tuP4Ibda
AfXBfdLISNtPzeit9FoIs05OvluFFrTKlSTojpzJh9TNlpqUUQhrm4DOFeHG6Mq2sA1JPS+7JQGh
y9q7LDhrnhkQ4aaoh348EUeB48hMh0luunGNbw+sRC8ZlozlXo1QzSMnaLIrt+L5+n/sncly3EjW
pV+lrfdIg2PGohd/IOYgg4NIiuQGRlIiJgfgmIen7w9UqUpSVqU6e11mZVmWliQRgcHh995zvkOf
o+3ToJl0kMiahpraUVPLdi3ru5W2BBjEuZXtVVgP23QmPg0/QsEfRqsfMnbow/7KsMPiqR0mcTuQ
e9Pv6BhAfW2aHjkabsyRBhyjmSbL63VqV/1jy6T1IZxp8wV1VKnxMJZQtHCC2HxRXDyd8UgiSAVv
VshdYxAEa4mMyVqkKrFqRH3B6EAsVAggHzogErVKssE+OGHjPvi0Qy+MdvCbXUIPpN3GbJsklANy
xCCIT/pN5WQbg5FCvjNbGQbkO468z9NF7cJWVAvsHjYAhZ1Vl2u9Q86L1THfwy4jXi2ic7o1hmFA
D5eWATVJHy1dLPYjGNuUHSAIGN7Zp+ovM1SqbWbzNG6zMKk3gNiml5zNjrH169zedeWoPomijk/Q
fOVjCfWFuLleDAFZuC0IagSAa6N2r6AH1mtEROEGKzPIVHS99F50MYp+E0Wy2pJ2O25it/avRrvC
dx/WXdAhTz7Gfji6q9LMM0DJJhwDO+7kFz3VygP4LOPQ5kAfCNEKn3kaQAoAyfVfw7wXJGo3bZ/t
orYy7kKZdIehzt0tXkK6cn4RNp+wH7zpaDDWPbuhNWEkmAt4AhKGu9iBggmBMdmbdOIvckdaxyy2
vScPh8mub5aq2m5QGa5t2oOrxsg1c92E1R2gjfpcefr8Ss5fuAYNOj10icr34QwoJ9A03aelpCHE
75XWXE3lWJwrG6ruqiUlj4Fzn4QBSZfeWsRhee9EVbsaNL844ASPPrfVQoVApSlvM0sZQTPDKMBW
u2tLSEC1G1rdCmijfmPHVRdMkH/8bVlYbI48OxTh6cPAhY5JXdV56G/Jh5Jf6VxMh8onF2ZcyE79
OPmrImzfUp2wTiimQ2Bj390v4F78ncbLOEyfQUfaQZFF/rj2e8OtkX6YkIUkaQQV8BKH/i2+bg4L
ObKb6m9V53/fir99K9ps9v/z2Ol/4L4XzUvz82tx+Z1/vBZJBKd+dnSHtu8vEyff+sMRzKEcsPYo
Uyjp/vVadP6g7qaVyMzcYBe4jKO+65BNJMqM0ZfAcDqNSxDc34iVs72lFPqhs0dQAv8DboZIw7b/
HMUDs93gtu6sgy09kCE2mLO6aNHpEZJwlBHN9Vkr6YCXwzB9gcXjXtiZha3VE2K4LcsOcF+jtBeJ
cPESGLJ/noFF3jk8WBFvBIckuMZyz7Slm9sp7ZO7nFBcslj65JBHjnguVQgQNnXTIx3VDaFA1WvP
crofNa9mCpsOIxqXTs1vsK01VGURoKBwzIxPcNCyI+6Z4hS6ptx1tCFNjE2XJFnSjJchhos0j4+i
b6A7JHmeB7nmmGtDi9wjeikoMaEcr0rlyZ2Snn8xNVFP3jH95JtR63xARJl+KaYE+gTIzn7Vl2a1
NVzeLKI0okfhJ/5ZaNm1GDE0hoa4w2lXroXDBLqoMDKvdAIv3s1pwkGWT8yKRF8YQZ3XLTAvYa1E
Cl3NtIhPhumUdDtb6urLwDt6a9YQ0auk5sXbldl9ZaX0xUdppTuVj+neb5aqxxqwybsT+lVhdJ9L
LwnxI8XDTVsm85s/DdMjHlDzJoJAtIfoUJ8dMx1vUNZCDsb+tsWg3510MNivudmNa6zI7lb1st+5
IuNroINbWVkhKZ0GmDSZ1SEPMJfOAg1fX52INztYYLQ3HUB/CNFlsW7s8DLPVH5ARHPAOpatce7M
nyE5Vbuq6u33CAcfZVabQLeg9AKDHR4MAq+uSR2aebtpKbIk7CPaxpzT7qSsKX2IpsR/ciuHWBE4
15joneGTQrF+54dWcjnrjn7J3ApHcAcV4TMpC81F2ukSnaaldpiaDH81QN3f26MkppnWnnkzkzp7
GUXWvJ1cF3mEpjz3lpQrpI5FW3nrpDH7BR+lX/s190oZtU5IPW3Jtw4w3zkkGHEPL8k8Oa2Su1w5
2IU9N3msIKafi0jZN1iv5v0YT9iDtd48GYO9UFjL6ArecnOXzqYfgDGTh1zrDqoIF7RBYXtno1LG
U+EL57KKrOwA+l3t01Ri/8yx+m8HK7avpBpORjxY3I5Vvdf0FmNd1L7EHb4kICCZ2BgqdF9AzXy1
qzE/RJMCgDLl9qEkKHXregpdhVsYD6aVvU2DidZCiyzjyfWKu7I35weE1ROm0UK/KWMH0QpjH+1o
A0/hBY756Rz39MuDASjvC6Sb9JrEXRSClmn6b0g+413R80vRnMh7L9HzoDc1tjB9lp/SiIs4mCbb
xw5IhYeC6ZNrNi02aVKQVm0m7tqyQMc8OMcSr1oBmTKYHTenPmdafGMKIW/tUO6daWiPTjgXB2xi
WJqQu2BD882ntvSTgwtdeItpvlrjmgDAUIzpLU176+uMCT0wM1LRZ6JfoUva2SOgufHeLZR2o4y8
DLigLujiOIMohBH2GhXMdmAodapq3JeB72/tNs13YQOShkGQBLFyg7izf9TImyRcwRQ3qR6Z+4IY
lwZJiN6fC72v38wWD25o6etBH90dvv1x00vRaWy+TO+xpW+sVkqfSfcGlVmC/p2iq7kpsx3R1BD1
psl2g7ofncWOBZs3IlevK+aGEqLsmFf7fn8fzZNFfHXmow9lb8wy16A2p7Omn9j9qsupCCGlC+0x
NbIaEU3EbiiRvrtiBdBpAhVOILXkc4Yx8SB1DJfsK6uVkWblqwQ7fQrL2L+xsS0fmsYe8xVoofYm
WYKzXdQvNvXPi5O64y6l1LvWAaq1gQJJce69Ug+8MJ/lCl64swHS5D8QCqyfZ9hsn2vPSi7yuX/2
CVXZ80acAyyj/bmhJ8GtNKQXTepAwJ40/yLvrPq6Jcv6MtWHCudoIqGD5GpTiibCPwN2YDZitPxN
ZX7OhtzYOy3fsg69chuPqfGVSMjucrB99WKZ1fJyAQv1GOcyuSe4o5crh6n51kz9aAcKAWv7FOF+
EWF8zXx3oSmzpe8RZn/SCVBedJbzeppatWlGw6MjtEBkRlnGV6abDtxobMhpc9pAuZAm7abI7HYF
7I1D5s/qXnZw8IRKN+SKzNfouK2N6smOJMZHn7Fna4UFQ2bcOlXZn0UfGUdfRNkz/spsPRgOKgzB
65ap4ngimE7tUa6Ti5JVtf+UOU6yzotBf5RhHe5ZmWIyqo31ZDj29dyl2puCPHpUBFNtIbc0VyIp
5MG2NBDeMJ1v5DR499HghVuhV/qnuE+w//duqEHM0Zwtgdz1uZ6q1wI/9Zs+dyz/Xd3O+HxHK9oR
mCcYeSFjMxrtZBf60u8sgI5AZl6yYLWVKDpAanmW6DdL9cC7P02ju85mI4KuBWhRUJh+e1NFldyX
MY/0asTLQfu0qQEAuKFXvfsQfg69jI0V+WgasdX5hlFdft33RbZv7e7Jrm00j+Vixva6oXvNWucJ
lhKS2O7dlfMTwWy3hcDXS0AA7USzyg81/u5NXSV3RhWpo4pd965XmfGQpUPxRtrr+LkO+cW+cDRu
9WSizj3iw0AgfVRVU/XtjooaIBchDjbGX1gImW4j2ylbC7xDEl+MGNFwRI+dd1211eQ8NihzO+i1
HjXbwIWDDWiorQbkLEB/uCPjQM07bGLlZaIqrXxSLKDsvfweWn2YbauM+Kmjp2U1rs7UWLPJy04i
mopjVyfukz3Z1bPuhlF6HY6xPLmxLeo7tB1xuJNzJmkQjM0A4YFkLzv9gmOr0e7tCmHHRsTEGMEV
hHV1qNzEXBeaPu1qvyy2vdN8bnBbMCCL5JosLZzvkfUZw+WwdxKFrjNvuzM/OW59qNmkksfHpLYu
OgY/yO200l5lEMYe4Hxoe/Yi98Ucy03sGC4dY5+gBC2JgARKEUSFmM7UstW55moe55ZqLU6GlwWP
f6x9hyhtS+t2ohgncAnLdouYuA6HBdnxSXLIwi2UZXJiCGbfA4q0kP96ya5h4htMoXWDXKpZp5UW
HXAKtAdYf+GxRuZwbHVweEISrAwz8SIOHahVUKKfO9ORAaSCaZdUfYKbHxUJ4D2K60QibQgtNRL0
l/EiCxWYLy7zvqO1Qva8ke8IntXfUe2wjVaZAhZFp8cUX5BpO97nRu8Kt3nrLLfK7HsUS+w4ggR9
IYEXH6XJf4u43xRxeHaXseJ/ruI+J81bSZJL8WMZ94/f+l7HORjj0P4Je0kg+0k56Bt/EM7tQA3G
b0oHerHgfdcO0t6Eho9fmf9iuK7Jx/hHHYesEF+HiznOsQzdw2L0d+q4nwdeKAbh6du0HulrWh/y
xp+HgobQQUnZsXPyoxLfTi7wA9Ak2s/TlM1Bi0SCzu4/T9D1twLxfxVdfo1Hv23+z//+dwd0seH5
lrDxVgi+2I+j4YxvrQyV2yfTBv4n+oGoP78brx0JZCSaGvE7G81PZeq3L0hkLOcLOPPSxP35eH7q
EKZDvXxy2Ze+pD4HMNNU3DVEIO/++qv9PJH+OBSXmmuNpAIv5K828zoe4qjLhHUCl2y/JG5a7232
YQqjfyTO7Tz7D26WinMd2uPtXx/65+HPt0MLAo2p61GV/kk+NFRowqHVWqfGSK1D4cEBXxHlxFCE
0K/fhtvSlfih9P84Gneg8EFsIx7CUPnzOYVS2OTumFgn+GAciCGb3q9AN6G66Fs3jVaFmar4mI9j
g8K6BiX4aIlS0s+UiUYZWfh/C3y+fCAHvw7Ac0+4jmv9mnEPcwc0TBRaJ28giDNAoZbsdC3jH/9/
xxKkIDMTsAQ3zi83VJSauoynyTqZzUBomKU1X1yEerddaqinv76qy3n8V4vl29dCP2zZ2GYZDv86
sUcsWGtO2VmnPozfG4M3R0fzMvjrg/z51iHT1zFoBPP/rFK/XEy9Ty23NaR1wi9UnlIPlgTNaCap
Ys7Qs//1wcRydn79SibdDoMZJafwVzWPF5qCrFBhnlKDGeLa7DmmCDU8e5JUuCePV9kLqH4eUkgm
txMo4gNDVvPwm4/x5zvYQTJNQuPyqOK+/UVURNsFMxHOmdPotcbRzApBfEDoexc0erlDAamRR5IZ
tbOaZiQa64+H115iQVlB6t+oZf7dFWCw5OPm50r/SSOXSXaJNEB4eMmKukX2O6wGOjgni5Hq5q+/
+L87lIMuzhYurxbj1ztqVF5d1m5lnhK4lreErS1iYzmy1OO9KH+jb/h5qWf5XlTxuosw3eBwf7p9
VdyWsqqUdgwngq5WGjTSJ9wy6mkeEAn00I6839zLzPZ+vL2WQ5JLi8fcWZKqkVUsH+kH4ZHKZssA
LuofQSkmO4hImlw1dTPeOoM23iZNyHU1ydS9jr3UuEsiHql8RMXFiEkBf02caj9XvP4+VpDWylTD
DYDVBjOrNot1IvCQ/OaKfAwQ//VIoOMFok6j1nZQ75uLQ/3nz1xA1rPG3LSOjdTzrT7H87ZMHI1c
swbUIUFbEyRdKdMa8HyZqsnZ0JB1bupaw7o6pbAXVyGamAQWe9R+mYGjfQGszq3rxzPPlcF0Pl4v
YLJ+ZYtlqCci33qpCEDFGUgzSE/5tZq5Ft5dfm/dpIZ5GIy0emrBJZ+8yDKPdcoJRAubTtdRImnN
MFrxHxj0aynykrAScMts/jQslXpY537sZAEkCWCTEaFSzk4WFceAB3Rymni6Bniq60TUQWcnvkWJ
cxOX3CHKEuppKhml7rQQKe9xgMtzAhnKIG+qRREfMxm3XzKid2ArImg65iKZbvGaY6ZmxNZjWcqi
5FkAuGNsOJsO9d8A1uahwh30VMCTfMngIcLDTg37ZRJ+86UB8M0bumeiSWqW8abmkBCJyq1ua4dh
jT0wAQPKDRWS9RfMzeDbvGHEJMSdZlY8pCPwYiukx2yOFmc0TMKHycLkFZpm8wUDtbcG/UaPisIu
QnkYurdNE80PRm83X5RvcZ1yZ/AfwAk3XzIGfAYy3BaBeBPiGfNw3D50auKn4GmZB5+cWLBf6UTb
uOW8WZ0OC/fjLUfby9syTkaFOOWEny0h4K0EG+dyZ5ONB1A7L6bZPcbLxkSj6XIdVaAPSNIYb4la
RlMBpVJz1nYhxZmqmrsmoyh9cR3SYldTmqo26EsPMH2vh65zVMt6qcH1aXaN1VdyZwAQrQLy9DKw
xy3vRaeMef5KPZqiTQ6L/RxrueRS2nkLK770mCq7k8X7ps1CWB+wS7mX+1TzHxo95M96LV2qUTPH
ayUWh2fbutm4nSTvZSzgtmEGyozmy5nSPIIoltsvdDftFyembMTgWkO1Jni4/kTlaOzneYjctRE5
1nNBwX/nzcl0CbFIrqtmLMUq1aTwtiLR6yOVGVQ3OXGYRo4g0AoaZmu9CZ07dMMJTggqsGzl2ul0
9nRPP+UW4fP0Jhi7wTEzg9HWrGCiH3eXIdfZdGWs1DGDAMXOyMlAqehNcdOqBmIbSJX8a2nX7btn
zeXBNlzqYAfgSTBB3CRHABnBsEAqaILqiu4TiDf16MisbraNPTlvi819TdprcVE2eo0DEgQRSrlO
JWuRgjLvy648QzSlr0TvL36OSOZbuSUKgslZBK/FFJ7E1LrVzoPy9IQSFkFQoeZnB8fcEfAWQLVx
sObnQlbZxrYNjOZ0vWqUajaC/mwonlMCwVpYn5TGGfxO+AKQDFfuWDXGuq5zbVOxBwShRsgBPBes
JjES2AKs422XNdoBUB0hHHXcbCe7m75C4hs2FPTazeSX+WOS9VYAkhp5YJHQf4VftXKz+sVtLZ6P
ZNbWIcOAoOtrsQUnyx/ytDOmAp3l3wyRF2S1icPAcQlzbKnmkY3Yq9pxPSjCXPmFAoH6Y4+TerLX
RYLKEN0EB7IApK+tLooPXkllLtsGeRM5bRs6vt29yhzgfqR8brtFr1vE+pt0m/LRl4mxSnwxbpmq
moQo8jkArOU3vJVwz8ws7xeOVTF8jXSuqBsZ6UXp+sW13naQUZuWm1pz2JG9TGDZzpqR8kjgfrbH
TalaIz1h/mCDbTCyqgJW2xZCIlThoJx9cTdhSzKw7vc+UelQljdeN9o6wWrxiM2BACVa+m4o54BE
wvIpFNZ4jaJFCz6YDTQmeB97nR1C9Cey7lTWcvlrhP81O5SALEGsxmzMQAtcayN1FCEKbOGcfha0
vKyFyR3b1d4arXTc2yJTT0px2waAr+kWZbKQT0ZZReznEJishFkaJc983Kj8mTBKT70zcrBWDQzO
cCPdtoHAaw1fc2+oImiNmv3Zd0L/UMd+s4epHkFZBTTdrSQ8v1eQjC905s2NbSVLOh+24OZRzgTC
fkpmVZp7cr69c1+nsMcBEW7iYaiQ1zjMcrC8388+/h+gj9Zw39t1fovy492Q8yNeEHGVtbiGWFfx
vxFsAkOvU8aXCF7SlzlJhk9RB8H+mic+3VS4XX2iKdwBgUecZACPiB86OnaCsHMkJR0goMM6HmRd
Ew371h/1kwW64LJqWvPWmceEFKM8Q47jcBWgVdNPeNCKfiw2o2gldIHausL6Lq8qYXW3eeKRzEsX
+w3TiNyUdK1f8Vb1jMnUbKzs0EicVeOZSUCgGI3obiYaNK8kywXs/3Wae9ZxGvrXUGnDp6GNshvR
dfplTeLCc0Z6Awl/MoYykZK5u6omMzr7aJ0v69E2j5o/4OKK+6h5MZJBoSY1/U2RMBsUpOmEK6vF
ALETLHlbjc1svx6x+oeE6obuuCWVk0kv3namhOb8SSVxeKFPGHHbWCeHuo+Gp062VbfRm8ZKjvDa
RztgIKAhvgpJhjs7oz6onR93zZ4qV7tIgeHfE4JrkLpIYA/SbjzK5Fly85wH3vDvoq+ay46Yi93I
i/BUpE0u16BMwmZVCsqLmMVth61CJIFiZwGvtXf7G9Q2AyaDNETK0rDkPWVji8Z/kvbFmBgso6aO
v4pQOoadayOvu5BMVwImmMzMUPn8SngbT7oWC6IYvpYGBg6mldW8jVRkHSwLXIC52Lybzk1uG6KZ
7vHZNQ+enKxND4InmGHVr+hHWitLj2OxGufURcQ7uEkgiJACodLyHmp1nFWh1idyDSKcnfVMnVLI
GVaBXYbJlaG7471eD9ol6S5mtGLIZW49zQTCWqjC3laNa8MDNxI0TB337nsIueCz8sz2jQRu9ws+
B/IidKjITdAgc5VBWkrAt6Fnlu9zO1dwJuN56vZuq97hEkbXTZpjJ5qTpj1iE4+JqygLspTGpAKl
6tb1QkutrzQ5pBtDd+Bngz/yj8yimB7riI7AaXRW6+GIZDqpWW7/iGeshDEdzekVzWmmbaQVyavC
l4RFFGSs3cSayVWTNJCsfa4GOXYPaGTwtf+3F/r/hAjDx0Gx9c9O359knkFZFF/f2uSta39shn77
tX+5qJcOqHBgIFIgeIu8/ruL2vwDUwq1L3JOa3FSI8P83gvFR42xykAB91248s9eqP4Hchb6XiaF
89+mhFkfHbofSzECG038lkvf1QU9YfxSimH7oa4sk35fYu1cGwDBNvFc+IHdto+Tk716dEsIwgGn
UnQj5JzUaVYjbKSjx+su0Fvvzuu97KgReg6+SV703hIbgd7YqGogSbrGICpFqDYtPGYo3zNqT6gI
TI5MoHmVv1W+hgjFgcoDFuVGQctbo61klwg9aSMqd1yBQIAdHOl9kIqCYzJrW6dZ89hLn2FYUsIQ
Rbnv2Omroyl9LXN+PBPMhpB+1gfV14/Ci1Uw271JzAnMF0J1H0DX3qameO1rDu/YmMRLTMQRi91I
qF3gOsaNwFIHYoXv46iRnJa6enQgmq3a2oXPovH1imixOsGxX/eae6hr70CkZLsJG05N74ebqMWx
NafZu5Fp48pxOJWlVzdrveKPyp5TYGXRPV+B06B7hzxpmnVY81O9zmdgh8Hcm3SGVRcb5T61AHqV
ZGWvHRAlOI2tm8EDM7H8ZmqBr098qO+zsYgKJk6BIvMLNJGYb6JS3viT7Dey4ZAS5u3Jtio+/mAa
m67iA5nKydb6HN0Tu8n83V1G5WXxPhWwOSoTHJUdToxTswk1oY/8PZSa4Dz4d5DP2o1ZSBU0OmDp
hRy7ZRmDoaH3SHhoHd2RzpFdEFpMeJAm5y1IctBSHmfPbDjoYLsHT2h3HzcJiyWaC6tq1srlPhCT
CXoKsA3U8bsBVVCAZ6IPMETf9Lz5gijNrAOqCZCQKSjvkiSeo+u3BuLF5S5q+Vkk08CVBArAsjE2
bh+ngRM6I6eJGwt1sQpy2z5zP7+PPlxl2mbeSg7JK74yrv3Mv/EqHJkhawXODg9AeV/yOzlniZes
tzZcNV+SP+YHUHoeP653HlHj9EgEArJ3efHB2CJ0ALxTWTFk7RxPHnXsVjzk3NVUVTDbuDs9l1ul
XJ4FNJXTvYz5V8eDjC/4IDx5DJZVlpw7Thei3Dt6dAAjK54T1x3C40Dy+mWMPCPAs/3oYloO8BOb
PHDcTB5P48fJoMTp0aPwoyrLXwmGht1DfM0RgI69oaAHVJY14XFCWHMLsVoFBsptIB+8a81WKaKl
gfoBt9LXeb3wtPSezxDFzclr8DQhN4MeVkHJqqj8N5nLQ4lshsCltGDuWHKXFfzHcSiyS8/gQQXF
TXxWz1ST+azc6DwnuuyTmz62zx+Pl5nO814XnQEWGkF1h4SZgBeUUTqAHAp8HyhArBe7kXnuBrQh
j2HmlcHHtdWwbNNAKC4cOowsIdwCuKL9gCQu3KTLXU60Mm0nGo47JBQZ0C/pb1E6yzVYfBV83ADL
Hc4jfpNYMwFZE8uY3/N8W7M/7z8uc9uxW2prbiN0djiHUhG+qMTW9vZCC5s1jgWgXtuHGH6C1E5e
GWJzCUT2jhYI4oPJ08MeL4Et0/qBUYjwqNddceEm+ni2R3vnDemrFsER1UjKvggzI6NQ4InoZl3b
RzbPKTgEcTFB89u6DjdZkZvFhYYTPZgLli/A84gyWRzEjDhotNhBSjICtZE/JsDkWY3pBDhITapW
u8Hn39SHAY8f6DkMuWOS63u9pMjQJJQBNxIsbgOXTnOBOISdcRObvreDXjPtVMtioiDEBDYi2yDs
+QhDJ3iKXLzQFMH8g4L029pk+KOx+XhoSZgBqxRpd/zt+JpKRF/XtnVjTOm0c0LNW9lolXjt4L+a
qhHXI7PzICthdceVXlywtx3PnZu902jm1FDFBx/n2oFEs85y/mQnuK5WgSKd5lCz1jybJXARm7hS
C68NpA1rMiXkzgurd3pgKzfv0s3H/pfwvvFoaTLZirp+83TiTorFk19W7kO+uPQz7Pra0J1pLaQr
c/Ci45SMGM80yZ5xjbSY7MRsgPtTfAMEyPmZYIq8x+vvWc4GZCTGonmu01cjLcc1Ihcf8qNu3NkR
qTuNN6j0coqa7pgMOpeQsBy4BATfWN1mQWKv4jJpr+PIckL0o0IiS6Tvi9FgykhtRCiNEQzpkAIE
UVUazavuhWyM8gtNvTcr0ctuFZlj9g4uQpspMzTA6QEPBlVaUZdbglVGX61qraLnlJLVlafUXFA4
DaKIhBde+kM5a1tpFkNzzqg1XUTgVpPv22lutceJ/mEQY+uWF2Hsm+2qprYGgjKB6D/bvWOA2jCK
ULstOrYPsevc/bAVu/62g/lx6PpLW9xiX2PR9act7tKa8j/YnD+0xSUe2Nkqa3boyYQiY47fKU49
liDvrqvBN9ps8AMr4U7/6+P+MgH4dlwAAzrSogWE+ct+yqcRSoGkur0YPhY7nkEzyb4UA4wDEKnv
f320n4cbbBGXb4kbGF20ABnm/XI0+nskEcxFt5cTN8iyE/AzRKFYvvVv3+u/gojfCCJwWzFJ+89F
wPqrBBRcf/2xAvj2O98rABuvF3IHnUENZcDHNv97BWD/4cLGI9TO/07Q/u718v/g1qU6AAX3ARCm
bPguavf+sCymlozdGf4s4ct/RwwhPpiaPxYAi3kSkbylk72yaDV+uYWylD2RmIGHTs4UP2IrKhTx
ACb2o3FG6Dm6Nd1RVU3XsjTmJWSQTRUTsACVpNqiUi/Yc5qzeAyTjhCSosicIPH14evYgpDk7Z6i
aUSkLaP2uvA0uj2dfLa0mkeRMci2iKjAJ1Mn2Xn0yWLjJCb7kD3Zp7TlhTei6jzL1EbS5OFF39N5
D0kgIE3l6Ag9Y0vAy11ziR5pYzgMiM/qExml0FRyGHXaaKe7gQ9nrMzaUQd3TsJDqdXtLbAz64gs
/jkFlPiYyJz3T1XguyYOaUcrPdqopUBRXqOuZkb663xsbnov+gKKji9J/AxtPOOGZz3b+n4W0+A3
iWFn97/To+xdobCmZe4DXSp0SidgC8QLVJBwqpmjx71x45jjYgxvL2lSmqvOYJMhvLuw7y7JDynA
3xSfgI2Li5GXAGLVgmEMAWH8I7/A0X5heeoxzPEiz6Idj+yfntlgHxYNJGQ+8wb2w3Nls/dzy/LT
mGrzE81Ifa3MmAmHp7otXYYeMCl6VNe/G81wE7qYowgDWT4Cedc2f9qvRnPnzq5+ZWaatsWtVH5i
fCgfSoo5pjfQUz92/uSFmaThsDmj+KlWsU5m1ayugSXMZCNox9aaqpfSQlOn8MGRJEIyVmAquSGf
lwbwYO9Db/ZWnt1WV+Q61I9W5t05TVKSAstIUzQTOrMQ8uns+mIPSdAjYtK7l7PSKuTUwz2xVNHR
yjFcsEVp8hsDtt2bpld1ERBFa94w6zfPeVLREx+MeKQ4iat5I+PikwlTaGPWWMTWRmneNrLFduSF
4AXN2GG66DAkSfoElCLIyj4fK39XVyaSykgJgleTiVwOcqdXrdcTwGeIsTtFyH1BBtSafU9zNTlZ
uaM/W3zxdTNB4oQATKKOzbkst8KriT82x0k/DVNlt4cSTTC+RKzD74QYz9qO2TXE2Ml3h0tp0NSH
lcJWVaI0xF8pgarmqfj0sXz9d6H/zUJvIMZnlf3PK/0l1XeJIPTHlf4fv/Rd+Iatd8FNIPbCHcK7
+h/rvM86T/PiF1aejqVJ0Bo2mN+zii8H/77EO4vTlx4lP4Am7m/q3Uhc+FkiQI3rGrxgME6hFDDR
oP08bq+Fk1ZY/eLjbOuoi6WMHKTGmEuNCeel1T/pzALI/bTL20RNxZmmOdoQL9dFUNBT2AjKEdbj
bEb2a4zZVey1KUl+Gku/79a70SeQraXOWeU9+tu17Y2ImgkjsuJVmA0g2WI7PvVyKC/0CKbgqjTk
hYrr7NotTW+X6368C+lw7qDJWS20GC1cqJkOGXFxfcjQ8V12zRSuZ2Z5zJw7BMWrnLXj5I7l8Jzl
Dq2JEfluAHWzJ8eS2UVfEFYJ/MUCsUfU2aHTX7NsLl/cTHqXc2YypYdbQyVnDdFm6J0RA+noXA3h
6EVAKXxy1fE36geBAHaf1Yb2NpR19e6qxL8y08I7lGFef41GI6zoeShxneAr3LWmWcN+sYZjmqHY
+BAP5IGJnj7V0fan9jLwl8qETUei6jnSi+jUqFl7K5wI5Bl0aOMMDbo4TEn12PtjdUvZ4wAL8fr7
WLXtJ3zEGAoktPxXpgrRY61lGcBBYgdpLkVpt6JzBybDKzAmZC52TQYEh9j2YeAbhqhfqmkcusCw
hs+IMgxOciFfJejXvT8nLZyJJHmbdZp4TISvtDmyj1ndkvodzvNJhbLHlu02W3f0liEnwm7YBlNn
1FzPKHv0E+gmK85Sx1/LtWZrNORXTcINGdjkDl+U1GKaJmGHrZwKOSUVbzdWobzDAhp/ztokzhg7
K9PAnEM0XE5DT5CXbiP1jw2T+LCEe+9Q1VZ32YFmbYKupO5fTYJ0ynjB+cqIGWwwNEBl5WzCLEXw
M7yz3hJ1o3hbMYqWzbxTaVz8X/bOYz1uZMvW79Jz1AcTcIOeJNInySSTFN0EnxzhbcAFnv7+UJ26
V6LU0j1n3IOuNqeLSLjAjr3X+tdt4tDVEY1yryJg4mubXv7KbL3iuu60lMwCRqMBmkahrSqhiMeF
KxU9hniv0Jj0kfjUMB+uV1ltk4aYQ4Srar3Yz/XMvH1wRbSuoPjezIXt32FBiYPR0zbAvdkRqWHt
tPYNhpLhM4Tj7KC3jBHHlMSwNenpaieg/Z5mPB5ym/pd+cGv0vBZK5wIUVFjNnAqStf40kBp7PnU
jv1lmMcq3AwqM146zHwlevCmZ65VNq+tIg8QsozxkYlwyxdMdeoiRzf39sLKRux0HhTNxFT46QvE
HKBpYxLaenQYj9agx6dGj8WnHt9LuTKIhYgCt53zPexJj8pJd3Ex8vE60DrzH+DeQrhRIJbJ4MPD
yLCJzL2tF5fFRzuK/Q8tjGmNIRbVZWtdG72jvto19gieCaMqlxDf8jmNemkgo0mxiuNXbF86V0Ad
UW5aE0gFV7DQhr5YdTBBrmKTeNa6a+8MCa0UFyDvc6sTzgbEXzCEqueggJS2mgeaRaR2JkvHqN/M
Y9ccs8ogFlqnYJitOPW4DlgGcQixogHtcwPNr/UdiYTJxRw0e1clejatNb8LxYZhjv5iZjF6FcFi
Opg6BHq/5Lu+YxiUYyOzmhvmagT3+ZW1wDwSwYWFKP2UJSnToMborJHFLOwPYTTBxsapVL8Orqrb
vdA8uW90n32+rSt5FrLVPle2Cy9YGulwqxqlsbhAG8F0kBJQjRJt2Gpe3Lw6oxq/omAZX5QojWtL
JiFcklF6cJ5teH+BT6DqOVZ+SDwucuS1E4/hITY1OiuGXt9HmazB1fjjqXVa6hTIx2undI8CVAGe
x5IWcizz9RBRQ6cZy2ZliIbWW/EQlXa/w3LCrBN+2oD6LGHORhJHGVD2OJtGn2ZEWsNUbAbDadaV
1ReknlMFMx/w0vOkG+BSTyJvnLILRDvWydOsRTk0O1eQjPzsqczJzFXcWgZTib5XZGiHU6itTLTO
ZyMdwy25t+3FKXL9guogumVZnHaul80HJquPtijLS4OQ+EI/KmTAn6Th4win/JnmsYcJ1S1H7JRR
9ojLwGSRGnmtvKRGotBPxS1sqWYro8IOuiQTNwzOJaMFWpyp3UYs23ztGAIomrMm4a6N5zZkZMui
uCHwlJ/rZNoWZgFyEAmRllcd+vuKtEznqjH4+fPUmdcQ3+EbtRAZ74XXOtAssvGBDD2Pchol7Fdr
1hTUyqjHS6811ZUiaw7vSF3f05N1DxEn/rlOmvkwqtbeIZTotxOpRa8ZwgQaoo027yMjV9tUKHPF
YL3fNF3Yb7LOZj3qE2M+wQ93DzHJFkExprcNwUMruyF3OUT5LFhks/AyzuyenNRkHF4R0lnOAhOL
11e30exC++F6PrTVZFz56dzuWS7cXdq0YDezYbA2JtbOu9xngovzNNknk4a6rqWjx3H0TkGsdtUd
WjzQU8r3D4PRy8c2rHAqGYSi8j6xOaSJTLlcuz7M7zEaEjhRSl93aUm2cw967G5c0h3xzeIaXahw
m9hOdPLDc3HusyJENeVPB8mHEdSvOd6UvvdZrxL/M/Bdk0BqaTfPCfKVVx1G7UFWWr0rrZgWZDKw
1PD4LVxSAeUhoO3jbpMhzW5DnxKkpgcPQ8hwUHsk3tlUJW/e0p5EOpeji5vH0Z43AOTN6r5U/nOC
JZgVO2YqdcIQ1RuBXqLWYIMx+i8JUU/3Njq95tZhhyr3TAgb2oSOk9mkshuNfmU6XcJ3zKfjTUIy
Xh+GW6XPlWeHru7bJlpPGAMUBjQHp7LvuEFMUADO3GiEEW9W6alr0bPv+06L4eFZdvLRdHjFA8SQ
aLfacW6xZWV/m7QMY5qwbFV/G7h4ZE3sXNBcFnNXg8+Lsnd6yjKt/JwOk/nod737YCzGsAaHWLNY
xYrFNMbOvQ7cfigCF0eZg7OMBfBN4DRLO+fFXaxnVrW40MRiSJM401xczns6pfltY7BXFIV2xc0x
AbSw/yqzrnmzGOmh8qmbRfPYWN7iU0zyfVup7s4Cg66CvhcxtsKWAPUHz4EqWczmfBfTv0dV9rfJ
7n93T2WXdOoPuyc0+wsu4X/ePR3KL4CJcc78PXo/fPnv//rXv/PP5kn8BauPDYrQ/8E4/Gv75Hk4
g/CyOBaT8n+Bj/4ZlBt/ufbCWCUFCWoSxoH/t4ly2XTpeGAcNlD4Noiu+zfgDzAWf9xELb4kOmS0
72yL1u5P+vnelHEyx5N2CK15WltNnn+0U+JqUPPqJiXqDK8OpgvRqxKa9Eh+PeMwJ26L69kJxRQY
RpkxbkuGL24PYZB85fLVh5eMSdlHwQu5QSvWEx68bVHO5Wtho9HR8Zqc2wQ1CmE1FE185Qi9ydIi
KjY0Ypxd4nj38E3ySzv1w1kfPhZVS5KWjLNHwh3blypLBi2Yh5xIjkyvp490OIoJCg95rSvNisyQ
paK0ppXV4U7f1E6TfYq1DMWM1RZMMpTZhhsiu3AJTg34BTiE/XWkJho+vR7OAuAhAvVNXtGoDlqL
QJtV6qXWrkHvSDZqHMZXVuoO3oaiipxXrcwdcq21rPpcy7p+qbDw3rC301m+c3miFzh+9oqhfCGz
BM0NDTd1SsasuVN1Gn00Y5TClPMViq5+Sx3IkLMnkmZK0DzN9lTd2paqoBh4tABRBI/uLp+S7Maz
iumOdZvZM6WMgsDLet0Tjpv1yBn50KGPIgM1cW8NBrnmKrWKzxMTHDozsGyJRqxxBafdPbQZCfJA
Ah0flQUypzZyaMxZebQ76v6UmezJm0bqo1kazXGY8zhb6ZFNsAL2Y/fK0wsCsVtiQh+tou7vyW5t
8fEaSOd65FKQrrPwudOANdWj3WzK0icmdqYeIfsJ7iG29WCEg301R0b/lGeqbgLbL9qrMWybU+x5
A25ff06ZsC1mc5mL+DyIkkxz8rbTdTn6ZCZj81nA+FNL4LPTZ+wI03wTyamxd4y7qgIf+yhfQSlg
6xzDBrc9c8qIzq1fGnvaysklrjPryYyK5M6fbY5GFlh7b9Rmuu2bWJwMMx30VYz+d69ZXYSZoKoh
8Q3NHnjVcIkwkQcOAK4XrYzaI99r/+vYjm67dfQioi5ijJYw2G78y+JjGwOk8BVW/MhybmMBIXE1
eCGaEh+20GeBzNFfxBGEnujM8XzUDkFTkKXBfcw+jIaMb90pldfSUPHRbU3IXgbABLyqJagqR0XF
mse1evCsRj+zBWdGrTX850YVietmEH21iUnUvUlLt0okcBLe8uepNNIFIBBhcuTyYGnX66OP95v/
VpVGBC598geVOhdZIXfMr0pdn9Dy4vLuGBuPKEHDgVz2C0JESx3pjaT7ZnRuDQ/QP4bzOYD8EIGJ
bP37CdzLgG2eKOYw9BU9v5CNlcv+VwZZbVKEwYi573u7xw+fGF2w9Fr52if6jYCActXZTrwTkCDh
TktA7zSKN344ZBvPQm7d8r5cCLzW4XINQ/5hCkeruHL6TgdWkcg599einnv9XsxyLNoc5Etp0+Vs
tP3Yt4+Czcadlnk+7ZfWGg/sMI9475xr6tJ2V3SwIQjEpVDpC3XXVJ5J8lveoICxo4OnZH43sim9
oIibiKVOk21IaucGPQUeKQfVZojq2WjiGyQlq55JLirf5AoyJbEw/CVLa1DuhVBAE/PFCWP6pilb
o9Rc9UBMVhgk0Bs4hHIiyRaPsbDEAbprFRhcli3CL3lOdPGCZjwi/hchZzUO2nU6G+EeU92EXEl/
Ko2uZtwacpMVtgZEpjPXMOzAWidmpwLDz/StLuMPE3HUqzytHiGyu4fCqz9jaob6npgXXbX+OiST
L7LaszOm6W3XlM9i0ZSY6sRsUt8WenU/JBboksntgpFE7JU+ZsPaLJewCWC63t6NjSxQTpmveuiW
7mqOAZ8khjy2ljzBeQCQ5nvDzrQGsaZdntEWN1197TKZOAJmAVpZjfX8gnFdXtMTEVtnJAuRx+jk
cLfpyrVsirS+vNAerHaLvnTJGuNpUtV8w94xhflZsbMjHLW+a5TyL9YMGX8dJV1+h7RpPDt++wW7
qX7Mksg4EbvebDSJKiWo7QnOH/A/rVh5PH4PLor9Nd5hpOhEYGxQTBbryInUTT4hkVeD0X6YF2iq
Zgt5Y/rJnc0Imlcii4N2GORN0WYFbCCQKEMehne2id5R9Ix87Eon3p3b5Ic65bhpxR/zKfwYS725
M2t3vDUnfzolrUR3TGj6fT9WRdBZzlECTgkmzIwYIvQnW1Ix2hr/iNOJXbPDLzUz9/M4gWXyCP4J
5n6itlazv+1ppbw5cNdpmW5kPxMliEQ/Z8YlxQ1rDDLdLnGBAsVFc7FJo1s3bpmdYPBbKKpM9LyT
jD+LPOfd8iuJuijrLzyEOXs7Pb9N7SUyu3TcTYKld02z+NalvbhGFE8I3mxZtznd47XWq/psj8ar
TXzBpoG0dF+Qh8KI2zWfukqweR0RTvFkxFm+oi5wAkO4JegXk86VjVfJwGVxIr3WP9pyVPvSS6aD
0/GJxCbnHHCJOMb/jpP/vzSl3KNFivA/18lbwpqTLz/WyX//O//Uyfpf/AndZjKAf52ylvH0P4Wy
+xcaU8cG5YyLfXHY/V9FKYRQHZs0Nnr+GCOH79z1pvgL35Cz+KiREpgUuP9Oofxed0G5bbOY4sdj
2Grpy1TjeztiNE767NVVvzfNHjgDmB38EJje/CvBFh1Bkt2WV5lDCtvaj5EYfXetfqH6eKeHsBcd
KyJbrg/sfOenIr1potkf6Kjsxt4cNq4qcA4mZg7HKSn2/8GhIKWy9yCGCI3JjyfaWviLjMLudgw2
k11uAjW3yAbbQGht/oOz4lL6lgOcBknwO4vnbExZrYSAmzJNCdyYuVm3BIIF3eT2f7AJozn+zqxs
f7uATIjgzFo8FAyMfjwrdvp9lttcQD8J/dWgzDvYaM7bNDjrqAzBuFbMucm0zoJaF9UfvKxs1n5x
cJR1y1NMUtS78yQvLQwt5hzEwwtnZaRTvClpMv5bzvnlFG2T55JQcSiDOMPeHUVGHh+JJux3rS+c
lmezhCBuTw2FVloXf0QHvNs3fjvcEoZrLtmazLyXk/5OiASMlS8RHbcdolyaSFn71bXMN6xYBdVc
cXJCIsh//2T+fBlt0yQfAHmQIYyfFB1hjFoOn0K/EKbgYIZ+zs3yq83vj7Jcpu90I9/OyxSQPDxA
Exjbl1fxu/MC0cKGli3UzkoGWsyadoXq6KzwvAQ0he0/nNOvruL3R3t30wgbi5rIzvudN1C6EIK0
ioYCf1ya1ahmfeRlWfbp9ydospD+dIae6zm2hUCHB/LdUqbizPFG4jNJq3LEGUweVZzeo7KoZog1
NMTgp15c6KwBHUasn53uHTFk7XtGSruh94dNPwEZZXdTf54mSzsoB/S7GXYNgdBqlbsxFk6iNv+w
MH3jiby7M6SjuZgOwK+YPz1xnkSJW3W8RsnIFnMlNGL30Ozbw0bTLEQnbE6D2qvGtcXV25jAqF71
GW9sb3j1DU5kK8Cs45/hN0d/eMHtXzyaCKEMa3nDbf7r3cuQ0rPIZjvvaFHHG5OqfZ208RQ0ntNt
ZBPJD1NipYE+MoFdV4CXjlOZtld42Acy0CbEIwNN1UzIFHNWqa8sg9C1sPRQWJq0CqLebG9MZ9YO
M7LLNaQp6I8uFPwGIe9jPyYaXRGPms5KcJHRoN6SSJkALm49DKvTscNhirA/7wPo/z4cSfsUi+xD
P3ooHIVioGvN2bZFuIRGuDtXvjvvmwRcs6K7sJrCHE9XrPQnrW2YQ5cYpENbvWXKunQe5HefFsu+
c+LuzF8ut79/Wn9+QYgLpTDgrRd0dN13D+skEQPb43LTZXyDIywOEo/5dTI99HNYb/q+MP7tV5Ij
Ll5+GyLqst78uAD47TR4/px1uzYMD4akC2REn/1SXLVWCUPKd55/f4Y/f9vBkrPaGP4C7kAe8ePx
ZOQPsA36bpeqvF6ZgxgP2GatjWe2f0oW+PkxJZmCCTgUvW+EgnePadQjnRqHiq+gN9inSmuMQzX2
7h8u4C+PIr71Ei0So97fskIPtaIbuYCa0+rtqqHhvUem4d3+/roZP69jnI2Hxo9q0cBy9O5GZYk2
EyKKzm6aiDDBPEne2lREa0eWFc5f6VJS8OCjZo2OrffUmtGuEgSW/+FnWD8tp5B4ocDbIOotAz3K
j/evaSoxJ4NLziuAUVo8fr4Nx7TbipFoocASsziAKPOZ4VZf82p0L1mXjrvI1ofrYp6to52RIPr7
32T+8jfBmkL6aPnUrO8+K5HQNC2MLbkro75kFG9vfJ3+zAzd9CYElxnEbl+/fIvayBtGcFjMiQJM
dHPteyUhL2X+NTem4SbzJia64yvMQDNooNjcq7JnykQbc8/wezyWKr8BQfonLtGvT8AnZQdhj+D9
X+79d1/h0Gj9QnkjF5WkxKh1a/akIvoQs4oFdeOm61ASDFu4TscXqy2OKp4/eon7IFvHP/R1GAYT
wPsNJlT/rppdWmFi/joDmz9aHpaCsY4Utp9U41vR5ds2wQH++1tgLLf9x68Vj8V3Z/Du6Ry7nB9c
KVSgWhodYWCUx86eiGPRGO0lLYs8SgFyYPSDVaFZlDWQ19//BOuXTwHiaZSwHtwW593r7inWEnz4
Eu1QTMunzz37E2XVstmmr+PrX6p8mJ7QWMWfZRt0/RBhBzUXVgR9H/zAW1PH7dziYV+NiTEWK9fs
6yDmgDsUqJia08j4qkrDYKl07xF9bGw9rdaO5mM5TZmVDrZ+pdlGvp8rNEqDfu8oDhSJbwkJvrT/
cM1/Lt3Iv9MNZMTo1HR2Sz8+NMiK6TRjzdo1af5UhmR8p/lam+HWYiax/lAn/mLZRuNms/NEF0et
+G5HIfPMwU5gyN23xNLEIwnMQJgqpvlPpJ/lL717kjgSsx5fIIpHPffjaTVh1NduaPMktdFDZljR
U5rPQDYKxW7CVhkAY90htDx0jD+F4P3i67tAlRzMlHyYKLx/PHQXgQYPU30xE6uXsPNuJ7e56CJ8
w9X/iS2vs/79I/ut9vzpXG0TiwhYKRsl+I8H9AdNEt/DI8s2vLz0FnWPAr6gSuTZ1jB/1cPioUry
aR2pmuJGYBkaJAnNS2zV73/KLx8mwHx8Wb7N7t4t60nfDXY88P6OxFiu9RrFDXntJIsmFRCDOH37
/eF+8dF0APNwmwG762zyfzxx0u+yqOgnbrJq8ZzVRkg/zov/sEf85fU16GTwJHF5v80Vv19XU2lE
6FvAQLBHbgNvmFBnlamPeRBi9ygt3k7GA2tNNYymQ9KU6AbQ8R00pFvkNv3+nH/elHuoVqiWyc1y
8Se9u9mj6m0YnBk/ZsDYE0dutJXtfK0GBFkRGUBBLYtyF8M0W1X4x//wAhu/eoOphrjY1O2g2d4d
voNGZlql3u5gscefahdpM6bAqDvLxLCL1ehUjhNUPX8AXSMOxtXgNLm91lOgsIzq3EXXp6nxeogt
dE1m1yF4sCNYQL+/Sr/4mXgm4Vfy6lPnvM8TRaiRKLt0mh28kHbbi3nYCNn4G2r55A+X5BeHwtMt
XFBftOGgDP34ECapIesGqNium8PijUgz924uY0RamqP/B6dFDWqTpr201H5a1WpMm13tIbUC1t/e
+YRTbivlhqe07T7+/gL+YhHjSLRFKBFdmlrvPoPE0Ucp6L1ml+DHYGhR1vek15gbvm7zSp8K+uxV
rP6wfPzyUrK/FpiYCAj3373PESLYzgeislOApYPCJqQqSQv0pbop/3AoJvXcl3erJpUGmgDXR3TN
ivXjffMyUfXRbPCIiBZNlwOUuiX8R4woQIuwZDLZIm11qMnzoLGGUduyc+ynzTy5VgGr3ublIjtt
9pklMcU1SQGI122Zef26znMHTUnYxB/RlWjXGUQ6ifk3Z4ouoYngGuGUrMB1Kg9z9UC/fotcyVIn
Zg3+LlHE/mwq0cbMb7PYeGCyDX0tF8xItqlRTM7G8uvYfCYcNCm+osISWLFrdjDxaUIYF67bJGvj
DzKvDHXIS7pruzgxCrHR9No4FvM0aTtE1QxQ7ALL3bXoehXeOdLIyy3/uzZui7GVGaZoQaz4ugRB
FF2TQbqQmG2rYrprN/n9QIYo9N9Sq/ZGS/TxSjE6QoUYJ4+FhH+4mnpRpQewxxGW5r6qsq3KkoWF
ha68vUoHtpPY7ZGkkjokx2VyONhqWleDCmFKkVSq03coanNdF/ZSXCXITj664PMVPOtuCmYPU999
bSeoy6pOAmcDLzbcl4lou43SQB1ddBJoo01PZE9/oIidUOShUMcCGjn1StTRjEJDpv6uxPlfbRDM
0v7TNdMnSELa3oc0bvJgygtGNFLEA4KGurbxryKpbZNtP9j1U0j883OuefqlKx2muYyz99oySLca
/9wjsysbuZ2wY19ClyaqiKNNNpfJzhQZgyk/K7ZRPxytQY2BCQ0+zaCd2D1ajD6drG1hWV8EkfKb
BRfIb4Au5YDR3/gicXYInysM6oJ8TjxMJwlL+ZPbQRUTPWHQpTt8nBuHFD9rCVya0C0n+aOuOxuH
FILbRS2wMfQyuc2scQ6Aixsnr8jja2vkfrBbQIUCy20ih3dna8Zdgqp9RTZDeEDLnwVTmvUUFYhm
c74Saynd+S7Lp0PTCYI0Z2Xzj+yc0V1ixNges2ky17OeNZsJudkqjUPYWYDSTqMVrzHVeLehJy6F
Fk8bY/TiLUZYkPaYZ6BbKXM3U7pewiivX/Ex61dl7IIG6BpnPeld++ZoTRlo3YBklYb1DpuTvaTL
g8Arw+lg6YyIpXIxCk3DEVvOlsGlQVSUei70vnkuk3Dv2uI+6dWzPYUlnDGfRl0fPheOFrW8gYV3
GHpmZIPWYDywNahmXniUIRneTlR5Gz1FGp7j0MJG4c/rmH3DJWm14baJWu8ikY2uRktedSp0ob0v
yQRa+VU2Y72HMYP8EXnoviyQbAjZ9YzuR+TT62xIuhnRGpHos8XW3GRUivwm8buHrPLieWXy8DwV
mEmmtduwj+BjyiKBaHoEYjZnN83IU5YqqABeZhz0PlIbreoqzFmzd+J/qDYTL8QmBNys5JWnxmiU
LypuXYmOkEHqmK1nabYvmmFtYSTCIdfIAK93rmZWnydoXvXeynKzXxde66J2QkUND09zsD9nrtdG
q1wNNjp19NJohaom2bctVwrYXZmvZ5Q9DzFd/Vszh0QZFmWWHMaU6DHbT5obYzQ9KJADahiG0NMx
TqT+yVmweyv6u/XGnfX8hIa+/dwRQevg9UaDmo52YuESlM69GLLwzae535Ox4CAD/YYSmZU3fWDO
VLy1NQJVVEHSeC0xNa7ZotlnH6LiC8PgcS1jSYAuFcuDRzzEyyD5OwpOKIwpsznOFfvpZCrFAay0
fKILt9j9JNzKboCHu4pRnz7Hkdd8bmqRbbNJa57dxkz2acvw/wC6LNsy65dPdtUw33dJCFo7oV0Q
QTpLXo7c1Owg04EqRI5jBzhzrEPfYGGHaWZu2JX67TZj31QA+gFSturI4XxswjGaN56NcXDlR4vd
uNIFiAMMNRZhKXG+PIPaeCRMJr7Xixguodv25lZyObVHzNqcoltnfnyKzJmf6mTDI0rXfryO0LWd
QW1BF9DhW1QAPa4EGopDbdXJTuiJcz905NGuqESao1PH8RnZUP1K687ETlPZi5imcTZlVczbuZ+y
7VhNoti5rhud87weXHQBRLTwEjW8VNxdmvCo8gtfnF1oGJ/aIWrvxNwaDzLheieEWe9mBWXAi7mo
UJ/VSePRvKvttv5kLzvMoHTmelhnTZrADbCTvT2Rd+FocLaNVjTHGnLL1TzI+lOH0P55iLmus+s2
nysjwjk69zGXtSmL8BjRjdj1fie/+KO0zwL19EiGjB+dp8QGnDk6xMV9mVNL4HiszdESOeZ/I1RX
+KzMej36KUkxsG2ICy1jAgu9vge6hSrFeKgh7p0TEFUfaieOboAeVkAHwaB0S9wADC+S71E4UUTa
PTiFqPOao2r1cB1p/XBqoe7vyZScPnhayroYhcneWsgtta5F5x5n5AxTx6YCL3EjnwUixUObQUpd
dT5NnDWi8vAYFx3/D+AZlmiTMe/WKbQ4nEO857SxSvlEhop689wByHMk7CAMVX4w2m55yntcTsxc
TPs+KeLhUVSIfYOx4kfmtp5dvK6tP1pp7Nxr/kzUTV2O8Vk5RUmkoCjb57wBQ+s5sn/U6ym7JMvt
RmDoXeH0CS+NGDhQpqktfjbdRFlHQoiQXDUvBaCqR5p60+cqIepF2CUCRS+8mEAJDphUwHxYI3+x
mrMLJfv0wdeZyMzjgP2UKFoZb7QiVvi3aPMFYY+3a0W/RbYrZMxjGThaBdJHpPiWgkRzwouI2XKt
6l426lAMA2n2cc+TNGtNy9LrCJ401qz4nGdpZQSFMVe3mpXSxB1Uzr3WpRcPB8fCBRT4snurMD6T
iKIXKfK0sXkjJcx4FBGU0gFW21e4QD0aGXNq7lgt5rfKTOs2cEzis0Ho2P1X0+uhq4UD3mitrrks
Dl9yuUMmZKBepOR9mM1cu/idzmrmOsNXREPNXReWNP4bs77pBlW/wNZs7ozOi86hAyy884GHwD+w
DqxjfrtRHu83FoPuqcEXrN+1WFFY46tsCURSFRcP7e41e+JwW/dhyyJGFAV9087qGQhb3ussve4m
LOoI40w+7IVTcGv4bF5ZwGII/nOj5NYRst7WIJU+tDVBwguWAX0f/yfUoPU6HGrrE3JJeytqkI21
ICXMtCZMysMiUuF6rZhoCqT2Le9hZxXqYhTtdEsRMn4Ly3w08whyplbdd764JokF3IyuJ+xl2nY9
9n5609D/0ft4OKZF3XLYzDnrYwGm1S1YN6yZ8bqeaNcTJKlzqezw3gnN6kBUMmKYLilmiK0MGxvs
+QfIcsdBqXyd8G5e69HYXpEMVoKkKdWKUp8S0Gf8Rwv1o0/g4SFzy4U6O1hfMBYdm0Q3WNI8/mFJ
xJ6EKAVTB50bNPIT9TY50fpUffLHZc5UkbFJZ/nQhJXLtCymIB3SSj2hNo0uOvYHTHn13oE9vfZH
ckFWCdwmb5w/0v8rXrICEzffHC6SqYmIhZ4dDgRMOLRBmmXykGmYFYdQ089ZIUCsoCc8xUZfkzw5
jrdwuPQdAQLyvm/AEVqjH116yUHgZrq3vY5bncY0kVrkO37EBeg8OrLL90niPk6pXuxol4IRhV1C
J24xTFfJGF8nHo2byjAXNbXxKdbDcTt4mr7rALIApe6t9TjwMkqI2qsxo1UYKeWcKC7EUyrsXYna
d8vrxAJcpexOIwdntk8G5NuQ9ebTBFb5xi/8GdVCIR7qeEqDiRp2a7N2nVAW5o+G7bp3auAu2QPy
161LXbhquzbakOdWf50ZNZlBHXXJDerJ8J7gHzTaYHMIw6trnI+iSGUwAUYJGCCs/Bm/fO86FPQi
Sj8SkAqaaCz3HYlfKNMQglWKTLlZR5CVaMWWV3GbEN22ZOrCOQW4dVMIO/yQZxVlBpaujCUQ7prX
JRdPb2dQNpZ3kgrDfqjH+FrybJVZrX0uaruqgnj0DYYW+XxQqhquHcicJTUakXuOcErCd6b0nKcW
VMImnXPeu7ZkW5prKa8RM7ThGl5r+lyYwtnZBg14WmsVX6y5pqXRJ9p0u3jHrhTN7AVURRT2CsFd
dvTHRL/YLiQF0Mr7cACW7MnsOucun2Q5uqz68E4VAx5QY7K7ou+LUVWme2PSfLix4M8s7WNblX1Q
kBEVNMTABqlbxsCuhs54ntDAHirT/WTMztewrZpXKtb8FesKzFtJCI+b29rWGvpo07l9caccKpYc
bDZDb7+bg2gKIREV+rQfSBNOjppVjQJ/Jr6/vZsZYCFK4VRnbYwgTJfKrc60bxCPml5K7m+PBnrm
GbXT16JIyzuz8WDaJvSRV4liAU3JEv+SS1P/VMo0/tKE+gwxi/SCc4MK4Gi3aXUPDcYbn1sqHu5b
wianiJ2crwTxioe8Bgk/+1P9wteS3tkMe7an6c9/BMLSfKA+ZmeaFbE4RtkkvxRZ1X2RvaSJIFVf
vGWipKsg8Yy96jI1PkE85UuPXXW6lVAgXzFTsQkXYaL5AYhv+UWza0SY5jz4oBQyu7zPG0jKKxlP
Y7V1o26otsIf6Wj0U8zjEZs9BU5V5tV9jFTcpsaswleUm/w7fj2BQ3ZTP7PXotR5jEpLddl6kPxK
fHHIpdYlKi2XTczEQdNElPKUzHbHvlEvBwNLLDreaEvxyl+eNTK5DmKk/biOha+0naaWEqBjQhoi
gYXZnca6KLHOEsEY5CE51Ctt5lMXQL0MX4d2iGEj9AQoINi1izezx02BEtgiyGAkh+D174tpD1jo
sENaQE9nqaNMc42ZNDD2E9XO8m0s5I0js4BeEJfeMkSJEwu31i5PUto9KAsAMZfZRFazQRfobDao
W7edPdsnhXr83h5RVHALmbcu6nnOL3Nt+iFtrWfpSaJiGHaFQvhxDUdseBsceqOr3rTr+NrRjPgh
U4NJkmVZPpFi7N5lOL+g5tWe/gC1TKr9RBs+PIv/w96ZLEeOZFn2X3rdCFHMwKI3BpsnksaZGwjd
Scc8KCYF8PV94FFZFRXd1dW5T5HM3CSdNNIMwNP77j2355feG4PgNTKV86qTMuTNc6ax1Nj/VUQn
eE+4dtH+42mNLsNfcdA6vn4ujfYr4fSSrHixS5Xn0H4naZvmO79vAJD3/pJkFTDjxyAXXD+0nNiQ
V0r0v6MiOCJWfA6Z6OzYqlMSKg0iCgkU7M9EcIF6c01x4OYhzPMrKEiJ0JgN97EIjHkE4xsPpgjk
MkLmdCt2oLiM+FlPaQoHWC+O7KSbvSp6wH+RN4KOypKXeY7VszLgSf3WO/9FuvjvsloG/r6/SMP/
B9h09101UYJ6/Jes1p//5j88qAswCNKFMEhx0eX0Hx5U+w8HPxiXNh6fxa/I//UPqBHab1v1Xfy/
/ocp/sDwYOE1xaKEI8D4pyyn4m8LEo485LL4ZuShLNRrZxGZ/7IF942qJB3u5XvTi95VFo+rruU+
xJLwjSL4x4YGtXLRfbxCf2Ok0be9O21BpR27RSNiqjcOJs2zh3ZRkEqdonN/UZWIz1OBvihN8MWb
X1OIC7JadKhqUaRIKNcfrJTFTfutVy3KlZmjq9VeQphBK8dNH7k3EEnevZoTuDtdcSpVovhuhMNN
Qi6bVjOoG1zUMkStQA7F3dQa1KEvilqKtNYsGpsNC31ducoN9En1T0CLs2DJYC1xXRRNhDoSDPaO
pMyrYxVQHxY1z110vW5R+NJF6xOL6qc7LWLLogQyym8spEGc7Kt+0QqnRTUskA+rXgc/iva9bhZt
MVlUxmzRG81FeazJaO/wiItNs+iSalEolYVKAnToq1vUS2vRMZNF0WSo+TSYIBeZ7siTAhJ+glCZ
Lkro3JUEURBH1aKSFsilHbIpKstduOiovSbHfW2iyY1upd/8RW/tFuUVX8628JcUa1fcMlwv5yT3
mp7QGb2HHOzyS0M/gtoY3sBdppTZW8+J8YFFPaBQ8jfkCErG4DoamkdpauEjXDX7ZGWkj1daYTd7
Gmwld506uTZVrt5Cn9slRlX/ZSyozAHq3CPcVKhe8eCTwVMASCV+gQdXKe5zuckgkdNzse9Mr353
k5QnFAme/KXMSqCrsMV3wqBrwip/P/H1HIE8EnVzRizy1nVi6vzxfKPXOW+iH7RGXYKpCkMYW5Uo
j+S4mVKlV7qSpteMBLVeFQlwTzpaJhYeW0O56YdrMF+sxzAqN+yMwpfU4BFOMUCxGYukeqS0GKS9
M1LksTwBGHfTj7oOeSLAZuGRlWQztQIphcUdQuP9RGvYte+yqFwBvhg3RJKXRHPR7M1OsV23sX+u
G+nRryLM/GVC5vrR9K550EyzT4Oo7firEskFmD2M9/wBtQBhOplXoGOh6Fc2Jr+Ob4lnYqJxooym
e4PClRe7Bzm7tykIWsx+0XSjNZvXWFSCU5RDV1Bb2VSumBPvA83UfENIWLHc0MFSbqahmNZjV9Tv
MdcfMUkWa1ggOfGGY9I6K1oE8pdaL5PrBIr3i+T8sNN7s/62R86TYV/Vd79fWYo71yNqqPPtc8Nw
HyL6Xyi8aGwnMMPYe/izC0Xril/5MqiVdtk/tUD8g8qZ2Iomyy/++6DKDrd7dseCL8zD1DjY9Iq0
a2y600b4LXZBZaUfvz9pqU26m9ZYf+hX+sR5JRmVv/Esv7pT8NuRIiC9BDYCywvjmvGqymWP0RWW
+0B02jpUoGxuOjPdumk4lRhR71r7msqCLWno8gj+lXfNAOO5zRXFOZ0bJ3TvVs4dxX3TSYa6cQtF
6t0UkZ1NzCeSDgffDj98A51M2QWAEDR2vtHg8RPdqcy2eRRrj9WM63F2mHopJPV3FSytze93q1BF
9ZhQdOcFbRaCeNBxYdLrw9UL4ME+67K1QmC3IBIQ1xf+iFpII/nIp37mf9gBvYP0mAJDVknQpvMV
xMt1kNN9r7VPg2RWH+zqo0xQtIABBb53Mbqec310Hw8C9FwX74u0+WUr/+SbnEg6JuLScG9ja3J6
iHedM79EABnWthi9MyQdbnShvaGoY2XUUxV4RlndOp5jMGIWX7We6M6N6ecZJod+dQbu4ZnuRWvH
rc1Ad3E/JsV0TUZ/rcZ03YZ0ipRueK932ninjyQlvSpiW6M8wnlOlUHo9QdrMwHlXbnslfdk8eqg
8zIZr7VG/yqjMRik8S3LoTpJ0v6ndO7pijAK/YDN9mejd0R27Acek0T8ht5kLo3Cdy0y3lrN+zn1
WM3nsi22QFk63DAlRuDCnNYcnDlGGo0xBLXjVI+9aVkBwL75qxhsxjX2b4vvYFt342OZ9oQc3Qwh
oIsD2555gxNH346yD1epmjIyHfqzMzG0M7SSFp6Kg/AMc6+4Ca+F19ebscxCmHiUwEYz5a1V9S5F
z8aQVpTzlAn32PDBZ3vhiLU9hO9CL2QAxXfV69Mvc6pvdeK534mBBmYpKT5cRLu1nmVPHYbGTwp3
zQ3XOpQgU3oBPaEsIBC6jxbt51Ba5pn7gTnk+yidTYZXT1jBjLrkh4+yaL/iiQYOIAzTlWWqIsQB
XaILys4Axl/ONGCQ7qZtRneuOff8Bz5WVHU7oX5vksrdKKMv4Wb08AqyMqvXVksvU6sb9Xdrk00F
0XGYiioDXVF/9mAU19Jr/XWqD29kqMEpVjztfc4SGEH7n0Qz3mVs7sQkw2el13jrzYweK/TNoLLY
LDcW1ae4nwOHy5CTVRm9eSnP4bI11x12hbPyOBAzJHhflmsPN5cz1nMGX44ZAt4kG0VnOqouVCiS
RuiNOFnS59SlGpxsWfHdQgL8Ri/Lj35DQwiI85D1rIYk4Vhqm7X826gwN8QDxdUN0+rBtFhHRbFk
slp6dlTdeNd6qNVHKab8Qxm6eXVocw9sJqwV2Kh5nXMVcSfvEtTjuITYE7Jv81fOmEbngVWJfmyN
UB/Jsc9w5H3C3l4kC8ElEb10zqjdOXrjBZmJYMqbCFkrbCJtM2Rpf8ZrZfGJKcnl04tUU3s8Kx6D
I4VAFQT8o8WefxNKuwDSLsMXH6/mDX0pSTdzK0tgEn6pXbvIsw9MChltHpXcJGNOy4WyK2sTN+Ov
Egr2nV5E3bMimr+n/1i+OrJjLcu9cM2xkLOtS1JcAzlENe58yAqmMFRk7SgqbmC1bsh9hU8tqJsu
Zdczhey96M0IJY0cWMl/uG3uQdEJ1V3maLSThGUDZ7dqdtLA3tWrLAyYGS4jW3kMrLuIhidWsvN7
2jSErdNyYIGtZBPMeqavEqg928ISXVA1mbWbq/kyJjFIXFZaK6MnyW/n7XA/Z8x4GbU1PLkG725S
bPtl2ir2lZn2bnb+FfZ++00PBwOIM3Vbv3aibZ+TjtVMGSEpJcm6b4hwCkz1yw7jxhO0uivdkZWB
30+rVij7xazH3ajGaN3SgjI5pnslJQtK3vPSHQ7JncMRM8j1ZlMNVfQtx2lngqRaDbLKN0OS9ptR
jOMxGXTwX2kbHkCgn5NI3kjU2msar9PDNDvjKUxxr7La0OJM3yDr3vyMu6t+cntg20vOJ871egfg
K40eTOh4cCF7kDKs9JQ1gLjXNPrKokhS2Zb5IpoQClQ+jYeR+Xc+24wqGTSVIrM3sIhoevHIv7PC
z8aUIOfQ99W6cBLcTy3NP9PPOPPYRKwcupkMAuDFK2fpB034A6gHf5F8evUIW2ze6NPcXqPUrgCr
2tYFYeFNzmaymWvnlvjgtdK5Ax/K1nKdU6J+J93a/kGV1xSkRjn/0Fu9u6jC1baJPnw30cQyzjaG
izcM5hoSrXWkBFwtR/f2HqHHOCO4yFvEqLIxQiTXSXM/iLqFKwkD+5N6nIltSGNRFEDlc6EBIYhS
ISiUailEG5IxCNEXeFTWOXkOWuiheDz5WjeubGomZ5NBG1ngyzXgllqyaK4OKea8sn7GAOfR5BP/
OEWzU25SfRn6IySUHwKx8MvN7PSsVNkyx7fW3nQSlvup/ygI1QjaHgYasLKhyw5AtOArz7M1nS22
7w+UL82veSPySxsXPzmAwsmoDEk4XnWLRlOG1Top45+yKHjqa7L4cgdnuWeFXbftacLaNjrUDMYX
Z2Owebh1oT8HzEA3M0ltyH8zQAMdmuhRWL5c03nDldaX6sWBX3OSNej1OR88AidTl99lpXRtHCtm
/ANDiIhWYZqM20KPeRQIfymR4GhYMQfkvvflRWAQgyGy9Ru7Bu+VkglaI82i/DHHLGGR501L45ZP
cVbQC1U+lcs6314W+3DRqm3LjXHj6fMhWdb/9WIEqBZLQLKYA/TFJuD8dgzYZUyfQpqqCpmz4iMU
MZSkv90F5WI0QLRbTAdQaX97EJieF0vC+KdBwVzMCqhEw694MTC4i5WhWUwNI+6GbLE5wGl0OT62
56yB01ZHmCGcQgz30WKQMBerRLaYJubFPmEvRopmsVSki7mCF/bMwS8kth5XWy3FgpH/dmP8S/X5
/yP0uDp+uP86eXz4+oyr/6T5WL//xb9pPrBKAVnzMLd0YNYOSuO/az5AQ/4wTFO3iQM63l9SxxZA
VEEhqoCYw2KO3uR/V4As/Q+KuKksJWVq08j9z2GswUD/Z2sfESRyzbyspQ3eokL8bzbkTA9lb7uh
c0WX1A5RWI7yBHyKW6DmsXR3ybIbRWZy2BS+kz/SUW37P0iJfsd43h8tNwPrpVd0dDn6+Jq5WnLC
DQv1Kzc8FiY17fMFW57Wr9YaM193Yz0UgQiIlJLPopShtippozKLU+Yn7Y4JPk2vLrFnjkwy97as
oMtDQZ9l4Ka9DIpJj9ZlkYNrwOa8xalHs0bq9w8ZiGSgMBDIzjnj4rntjW43OYM8Gn6jvkADfFhU
SX4BABHvEFXdnaDM84MKNREw2zgsndtPk+ZTfl+0XwDQRhOf5ike96KurC1vlHYtUy1kje0O25iw
HmjABuL10GAG6fVi2NpAgjjp0Ntxp8Wx8TpM4xLertekyeh5SWJxm4gO3bpelmscya+5nfjPoz1O
d2MJMro2/Ndx9JzNIKYgNIfiwUo1WvL6xrg2RdEcesSIQKRJci6GSh1glCQXX8s//U5yxMLxurFx
NZwk7ZK7vNKGHzDbwsMU2uaW2uL8u8iTZjOnnv69ZG5l4AH22PtG8t0TANywlRrfbN1T9OAkFAfK
2osCWeTeh2H0RC/cFDKRV70WSfEqNX50KWv8rbEacO7T8cDgV23IP7mBXUOGWLmq5FhBbYMNESjx
i0d3HgkUsIerD8sn8lkOrbNln8k2BgUq26NkyGQVuy6BbSqI1qXG83cn2GFP2EQhsK6cTI9uVqZn
99PUznehiuHNziSdY9PQOMKI0eanmBUSGVVqVppjfyw0M3lUTpufbcyU55jh6UIojyxXHKp71chm
W7bt+LPzrBzOjzA7ijS1+peP2ZGmB2Xpu8JN1ZkRLdmPdtmeO7Db1Wp0VPQVYx8I8pq9MlHlEvhM
X7snHbWhWiWdK64IfWLlQBeCbVEaogykM/iryMPKAb6axBSbFgOHUiZ5VtBdROloPGyH2MDVpBUa
3TeF4Z+GouA439UWJgwmumbrq/GcSF6UK5362M5T+xzxXCxWA4USvyq0u43n5T4dDplzbmzty5lt
AkFxnFKyEUYsoxvwlYDqMeCbeJO2bir8VwQpMEGNC7MW0bPwWLvlxMh+DHRkbA3O7j8zwHXHeSyG
OHAGGkEXWveKY7R68yvLvNey0CUp4YXbnvKRKCgzNZ0qpQEn9tCZj56TgTEtQi3ewL+d77ESVpsZ
ylLgOCSXutHEfcj67ZZjV9h5uepfcDtV+ClL/NMpzbkckiOIGzVrc7vwwaR4Pr+SUzF9rYzcb0ls
KUxJzTBtKLJKGa/CaZMob34e4HCtBiX1bQzoeR3T68Ta2govsVc29w54TT30mqck05ybb/b7hrrB
O8XEEFQjyNOeyxpl2RgP4EEZ7pVT3WO31rBg6i0FXbU3PWZtXl+KdjCeDHizHxgVJLAkDu89pCbI
PXQXHkqg049jKsHLcmQwx1pcmDs5QlfqIbJkc55oSA24eYordoIyQOaLgRUlJjcF6a8jU4nDLPUv
tHbnWlswj7F/G4ei7Z0VYJsiYNNuZMubvGvICa/DpH7S3HrCcWyY3SOHrOm7EDXgQ82d9lPKQO1O
EvG70VGROIHEgZ7Y2Q7/XL1OQm7kwpi7UxL343OZC2sr6zIKHG9wLsCZ4PdW3Ih8knrrEMvKu1mJ
eD/hUg60MSeSaHWThl5iO+88BGc8WL72radgGUcVm5B5rP5XGmrV1aLL69ZKR8e8AqaW/tHPaC4i
oCx5DmF+GMivtxo4Ynzi78YcdWdINnCiqv4Y+04ZmE1TnzCxdPdzySlAjd58L3Sg0y24bLnq+nDe
WJEDXcniJMmE6q3bzAPh6cbWd7QoO8odf4JJXGpq6T1d+NtwczAEnGMNHaSqbfVaY4cOLL2eb+Tb
feTJynknQsO1YTo1ZlcPG1aSjZcy7jVuWBEeFjuxPrIc2KLnUt+ih2W5m0WlfyqYXeis8zPHhzAw
1GTs7cGpIRgBbn5MEn3EmzbTbObnt1noB6YHsfIbU3c2mYA2SW7b9tduMjwoaqxfKWwgSdMXUMOc
Mr5P83YqV5qM1IuIHHn0TekeI6iZHnfQ0N9z38Qi0olz62rmbZ77+x4iEQ2kOEXx82WBzWfvKZ2M
YrGkrrgkKImEmnl2ZjpufU+7ZajHnJWbinYdE4I4JnEPNqnTbyOvyzeYQItAeOGZtW62q3CuHRZp
FEkIU5GqMThxQcXbvsCVFnW0rxkcEPHYhsU5shtu3ypUn3Ei6p0Gdec0D637U3fz/EfT1trVbpuH
1izsR0ztz2ICd5TRK87Bx6RLrtPmnde7gFptd3hui7g/4uX5TOe0O8QpCSCZUZAwcBDd93OOSXbU
ovaYcI5jsRNZtzYqq/t5sZBiu7UHApQPGKiMd+xu6oydY4jZb4fDq54k2j6fB/tc1El6NBJ7W5np
UrCNG8ixXuC0WiuBS3yTlGa4cin0efK9qN71eBPvMKjowdjW2IVl+O2xJAhQcGN6lX3OXCgP+5YY
/zmGs36qaUt/G/yly7gdqnU941ayHHv+RbDgKS7AjxpZ6j5mIS+h0zN2NXgqV05qXgbuquCz9Y+w
5dhA9RJ207o656SKcGqN54le32eqmlmQ4Mrc0C4y7OAK+NtkzMKPpp9GMsdJ88EphSOs30P7AtZ4
cFXab3On/VBg3llHFPo24qiaLafGvI8/td5ma0E5ycr10vnow19zsyg/jd3JrQioE4cphquVk3Mj
64kLR7j5Mw275SNDVXYqpcej3tY5ECUqg3NcVZ2+AwJQX3GpbQvHrHfeKJoLDlICF6Ot7eLUKrYi
NqKzi71/0xhpD44sTVDqMErfI2iNh9jKkV29nlLxNLXZvqmPluYoOocbu95xvJ/varZAQWY3+rGa
m3Jre2r87L3Qy1etxGUaZq1j005M48nKYf+xtqt5/FlSGvfhkLAVjLmfRUQVNC/kV9EXcpuiU1TB
VGrNYWqFB4Y2o30MBBjdYTIr0pVuZeWlHg32MRnNVmooZBzgNfvCeWfgEJkVjzQHc4DtL+ubLL1j
7g26RORbCPfzVoQ1T1AV6selzh6dk2kToqHYh6YmfnmE4lYdBYarvmOtUTkdkP7F38Do0WxImD7Y
eNNNFKYJ6Sdsl9WfgTeBt/qD5Gm0N8Yw3LhlX7cr1hAZKzV6XdlZtGupcjRoSfvAm4zF0iTYu0uO
QTy4NQ+kFZuIFGt6p/8cazcH1jxyQxiMnO1PZmzDciZq8+iNYZ8Cohi8uPpJDc7A9rMoc794csc4
y6xjaHtJdupGaOtPahr4q2HlGTVtWvklk/IqbXDoA93MdRfIPoaLNZb4zF1PcVSutS5MO2LG0/hd
Y7X+Uj6vkBnBfuPfVB8azu/tZAxAKqdwpBZkIIuOATU59oMnL7Lmq6vWqd4hgq/MbGq2/ETyST4C
Ro9EtEsgZAAhrcfyqwmFfqmS0TvQ5TdzBbPOv7q98zRjyl5Jtl5fVl63Id15c32CkaE2bAKaW7OU
7aUOrTxaURcPQlEzg/t1QoSNVb+38s5b7gbTmqnPWFcWI4yh2gIDcpLtnSa3Nji5jJMoW7xkgtrt
BEchCPd4XNvORBOiq/HzRFZXAEIG65VCRwB6bVIjULe6BmBN5BkQZZXeFLmrIMm76Z0i37soBWKy
Erk/PrJEi9ZDCr486PpZXKY6MoK0o3GzMakEBznsOT3uodq783gKswRnt4HNDG/vqq3L4jgWafoU
eXn33jF6cmZqhyuF99FjYc/t1lv+2PQCpTsw8Uv3AA3tVy0cFPUI5ThsnL4Whylt5WMYFqJbJxVf
2rNYO2RtU966yCd2InX5AmVaf9Px776VFZUDhSvOFj2MwK5LKv9Mo8aCXfooQv0gTqCw60e87G25
DqkHdi9Yt6yHMpaf7tyw3KnnkdZwLRZz4JFxSYJkjujEEDio7rJ8yl9TwRrLg6C+8wyfbrup140d
R6HuGQFHfQ0kQYIaTyPmpahe84rKbdogHkF8LAGWO52Npi9xA3eSCPQaoov6MTP1MfFr9AnCA5/u
JSD2eE1xcXJrItyzghIkVjIpvY6tp+kbwyVQxyY9OcTznJ5JEyeHwqS4E3cfB9jR4cMktB+5V83P
tN0tTDzd4ZdjKVRthJ1Nrxm3CoNPvhL0R7vznQa3cJ2DN8BPOuQ3ALfUTc18rpqZVYsuBaABI0OK
Z/KlBYkOBBqvdcywpH45fy6DrG43Z9tkuMYLvXjcZvwKk1T0NLfkE+Vb1SmvuNOztDWJojgcxqTO
U4CgQBt71MI7yN0YP535S2NXo+713zRraKJ8w0GbXrtyrMenWWksfldax4G3u+9Fa7o0svau4daU
QzajOvEnaTyCMZGkkMhs9Yo9zf8srKGNLdaJ1zkad6Hmyqc8L8aXv8g/93/mIv9aoacvMda/xCWF
JyCB2VBXmMpQd/6eta4puUhzU1dXyE72WvMNWq+AHLPFPmiEGMPowyjM3ZAaRzOzt5rVbO1Y33hu
eKn7edNWdAYP2g4kLbGMZPf/fnF/y43++docQF5E/aG0/J0kVOiDLEUIxb2um6tbMyuG+2S4/vM/
BEcRoWv0XOH+/Q9AEdPIoXdQ18SAm8R/HS3fwoLd/v4x/zKi/TdGNEO3BRHc/1qSXCqXlv/UdfJX
YfLf/t0/zGjeH7pAlNRREk3spw7f8h/FS/of4K+wcxp8fP6vLjSdJDA4IcMC8OXa/xQi3PGWrPJf
rhcLN9tCMqG5zzR9+pb+Fi9O2I3ZGZmCQ5GyZYP2NG81o8XUOxdUBdtdLPYoXDwcDL3DYKtThmlx
w1g2y1Y1PQPEx/NTRS3J3irjsYghZ6pojg+N8Z72FNJgk8ZSoM6amdVSmvTzKUzcqd+UbW1sTFT+
C+Ol2PMq0Syn2Bqz6xCXw7fLY7CHS0MLXUNUraVc23RuAG1cVgHhuANzhhXZ5fXSEDft3MEKj5U9
YrdxSppieZkEbkLKeT6hTcxbTxDcLXvNPEykTvWVg+Ra1nRQEq+BBR3OvXb0xphN06QBavwaIjNy
tswtmvEihjBKNkUfjSBbs1iz32PhT5zOfOV3MSFFM6M8ShWyVvcSRG3MkcNT0XX2iVRtqwzh9KYi
4Wx54hfSWiVRITy6htAh1zznTPtA8wRfGemx776NTVaXO0cK5n4tY46m45BzYai3brQmdTqbHgg2
R8dwtCocypAdMmDRj2KeorvBnapNJeacrQbaQr3SI+m9zf3YaWAJ1bjB2uDuemdm664wSouh+Wmn
crhyWqCHKBORuQd3rj/MCZWpKgwHjOAPsOrzXUHN7YXaGlpnaf5uBi8NhtyRBLzUVlqyvpcx8GS7
qzktd31SBXAVwocBg+9zxjHqDcpYRn8tkopJgow5OrO/8RumN69l+yZpjuJxq/nbmOD5oaMd9T21
WzoS4pj9l9uUByKPWCPCfG/oen6L8zR7YPHO/tvVIpcJVO40XUHGrUrKfaYnt2wG4Aa+3/6wK6Ja
RRa72ClMsPCRQ5eLwtnoirzdLHQelMwkf64G0pYSU/MuGiv/p0PfMUJV2KT3mNPkZzRQx0Z+YhJX
f/I4lHSprrECcpaMpljiR20NlF3K+cU08qdU4+iKMaeOCFhkPxPD0V8cxKq1xeFpC3jNOpDZpVhX
8mxqTPXNKcD7nEe2v34NF3g1xFH32cztJp0TgDsxD92sViey2TYhLjbkQFNAMDtRWO0b6qAPla87
F+I2+vuID/6Kq4d+G0N1BwAk+aG0Jnq3rKp9agEB3pmYA/aZWZgnRVz6mnv50g9d2w81p9ZrP9Tp
myQK+M47yqp07M1TX9GjhNGbzN1s5T8JmtDPgY3BPSaNOXPS64Zz0RFnKBLOISsWre5tSruCUkv2
D1vNHJOLNzUmEHbhsELkktjnY8MaYnGfHikUM+96r2/PA1WUr2MrxoF5SQmav4fk0sWZfOoz1s5J
gvCKa7HcaGPiv5MeSF+awelOnU0Z+Wbs3fQIHHA2tnoRF/e28MMDQ6WCfAEjQrC42wK7s3+BHpY7
y3Wm1zE1SLH6GhUddXHo7PCSi4rxtI/FSvmEXfQyOhh+fZrsZT3g07KZWf0XW1RaOskJ7wWOxFXJ
mYTdCMY47Hzu1ogFgK3RkT8wZvUnIVWyza0JlEBpqYe0suWVJfu0p/DXfAgnNb31bD9/2qE+PPAH
Ce/Gqu5fqZjRA1hPxZrrpFtXqNF7ldP8VFupI1dFX2XPddLkO952rhZNSaKIWf1lknDeEV+mAGEM
OZigOXBmLJru3tWH0qC3ZcLmaSCpeBh+fs2sfTRQQyHBbkGEzTcIfo7ZcInD4r4esFIYNKa9GUjb
pNx9uR3NCcOQmBJxwTUgLn6X+VcNyfxhGgdUJZDe/rmqdDz6+XiXs8/OVzoX6rHHkbmerQWxG6oO
TZcB9kgiChuKB2eBP0Z56SXmItfkVkOh1kmjVe1oSEsHMVXYRiA6LQwQLDEppIrTo9K8BgNem6b7
dmrljwz49EgzO86BzMehUhkfac98nrc2xAAK4570Jm1vkdu5V6ObKGPtJUsCZCn53Ja9fx05ml+I
3WqfpEzR/nRd3fKkwjHC1eOeS6Wmr4k8JHVrkbT3ZWmroxYVww5w2XAdusY8GrlRbr1Eyhdl2+39
aNMFOFnDDHl0jB94stXvjt9XP7yudH9NCfCOldO1uDj86EthyUAQm32qzWpSyF5/mkaGWUKiXaBV
i4/D11rt4DHJcy5q8+GzLjyd7glDmfBAZi095rElX8K+7DYVVeYHzy44Q9oOdfWlpQPX9gf56sG9
dzZWFRU/zCjydiUJnEuPFH8aPORlEAAU8fneHl+5QSTK4PlG9KHLr50l/LvUK9pLpk/dpvfa6igr
rbuwi3LWqZXZV5WTw9Roqnj1LNvBkugPCxdCQzhoTdU/0LPmnWfNn76F2ec9BXUJj2ufv/EpV532
FMfo1jKpuPVkkHVRA4iHLTftmnK0GWUEcGl152aleU1EWHJbwtGbefkE+wLlYud2IKv5TKjEDAwf
GPtiYQhGXNCfGZmnrUjMT6tvq4sWlfajFy0eCTGasNB9i9vgZFBbNouAnexleQOPkjMFDnASr1OZ
rH2WCJeeRslDRAXrqonRLavIMJ9drxs2o8vEDTpw8calJYciB12AMrB1niVYrCqzxvAj2gcX5+tP
OoAxOELtn9e9GvxHols0DMvWQFMjSm6HaWwFhVZb91koSe0Zw+g/5FGJkT3mIauEefbCBtGf6Kq4
SLSQznLGo98ZHnqTJr/jHvA/kCOF9txJQmQagbgWlRrK7tTeI2nW90svxz6NDWM/mnYZzKBKAqVo
HNoB63NfmQWMp5GmFIz3bJh/eYXWvxd0ImzDrH5DCnU3FLs9mEbTpvx+Ah4dc0q7h8NA5DLt0vio
6kY7OAR5koCIRYMoq8n5Z1Kjwiz8DnU0enSTisfblHkRH02rxc+d2fchs+lWT3hYU0pmpVsFxYGq
Mjkzf4zchK9m1Mt1K5sXaE/F3YBpqQ7CWVg7nnewMKw+W+cdAW0t0d29UeXenasDjoXTlbwzoDlt
oKVkxuQU7vs6DZHYMvpUXJ1E3sHOI8o5MJ3dq6pm8dZYI7UUrqgYX4d22tAKo25O08Qr0gzq4Iip
vCM+qbhOTKfhw+G7Xwy+8cayMoMyG24r0G+XPTeTKsY9Q6jHQeTRs8iq/JlUkbe1ona2AO1LhOqs
809z5jCtRHZ4EKy6kZ9EiribVTzBVt4QHpJ+IGo5RmZ6TDv0MVox9KRnxEQgKKQRtd9mkbpUi6yy
btK9+n+zdx7blSNXFv0i1AIQATd93tMzkznBYjIr4QLex9f3BlW1ynRLLc01kFQDZZH5TCDuuefs
sxK1fwkHNPap85sT9v76gVoscZWymW9B3VibgD6EdRfV0ykuRr2NuPh/1a5/TqX7HLnJuGEhdysS
VstKyFOeeda3xENabmYKWOrQJVzr5S5KH8sx7FlYhlg4bWqMz9tK6Pcmnr8nnvHgV7j34Km7NF8C
t2tJF69JaY17UxiwWAmEIdLb50RZSNtp9MLbQoMPkW/i6cFnbCVcGSq5G2Qirq0j36zFkr3QwGGh
ZGqTZVDQqlzxwtBRxjJ8rla+ELCXaegj8VyLBSK0Q66cT34yUDMo7Vd6lVHlSPYhmUJo2MFjoq/a
mDR+T9xmmpou4opQIYgxr7BgirfZsKd9mpCjZCm6D0LHu0P9gTXuFtm14OP3brQeepETPudd6x4q
I5xPjt2aV2plks3Alhu/VcNjjrKmY1J5/m5uCYIiWTrrGZsdceEuupHt5cmepfMd1AJFBQzLDd3l
zAk4Mtdu5f1/5Km/CSkMhtQBC4AQciGoMR/+NZ8Uh3JWSe8nxzRfaB/G5AFR0j6nNJ5B0CUYSD4q
7lJUsvS0mv9pZP4/ZJy/KSWfPxybDVQY0HFg1f/2w3VSNO6sq+RoTWXzodOmuFSJiu98YDKP//pH
LYSwvw7AzDM+/1mmX4xAf/tRSZ2k7hTn/KjKrklhWD4CWgGo5dd//XP+judb/k6g8GTA0I9DBebb
X1/QrCS83mRetCBM511MOuDoLqQUVSTdfQ0LPLgMQWwmvOn5e+XhkOVUieI7strLcB3G/Hb/+lf6
32+xZ4O4tEDP+cy03t9m/97s/LhjyjjSIK+vZt7gXE3J4lMYGBBCNaO4+Zj6gfcZw83p82f/Vz/6
f/QjCzsE78M/14+OSiUFRKo/i0e//aHfxSPvF2IRNqUMDukm3Gv8+/4Qj5yFCLvAgQPQyUvRxu+1
c/YvZA0DICqW6/FLLG40ViGfyUb3lwW/DRQwcIFUmqhR/0HtHBz7v32lAHx6JI9x0WHWp+px8b39
KdqYuAn2H5pbTlNNOms1VuXSdAQLoao9rELzZEnYX5hjq6xmwl5gh3irBt/Bk99iQDg0Vg7l1y+V
e9Lak+FWDaUeVx2lVA8kPnK5t1J0pYcsSJsvNYF4Zw2GI0rXc6gApg1IK2xac5/ecEYv6pVyUxPu
g/dI0afrsRwZG33Ulu7kqkhLanGVJxqaXqlvWAuqiU9tG1Y4gH2j/s61x/v4DPqgSoBa0KYoVnGl
upYmUcd2NhZHuH0J7C7etEHuXkdJcCsf+scWRNLOa6G6rlgEmoLFkJU8VWk6P0yx2d2ayM4fl9Ra
saUW3IBs4U+RwxxpRrgF0upRORUZr2iscdSU8yGCMX+yK3pvkO33mNCpwonLpNw5Bdkuyv6WqpzP
2pyJC8ROLl06amnVSUSjniwbIF8Qy28RZJU7p5yDDXZZcd8vzTxDOctNbNn38dLaA4yKK92MeXqq
uPwILrQ3UYyPjslO1Pms/qkmL/4ANFIxQYOdwwGVna08hyziTvUjEzwVQn2cRFfWlvI2xgUVQ+yw
+os5bmu7LG8hd7+fKf09uwFO/a51AGpHjdc+2m7AEIzr2QrhbbhLq5G79BtBW/gSkBxdNUv3UaWc
07C0IXlLL1LatOJRLF1JVK2O90lLf1KVxd/TpVHJKV26i6PpjLVp3jhL75K7NDA1bmU8DOWUP6ml
n6nIVHuzl86mpauIKT97aFTa3YyJzr2Eb+wLbuGQwIk93ealAaqCc7i1HH5T2qQQFlAJn7XvEeJX
fo2CmhYlTo0iTcndVJV1FnFtnmaz/0GX3XgX9VI90EkKu4BcbPDoLT1VPolxLFRLeRWJI32T9NGt
04qNRAZZZa8/+65sPtGeSweWnUl5npW9qhoUJVa/7bWkaeUNHxn4UKPr4pNMY2sD3osOM7E0bVE7
Ou5Z/EY7o+7P1FC2JzN2r5RULRVdS1sXpWfp2k8n9nafZV4tn0H4dRDA+pAwqqu7V4P5hpwLdcNU
gYXeWdL7zv2tIE3Tp/cxrWEGUUVrqRELlHxkd6W2BQ1jbeVRNUbn2PxZPma333KvUTty+zST5Yl9
diSDDNGxs5p/GEuJWbnUmene/CL7gEAZiuKhWkrPRlovt+FShJaa8o3DsL2zl5I0Y6lLU1nkHOe6
la/ys0yN6y/Gtwb6AiEPl8Y1b6leA1fxBm2n3vY0Ve8VYVYWpydNX1u3FLfVHQFjspZFyAqaUPiK
UEFOn0Oab0fKnnfZbxVw9GuFQiHYUBAHkhomHVv9I2UA00O+FMkVHYMfoKBmr7PJvUr65pDAxmMz
S0qtMbCND6PsXgmMGQejnpmcpRUXXLjKVo4mGTaDh/GmtvBV3M+fXXewEigU87+XTJhb19XBc8pW
cUcnTAZJKwnvZ1pl78hLvBeywu1TM2LpxHp3q8FZGoHN7lvb8FeGrlZtmkrZZ2qrsXDYDh9pM0JG
yKViPxir+5ljdxVTQ7+iAQpmi1fM33QfQMsNOZ+Hns9gMk/zt2CeGPTyxKyf6obgnYkyFflFflcS
MIUmGbDXvGeGIftXsVPfs51lWaicwYQFkpZHBD7oVknR0aBRFcFjl3o/kUDHdWTDqhhjH4UARD8x
HlQtf8XVOi/DtUzyfsJ40TuYRavEpbJaQ7fz7S7fzTFiBoc7dripf43V3FryMA8oyHlhxj3PFqP+
yAyARKtYpiBSkf5t9suNX5LMLif/kPUYaC6TbNyHiQf2k2hCviLZyEcPp9PgfG2tpDnFOp/bFf0j
zveOT3+ytmhDwMdnhJ6EulZ5jzXQTZbMZDROJRfDE4OmseuCtIgOYd0dZ9isd7Hq1RN8NOGtmgFK
aJyFtAAGeozfwOi228GW+cFKovjdZ2tMz6BPGoI8fScvkWgs3EmyYg2gR5pehgqnxCiGAfF00uRL
ONp/FplktQsHfLx2Q9vez5Nd07WHON+sNCEppnTgbdMKwnn/xQSc8143ZvLGM5kINWiLK9Gn/I6x
MfhpTnEPPFKF4tGADfLFyJS+5aZ3hG6MzTkX7g+nCBx6jWNR9wgGAzEZOKBHpxyOOaftuuX+MG9m
1Sz29JBXEaNX7L/2w+xcsDapH0ZqpoR3ehucrlsl40NYS/eV50iwrfDNMgTO7MBJBlYhmxCLC2yT
TNNHxlZcchhFZOSyYlh45gRY8jk27rnjt/RviLx5AzWZ3YSqoohPcUcduB3kGnZCnf2QXZ09EkN5
Uq2iYT7RRXjE8JwT2Yz5sjKH1Xe6FvBN2nHpqEfNIKA+2wESNb2Sb85SZx8uxfa+hIdUfLbdG1EQ
0ctSz8apsdLhHjotLiDRNsaHNGfah+AawZeHXHboPTB/CDRj9S2IpsJfz6zXjpXVCRAESVpjvfHy
9EvtJ1Ku/FJ0j6nEvc1sJmryipU68p2DhELBbDUzRkz1it882AqvMd/CoAvltkjMbNpYg+HseyWT
xzCozD1GaBYoWF5JrftIyxzPGAYdi+JrkdneZR67+mTFnbtxK2lu5qFvyUPygfNUpdeUMchtbRKJ
BCXYbUHgBnSittWD1bfdpmX/eFHGgHThEfrZTF5aHVtPNsUqV0XzljVph9ks6ltrDSK9/JrNAAS2
HUQdSrDTWv8K71dcQxP3srDd7zKKgxcvLvJ3lo4ldeEEhDdT6oU5PYwZcbMxyDgRMfabx8QzvWtA
5fu3wWkUqceKjLYdOZp9jZjFd28kZ9CFlqABPCbD7ediEckbrPNFaZcHaC78Y6b7zD9AopoffTS4
YT3ZsfU+BAOsLST/b7g7ugcnIIW5TifbfOs1F0jKXceez5LZ9ivQB9aPoMaXvA1zN2LPWKbhV4JL
xQuJVLfdiSKezn3bz/gSDAPwWNMiWMJKPaZRdm/qPmEV490ieu/LOB8gVhlbArOYk+cueJBdYN56
cmNsMHJs7A7oiTtXcTf0rcjb1yTRqpXTDPI73T82pPuyil4Rxzxs3fmIOdEyhEUzaJuYaPVRdGs7
W29H0NpHO1XE46XTbXQl1K43zf5i4SB3+yb/NU7tHhJ173q/uinWxdVAxH2TuV3zEpFq+e7KMtwN
pQnylXdTL9FR2V9je8oQxkRG1jl0sAQlTZRKFBuZ/qiIFxYrzAuEwYxYcbSI8VpiO/6iwkk9Y7CK
92biGMwHYX9p8ASzZ6Dw6pw1ebCOKJaP8zE6+SAR213R1P3BTwLq2Slayr62PpreitwBK484cchO
V5XtbnHV63NmWNVpdKV14W+oLjY7go9QJ9RaJ113yKt62EWBKI61igTFmvpLNROJWFu21bxHGHzv
RV1jrjaT5vjfKfnfCn7RXMbo+s+n5PN70b7/dUb+xx/5bUYOKIj0SZqQJ1jKpWwL/M5vM7Jl2r9Q
d2HD81rK5rBa/DEjM8n+aSZmWEYYsYWLXEN07D+YiXH4/HUmBl8bCOIXwoIK69uu+7esV03BBiLm
5J5zu/KtNc4OCyqLxROjXvetUXU1sSeO+xF6mijDW1nMlrNuHNPgFq07VJwnhTXfyBlNXVxWW0NP
jQwPftgD7urFgHPNq5VmORsTavN2ecM9brx1YLHiie2Nh85IyB8f6q5rVe5eBlm3H1k0PhCD9XiQ
2oa3lrHrsaTENrxr62hT2Xp+MnytrYvugDisa5zofM2WDI/e8+lfINeTpaD/tiYHjtdgjTmo2u/r
e/Ja2VNTh8Fbq7RAO29rOhSaZkirM8pqDCR6Dr4agmOCHzG7ejsFyk72zAj0pYm5yLck7v27rC7Y
BHneiJmrHL9hpUzvYbJ5OxZhuCaxHi5F8zZpiVLQp0CAwSAlrXN1TMkUfHNbp/5qt4IGdgsq9UcZ
+B9qmm8QCkGHDxkEJf4rvA69K6DcJuYBEr+17VIRrCdhks4Y4CQ/9CnEyrU5zxT8jIAWVly4gnxV
UlDETiyk7We0nOFQGDq/73nwvSIpcn4287hHwZgfgtaeTwZ7IwBnYMoMDj8jOWBiSH7weXAe0oy8
1RZfjXGHrZzh3nEbfOiTRVN6VzzH2gNgA5z+vuRxth5wSJZr6Xf2VTqD/cUoVUtWu7bFXSmjfhNU
CrYD5OLjkFj6rHA8Dpukl/3WsoseNvPiEiZPtxOj0Ae2yRNO6bDW34w5r1hbKmOPNVIfZWzrDzO3
vWOMX/tJm3N4I+5aXkqYdPleauqlpl67g4W9e5Cd7WYI8P/4X+YeOcRXw1ncn+vE5NFECn8IgOqe
0qqNxuIE1HJUNFLRQJAGO9QMuorJwGFIHEFW6K0Zc23++O+J+m+dqJIaun91otIG91d62j/+wO/n
qfmLBV0UIZJ1AGr973qji1kN4wrYXOB+NmjWP85SseiNFgl9xMiljQbh/bezVUJSc70AYAnaJQYL
/tR/cLaCPvxfZytdI8K1BYZHlEfBgf5nvXHOu24ovARKbp1PZyNtAVpndvbIMjP7kReDPvIl4muD
YZtbf/Y5AHyOAp9TQei1xj03JWYFLojDvRRd+JppFKJzvYwVcUci81h+3vvDohfGGgQlQ4gVIkFQ
C/c6O9340APxwjs85wpcNduZH8Myzgx177/GU5kyZn3OO93n7FMsYxC3+mO8DEbDMiKln9OS+zk5
FcsQxTNJ/VowV0UgPW9pMA1gWGv5yGjI/IU/J/zZLUNZZAzXjOgHd9oiSd/0MrzJMBq+TPBH1vbc
xj+hWjHhwSjGqtdM3j3I0iDfTLNoqeuOpqv2GpqAA3BFP73cMB7KIiVT4g15dBsMm/LQz+kyYm5D
zC2FvNhxmlF5mWqLyWYkdqIpysI4FrZbMDjxmzUL+D/Cz/19uyjEK2RR9TRbMNd7p2cSxIB0SEYV
7UGP+GzD5LA3y6liwZbn7lMeR0CNaadR3mqeuTGiA9k9SgRJWiLIsgx+zGzrK/TXxiOFqgakrIA1
mB1m9akPs3SLBx6wODojlJF6Cs4NXQWfGnQBxqDyb2Ca6dcIB69/HLy8PkRzjBvKMNvvsRH63TpI
co5QSS/SU40h4URpABMnB/dDGSgW9kZVqDuLCIYJiFOnd4k7l1AxHG/4qnq8W24vOx+ZtsR8Het5
WhifXnAipB528H3HdKugRt4RV+MKPSWMduTYyBaNE/FVM2m7U5fmIsamOEX3flf9hNs/9wez03Wy
MUBw/QQAq+QKTp6ifUbq7qNohGscQiIzGD+m9DiIot7qYE4XsL6LR8QK/Ht3bBgimFt2gSEab5UK
1qBWGSBRT9TA3WlMKOlrbcLjGh409UQwTCyNlLjHNpQ8jrMX3xOLnS31g3fX5k5Bu0HCazvJgmzK
xdQNxsgbrd15eItaYpO5VWJzl91AuGF0iWJa9kvk8zOA2WwoO3uS7RThS8TMve4svEmHsLAW1hIT
Hdqpux4C2zshdWQ7QK05X2+KrBaLaRVl48oruNSzcyu3rVnl67qzwl0aZ/PK8DobCk4A+yESOdYL
62x3AUkR0/JYv8tH3NMHNZrORVcyXM9mgwZkFvMB+ZrXvQeoTKRXYtsp/IZPoCxq82agmrubtu3F
GjmIrBZsk5ONM3KbsCQ4IkCPlx4g92YkB76vHQQyUsS6Prtcfk4ko/LH2SpksUpK19ljDiGTH7QP
OuaLmZXpT+2LF8sga6387IfflHKTunDcyyRtn43eVjc1Tt66LZhpksmxnhqJY5OxFdk2QB1ZYasD
cJLheU/HyMcPRHJg6LN7wlqvgWzUOtJ8sXGgHNIuesS3GEM7s9J1CEZonSbm4KwmOD6HRrtEDDN3
ebXL8dkUtJ+YqK9Hjz5M2nfdgehFaj+60OY3HE/ZltWmcyRTnNOKgGFuhX+jvzpBZm7rKSXtRt7k
i1BSfvVyJ93EGQLnRAXDyes775lrfH+uRldNHFItZwobBbShxAmNDxPWLYUuWaTvzAyjJego7n8D
Z2NG7OXAdUgeei5Wl9EygmkbtdG0C21NHW5h5mvKEKgbS7L6luMA23tNvgyL9rvpEowjeDnsphBA
Ooa2bkt6GPCa4EV5ACicbUONAE40UPFq2yLli+rjJv1IqAbiNRcD15lkot4nBpt5SdBb79LWJ35i
OnCdikzvc/wdW9Ov6IWUXr9rWj//irru38ddhD4T8fZ/TTHR2E5PsDKbijtroKZ3VpH5zA1b/Wxn
2b15ViSfPDa0D3VNKc+Mmr5TxNGvg+78I/I3JlmFEWULsVRx6MZJ/5RIQeI7bsW7aPlIC1GPFxS/
4upbVQv4xLHu2tahHaeDU9Xm4/wUWbnrk9e3EsD7QXfBMzlc8MuFBzN2cPqmbUYGyufIVNGdFcDD
TrjAkjrvPR8Ek++hRopoady0bWxrsT6Zqop3eZbmBBFU+BKTp4tXoL/bb1yAoXFrY0gu9pC1B8BZ
NUQca/qed3221qLSz2IQyCth6nG9VkkXMdu0L4Rq7YtmhL8gsYA8Uq6Z8nmr40fH7a0neBA2PM60
gk5as1GA+BR/qeqqhXjmTvdxW0LY4mCqDzzRp3f8pOpZxBLnRA9AA1lfkMeypYZ+2XcnsMAPXQ8q
iV4QbOrdV7N2l13a7I5WZn6dQakWB/LpTfKF+rkFEdiVbs+TKDPJTepyuWMXZHG3zGf1ZhbDBPPR
nPQPvxvcbZjNGCeahCM4ZrYbYFHh1Y3iud+PZv48ThOVZtlIJxThryNvpdrgvFUPopo71nPYKCOj
2tSQjNf/vR//O/djmMCLY+OfKw7XpKDtqFwK6v5ADP/2p35fzAe/SBxEHtiYgEGf+rs/LsoLbWZZ
rdNi+nvg4/fFfPCL4FbteHxMxOfS/o+LsmDTHwjW/AIdI1hu3v/BRRkY/OLo+JPZxcQvgKBBNgrf
BzrIZ7HtnzbzAm9b3gE/P5PLK+MaCYsV2WaCPXdIOmuqthm33xJ1dKBpYkIXFFu36sSvE/fcdpXj
y1lVfCeu0xzC9oSgkeovELKlfLVA47PPaq3vkW9HLzku7HUSuc6XQcoOX+KCBxgDI9wlJXdOMpaG
d40w60FvdKeAsDlP7QNsueLspRNO9Ml5UE0nvhujDOezCR3eZw1nd5chZYR8EVnYe5dWLybNXrkj
8rIEs/4j1TMFKXbLY3DhrQeYKSF0sP4FArgRjSloRxb9G3HVEVWkp6+B1ruE3hTygBQRgz53nqIQ
eWQtAGhm20qFyYsVo0XDWSj0uklYWR8xHNA0A9z/CYoC3Ayvi/f2lP5QdQDywksgfpr4imgEsO19
aifPM5iRexeVOj3wfxHX2UvDfIFuJIeuENBzACSKbWcZ73gaQVqYKLMLSNlY6yIQ2zqwl/UnBS0b
HXu1s9XSaB8tUznX4dOeTqeNdeyx/5XnTgfhq85974kUbfjcdLPtH2l0EgsMonLUGakAedljyfx1
QADfshX11nimPV4DPA91PxUnNyjVuas4fYs+J8dpu7TcMTnN47nrO64WRlTFWy9x9SPZE4lyTJ9o
c8gsBIAO0WNldyOEi1EXG4+q4hikfw1CdA7DAwF0+2ulBQtl3Rr6OVAe99gugtJ3kERv1GvSwF7n
joh+YW570OwTcndHerjd231KI9UxjhyAK3kKxMd6xzDZLNB6BSTOAXyRtxLqaiVvVEKP3OmoSsOS
aB2TgY11HH56IGCOZuWYLlTcxdTNoBS7pDybvmv9ldJga1a44sctXbzDugGVR7OP95xNzgYD+pHE
0NWZfVCvFH95CQiNWqPige6QE2VMuJJ3hZu1L2j5D5PgvtnwY3aRRqPKh/nNMke987wkZP6Yn0yV
tse6ieOtduv0UueGeawcbruoIvYpMAr6FFqLmIoRp6scJsAJlj6YDb8ExqJmfTRrvpq2q+yXYLa/
FR0GyZpxlvK6zljLLh12ZeF1PNCESI9tMn5vaOM6kc2KzrXr9XSA56CxSa6UIGYp5+t3EjNjlhn1
JsmNYh3VBtEAuqhivLHxr0B8v3oTwO0g5GLm1iYmTnxt8EulP26Cfo4uNJ0UuHrnirJm/UR5COZq
aJH4chy2toCe7vnt03PqzEazgnNSHekK73+tVDVv/JioiMeX7VAv1VheBckv0t2hrOtjMToQsNVj
5icXbYX7AOchGQb9nJB1KM02OFHi+NgGybGAX7rxzXkbpbz6kRtThytf2rre+/N0TW2Dm6bTTzvW
3912CDUZ+1C+Ll06q7HI242VU5Iu6UayixFHu4q5Uxlcn2rLWgesbLAHOByCCZ2US99ImjPgQRK0
4NPZ8oGynmKbkzZeewQx+WxVrVXwfrh7u83xG8cBm4lGfSAMJqvaNoOTy3F56qnEJKwh0hscyPQA
cSre8K2wHvCqPnADgwrGX0qXxW1iS/cOM1Cssz5kk+6nrXFmnSEfE7t2T2UF75Y3jLKgqQrevDr+
ahrtABds+hl3uXWIvLZftwneKwScee0YYXDq2URvW471B4QJKla0GxxhWzyGbvNAttrccUxQyJca
MN2pIOq+cK70GxsLxbCqRJfeWAcNDGBZtyfU7uygkPY3KnNjfDlTcG0m81E3RreRaf7WRrhqQYfd
zVOO2Z0L9pRW+E+K9rF12XuC8AJLZaa7VGSCX6+U77FMbpmIeTqwfp0yi/rRtHtWRebubOjQT2M2
XiuqrtaT1aUvmNxfnAijApvH91YHX93IPto9SYTK6qtdrhg1Ynvc4QM7lm66R88OeRVrecOdXe8x
mX8UzuxsHeJXDN32cxVSvoJcXJJuQm84O/Vo3mJLPPZBdVFt/OpmNnqDQrQsJYu1dulxC74Bu4Y0
RCNZtpylleHf+63Yk8aeHnEVMeFWQ1SvOUb9b1kYWV8VgX6y/R5fNQMzs+0NV28etkOdnTx8DTtn
qO1z46Y+SmqVAKENynidzcrfY3PQx7jsDl2VnoYkzPadwktKqIkV22DseJiptQ4Db+WPhG8wMffy
gyq7jgO7NPwbiQT5EOesA1GD6quiQmc9U4u3rVKHAmVaPNbwRi9IFTwTRvViSdTusKQUBEqxSLHj
2E33RKf2rU68/GOYikPgz19TLwOCyt/HnbIyA/fmJedhFpSzQS6hc9u3EU0cTeRGgsrAtVbRLhhb
Zydxoh18ZBCsfSTesO6BYjQtcPZGQ8nv1s84mYZcFPfoX0xAZUPUvOO5hl2gOMwlQ6ZlISPAz+gv
dlSE68S2K6IsJj1ywniJjXF5PGPbKhdvj4/vxvTsV4O80Z0ZVcO0wf4sqU+addo/4sLxj0Gb6dM0
iBc5mdV3eC0GDg56abOd441of0JZI1oEqdjhwHPW3g5d8JEbw70Ve8m6AxL62DrFPehzFMTMeMCY
0N9lU/KlbQTdz5NLiEa7X6CHqucpyU62YXVbi7/exi5U/Y3jVR4W6gs8HVizoxM2CA4GCL4SHLi7
NPn6fkUPTIackbTDW0CoZUupnnGNhjF7BdKHxje0/k+3d6JNv4CGnVio99L35idvpCYLy8sbqXic
7H7uvXoeQoYRuuba9uL0uYgKE7HPbPcgu3PcZBNABRYE4443LMVrIrIdzgQO5IBfL2rafJuz0m2y
77NpeI9BUAxfRDtAju/jmzIp4ZkHHtnYASxQYklDsZdmQ7yqzEadW63LQ9qDOdFtEV0tWx26LMzW
huNRD9cH5aOfAwznuI37B6MW/kF7bv3F0MGhJNH1TG88hrgggR4R6Cy5FF33o878D05nojnUcmz6
JuxfKMVmFyWCfRU0OAOxPm/DyuUBQSPYprPFsI6dhRxH1su+FWRHkQCd+pJa1Hfh/5wvbNiCw1iC
jPLi+kNRbI6JQSXWfVUNDKSEGaet6AVoZLcbY7WH1dTu8K9mPLxao2CvFYhz5M7OTnEXfDXHRszr
0lc+oTQ5C5RQYX0vlIPvAQ4b7VYwN1Y4wVeGpbgw9Lzm9oLX147P9Tgf0FO0sUp6c2kyuoMvDBpz
PRa0xMLqUpucmwfcn4R2M/qCrHyMzxAzvB0x1OgJQbBriA8p2jiL4RVw3tG1xx9l6Lp7iCx6k3cV
9SBwRI4h9oiVnhxSFdLc866dnBSpKUjotlUleNhJ9t8GCkEgsi/ojyrE+6pKSryY9NdGVh5iSTBq
DquO7KdFB0pnS6xp6XCCO7ENG3FL41S8JESF9qpiw5/EeXkG455Txxs8zRo83lA3j/QzyL1pfWfT
x4UpDelxysMX2jHxYC5oD0OKjRtT09c6DXEZXEXkCnDb1uqgCz53eUM+Eie1tS5Jg68TOWz8BaxC
eMzB/euCRF9yNjqLvxH1vrhc8Hemz0ucB9XLVAJd9JCT6ZOgIZiaLfjofr5hVKGorMO4t4o8WrQo
CTqWKI7BiHGZkOuHKvqXsqJV03D1Q5czp9hs6HbTCIW/qTr8mpS1icpprkYzwffVZNDV2OAzU3n+
QvMEuv5iUZ1mQ65Si8UrDQHrNHYM0PhpWV6yXL+Q1pt2xOYCvKthQgzJ2ljU4ZLs5lM+KZecJ7g3
F/DXi2epSx338tZQQbaGkPmTyy/Gl7jdWqkGEmWge0xyuJvils5j1ecvjUwTmr57mF4S6pPEz8Ol
G+TRbKTqijSHUDJSnxKYxFxdP/xutk1Esmhy9zH5xod6hvgctEDnqJbi1gO38Q6sy60Aj3SzAVPl
ZT2uddvgacQmdbPT4MRuEFaKi9vYW9xtXuCNF0phfpTMG8oy3mxfv0eVi1Ld9gSReQzbKS2uNMyF
fjZQmWPsFcsQH1carTLmBQZ/daiz5r5OxLmYYo7HGA4/QqG5qyrG28FuBCzvYW+XhJ2oEzz7FssM
ovInM/NfHC8W0DX1++T1H2Effac6nM9PKR767urRl1oi0aEkF9E3il+BoEt1pCaDjjfhXdh7fPXJ
CzdBUO5p5wJtHPnVLQyBchuFaV2krB7SkduZ0aZg5HuND5VonHnLwnLkembc9249IL7lk14Qa3DH
gPVxNJgGwtvs++2x4RP8bW7iX0U28hkJR8yOwqZBlPqbbsBQnb+pMs3LLdC7/MYji0DWVArFBa9s
vI0dN8XD2NndYTCg1puU7RJ0omt6XdmNGa/LrKve7JFesmlEOQblVb+MPSS+YaBJlFt1dgxwau1l
UMhdNevoPJq9u2uoG5kbDeS0DO4CH8dwkRjWTydp+7OOE/dUCb852GrOTn1JUsYZZfMsC0LJCPFw
Ys30mhWSAT8y77SOsEO1ZXQRkyfWgICcq2W6+NGgXu0FPs5NOjAtDZ5cTJfUIDUYVUMBC3AohNxE
E7SevAZswcoFv0M/w8QV5h14c3/tVqnY2jgdYfd37sFT83c/73Ff2t67FyleMS6116JHB2zS+YjF
CrrQONysvORa0cYez+LgG6ThZFP7ntik9M+yOCJgKblXsqLkX98G47rnuxO5E9c9pv6dtIlCd5MN
+3JKd3FpqiP3xiOed9iUEF13S/Bjy2k+89Y7xZZQKbV+GPpnw3/ssQvvGYVRXMREIzTELG7S0syu
PKp5ClE8X93mNjgXbYGPNkvlxg6BbfX4342B8YNFW332AKaBFVDJoc3k4tmALJV1rXkm29gBWBA/
a91f54BWwGW2oIj5RitQuF2Ypvdpw9sICmRFfRL2eKUoUxpx7btl0sHU8Y0zrTH3yf+wd2bLbStb
tv0inEACSDQRN+4De1KiesnNC0LyltB3iUT79TXAvU9db50qu+pG1Fs9OmwTJAhm5lprzjGtwmLk
UZwj13up/KDdc74mhH1h0rfjuCuFuY8G+h1oF6hlZDztuowYKsPvsDMk+n2u6nu30iCxAAYrxjRz
ZG/pMlBnWXaJYxYK7oAjwwpz2jV2uzbjkVVZmuEhrnJQvFktObSQDMEvdd2BY1iZnWaNlEJtOAC+
9V6KTVEefae5G3WFUb2drA0l5BVL9AtB3eXO6cYtpRZPskBAibAW6qRIzJtZdNYegyBtlJlN19E2
aXoCFgKebeIAmF5k66YhlZVCZy6/NA6kUnAIA0yQXDyxdj5YhAfxiXq9zdyBystHCq0oB7VhYn+G
o0VHAH9EMpxiBsowm8o32OrBfRoZfJG+3DcDQSwuZoBnJFB3wKpQXtbC2titifxHeitHKWZrHJSN
jUsIBER8L30qwvjdF81NO1tXme++2sLa1fmrFiSiav8DtGtNmZtMsETmdN0WCNPTci3Apm7mpv+o
NZyS3Mi+xw0iwcbBA4GJfp0xhqWp4tMrmVOAZmVJLyBGqw1SPfyeVumdilmg122n3HFd41y6ZVpj
nQzO9PVqjDA4AOdrN30zKf4RO3mNZAf4YU0GbTuWahMjIR0a/EXEJShTIkRlvk6Ed97t6OJEJ7Ys
4IGz8Jg4iqnprg0gg3ucHDmzJtdRxyRvwjufVY15XSuULDgaN7GPbHd29ZNBLjB2ZL/FRqyw/Cow
jzGtNpcaAchxY3XJLnUC0dDx5x5JjAsq6ggTvGY64kCCHr1MX4eMTehYrP5H+vXE4928EoTyfxaD
3g8OF6xzsf6/f/9j++efo/dqidf72x+2lx76ffeupof3tsv5r7zQX//yv/qXfzXOf+eQCywfBcd/
3om/rrqkTV7Lv3XixZ//65+deP8f6COsgDz4PwUmNML/KVlxQMLTBZee7wp+OUvX/5+YJfsfJg0a
YOo+ghZ6qv/PImfxggGuOUQuyLlNO/hvyQHtT6ZTSk+09sx1pCcFHjlr+fuf+vDJpAZgH0IdZRmy
KaWpIR7MuMEe3if1rmpSH+wkJJ231vDCJy8OgFgWZchPIsGbpjhMeLknris8yntCUPq11QuKMp+y
+Mmv+a14cY0FCCt+sBZxSoRTaXTvqbLENTmp+YtjMfAEGkGDAJ0aQ3EHbCHxUj2paIzXRWQqcCmF
MdN3Q5DRld34G0zZJz0kd8ChXe9IbgP31P5su02RbvRVX9fHUYnxDuVIsI+mLlhbWi+fi/f90yPy
e0fx5XooMImDYgYDKeOT+5Zi2hyxhdfHwVD2sqi8LbPwdRJyD359pcXd+NOMZbmSZ1sMWqDgBwC+
lk/+03c7M0ycWyJzER017cbC7bcKJkCpAOSTRzCczn6K0/Dh1xf9ZJi+XBRTqIm81OIxNZe//+mi
qWm1Q1G2+bFzF86SsZjcWiZBctONEhL7f/9qEh8pXlLfcTGO/v1qUeAPSUn7/UgrW+JyV8W8gzqH
fqTLg6dfX+syk/p0PwOPXytHJAylKND+frERfG1MVEBybOIxR3gRE4W9aZpiOQ8KREHkBNx2qkMp
2Wb9ASenrrfk5f3OD/+vdxhDKzMHzJsLwd779LXiZ/UmMl7TY8NhKd6MoGZIfgvDp8DFqvSbG/yv
z5A0hZCW5VO4Ew/6SS2sGqZpmj4f5o95vq981bL18wvGwpDF8GwT+lteSVzWb677H31IzxUCUJQb
eO4SufrzY5RFKcQOzr202mkwrnq+zcHuBpLqE5g+v/5iP13LwQ+PxiYQJouqhIb36VpOYgyij2nW
JwKpMbFJHuxPU01XEaFcz7++1vJaPz1Dl2tJchUcByykI8WnLy8ttGsog2donuZBbKrQK055Yvdi
8+vrfFIi/nkd9OIB9v7lcbX+fv86N2+VW40JyG3ZpxtYlHwoOCRoInpbPsZJUujVSOwyaFRO1eS3
FVF8/vV7+PTsLO8BJRcLHT5vyzU/Pzv9JDKYfpr3QBdsUwtaxku5GJ1DZm6nKvKJs3bt6Tfr+eUW
frrFlufwwW3c5xjZPn2dfeRiFgw9gKgYIr9wuCxO8BCmmxrl9F7ZNeF22qgYDA3TCK8tHLqpPw6w
+v5A6NioHzWaxBNRi+EhWlTuIdaqUzinxv2v785/9D4hfnE08DgdMJD/9NPKJHXw7BnGwYR78TZN
naPWfZPDfME7PrhIuJdRBGd1Dwt0NWRn0MkQIWzypI5dVjlXOH3C45j49s1Cj/F2pDFUKcacwOv3
v36v//rU+gAwGP0DiPTdf/EMmADvKpxoCSh6E+hThh8pIzKv1dtfX+dff4m+yRqzECCAE3if98bE
AAQSGm2CRLia74NkBgFRZpVcRsXy8dfX+ryc83j6JqwBi91RAin4HHoz+a1sweiwnJPtBvMr7DdI
hQhI56eCcgtaXj0SXSG60ftGERftx0rq39xYYV64ln9/XFFqmHTnJIcC3s6nXSVXNS2ZxgoPXjeo
6ejlFoupDkbgTFFXz/cYE8w3GYfgh6FjL7HkcUpoeZIpermFKa+ISQtPQddNdwimrI5GYVoTh0wM
DSEHNODOedzSdYUw/DDndvjRj13+AltkPqMEBh4DasdddF00+gtfXvXKZMFFi2U9XPgqdC0hbwpf
XMd4tQiZrRODNIlhvp+i0O5WgBT724KC5TUPJ/NtJnT+jI1kYho7luFH4RuyPpVFg7qtRCt8mDHA
trvUi6FT2p5azggVptBV2VgM17Bh/mDSbz8PSIUbhpAII9YtDtqPnDbuQOt3tGPIx2l8jmx+2Y5k
aRGqT966mMW7aiP5ETFGssjL4NgIWsokwGZIgqiDY+U6+8ExOQwRrNf+4XtAlMu08b75zaD8BwSI
PG/8+qNsl1UBl8ctDR7Ialk78c9532b4yZsxC6Kzt/zfVla8jUnatHmSgaLbw7DwFFT2dGafyV+a
ZhpuL7c3dAe9tcrYvK9t8JSg5b08PoYicu2Thf+ZRmVQEFfAAKPeepfVCiP2ldIzK5QvRuM7YzOe
SPJ7hUn3RcyHLqm5dxNw9HatTDN+YiLvfOnIbzOwFprl3eKYXBR/vA6ErviML5PkwMZL3pQZkO8T
KjVFAIaDfF4h+pCPaWTbz37ZK2tlWNzbwraSN0YJ4AtRgL6msiH0kB8N3ZYwKYjWHowRsVmmxjuz
b8bbBK5cvPEckXzPXc3SROAS5nsTE7e9PIfFwrOgzTZAyo59ncAkFBxg6FLNO2IXeZa8AgprNEz0
QEJKr2ml236+L6RBcN7ib950MWTLdcoHQASEqgMDLA/Y1mzj+jVeMI402nh6idAD+hqidz90hJbc
uLIynmAhccPMyJnOkQGMCUjbNpgN+FPQtG5hazU07j1m0gPJOc0FemRU6j7Cb3Q0Fy7SEKEyRo6d
bNyFmiTscj51jekekEuFT5H2tswys9dm4S1NC3kJXyEdhNnbZwuVqSFxFNcgpCZ/YTbVwJvMheKE
dNHemAvZyVoYT2KhPQUL94lWNggo7qr1wkDjNln4UKkATLoQoxC7V2R6QJGKja6mAwdZipwmgHsL
bQpwfs5YCwKVtbCoNFAqiBb2OSqSWwVvi4kjuaP9wrBiwyHFskme3RC+19RCuspBXpldJtf1QsFC
qUVs4ULGisFlYumhOZsE8UMbT284PF/rhaeVEoq7mVwUxdYMbQv5zNcGqQ7ILbvO19Pos6t1tfW9
ANQ12/4iwUhu4oXhReTBU9+HV2hDoq8ao9c2diaIX3nBAuwsZ6TCmm7cxLbPem6be5Hk7clYuGHz
7F5nXjMhinH+QouxiAAaQzVeHyZR4cYvwz4EhbBQyQScYLEKQT9edzLnDVW5Y2Pxmaz5Wc6Ozdgj
JwBE94Qtof9ubjkoOQgfXNaLzDPzZ6Qp0TOW5uGRbhXnh6qt/YgW0DydM2+2F0+tt3MyAsbSIlHE
XboETjRBwUU5RZ9VZD74chgevGGatvbcddtl/0HpfEG6JXVT3LXamwk5g2R3dAzchCsroylIV/EQ
ZYziCEIHE+deiHFOSfPdCdkRvCjwDnVK6YOxKqPNB24Osqmzh+MHg07VVnHbmvrFy2cCjgZA38iE
YGtEOYSNjb7Q7GRqobFeEHflArszcUDv0OREX3QaDVc2TDy9wPFSwpA0w84h+G6nI1kG8kLSQ6QH
sjRQ8QmBL31ta8BEPvcFD2bK2YESITfu80l522JSoPnRGpsFQnwitf0PDR0Tn0IprCerkN6X8cL7
Mxf0H+FY+BWqjvMYkXSHep5hYhqNCw8FbKBdVfXaWFCCVNDBIRgFfEFkFeq9Bg+6rYd0OjXaPnsL
kDC4sAnpjV07EoM00Fbww14OwvBCMwzt0Kb4XxiHIlbiySC7cy0YQZ74UoPHUWJ1YRPGcEEgmfNj
vGATtUHXoClJIq+Y8YH22oYXzuIURnI/LPBFF40tDunEec6mtrqLdGuvmHemxzAF3MgdTDY2Puqm
D8W+l+AdjaA8u7QP1mERWHdRk8uDbDz7epmhr1Q9y8dQNmJT+EO1zxd+ZD7D6u0WzzcLTcMIYgFN
+hfoZLbwJ2MYq2DEBoGyqA3xWwOXvOlMmJXmQq/ELlqhRblALacL4BJdYb7Ps9L7JgnQfeKjRVcI
tf2KkATmRtOCytSU49eoczosmwtJ075QNY2sZE9HaaLWZdXLGyr2JSYW81/Yi+qUL4hO3ev6PKRF
jvdH6lufFvvBbtqY4SCATyZI6jj4MD/7hf5ZLRzQtMOF6ER98bZEghJ9VAfNFwcL0c5dKKLBBSha
L2xRmDT0ksh7e/Ha+nvBS29VUzn5OpAzoSMtcdGvJrTagUUAamnEkAXCnoBl2hCkjB5o7q5IzSF3
uEq3fOPJNiusH4MREIIFKg3bTmAjZIii6ewtyFRPlD1BaKmx8QP2QHKn5/208FUdP9N3wuzbt1Rl
rNlNzq7BIqCySK97h9QX+axJ2fbaH5jafCKCHKZ+H7ExNeCo2zzmh61LyiRtfDRuXJ5HNBI3ySC7
Z2A0/ZujEv9b1AWgC0pQ1WAHiImSbHtTkXvFmo5IeTDoCZ8YzgKKKtz+y6QR1JtAv/HsLGqHtEnh
nAyZWHOKim4ma/I2Om/oalhNiC8KFQDvSo8Hp0zNszMkOc6VgT2jsiYCffOucwE9ZVXMCDNtxoMA
oXtCS1N3G+1YaIESxmyPvp1aZNpJC6tVMLKNCLpDqyzMA1afdjaekjwwd0FG2AGzNrG3zVqf6jnp
ftTURlQYcb4picD7aJSffA+t5VGmo2SeY6+2gDtaajwgcw5fJmnZr4ZVGx+W2w3XoT9FT7JkNCAI
rt6Pzhg8CxJqVyiv1PewdhKOk2awbtrkmYMxEFfUJXg7mgfXJrl4wTLMLK/MYnioihdTojhBv/Lg
9WO2Sj3ktzisUSciVVElAn/cL8Vq5HCy8TxEEKJEzOlTYzPCI7s7GJO3LLdi5BvUycCodMVWuQTr
GNauc4d3qC3BnloevaSygl2Gl3GdFe4JkR65mnA0V4VcYrxJ08NbYRDVzONspqMAA81AZBbY3njh
uOr8vTU12aooJiQeOhkfG5cwNxjc0Zlk6w+jNm20G0ykXBTBJxiP5ralmwU3e8oPgUl7wBp7LGC1
6vZ1rM23TOOCocZn1+EghOKTHG90jc2uGDQmKz2m15kY9xnBVcx143FNUY1iZRhvB9dkuOKM7kEq
8ozMghFxi6oqJy2NDaIK70bBdE/nKKN93b5rZaDxYh6yF25SMcwIvqvJKHZqql0UwPQO5sg8pkML
eM14TVxnB4lw4pwS3CCUJGG5+TYU822XhSf8D8+1Cs8suTSMcG1cuWr+SJvohTSDB88q9zWnaYBY
pGaaCcZo2B8rTxNpKmHPI+LFuGwI+VwtUZlmZb2NgeBgZUQs8rFFsK7Sm8Ayd2lXX42xN2DgcX8U
PfoLq6CrvZIGFUE0dECz7fnHCPHZTTtr13g5g8MpmKIvJr5jZrTKhw2t0DpP04QVK7H3Yt72TfJ1
7EcoLDq+ls2z6ffdU+M3wTZuk0fPjuKDB1tkrZq++2pYyt8y9WY0Tg1z3XUKKAXRgvzMJxOlbeJ9
dVun3CdF4xJ3FyMzTBqX9uiQLuUEacHjvsKxtAUZQZ7CjFnxGqaQoXZxMT5IEGh/mC6Eu5NR5zR0
CPRufXNv9dZgX2nAyy2klrgf73JLLa9nNVn6itPTHWhciFAfI7xHwc4bslqt6Go6KQk2IPl2BEvh
L8w4Dx2QwXvExuO/SjYtAic0RQFNU7cdKDkJhF2rzgq/+VEWfrQh6r0VV2XEIPEXKo4iFFIby68o
iyIe+25TsbzQZ1pmGjghw2/kQRvbEMgvykNLXgFIHW8a9rgXvwmns0Ho4NpKCK3RU+OaN6khiTjX
wUTZ0XksS0Ob2mtyU6lORDL27+lsDbepO0HoEEQ+oPDJTnE2hN+iwqDJHREL/CBaqbEDKSqRaO5N
5BiDK+HG90vJG2gSx2NZt/ACe44OueGiXBK2OnK256WJQDO2cUWBvpEkfO8ukGBzcPV3N0dLnCiO
fysnru8Y3a8zbIpHqEnpembLP1pZy0ba2uHJjiVNAYAHZ59MrqvLpOZyvb52jO1UAQUOXZuZDcGE
e9Nziq+Xf0KapvVgumBVKy8N9h6KyAOIlPq1LWAerkdl0SXw7eEWQT0EaYpNZj1z6T4GGTcTBoJc
mbFudpdGMXGtjFFGlKpdRt84h8ZPEEwSB3sj4C0W6G9O7qyJmChk+4WpPB8gSXlF1pH5vqXxcieB
7n4tOpNvvcxM3jOY9aOS5XiXjZx3Z0IrDnPWzWfCECa9Hk0+lwOy8alGVH3T9HFdreWUNnuOatT2
XZd7atNn4ZARU0ZXhOYliwFqDRJpwVtUTi+bYxaaRcHzb87GdVBF9SvNv2RvZikdRX++CpRqMZLm
gaYlA04DrEs0VzudDYNznTfavJFikAiUZyZks6R5hQDldHnujIQAkD7lG7Bnnb/kKp/vY1i8lEkE
mvH+YszURkl3DXmGM9/n3XJPcuTMGOLne76r8abyem4bTcq1Qwrl2SpFua+WVlzbwU71QLPd4sT1
NxUM/53r8ARox+S1g355wTx1H6FBG/AXe38DnYF+vkcUxFh65tfC5L8gaVFHr1z+ttLcLeGOPLDI
jaZzzwttp1kFkug3w/wak+dJPBHA/X3S8tzHBsdrQfoev8il4CdcLPyYhUNTKeVpsmdeFJ5f9Uor
sYRfU1r9s7ZASwRiCE99HFavIVkF4OVifjpGzE/YsTtmk4MOT2EtqtfMawmRaDAEraa2z03sanko
HigO+ISl5dL+CqMIqbZP4Mo+KBPrmrpFfdHBcnsLYk+Q8nCbUOpYD0OmU05avHGrzeI/CoJmXhGO
cumxa/tTrqfwqGm5Ahz0jfaVWBPQPnTkdMP/CxShdCy+b51sUWcCBl/Vuv6BzDXAsx3iN+9B1Zqa
b0frkB/7yKw07Ei+aMkD3GuFpCKq3Ols0wI/10UfflMDSm90ZbO4yiNL3Ja2G8LFtnnnmspHbkqW
Q6DUkuYHY1FCcZanYEC3eC1rSUtBAvtaZ76mJhxg5Z9cbzbf4HTX2Ex9A2peXPObrpQMNxXVKRgl
1sfA4U5F0KCeFpz9hxfWfOBAL8+gMkk0JOAuPCUAQtGl29N8MLzOx0vjAVD33bh/R5tI+jcFxvi1
Jf3u+9j7TKFaDuSKVmodbWOOFeyMILQQuvXlTTzo7ikxB/+Pmqicj6Qag1MvIeORs8zO5CQkR0zS
myLy/XgC+qAJv6WuhPe86JNJuK9ocG/yOqmmP9vP/4sC/q3QwXeYPvznQofza1K+/2w3ZK6z/I+/
RA4u2F7bJY/NthbkrwyYH/wlcvDEP0gbYxwjhQDuvBA7/uk2BB4s8f/5HqwM37bIsP93LAfyB+mB
TGKMHDAQQP7wT5XHXwN2BCJ/qj5+P3Bn0IZ22eR1mEUFEEI+zYOmwMZKOC0KgnA7BVs5nbHF/nQ3
/kuXQOQhAT8yzCHcTny6BCOk5XAYzIc+tJH3+KQckPbrckv//Z7/f1yFe/nzTBSf/zjKmKt45ffW
+F6N71r+RjKwvMTPwwjCQP/2QT6NJ7GQOZTuXKKb7z3zfkIwOL/9+lMI8yI8+NtVfHK+HIY8Fk+G
EJ9FJ21u1GmEavogjVL9qBj/DlsWBGvLuXY+yDDLsVjgXzNz5OIIxbrd2NrjFjGV2BPqMuyJa1Av
VjzbAjYiUQ9Ke/dQQ3u54SxKQq9yE6oDZW5sjWxZAAl9TExricMquhQPJK00L/XSq9btaa9XNAv8
GpK9327zSvSHDkkzTnwyd9jQ3E1mePE5r2t0jk1XrdxEobhSHccBM/euUGG7zIfgP6BjneKz2Rgu
63c+rWe8TltCuvorHQEIXWUjWFEYft11B+nxGaJbvonrGAOS1/xwrcJj1liQ0GE0/ab1ZrBGVntN
XoN+HsvJuR8AbO0NelbbylYpxxwgAXknnF2b+Q25grU4+1T4W1J8x9VIHfdge3D5HTaEa/Ru07aa
fWui39mKcxiCW6poDqyjqovvw7QffgS6mO772Sbd1Q2hO3h9yvWS+X0o3fBrXKPk2BBFPT8znJT2
ZpjFu1Kjka8Zo+kPo3FAVo9prl8CKyE1fnS1c9/3Ji+03GBUHOeKMh3noS5qLPHS3RR1qAFt0udY
YQIstiF+clgqBJTSstEeftrUuEkj51236MuHSS+22vHZma33AD4N4VJAFZzOSL5qkmqO5kTjlwyU
RuzLwXlfTsTBKh6a+ZA25khwe82XIEO4wZ3J6xUj7yNFEXcqAtm+JEugG5J776rwu5gdeQi3tlRi
37XDAmIgEzcq7X4TKBzJA/PLfWVZM00hkrXWAfGxWx/UIwfx3I9Okqb9gWKKC1izi8Yy1Xsw4Nkh
lWn/mFVz96iBClBrBgTHYyPEZBxNAFfyMDsx1nZWDvk6257J8a0fcDtxOItwU9DL3VisnTd6IPP+
mDKmQRcJIguBYAKkGjOJeHCwRjCcS8zHFFPQuCL/VN4i6Ez3cRSZe+Go8A2trQ0yxzLCG2sI6DET
SuZ1K0eUUGdp9N0S9WZtEH+6a8S0zgkeaHPdGEtxU8z90Q1q9y40bGPf1rF954kiuh4cSeJqw/nI
i9uBrk9vMn2hAYGplFShDj/KuM6SOHzTTCBXQT1UemUbnbGvGAd9OGnmf9De0uvWaIcrBefpLQ5M
sSVWxRGrAN7s1mg1rhPIadyPEArHRswjXueWO9n2Y76NI2aVohXToUCcfA1D0nmidpi34eSDNrDh
Tex9r1R7pNzDV98K++9lKON7s2jMQw8ewgUHP3Ks95KeRi1dzh8iA4HTFF1xA5Z2eFW2XaK0joLb
kQDhJ4oAZkptS4k5NkJeDVY03dk9hWFUK/8OGmX5OsVyuFfTNN6NOGFvRgKjrjFATGegNPIqq6nC
RCP7NUAF97GGmbzRiEMOnLD9fi1Niws0Ylm8cgu+p5pNgkxmM8y8FalJcsP8H1l5OJgfDu7TYhXn
VQz8uE//kLPbHiCstsTDFO2eR4PhpRtIJPB1u9fVEBWbtiYJiF3F2Xam0xB55M4pjaQmfpo58UUr
Est5TRnGmE8D4HyMFOcT7zZ6skQ1n6Zsaq6YHUzrXIbYAFO3JL1WFmlwJMiDNHS4OUwEo+Ao24Aa
iVoC9kRk7FWcJWB1XNKD13QJKXMDU2/NSanjn1UlBohpF4I02XphF6qtRQ7xGk4u92GsZiKQqZLu
ylw1byA2NMtYn93ngEGIAScZTbMKfE+SYN5Wvecd4KiT42hSfOFtkFeXmmmoEnTosI4pbrNKvGmv
ZOCYc3b/INUlf5la2OiIhih4lxLLKl2JC4raCNUIkvFZeksVjKIRAC/WXZ9YjS3PMCmQkyZaT2BD
X10uyeyPzgpdGIwXk8XZ3c6Xxho69i/eqFETS8hFK0fZBvYHCoJLOW/hTH2gK8zR14mrlz4pir0O
unJPRR4SuCLMVWosXJmGNqY5Lof9qnslrFAffVJUslXUEYTth5l5SIcMUfek+puApjPVKvacrcKT
dnazsadIW6xcTMvGA77ryVr5NCOOCs8Z2c9+X5zSVlALeJWru6VHPgMKWKzG5ujOB4K23UcxtubX
y6Q2cZbOzEXOKWu/3HuDS/GC84rLAhEJT+PsY8FWFLSV1xhPsLKRdBkjX71vw3asPNogXW7Hf1wq
wmypVgvlyqsQMhRFCnnTmO3gpjah4e85jeI8rI3sZcBgty/Lhj5E4xpb6aiAGQidhejSP1o2uzZg
AmKkBC4NLt0eW1A6VQHjGIz4450NBf1VFA14+JoH3A2d7IRrn4womuBb5kfle8oefmTu2z5hOp5f
eJCiOzc2oluddgF4dMY4roN4NFGEZvrKdr9qDqTYbhIrJAOijKY/Kz8rNMY7rTMMUIbZv/dlaDxD
fAjp4BDjuPEN96/vKdNj+DGZvNnRsYed6dTihn6I8RTBbLmzSSM/pbkFRFGOybeya/37oOohz5ud
/GJ3k/OlV4bzJZX1dMNO5e7QkRubKUmMDb0FeogkG5znyFAPoHzLraXgXMK5HW8ud11LJvNV6/u3
VmbuzLIkiY9QrSupmKE2FdDHspuHdcWDuBtlZV7hvyi3ZZDqYzFpe1s3OBBHZRKoEHrBdOqoo29D
OMBHRv6MXS7P8uwLVD6Gg5WZeuNq9pPxxmvLcMsYI4IIovsGkkKZ3ZpNWhxhhLtfA5JA9zpEWrfy
EzZD4jT4+mcEy1lLbKxoaIBFQ2CTmjRR08tZLG0JJA8Z0ZIsCtPRqsPy1lPzTIq47CL6CPX0QqaB
JO9iBoc2gxWh6UYIDtkzKYYUL70li8HYdTbNL6cr6CEO83gncKpiEKzHW7AHbN0YjGCTkdGFqHcu
vGwDlTTECivgXrM39cdAMabEA9MyANN5KdalV1ZPHUq0XceCwxmIgdCVcCx929A2pO3p9qiiaeBM
A1Rg8qwWA4Yg977JSuOpNU0qbL/oOTE7uH7zni6gGbX8NAnEBglx0Wb6fUPHv+7pQogyfzFptW6L
ms6UHSTi7SKGcAoG3M4wmG9T4NNAGZPKxvS5aIaYGm8T1KFMudD7kBnkndzBmba+nhQANYtWiT31
CGWKwO3Hle5R8qxKEO33JiABstPtnN5RyB+ecHhHGDPp7Fx32oD0xT+9S21BVkA1N+GhFamzT0x7
PqZ+6BJemuyXT3TrxTiQaH7EN4Io2HbdJcUj5Ga1ZXZdbuc6NvakbQIusSXQiamcsDxaZfMItwmx
XJYYV0zM7rp68nCaM4cYUuPdb6C2Cqf8SuIf2WGA2K/5GMSzmRUrp4xatfN9NWwr2jD7MGRuBBld
XyH+UcjDGtPbckKMGVRJ4InxdGfRi1hnrVv88ErjBz2/2xHQ684ah2I5tzVHPyaEBBfz01DFoFt8
DNusVntuRL9GkEriJHN85mD+V6NE9Q7zFaNK0jbhhvReQJE2AwfT18zYZe1sc6/m85awOThVWS4E
9poRYU1weBlH66wnj9RNcpSdld13UF/T+HvU9fKQAcglS6IbSQaE3vBYo4vHPhwhiMJKFl/FqVvf
lSSPfjUi/O3s6gASjJphXO+hEBPIZDa5X2fHrp/mk5UEYEYAUhyMOJMMBqPGuXN8Nd+lkasea2Bn
WxQAHvO/URUbd3bd7QjshaDWON7nBJvvoAlQkpt5copSMdFg14TcqLm4Iu/dpq+by0BthioCA7Hz
cdFkV235xvFefBuBM5xF0GlzrSxZ3fdNivnUqrrhLpyn6qgnusypEbc77SOJsIoCwHdGCnLE0IVv
cTOG8s2JHaydPTzDWwdWw30pdbXrsER8cxXnK7ygsXUz+YH+luWxd8pwPn8JJ88MiTnu7Bdz2SFd
UeBEiv34MJZldxUnvkOcWqu/lNqWB7BmwwnWZ381GFP2QzspwYmx4MslDym86726+KNoIUf2rnBe
GaZUFj+R2juJzHKulaad7uIXoNnZk5ZJZx9w7mRo59kuvWLLfJ+k1QST401lTO9Z7/lfrcojnTKY
ibCJ8nmHWCtdp0SsrjjjzYxS4oKJbUfsy8adFCtZmqcHYl1yoiw8UmJzdtvTRFWBjNSeMZH5BCGR
CNkmxRMRd1/HEjx0xCq/onHjk5PM3CoT9RdlpzbEdfq6TI29psNkHUBCCdziqcqK6lrPuXVUigku
5/kCfYTNzLT2O7Jd2sEoDpRLrvE+6RzFyADAT3Su/6INTHTUnf6eKgaSj5GEz3RD9TWbIpEg+MZe
R2FXz2mTNV/rrh69fW1IhlRJ2CTZvq9kiNkKjD/FlC7vHVsMJYZSepSZcq1+1akBQoXVvUeDzwyP
9s71SIzclc3J9kdZm7jSQLJuXCO7mSvMm6vWNvK9RnK0ZiqEubknQwT5ZK1vmOJHNymHIcLBwehs
fV82CH6IJW4VeEJ+/3+AAYTmyJ4WrDrPgu8X6vkUVG13l2Gm2DiYC15G1dpsXGCfRVmE921tV2+2
UX930nb4jirqce7Qc+08+q4bg5brPm1mVvbasEFQLMkdOJH1Gn2YIiEpx50dAvV3487czX1PcglP
/MHwK2cfg9cmtcelyZqpDqpyEVCbplb0Rgua0AFWwpW0jYih8+g9Ueqwn6BQ/B4Wnrmpo+CLMzrD
lYmRb8+rWIjmG/3oJM4fXu6r277SE66WsCdRCfEL921KzwEpIvteedwx0IN7rK5EfhgBN8UOvS9e
HztPSV8phqoJP1iFXRQATo9SkGAmSUqEtmPrjhrkhQU5ux3r2T01SMxWetDuts7L8LUKsnmd0xgn
vwZ2DUZWBvkgZdAjKU63IwDuddQP5UM5txEnXMgXRaGJ+J6K+zAx3DsPOtjGTV3rRsS9/SEiYJRV
OtRb1SXRKYSRegtRKL7O/429M1mOW8my7a+U5RzX4OgxyEm0iGAbbEVNYBQpoe8bB/D1b0H31isp
GMkw1bgGmZYdEwHA3eF+zt5rm4l5b5A5mKNknMDgvsQ5IO0wabYZy+26L/VyNbWDevD9zgLuiaq4
aJNiO/Z6et+y4i4wY5dr1+3VbZ12D0FHntNgq9ZeD4px28r6a+jmthfDOVrSphjIILEVL9Pd/pKt
nL2XBqKNJqgS9r9F/qMDroQLvi2/6Yh/XxqnJUVkEaA0/VaocaxeiLLzLxzpxyuqJZLB1mgPHfAh
TN2YeN3rKCUCbFlAwBkWel2U5qbKh4mjWVjTXh/r9CHPSNPMzNHdhtGs5qeE9YAMEiAbIkMV8jb9
aL3eq5N8s01ODZi4syWbKg5JFYqCiYjgXRa5YgbiegrClD3z34TCaT1lKGrgckHiZVeYrih3vDVa
RCdXHUlji/m+jlJ6cElebY4gA2E4Zq3iB0/JjbYpEymdI94MN5UXRgG8zKp0CikJUNvAF14P6u1H
aOnmrakq2qEZ3B/VYChPxJI2j5pm1+HKbIqK/lg9+KvGETaud7PYqu7QrbWoyleA6iEvIEo+Y1SY
a6m/V0Ex8NmmhZvPFY527OOxBpKZexKjPWlQv+sVinFRWTAmqy3n8eyM0vxDZdeZr/aT3wfm2jo2
udiDObBPsmuQNCS7qeikF1FmD+s0KNPV5xXeU5fCbma7jqkB9jhWtKuNVVJ+FNxY6AQPQ2zwyYh7
caW24Hk/v9SxxcThroSGbc+Y8YREEP5eEheJqY4EItdejpn/MknbxLOwwC99Bu+iCoZsC55z/NMi
ORfVBMhB6nAm/o2ji5IRSEQBMWzeSL7XQkOLtrBqSnacSY0z93ds45nvjwlNC8PGLmh8iOpk8Z/K
Uqk9GD2Y4lNfiVncnHiXaFQ0yb+rbstRUEFMp/CqS4fhzPXnxsXxGNV0nf4NgHR6NEeNjTEwylBN
gsZzMoUCfM4NWpV8/Pwlzg6H44vo2gyWRAGCJUP7/SUOgs9F62q117aUbm0ZsosIbN2/TjV18qYR
6HHfgdQtajbJn1/61PjRocVjtaV5I+ae1q8tFdc0BhFoej0XSUY0aCaA13guBNuKOifVBezAxpCI
ls8ve2rq64bK3pw3C7We1tevl9Ub1yrsiMvaVZzuRdY/ggGevMBi1Lo24/fzy52akBiF8daAZoIM
cvSAg7pSBXogLte05kOlVVsO/wOJM7Z6ZpX5YKqZByyJm5rBCdyxeKG/35k7Tf+8S2vq5Fvzc2yO
fvcOnxiSUJMK/BLoXSxnUl9DEm+8VlKK//x2Tw1a3XUsDPM6HtQPk8bW2wkvQI0uPzAOZodJowxY
Yj+/yqmHyiuc21cqjc9jd62BJ6UzMpaen6sARB9aEcTPQRiPyzPv79QNGQgHZjirTotx/im/eGqT
YQ6Vh7vjSVmlK7RzXy2n+Pr57Zy7xtGiRg6RBsWFMYKI+mqCdmQ42TnH2/zyjyc640/wchge9ofB
4caOrLW29kr2rldBp2p7jXiZ5dTL6EuosMIgUYJ5UtNmIUVV3WHgO7eifZx6OqZkWijMP5fSxdGK
Zpgl8sHCBbQvQH+3RWstwShXJIPFKH9KN1/96XPlejYpkOyj8GIfzz3AlqozYvrxsnxgg2KNBzsU
9pmtxMexqNNDN3HxW84cx3s0wd1AtFNNtCbs3GBGXRTwwcr+EoDtOU/5iStxE45pG5bA12QfDRO3
iaJpHJ3CY2lDtaQ0F0S2PZR1/PT5YzvxmoRtaCqGuXl3NGcE/zrkrTJLdLe2C2+K1HWdvioOXKkk
nwVXf+c//0d5gPbxGwv59JdLHRnwqFFZs3MDq1DvUrjPDaL6JJzSxeD2WLL6fHocTfZjJv2PelUZ
VPdV4oReLI6s63YiaS6m+7vVGspoWa1TAM8MBF+mE5f7FjDeDnzMdOWnnAONKtcRi9It4lzVrlOt
jdu93afDtSw6Ktgjvt0lZbZ4AcRrOnOjBEUdTz++4PT1VCaAwLtytDaDx1d0N+94pk3YPrvkT16L
3rkbLSt6zaaZ+5mm9E9TlEh43Td2AmQFTtbOwhcUwbtbigqsn9Y9Zj4HoxaWaV5kd6V0riafwlJW
JNW6QSS+AGNlYy+LdXSY8NEXdU9wghIr3XIwCsOjty1XbYtHj+vEK0p49mVioGWIExekJuv1yg1g
btkB8EMWGJenpSmcG6dG/WbPwq4/Hmsafn6ED3yz2PIfjTU/68EakxbhofNrLnvh6jve+uAFcY1I
Hg6q9D6/4McNjw6jlMAvHDwQPI43PHgSAD6WWeG5Tmvg4C2ydRXUUN30st36TtBehpReHwxcixef
X/nE9GU3p1oWrle8psfTtya5Twk7K8c9OI5fegjyXyv6PQ8Y1ePvn1/qxE0i8GA1otbBP463jvRF
OW+OXe5lfU1XBEMHrKM5pkGJ83pnNQkxyw0NdgKrNIr2n1/8xH2yryKJR0Xzxg76aKjbSQAbochz
r/GLCAZR/hDMXm8nBsr9p1cy5kVKYODleGUe40OoATUBxtHUw3L0PI65XGnOQNZHqut/PEzZbiCY
QhjF6eODX7xsiqIL+g5goOjgiFsUXvX4RkrT2lB4ev/z2wJjyv7GgMBgHn+2gigtcyOtuC0z0z3s
vHlBD5GeTgNd/RzR4uNib6g6Wxu2BiYN7ePPV4U2JLS6jDtTjIdQV56xp73Hg/6AIPDMHmSey79v
QbgUx1KLW2PN/+nG/mUrRZJNNOYKQgxsiWudWqlbmCnxoRDTptnNA3ruzAA5fUX4P8jY5kl3/Hkx
SpuMX65YiX6fuOVrMYoHvU4q1L5Wugg77fLPXx0b7znkD6gF3d7fP50mtBXct3biKV23J+7dM4yE
WCD1zGU+bhgN1cSxDtgIwIR2XFDoHXWIiH9NYPJpsyE8N3bAeZX15zfzcRXhKoDyBCuzan0w6eOQ
GcjeEYlX61S0qPSgKe1+2Ll1iKuWhrozLfWxOLNKah+/lFyVhQN9uwmZ4RjNQBILDoCQYoJr4mOX
KWTTZV4myMxduvRTThO7gTqHT7owiGmHagaXvVHtbTtUwS6lj7whoOhhGs3qDiEudIGyZHMwbwuq
2YSALM56dDUgDzgCzTO//uSLmZPOaAbiGTp+MUgSwpTOBjGzkpZsPLrxXhmoc37+Yj6usDyiOUnS
BXiFavBoy5kZFZ+RoEi9vLXJCC96T03Eg2O353YtJyas6VrsbVmHgIAfreSmnep5WeUsREOpI2Tx
w91gqcPm87s5tQJZbAHAL3Ao59n9PmcmsEUDoLQE8RCOlt7mM4UBEE19k35Dr//nu2jOjMhE+WTM
jKTjEyred6tHcJVwdvTf52dXR9Yhq/3nz+/q1OQhZcOykeRyMDgexkNDTNlUMHnSyHRuk1HQYvPN
d5otxaYOTOdNphB2qBY2Zz5Vp9Y8hKQG+2oqZR8OPZRO1VA3+sQLAu2mzRUcFMGmjJ9KKPws12eu
dmrAc+zRGOycLD8UyYAhICHFuuyVQZlsM8u0D1LDlfn5w/zAa4F/pPIQbY3PkY7M+WhddTttgFdd
JZ7TSfUpCtViQ/4ZerRY71N6c7Z8jIVTLLui7W+qMU8Amdr6NnTQdE6Y2GgskwgkKjzm+DPQY3Rd
fO50K04+eZsTNjMTltnxxqf2G9WUWcbXZjBoE7TVq2hdMjV1KKyR7TyTx1YubQKvLtMcznMi+2YH
u/1riKJjImFlX8IG3lFFchfWqJSAaLmPzx/kiblGT5stqG2TMsP+8Pe5ltr8hmhgu02MyXs5iXaj
logp/RT9yvj6+bVOPA7xU2NszoVadt2/X0uDPqGSTsrW3hfvKgUHYjPU12aElGq7+ZzZZLVndhgn
Jp0QdOzY0fDF+rDF7uuULPug4PZi80sYBdA4UO3Qx6inhY4787GqZbVCjdF7f36v4NfcuSLFBvF4
pTTIHiOwpCk8zmrXePxqqtLpgWo8cZJJ8DQ6pN18fsVTb5ItG2UATXD6PQaiMVcwgRpV4Skq4QGj
6FElECJzkEAPvMziIP359U58c7hB9lA6HzY2i0czMPNhs0cFj3boAzoXRi1XalVUKx1F7P/mUi7u
d4f0JOr8Rx+E0jaiNss5ogm3yG/NtMKtabfWRdQJcWb5OjVGdSbU7EOYK/1HY7RHEpdPVAa8Juse
oHp8N83qgdjZmjD66kACTfvHhyMWMEwXGiAy2ifHE1AM9Nq0Zsq9SQN+rNryru7qVUkd4MyFTizM
lNRV8lyoPGPjmN/nL5vtcsKtp/ocAdPAfA6GYetM1cOZIaHz/3G0of/tGkdjwlUIADUMroGgXyzI
Sy/3IGrMO62zgMiksuEpqlijZA173YqDx0LWNmIherWdAyVWig41ZB7R6SUzhwwiIQA24IaO9Lbe
E+oXHjSXDNF8xKHll2q+zRrEWZxuiSvpA38Xmg5NCnXArChmmhH5i+JucjPEVrmAp1FkTb1Ve/Kn
OUANwU2cquwOi9kcnkT1TTjY4VbUzbhLMYxe93qYXfVkOnhO4j5ERdIsecIJQSHUTRchQkEPcSKp
GXIq134XmoiFE3lZGEQCyCjuNp8/3lNjk6+4LRgn+kwp/f0Ngj4hv85ibCITfq2G9tUB8GzoykYH
1u0rsvhfTDv23Gz2KN/TEDq6HnTlvNKDMffaKpxrTtdSS3ayzc9sXj+W/GbiKY0t9iaU6dyjywAc
CfV6cEn4VJNDWUY1mkHnrUoeaUJfIUghQkn7GtT5mSPTcT6wwRaC61Kl5YlyuD7ekLklGKxSmtRE
inH6EhLzuXBqQzlgdFHTNZoZzjiVmcEjSPpqleaIBIFasJBXWr8zUfmbsVR2utopG0F62tJHGMqA
K7f0O+lgu/E3U/Qc1AekgCBp4Ny3wqL2QmZCIPx7LcHH70wmGZ9tbJC3MmHPi/k9oB/K73g+xC2B
wdMW7lm1wdHFf55N5jJs2nhtwy54qnTz3Ks4taZbAGih3FJm0MX8qn5ZIyK1MbM8IWwVgBis+JnW
r24TARX+85F8ai365TrHG6O+7MnRBXvlOWaqLnPqDcuMqKvPL3Lqg2hB66OvQL8NKunvN6NWWllU
YJs8mk7Ocpwti6r2XCQhmvpmPGM6O3kx6pWcWVzcbceHCKtmMcpT5ooSWhkn0WkL7WeDAhQtdRud
eXynFgKLsj9fCyx7Hza/6TjqVoyKCsB8fQCIZi0hpTzDL//eRmgWQuvMkxSnxsXc8+YAi4TAPu7T
TE2Z8nzZp8VDCk1k0sTemWq506jFrwpdCT2jrHB8l65+F6l+6I0BpoagiAjHCpxk45J+9GhjCcKe
4Qcgqz5/0yd/HgsiZSTqt+7xwigHv1GSkG2OrMrvuhs8hVp/n+roSP4X14HNjdEF0caHzUHTK2NY
osfzOImWVHPa13xU5Kro6jMf0lPb1hltS4ll/if7aB7q0sXBgfbSa/GMhA0SV5kf6sLcx464SYvq
IUvdM4WKUwP4l0seb1jjiaSlwlQzT5HDNuiK766RIm639nXRnzlz6KfG7wziphYNbpta0u8zs5WO
UU6DnbHMaOPXNix/wAQk0jkVzpLybbCc+QDLjBV5HREHsQ0UMSsza0R/RBU9GxRVnv0KqlWn4VjA
1YbPKGzre2LDwf/maUqMTeNsBls6T47JqgnQqkEwpTQDkY9zabPQfqhSw84CD2EoVXDz3TVSnHLd
suWLnF4uslGP1l02avcloms+9pp5ZjSdegru7NSlxMG4PW7ApmnZEPZdsvMrp93UTmLRqsYz5vEL
aqakupNf8vnwPfWKZ2cWQhmbYuvxYy9jEYwVmyEvqmAO9GVXE4M50wl0si39BWl06dPnV/ypnTja
EKKY0bhBpgvHzKM3HSjkuFhOmnlWNrnLUHbWvRGKfpnro3lB4kL6BA8NDoGBcvKnXcAJQTFk3QSc
CknfVpGg9c48hhPPnc3GbIEGDs9x4ujI61qjAwdFTz3QkcY6rEfrKg/ZNo5x0TzHwKM9dJHfzjyI
E0VMVAlUfeZV2/5w9g0GcyIcghndTD5SVp0gKgSp+qbx6zk6yyIyxjJRTppgEIM6XI70ZHBeGOdQ
xPqJtXL2hSPHgJlNo037fe6pSCOsrI0yfMsxGJWfvoZIB32Btjo3L3gy9q6NUSNjsYJSllJEFkpG
HxWeSH8rdaluxtEHN/GTL99O6he2xfk2lAwpHFPEsQ+uuUWS/31EjM2S3a8NKw7XaIWNVU1upRda
lb0ews5eOcGFViT6faLnww3TFhPayER4Dp3O3aeq/aICBTtzMD91/3TA8KDbc4f+uHBEuS1Om1bn
/tNkuAdTihbVIm4tEkq4+fyln7oUwmu0BrjR+WwcbUBoOsEjnz9LQEjDVVk5s5tvKJO9G6bB8+fX
+vnejmfaXP3VOb3yGTw+/ueKlXYyizgc9MB4Fi0NY8xekyG2fln0MFZTcSEK1b9tB01ea5oSHLSW
GChDT8ttmYNz+fmD/g/fcAbfQLnH5Vj8/1ECc2bGPwkXc9TGv/91k6SvYZFRO/v+Mz1j9/7vf/3z
R/8QHFzjL+Tvgs4iO3BWql8IDtgL/qJEbXFs0eZ24Lyp/e+YCnv+b2YVCJVGhmKDayH89790/S92
wAxAlmBqQKbt/BG+wTxayARVGNZNeln8AnZcx6tn3SdOPlii2hutMqx0gvNAKbUcQVvnYIZ5WACX
C5R80TbhZK7R9nfEKrYmKci2pRXNYlAAJ8JHzPB2YqBX9PqhG6v0AqBaFN+28Fa/9nVkv+CXzfeh
CAgclrEGAixB7qFCSt9rg59srMTtV20f55dxWSnFSw5c6KofYTRvs1EQEkRZIJhCjVRP4ozdlz6i
6uo56uw5aavR+tLLoXNuR820YZhE4WWsFa2x1q0eNYUblE702rdK+KUDbpl5RV2gwSibLrEuWxOo
UrBR0kw1lp2Kh3pAooLxV17T6WHl3ThVOpXXYIC43XBoagSM+RgbPrs5i5PumhCzmWWezwqIdAFt
mhVklXR25l872uR3M+uO51ktojHrJHGetMXkqut7W8DD9IX6JiUlqWmdhJEpCWDOG3Oi2hcXZCFm
HcFwEDy7XAdICKAuWw6ta/g0Nyn48D0xY2BGy8TCmQSONCg1Wh+El3XFFL9P/jg2JobADJDyqmcD
byw4DfQBxoLBr69BAis7Veb1rYoxbDHhDCKExyDqtgnzHaKxfssmSrtPFKuLFsAiJtiRuTyIlOhX
bOrjq13GyVqmHRjaZAxx/TXVpney5LJWAK4VjZERitd22yTvqxZrDzzMtE+7ndMPS7sjzi/LcD/q
VhjcUGQm7DNMhxXFzWSFZkVfxFZQ8Il1/UOdyezZz5UW2YyPt3hS+vIGC+sj8VLBQQ+q5pYgKfuQ
lkn/EmbOsApcQRBgGQ4HxkOxGfsiekqhXYNTK8bnJAQNvgQjBzjI1vyVFJF97ULaegrLQfeG0FJu
lIHYYsA4irvp7Vq/9C0/JcIcbMNK2Jgen/gGmAsbovxjZYn8vhkH4mOJV6KkZcaVPgA0ru1hST1i
2uW1Zlmwf0jM7Cg77uRAOJFMKR7jMtAv3AmA0EKUpnyAo4pZ2gGyh6MgqdMfQho0s3V7ModFgPBi
TdYSXjNi0G7raLJ3tTQf4speNXFn6AtDH+xLMZZ42+BipTOLuutvOrpFF2IA2sz+tVu0MbGri44g
g0OYWvlTTcLStic37JvUwmeBxX3Zpo6z503DLS7Jl8TKiRZpTIcDvpdwTzZb/RAIffrS6RNEL1cO
2ltc1OqFMuVorKpKp0UCpGyDZPP7zBnyhKlW6xBiAG/QjqGaOd0X1YrT5zGZomddtpG5NCsnea6U
3CU4jRlmKS31PSpoa5dy+CaCVigLEq3ItEm3MTGaNzm7nL0cSFhb5GMSQ7YC2nkjsAvhIsedB0JC
jW5zPx72g1IO9bKAYMUoJgyO4uKQLqJWwaGpVCA8ZFcupY/tiOfSLmzgdwT0qsvSbOS+gNO/Yper
PRm2ot+0Sv0YTfV9XCr2Ox5dohNVDCcYHCXA6qVWTvGDXcfGRYbPApSjQYh23MBXioKdazQ2ttO6
Ymp0zT1MC2h0tVq8WZ1KXBuE7Fvdd6dvlSzqaiEUUozdTJYXAbSOxyAkZ9iqZimFzCriwyaA6bQs
upeWkK8cV+XST4CBTokQEwSOeg/LPHht0GZ8T+Wc1dVXl1pHZrppyQGkS6d/0QDgezo1KKKwpBwv
6Qaj1SOTDANQq9GoSowQOVs1KBscyrNYDMTtIYmbOYkXhuU67QZx3TdRPqvoI8BhYSbjwdPCdrgr
pNE4IIGlft+3vvMtkRmk8y7qNEBiqXTXPqTJO0Pxncuiz83XDhf0hWv5NdmVrWCd61R9uA1ETt4W
dEtC0CXEYTrn4mEUSnMNoLmDbtXpcoUuD2phE4W7IiNiaYF637lUhFZcNxHFYleaxbJVB2qRTn4n
pDXuAsWnaBc2oFpiv9mZaFS3LbCVS6XVCJV1SufNAOn1o1CMdxjSGgC2vmmXY4XpD87quqpjhUmu
JFdyCJ0rV0+SS3qXVryIp7dQ1apFpeJtM4bhsVDre4LG1KUjOA/kPsiviBifTUQTCHL55B4qSPBr
BaYo/r1GNl6gEKGL43RjdJG/qvNaPBP5YWzjwASPWdlvMWKJuwrq6zIkffQhsAUrSFiXexmDqsER
aKZXZiEAmzZ5f1XkajBXA9hHWhlR6nTsiwMjN1vlIOtvo7Go36uhIXtOK0XKtsdwnjjTGHt+4Ygw
uqSKz2m2XKSJmd1mvkKcrYYdVOSttlQbDI4ECkaXSk0qvYWnfdt2A1CDbmhftBonUOoUiFrt5Gvb
iG/xrHYEmTNdEp0edDOQMsTgWoGtaAqo8RnknlEfmh8C4Me6w8B6H9P1X/eGxJ0816AMh7O+XivQ
h3rRXFuqDQXG1St+BZV/3M06dqgJX/jC4Ei6JGZO2cnuoo6IIDZzCaffSL9Wg+w2lKeT98zBGEg8
Nu/Vcb6GTvq9TqJmpyt87lUblUll8q980wbngFANoEmr7qBtGqs+Ij9PayNxOZVK/IYO22Tt/Gmd
xriG1Ts9xG1KFEETR5uyRQndsSFZd6SReBBs8cMP7Lwo95vbRAv7iygrOL2nQzk3MhVlpXKGohRX
9EiqmvytNSUQZYo5UReQQ4yFz5O9Try4eTUZsvRyIwPEX7raphDmW6WWh65DTUwTJl5CmNiyRCuL
UVe+iIjsVLyKEQq3iR1GqsJ/Votru6zBU3GKbartJDMMaFlCLzDM7xylhbVYTMGGOoezqGiDAWyC
a2tg2G6mNNgAsb7SM0W5g7wjt6nVuZ4xxsFq0rMDBGt8pVG4aUEhLiaieJdWOh7QAYtVEiXptmlJ
SqVsnmOhKxyy+UAy5b1Okqpi6zcKB50Fa7v9AAM5Qk7qA/81xXes+0ApxpgTLSCZhRaVJh+yJOR7
oHdoFYT7FmVjRY2d4UdSrmcNfX6wFIi5bks6YW92Yqm6Zbcbstr14jxQAJxOzj5rxwPajq+Gbz/+
31nq59nn3FkKWxf1if98lrr+Lv/r6vsQvRW/nab+/rN/TlN/H5kM+hnIMCjbqpTF/uHhcZiBbUdk
C2UQWuYcnH4/TaHOBbJAx83G0vY/JyrxF/JBGgqczuyfh7A/OlHNVYBfDu7q3C5AUMdmH1EVHqej
ElmFRxmDTB5f1ho64Fc02bPn17A5jaihy+5koUu80SM90KLJlF2hEeJXM5Tt3CtkhH1Hacb3Wg86
Mj7V0gT7NfbTxZBb9veqTu1VhDenniq0YYEFFwF7mhyNe4XzmQNxo+80rWw4neU4MNQxgBq4TmZM
gXujRgoot77oegFDxGrrcrzX8xoolCX7Vn1JdZlGuEkNhW1CHRZqnu0jR4E25dj4/3sMqiC5gslM
sOlysKpK5z7U7KmQsDGo0JADSwoqJ5cYhg0kFxodYu3EVCRUPlx2O3XbvOwdrKuNij7+IhJRQk6q
Wr2FClQIuyrHW1NLc3s5jTLmTxHJTF+pZdjR3+FZ/1fMODcB0eNQPv3PE/DqFRb5a/7+2/T7+4/+
mX62OQdrzip3ld44Sof/mX62+xetFOYlOuNZtEjR4r9rGe5fyNUp07nzvEW6Q0Xlv+sZ9l80RugV
oxwzbEr7+p/MPi7+6+Tj8uj9ZqMj6hJ6nsclulyFLpiFCRTHQJgTcWxGfok4fXzMxEABITDPMR2P
Zvt8QZtgKcrv/PKP8jgyLMJWmazRI8a5PqhKD6jIktH2l5dw+/fq8V+YnG/poLXNv/913FLnKtAF
ZiOuSZ33Q6W/RXbcV2Y4eGMLukVqQ3VICo5okW2Ua1WR6UI06HWMKlbuGmkPf3+v/qOLh0DLD88V
zZUGUslwNO75uKdP/hXo3tFuvSK10oEwl3DapHYI142ax+WghfV+4KzRbIE6EMlSkvgxJ2oQQs9c
1817QklEsCiIDkABEEaguwV8FWeSyWbUEv63oGyybKmnytQvhhLSGVi0BmAv/IDxBzKJ5E6PHVJp
YKt4nIDmQ7tVER9iVl9Ao43bOcqKDX8gRuQbFYXaBeqxyVOrQTxgMCyva4mCFm4jeCgd8KW0mvLV
ybJIBVrRjz+IvAcenaf9U9rl47aJh5woX/iLYIYcsZSFll+GvoqWLxrLF5JT+UM5RO5lA3t4TXvR
v3N7yimrvinVYsejyrNlIFT+1qeSrG+1oOc2VbsBxAlr52EsRki/QxHemGAm0Ji4rNcgcYCF2FF9
KNJeZzGfiRNxawP3t7A5TfoQoarI5IqQ0XqfdFp1aDLwzfiLhq1ViXRX4ZlaC73tn2JCAZ6qeLLu
eTvaeqJZvs41woc6a6jexoJYVA4MjCGZj1T0/OKlUyfeTMWC61kzK9SWQJb1NncvLaFEXlWF4w+O
yOOjWvMno1o3zxa0iUt/CIwdACLx0BGY8hy3Mr8cisK9zDI6Mys3rox4YWSgSChjTdS3aJWtm9JP
lzLvtTXxLsldaYWgO4jsgulY1G+Gz78NOMLqHMwQUnkEocxf0a56GxqmMzvRcWtFXborHF7uaJdy
NXQxtPqGLxqQFouQ1BLCFjIMwoxsglS2ivCTuwA/IsExYXVNAqhJPlPQf0/UkYQ0qGEIgVSVRUMU
X6Oh6p/Qbk5XbtXzf6WH47bMKMSLgTt2pVJe+8k82ZXKvFECtcefyr1YRuwuWjfMlj1slGzRh3n/
naTGcTtGmkHgPG/Cxwm3MPJyXGVEGWTAljueawIK3U5dPveAJAgOGsCZw4nx/TtL9as3SobTVS7D
8VGjK7Al5QeiUl0lG3bV7bsaW+IhAu68IvYXbr7Cs20C3mPczY96HqJpDl9/rLn7CWgLYeYTb8Kw
AGIYgvFf47V5SQPb36dN8iKVpiPUrs5uAucHIRCc6CMls0K6/Zm2CxvzK+TE6osGgeMp0Bib8GMI
qNdAPK0MjlVsmXtybOySXEiTQTnjuYeQFwUdrt34lVHelIRV3bitNG+60RcPedSUL51pFV8h8DBa
bVh/teYXX3V2HRcxcMn7wZnDqJQYBriTy+KVrU2DZ1EfFfASbrL6eXNOyCSgUKvcDWOZE4cexdMV
krPmuURTcDcWrSCfi/4o+UOUB4c0ztj9qJHXFhrlWAp+0RbkG0GVqUUxhrNUZ8+BahXHJahl4A9t
IBiaXl23FpQ67RklmUisl77IZfsW1Z3xEoGXSQKPg0tu4BmdlHyNa1B2V2MlfWpVgd4ZdwDmQI0Z
w/goIBwuC6sL84UwB4rihJFvGIcm8R0oDDmzDC1LU5dfdwWZVWCO3L2hJLet2iiHQk3vFLO7NrIy
2wDCMQ8TAP+FaZNDVJsBeUb+NeEdRKAhWPICbQp3mZY8Nqiw190cyNUZ47fIIR3P6Lv3JNSynZIH
b8RlhrtwQtyai668LKi5r1OTki1qj/ZdRE21DqLmYmgrf4N1WuyHKXFXYuSEnNpmgCMjiK6NySAC
wi37cVnDRLNiZ68kHGpJYc+nRen61Q4TEZZrZSCbRQX0kEUJAqssTX8E5USOGoIocqQaY1y6Rn43
5na01jLFvYhBkV6hN5Tgd5iw8OvERTRiuu9cJyD8lRepiZ7jOXFSXmZDSStb3aG+R8WXKBymZT7z
WlVcl9TT1QtpRq7Hafpez3x3g1KkuRS5q6drjWf/1pRSWhQmXQUb5sQ7pIva9h5cMlJBhSQ80Ccb
hJT5Za6pHYZUVyD5ci1qgb5FOcJv3nRKi1TSA755fMCdDVgsamQaLtU4t6o7tOYCPlfSbLCg0X4I
EwUGvjN8dYiXXUg9GS7yYeakpEnyAnKlsJfWYI1bguvIPEGe76zI48Qq0xs6O0QdYavQiNDpTN3e
IZrS1NXIIgLZMSm1ZlEyr66MtCkvyPgD4klnakfJr1npYcisatZA/qtFjnpkrsCZ+9Kqh8dJ6vGy
nkGMKGo9ma70XikIJbKm1zJVTaRD2fRQxmUBW7BxvWEy3V3W+eNtlOjTqve7ap9kpbG0tBR0jZX0
i1QGyboxdONgN+jlCn+2UAQ1WDe1dDaV0iMYneMTpamPK8PV4y+2FcD8U0e5MfwRxJTbK5sKJCuu
3+yQCkq1TaTKXRTpBCxhA10FSuA+gQwW2zRixFt6Ec6dB3/tSt+4KpAxRYtEKndZOzjUN6dxPweW
pwvDdIG2VladfTeC6hqWgn3pDpj4l4aUVJRSTHA4jsLkqmwmsSuRjlKACa36Ip18/aWL7ZFGiymp
g2u0di7CkYS5ZSxi9XsJFildGZishpUaq/1uqip3WWZKve1Ear7QS4kIb0yi+NJog+Yt02OLOMTG
6JETi1wE5gt1ZhX8S9LAAytyLDXKkCcbOzT7b0UsKHGmct4XlNUBflC6svDbFmunz6ILZZhNyGDW
Ypvhl4U7YAD1pVs1hbGsB1RQC6pQEbQ1h7JoHBXmzahRGp7CvPymleQ0kHc3JvO7IYRg3iLFsc53
aE7MjKkxXrqab7I4l+27Q6BdifATPcBGTRo+OFiZxx+IAoi+GBX/rkRCyRwgCvTS9tXSXwXmHH0Q
RhmBYaV5M8HSvFOKsuR2Iz3cdJSI4KUha11mbPLClWEN5beh7JDqhjhHIBjydcbjXe3/3nxVkSYe
IN817yU0cmelmSH3J7JZGjOMo7ZmG2rdD0nFtmzeMELp7P8fe2fWHDeSJOFfhDbch9naPhSqikUW
RYoURYl6gVEHcQOJxJn49ftlST0jkjJpe/d1ZszUarUkXJmRER4e7m65LTK7OoeF2FxWyFgeXLPH
F7WlKzfIgp5BLbDw2mZez+Ee1a1x2wA/3+e2k16nNZlG4/niKl1PdxF1Hx1Da7QmXaeDMiabTwNC
6Js8CkhPoq6z3hIGm6+O8GnpGyk6Tye/WT8lEG1qye1oAc2zzDLG+yzHYGNjdUbYxGYt1Vla++po
TniaZuM0b1MtbtWSbD0wNEuJrXT6ixTKQzAsFdqqPAIsFabI6kU9oZqQny1r0mLRmkeY78x0nJSX
AOi1wqlQwIm6m9/XMNavaghtVk29xJDBq6E2aWNFlqbGAK5tdxcJfDSdDgdN3BWdRF5Yp/dOF24n
PsynXkkU8OaGlz0O3p8KGuslIU8z/vSd0IvBXOWVtNHYOm2NZ8ZwcHMy/xg9Fe868Ad7lw4I6SqX
hDCLeLNDai5vg5QZ8qL3UE0c2k8pTchblCS7i96Z1LGZRfdxHF33Gonr5f1Mxr3/w4t7ycLXN6uF
ZRhgYNTslSQSVJQymAynP9BSxVKzxxFICTaaaRXZtTGy6jiKWGDWxIpH+RgJBc4p7erYPhaCvDkA
9/2D/fiJXPYTzEUR6Hi0isFwIK66rwiyKRpodpQjXlTXDs52DGBoga+xu1xnusZSjtmW0LzulONw
8CQjGRSd/fwsyPQ2ZXzttpjd7gJ9CPwQEq/9KvIquAl9kPFoQFU+MWRL90Q3tX7/OiGGvSpmA+bZ
9BAvks2aCc9//4kV7UFSEBX9t8OCkl2sglzQyKkjtW+xUuVdMmYeZU7whCP4dIAIADnAsh9RnPiA
0LADc550yfDmdDsiM/Bmkrb7MAlUQvPVKY+mWTufbAZXF3RxRDMdEeQMsYOyyq3p4gCUL2zomlBy
gCDhXZtWhgLeUpOvVnV0SQKJldbiqCPDOPNWdgyjtzrC2Cjx306p9N8ZXqAwfk5N1LEa1zVoyxNj
kbci753b6nwcCWC4/ZCzUyxTl6Qlv2l19QqRiGsj2Kdz9aVZu5uGIXRiCpqBtPtI6CO8ojaumcPq
w5dqBzNDXJWQRi6LEYuvyQJyQCB6uk8xmqcLCFj3STqQKC6Gag2myy6ZU15SjkmpsfTDsvPSMjPj
UThJhRilU4zor+JSYPTulgdq7Ps2QX2+7xx0TwOfBsJ5SUqzTVb9CwkJfbI1e5incZIzvTox5Bfa
R/DXHilEZxGcxuT00syKBv/MjCdOm6jdLQRhBN0XUvlgQcvboDkQU06bSDRRiPSh238w0VGNEcz0
4t7DiDiuI+yeFknhFmau+KyKsdzLfMjPxonsyixnViRuWsM2a/zxfsirT4GkfsRkWTyEc+XkW6m0
96t+d5HWZbxYV14+h45xi0ilc25xcNyUzpSf0Zsg6IXeUJ0POH8+LgrTJldZ5IZ2ZdPjWPiezhDK
t1Si4aWig7iBCoaoaNX0Hxqcmj8sCyri5kI0GnRt12RRFWd4vs6xu1YLjncVbS1rTetzZKWpWprA
2ZA7BTe1I8d708JeG3+o9tHrJd5bLhWWsKie6TGunABDa/Uf7AJAqesqcTUEObqSiUs0GZKGnls4
UBklros6YOut7JEeu00LRVf+42Cu3Ze2WXgr9YqhNdXhxsvd9cBQQHfRiQ5UzoYdvFkifYRmNeHS
UwEAUG13H5nrDi+tGZgF54PoMrWEvMhV0Fz6KS8OArU6a0zbi9uwme7hdVPezyo/CzUCBO1aXNUl
+FCQUybDsF6fQnbpusvDVTyUfv12WuA34IVHuW166bXVuGjzzhl0e5e/tDF04qzvenG1r3DINBx0
AUjMlwpk/NzSW3XR8d0saYjhpCk+ed2Cf4qsC7RJISDvRnhJ75UuXvPFpIDPFre7MRvJl2kLUpHT
WSyaVDfKU1sdS0bkMCSVM7iO4/OqNCjRVoE6rilq9csEunZahkj+kUikTWceltFQb9wUxMPpVXdz
Qnwah+WDsE4V+0hi41VNFYwKdn6oXBKqCtL25Zj4TJtoeMBIDV4DM+ZBDODIq9dA3ppjCVAKAKE5
y55kiO/yynZr4kWlJCOz9iIJU9ArUyzlbSfcpabtV0baO8JjLBft925ELjtrBj5xOpsVFuU8EUMI
NPrTlS3IhAgQXOLDc0lLEwPsEVPKqGAJospvzbsG84sYWUH8NEr8AEh4TLr5PgxxCKwggqiRdx9X
xwUo84a5+4LuITbx5qDeN+j4bhJbVueGBleQ5yGsUdHj0qeRGm3XuAlJNfDOXXP+ptoG7OlWQpxj
cfkTfnM6JJcS7LZpMxeTbeObaa46XQ4MPl9Vkyx1PdNi35cm9q574QINNa2V3JpW1VyK1tZtYje8
DIe++9haYGhYMYKpMYvcXM7oY1xPLpVWnJoDwd2w+68I8LSflpRkR5pddDkHxNl2zniFmdfJLyam
KGiUlqOF+E8NlOOTng/4vV3q9dxJHYZRYemPVV+BSEZ5QM5bSv44h6g65swG3WUa9SYv0acABdon
K2RJuOvYfx07TOEyK0mvA4h2e0vq9YMSM9LK4JCVz+MkGv06pbdhBEKKdHV5W88TKBIW2VsfZs7d
6WywBiDgMUyz64CQD+4EiDoZnnsdpIbHUTFH4WUXkYZ0qrTvZon3WVRj2uC3ZMIu5XCc+YV1J3zE
1nNIeufoCeKHXJnNJaY5zaVnk8TW+htkpIcPPROcYi9pPW3rGXYQOpHTvZpJk0UJPme2lX1n1A3B
ljj2Eal98YAeCJaBsKXjEyQ4DYCWIXr1F2mTzTjnkX72RBMRU+aU+xSLtn3XLiQnA8VOzcZGJNcB
BW0rNoUyp/ZTZRsA1DOYsZMnlAoDibODguPWBlzecdizeE5hdoEveAZypI6yddMPVPVKbJRd63oC
QtrFImG4SECb9yIgazfWGchi6idepkl4yyb2UYk98gfTnwQ1nsNaM8zkdpnBy+xqqfPzxvW6i1lU
gIg6VKI+Y+9k6ZTXcCxwMvJzD9QLsxKnizgfMiAT9qQEnUZhQn1n0zhdMH4LmmQ5G7j1TUOC52Ac
TRGCk6H4jPY9KUdHm/+8aNhkucizaxxLPk2Tx1tbYUWd22HGVplK3sFQmVRD09x9JCsp3M24YDy4
Qfo4Im8ZvfwKj0OC7IzB6X3bJmSQalLbaeSDqxAxkNIGUj/962ljqrrgiDGsUX7xZs5UwaFy3qzD
8habHbWvsyLHarVlQ+dklWngEWQgTqfXroA2BxUsX98If6UimwOF41X5NLpr6+P6SgF7AooDbK1d
LHtuZ50FqKWjJBM2PUuABJ54Pg+qAqHc0H3AwzZDgZhkdgBQ2Y2eZu6V+ANfDMnwY2jzP63KP7Qq
HY9xzp8y+1e86w+PfZY36dA2Pzcrf/yxv7kCFuZ5sL4QWSLVRy6X5uffXAHb/Yv5VAqBnxuVLgQC
Lbejqxu6h57DLfxoVLreX/T0tfgDmrgu0xbWP2lU0gsV/y6fXF3IfddERSvJ18Tv5zXIii3DCMiO
MMlU1Zhx58t4AzV58GHgdf0f5CefV7uni0Hw1iNJ9F953BczIqm3uJzxOIZhgi4eGrel/YRU+n2J
K6xPo8wUDylCD4/RVMjDT9/k7evO5S8vDbxthloylJf6/Dlzo7RIUy33Zo3ICZsILu1uUrQod8FI
z8IJF+xhe1MSarCQJ8X5/eWf94P1k1Oj2rTZIi0BYL28vO3kVARF5dxUcPTw1DSmoYvNAdDoIm/1
5Zaa4+L313whcPTjoiwV5m4t/7VACyY3yZhCwLrxiP53DWqZ53ZN7Nkz6xjdC5L+SzfXxqMj4aw/
y8hIv/qix5MD8p8Tdz6qaiJIIVD2kOmSHZWE++iHaCDCP5tM6zgJsNJtDoWKDFtYgGELgiNO/Pvn
YG+8WKJa5Q2VJsYPIN28JLKEc+iMzM/bNwzxs1bGCjW9aiyXfdjTVIUp0h6X0uvhEvyLb/CLBfO8
1f395UGbiXya6lz4pf6zb5hBsXjSuimsibaQsaIwFzTZE47s3Y2y1uXWO3n1YK4NBTob/9Rqf70x
ISMATwU+Cqavh+QxhWvKDjMPGGL+cotvnXhQEWbJ6dRZf5ibfAFEnJ4VzhE7S4+tBQj5Pd8c4LD4
FpijdYMY4XJrCORg9rAJ4bwmjtN/XUrXfZxMX+9OTJNjEZDqfLdZKvDM+cPn/tWDIyVBtGRSxQEh
eX4zNp54UWcm5s04dGwSF1p7e2nD1aP319D6+v1n/tUmCQh77Ev+z2iMJlb8BMJYooCO5Ez2jezR
/GwUWBFQxdIex8BsjzXU6XMHI+Fj1+WscvoA1lU9RQueAIVlzBurWNujgS/Obdp5Swpx0Q4vGeyP
dtaA5VSW4djO31qwyzwGXGZmtMyx+hMy94vwwtxOgEghR0XEin3+EEWVAmypyMKKoDC7/RpICWWd
dbMMtXiQsjaovWbinuIF1iFkZ5iFFZwIhUauULQJce5CTQye5VrhBp2Y/ddQmsvt71/2r24T7ggS
SzS1XeTrnt+msdjjBJHXuvHI0vLN6TVTWsNjMGm9dpX808q2Xy4mPReJIAMMPUj9ofXyivWQ2oVZ
qv5mxmXj6A2194jBqv7BKdLNidEtqXf9TZInSFeCYtP+hHoevcsB+pkzbNTw1cFx620BKeHMNNgE
FDMETr0mTq+o59TwQa7BCfopaI8K1Z5LjKjdc3wHrKtVjX9SrvuuufPzqc1hDeUJABtAgMGslxIE
K83eoMtVetPyp+JIqFVui8AorjunUsOhARub4wJvz4F2g4GFQj4xDbKPsjQvyH1BJEksBb7thT3t
zBqjJLo6IOKZ30NCpbmjMIeiZ7tu8WqKkI/JZuO9MOoUh6IANGIzpxgeQjXABHJr2iY7o+jnEd5d
5pOCFppqHormhvmS7Bj2dXEJ9bm9Qj876LYhzN+R5l8F9ReI4tpqVfWF3oy1rcgDaOEzpYJB6DJl
X5XXKkA9lTXbfOD8vjAjlCppkxTibWcyDUc3H4r+BvayuSX91RYLQWCI+7EhSYadEgTvopPHa1ek
+LZIe+omDC5SZJpAuJWMwdrDz51RyTBucPQpD+uyDvamA0nHlL1TuXGOoZl7aafYtm/EhF8tyPg7
NU/WGAdMMMkbY3Ysd1N4Q+PFXW8jFVjTFxbA9XUl4yVyMxyeijm6T7ORY7dkjQRqZMtBeogAfLMZ
fY7KiXaBNdCKqvHTeOwpd/K4CYk2pIAE4kmwm/scGfINKBX8ksRpDFqgSeUCeBVVcAk4X46czFZm
hZRBzUhbGacRrDXe0G/sLo0FtaU9/qPw0jYiX8JzN82zq6mMhi9hU/rtJrUzkwmAQm6xVkuvwJPl
XkY4THWteJgBIT5aPYCiPTHUpMfvP6uhbWMUS/ozRvuSvb067ac66r2PSDdQovki+8pCWb6lY1IM
mzVLm62JxYmIswTbPmbEaF4yyBCzsGoTmlHSLAugvMGcWdgOX93OxJjUy1NxZ3ghTuwTmoyle4Eg
RlTfBRPYcsQCqFQbbOugDg2wFuWiDFDqxmli80/Lnm1PxGAJhoU7oTIUrkdhaUXYX1HOOtxuiVLt
VnWqDnHV08kP0023bVnypmnbt0cTrNch2hvuYxfOsC56rF7Upoa78X4xkAnaqGTgUEA8Y4ynICKu
QNfJz3LFqmQ4DvOzvdt0/B2RFdBFlIjigo6hprzJi9aIAZfC7RzNLK8m7fn0mgHDdEB6MwYhjPtV
+e5j4iFIgNkr+SrjUESjevYesb6J7mcb9KZfQYr8EXTNcIlDgVtHuxojPDqK7NCQqUiHv151HjdH
xdEeSeuSe6znwi3soPYImmLfdaYuVhVI0OUwTMRnwlkCPggImW4ta+BX0nXhmaYck0LbNPkF+DGA
xKHHy5E2J/WGAQN+h8ys4mqEmBvBJ+auUtoal1HQLrfMkHOo5wYR9RQjyeEgbnkcogHdt0PShv3X
LtKvMpJgRn0/8tPT3dbjCE7hwFV5q1v0Nl5OuXrbnXKRsvJdeQ3dRSJGOFlXzPkzB+SSGSobrG+y
1miHG426HXPKDQeV7rsisTmehwX4UunsUdm8e6tWPBRbkiuV2dR/pfW83Bb6Z5NUgrl1Bi3OzXLy
Hk8jQ0zZ0tatOG27KO0emHYh+13yXt2eEoW17BoFIbHyH21N1yqQ93iQSCXsFjssvkJI1u16uoPn
bWeYV4w2GABRiXnVy6psL1lGfDtb323Tdhw8fSvROuaOaNiThLdth9O5VYqHBFHvnMlH25C7hCHu
R79fAUun1mcupusldz7xZyYkPJGnwuIXH8j4lOCMOlUp12L4+r34cXTqo4qogA+Gv3EVQ/Hpik0g
/NF9M3sqvMxweX7MAkdWZxw73KCwcevBY7XBV1HUVvK5MjIu3py2EFKUxbKfFqnTIE6eYSvnm9Cd
YYZHPd9IMG5lD/wr8vYcwMBHxLZWlyplBr/MUoxXEQacc4b75ytcB4NzHqc9wvrwb3M1wl4yMshT
IDa5tk7gxB308vSayroy04KTqcQqWe6KCWTYRRt6fCNmJpoONbazZGl+w6od4azjyc3/LmEOsIAH
jMv40Qqj+2XKA7BMhm93A4PCZ3D4WSNVVnmPTJfxThdB8+B7ECjpBt2qvOGtVCWkTAywkRmnP38U
vr58PQ/QL/SurwYaNpAkGDFL+aqk+92hSxy+am7TOK04yHkPdCCOUZMn90amnYVV6j/KcGC/mlVd
Y1y0Gj58BXa8lDBzN6eV6C6F1R/nnBDgWQUBw5IVwQf+SNq/jZbEns9DzECTDXRIQpPdJtgWSCu6
hyK2QBqkHO13q89M8cYOmdmjTZLW7zC99h4dRHrvbAO6akx/n6NpCa27mdknhkJtZcGESYqo2qg8
Eg80UNnonTUvb09PyElEjqzF2TayBes+Fbz0aMXDyjj4HVPD9l1O6DY3WEzD4Oz4xTaACbwb9Nzd
is44fBi9Ok/HplpNVpSoAPucUHfcVk9El40dGptitOutHEcqGf3WpJiWaFvM2CJupb6dE8Bb5on7
KEagVGSiUmxA6VLfmquiexw4q7MfcTFh9KdPCUfMBOUxLWiiY9ZLpoER60H9uymT5TbLE9/ZzVPQ
HVTuVfXOw93Ku10kw8wxBuWYlWF17D3CsGPV8Luj+2YxKVur0T0vMRKl8xDRuLuoJ58/XY2Z3b1D
jwh5MlzCedGrPlzQfNOxb7ELfLRTiyBPKpLqktyl46lbbu3x9AK+xyJduE+FTVzQgZU5OE6c09pN
UjT/N8sg6DkHufqMKElyc1qfLqOYZwVAwBnzFG75JhhDlkhojvLgeuV0kaUQIX4sCCagwycRTOUU
13KSB7TeGb1UwntMEfe9O60KH9F/5mvtxLryXfBvq2usq8LTaEPZGzhpMplnMc3vNUQixjmMOOhs
QAjpMSvMBBUPZEAwFciDQBWWTNvB6SYRwirSsq0ry+URWHLWnZf5gO9WlbKzgqTjhIG/7uxhjyxv
x6Il2ju5dQ2FYL2hUmdRmzTRR+BygvYpArrlwOhhC18cn0+slzi+h4K35AQz20YfQM1GpY6aYzEN
BIU2lVMC9SiMCFejvttiHNhmTgfFYJ8KtdzWypX+RlCq3UeLIvHzUp57VFPI6rYROECYRi7WRpIL
re9orubLYRinJru2+gLWNmMr1pU0J+7CQ0aYNlbestpNK1nl3eCNJCGpUUb35gx7pmFMnOcNGJ10
Rzt4N4ZLfW07HsMsiRGXUdEfULY0N4Fk70DvLZ5SOvWM33fJxmFqroyn1mEDM95zW+SCE0nl8xoP
QJ4RGYry78sCMXMPdsK6ab15hcE8Fg52wSHct7TD3z2blvo8F6J447i9ZcWcmvU5lf1yaCyB9Usl
YCUkcF2eoqXSJAEbIUWYdKww2dtDuFvo0psXnQ7+FwjJAEQixk1ONbotFUzV0E9r4ZQ0oGxj3FXJ
bLyDjs3nkfCgQKoii5fkeBj2ggDOm5DJpoMjdfDvJnIclJqW2y4Ll9sypZVeLR3if0w1H0+Fckkz
4Dg72lcwyjo6oqbk9qDaATbZLfmBm8zcKXJ7/H1JRtwGxW/Lby05JqdLJKJdoc9wyyiS+yRMWEGn
wjA1UUK4qKpCaG0IYlrrL0HC9PSCR1MG3wznB/d8FpF1hYxPdG8ZQ//VXqHj+07pnlOD8V0b3+b8
lIi+HsY6JVqtPqT9iSvHp7gZFSXBEYVTZ6e6hj1R6XxTJLS5akmDbZsI4Kt5cek8V/hrtgNxT3Zs
IdQASVITo7wwWkQUUh2Z1xXdhJjaLjvAGMi/uZNv9kfcdNhxg0FL3itpDhrfM4wOjMTgZK5LHMPO
aRiZwTkF2zLg/YHPaziO8qwd+nFfubYdUqsM3qNZrtZdGFpAdl5EVALn4ZUEBQTLTZLYVBI14wNX
/qT8uwzEert2gXMuPMa65ao7mN9TZvTEnvzUXlBDbGqTbmAdhDtfDfaeK2d3mRyX9ygnrJeZq/L3
YkTGoWeHEJ2pdiB046gdbAK/NhnudYXxVhp+u8Sk0024c2iCHezUM77AF/G+FtG4fqvIKp/aaulJ
t+eKARJfIWIgevMSDnJ7Bplw/uhyu3I7JkkFv7Vrim5H26678JiVuMoDyBtp4ecfajGk79BggsOM
F4Lalr1nnqHaq64iRyTvcUkpv7ToiMit15h5T6bcROnbtTGoWCszna04GExZbGQ0+Q8ndOY/HZ4/
dHhsXACguv0LHH7V4Xnz2PePX7Kx/zYM/c9Nnh9/8keTx4/+QvjL1wI74JbMgAIl/mjyBM5fHkmq
5yFN93c758dImmuf5s5wzAo8BtzQefx3p8f6y3a07CM0RZ8+MyNu//1fz4al+hf//vPs1nMojG4/
V0CcCliVn3N3L3DVyFF43ApDHJCseMogc51hEsvsf0jA/Ont/AI6/9WVKP9cx6TTgpjPiytVDfZK
K4SkA2P1CN6ZgtnJdtnMSTb+I6z4+zNxDeA91KkBFvWd/ATepoPBiShKgcFcOcbJaF73U12gpLre
/+NHAovHBE5Le5lc6/mFJlSuolau4qDo2JZV+ZQY+VPBP/8vl9EdR1qCr8fbcFvCtclbBKxDMNoo
ZHyshy8Ql0v+f3h1rFX0vPCzYUjypcx2KszaxadcHCZcyS8Xc4Rg0oJdy6b4w0M9R31PHwmRKCwu
dcsSx7AX7y6YQGaGCEWAbJ7LjT+qW5UunHbI1ujD+fdv8Hmf78fFHEwkAlT8I8CF5x/KsLyWvdmK
A2RyaNyQBQ5FSKbTGvmjGcJHzl3pbCwgm3++FFER19Z9J0HCl9vLly18R/jpB8il7bsRn9yNh7jU
PY5zzh/2l35h/0Z/fzwjGStRgVYqu/r5M65jMaoc3jDeL0AmNZNwu8I2k3e/f5O/2MV4O/77Kpq9
+tPe0jO0k8HY1sEAMD/acrmf6rm5OM1p//+u9CJezGWdobjClbJqVFt/KR51RzH+X2wv8/VD4R1B
Cxh/xYis46VtTpvUXli3okbNzm63wpzADJWAvbG6tdpFDFZurUha+47Z4gN5YLs9IbOgTs3F1NHf
ZwKTXD/ERySWjFp9OQ0KBEXinNP2tvZjUD4pHB7P09Wa3oigJ8MVuuqwI1jEreC3qCypdxA57Xjk
xDgES1ffKBnZH8rARuQsKZJPUw0FZa4X75AETLq3qonO5oL1XAaLn9K1GRlhpGCFo96RQg4DFjBj
WTU7RBabd4NRuADl6/ylS4jy9KG4dyzsb9AKI9EN+6mIsyDM2h34jvn51MLLe+7nlNfVCQ9dUuns
W9RBrhnVQgsDQgIyqg7dpY01VhGuu84QnaGNI/a06pZd0TEzgQCbEdcmT7fWBK4a22aSlcZmRJbg
Quuh2fnYlMcNZFjE3UQ7xBOkiQu3hiiEcUJ7tMwBndUaQksY0bIKKtP+kGaTd1xSq/iUhm11789w
hrveEQ+dX9sfEp5dbMAAxYOo3XHlniaS8iwQ0RA7jmKvL75L8WXA1rvv59A7QqtCA8TIh08Jr+aY
FZ249sfiybT4piO+4B8QdXpa+jl5N/hrez7r0JghunZUCHbBxoVQRF0WRVX2tshB5fFfdM+J6EPM
8C+Fd1o5G9KAHJaRPTYXeUpyvnFHJtFSR0TXhZ82T75B1m+1KJH6wAUNs2cz8xinZV/1qXuxmuBi
SKIgsZXzEtCAL+LVzVRcdyK9C1ebR0qDvPwUrST1NbXMNvEyDdoNU7vG7Sr96gxFFFO8sWAOR1s/
S6aPWSKAvGxrAp9q2pKayYcTeonN8foB/M67W5qyfrIpTi54RrVrmKvbQKnoDm4BQNTaminRtKwf
ZKK8nLLcm0rcQ7Kp3Y8LEK/Evoec3OYTDAlN+c1ii7TdGCn1PbOh0X3fSbada65GjIJOhGVKFMJn
E9q3Hlg9u8dHJp3OEIopHiOEdPdRwz7Ct5Gp7Tya0GaZAF1mst+Pq1zLM0qTAaF9Q9r5viBdX3cr
49kdZWU6I+aDDNrnNUKGwl7ZW2g7QVdAMq5/PwUD3ezC9WjFVMRQqM7eRkLIv0BuIGfMa86N2Cr5
El6Wlp+61G4uliRtoMj3dlzK4gmKWcRktu9ccCPW3kprtTVUT5meMaB6lZZ4GY9pFZ0VBl8IVaiS
H4hqWQjcD2SXvCsmOZZbVN6yb42IvAM9GHoJvi5bXGv8KHo1naHAX8tNNLIQ1jlssITPn3oGzTed
MTBlZlVnCAt9G0YZbLN+eUeb4TC00+cxU/lFTe24GxOkyjgKg5tsZFMyTrjsIIlOb6ZB0gUu2edY
pyQbWwTlh9AS6xFP9H29wsAE7BdDXM9lX24YA0N3b6hY1KfqOKsYGwb9iK4dkkrQEHY9zAyIcyC6
TAIUardKohuA53Rm6XNXuDy3XRePeW+E1yG+KY/UU+GNM4FvtRQ2d4WbOBfLyIoqCaifRl3jmjR3
thOaQTuvB6Ld1GEX4TU04jpsSDS20p6Yk7lleGP5aJS5ZvXoeQTKU8vbp5q6WfMF9qOUakvvkeLe
c8bwJmlLCb8bv2n8vFmGYyS7s8qsx21Boyeu7bHd+jOXljQ7D3kfDgxyWvOXDGV80SBll0a9yQpm
lF3m1bUjhnafzU7IR6jFdd/pvLq122NlCRYT3EJUC2vLRa6ftwMGCFvUh0p7irrIEDwMZWh9M2ei
1aTXiGfS9yuTIQcxW9L9pJCWD2YyiY1hDN4Vulv7nlEagBtpx55Ds6kbqF+n1W/fMzAeXa9B0mwX
M5DA96hyjXxh3fcF8ko5De4mkSZxCAJ3kaxjfdOPxB4jJXrMEZu+nGreedSOe6fARSBtpvzKSWzz
c2SNwxEyLfloO16HZV8det+czgrAjLM6So03g8yvndyZPhpF0V+rJRveJMX6ITedmQFlkI1QAU26
q+Ud1ihfGRjo6mucz9FCLB+CTtZbRuye2lTbLA/5e/bzvZxQC7Mx19tlad0hm+bgTaGYcuVYTM8I
7p8Nrx03dsChp4WXz408q+67hsgrGyKOWYNR56YltPXRrMT3IOu7PRrVfIM9tde8KUFmYs5tdB8R
FhwPiHK78oxxho0N2X7eDH1UgAJWFcGsoMjrWCJFVMfoL5TnzdyZETKJgTb7wL18q6YO8ZlKOHnN
qFs3mAzgziiKidp+39d2fTF3Tn3RUsgLJggYSHWqftyONJ/sCqLz0gb+Uc32Uq8cPpUk/tXBnCCw
NjOKY5YFkl4uDf0MebXImZaNXSdTeOFOI8JSiT/CqYnJxVFgRkhTBk+9KrJwE05l/U14jFJbeRqc
I6UjkJNQtCNBLj0TSvlCXFeh1veNBzkMbxH6Abgq3DFCrC9MC5SzM+kyGzdaE3N9Vv8pLM2SmfGl
ejcXDhKGwvKBqUmuGWcVgZou6MKX21yYn91wPIiiYERUOfD1PTSRbXpTWwLHdON5hfHGop+N3EBQ
4yDu2uqMfWo7m7ZgHnCswuFgdzi1LV3yWGZeuQObLXe2HvNvg876iLr0cjVyRjP9kUpz2wBnG3FU
OesV2zX9klYBM72l1RsMGSwRqaVhnOcLlJE9XXrim+sTvl0a9Fr/yJ3pQaCUvxU88KFk5oVpHOVN
fxBTeS2trOVUQs2G9Biq00TOZxl2v66pO/ZmdYB7TLyx5+kNzs5mAHxInjCQWl6hj5bBiFjJK8pI
tkc2vHcc6M7nTEv9qVB7TrSjrvgu76KNkrHppJ5+fj9BaqfsAe5H1tb9aMISL4mpc5A/NtV4myiO
ud8n/q8qw0j7o9hcCVIoOMcL3hmzxF6dQhY/TB1JGGzFhAOK47hB7vdo0L79rh39DBL5GQJ57Teh
Lxh4Wqye1uwr96xGkuC4fonPYNjNBjKwxPkcTUKxRa7ncYB5tiv7jHzQC+e3p2NnblfMVTK6yHsU
HQw0Len7QZqdzhaU5f5Q2DmvyhPuD78m6Kla2ehVUS5wCTZCdywPWV27F+PU10+t07GnZlqkZr1J
XZLtCkgZ0dDCGq7oGVHMIiF7LSwSbYQyHkllmovQZn5V2VSefS5osFRq9I6o1dEhk4VkZqOPdsPU
gacOzDweUu2f6ywUrjsXteB3cDDdR8dHiX0T8cNZaFjBDeoYHMCJWvA8yvPi0+lUbJBsDON5RTDw
D+/C0lXssypXvwsySi1L7SEb8GJxpCP6I5xe5WHQyLRn0LMYFjwcZsf92OWBgTGuQIqAOem9J9Er
wVv5n7pSRo52VETShE/CMn1xB3gizT4mDfkBYU/UOIyUNq47/ykMvEIsuApAhaa4YoECU/f5rkOA
dEr8ps0Pvkvy7GNQiQupP8Qdc8pwhMrW2aBcmF8x4zR9/P3+s1+/Y1IUR+M/ERI2MMmeX1tZpTvJ
asZmpZ/ThCEtuhJGkkSf6Lx4x76l4X8dGfQmGlfdl5HqngyEgXeDmrw0hhGfQVxOpURQuRrpQKSD
IJ10YWGQfzPuhyjA1y6xkuEceVMK19Pd/wev/hNebVmajfwbvDr/guXg47N5BNJT/Yd+QNWh/Rfy
XcRcSPgnfUIglx9QdWT+5cKUjLAtR5HYc32I0X9D1eFfEB6Q3/IZVzYBkvkL/x5KsP6CLG2iQEah
y6YJvH8CVb80uATZshzHRd0ARrLrmi/NFBD4RdKl6q1jw2gbNIIprWmRSg+ggPHaBiekNoO3dFmU
cHBJebElZpw5E4zpRbShg3xqbAutEUw7F+y0/BVHcJyu3eKY2pD9NogdsLe6pqer/NOb/gX2rXfM
T1HL1txWtMkAewgcHmHj+Y4K+3GucNiRxxPfwdKMHo807VJNgcmokaIy/v0F/4e981iy29iy6K/0
D0ABmwCm15vyjmRNEBQNvEu4BL6+V97S6xaLr8lQj1+EBpTEKtwLlyfP2XttFuafDonuV6/ZrOCC
q/lu2TbSwmmMoY7PQoRXdY8MdF2MrC37zEX0AeaqNdqDJU20Z2Q2tgye3NF3D6HgxbPz4sSqj5Gf
0lBYgOIiehMRfRS7R70cVIiTtnWF7JykV0QLNgrFvRtV9TnrtFyHng5rhJVrSHIrW+a2nhqYP8ZT
xbm+yKKLhaXIthbvc181KGuyNuBQIe2IeCv9SG86vAg11wRuMlgLrgjFNVPDYUf40nw963GntBxu
gslh6ZUOpdDsGgzflx6djwzoY6z9GDHsFjsvUsqL7tpMXKQCbRLbTxaGVRQFfsd36yRYiosqJBYT
H0PZacDk3kMqYY8TA2BR221yq5KSTxRq8Q5FT6KeJdA7stdagyG0nSXoa+yaicQNqXy+sRP+LJqP
NvbA5NRLZGR+3KHKMGzfGx8WibDFcApbfWgCSxmvjt1z5tJOKzEQUKr6KButqBllzg8BkeXQRaNn
/82Q8+nsbGQFV0uLyMUwsyzRdmw6ijUaLugjUHnSdZYDrM54hb8MM3uecZD8OC5XNlRtKu4TmkzL
GskYJ+lNlihcRl0fE7hnzcFdEPVvOY8o7byLHwSlO30M5cE/eJyXmss6YuaxzuQgMaC/TKB9fXJC
pDFcPy2tDltDW0GK3oCaOY7TdUJUwr1BMIJa0SBTB838CDBypxaBy3LmISwAVrHBEP7kb+rRLrbQ
umJUZ62laTVqfkKb29+w+rA3K7MIj/RC4trnOOu96xkp1Isx+tbNNDbFnePk8Web5siBxrEboKGq
/M9VnI8fGgfDBhZ0btlkgqExQhgN1kmma/oShc1M7IPwIAQwHn4xiELs799kVd7oc9uMUmtnEFMJ
eWv2yiNYBy1HRRCUFiih+kIVtDh0DWCVfqFjy7VLHYqE7zNCs+YTfyyz7yTt4eAoUf1kQuv06ovM
E0/OsGbnDD7c1le+yI1WoLqeuLbY/BEDLT66W84MD5efVTyUeVNP0a4zjab7eNEBBrzi5dZYfE5w
aje22F/EDB58rWYVERFxiMeMnuVF7Mjwoj2gdEMA6FRaf+zXA0d5U+pYPG3IElXGefFDrcwYNP+8
SnJbPsFtNYwXY/CX9qq3pSHvZgW5aFewPZmel5Jt5HPqgmd+iLRzC4qERIg8oolYRl1ELnPJuWRP
yblU5kTZGYYxJ4IZFJJPsPOKqiHi6WlaxDvry42cK4MLVyMMkBsx6oeil1hZsaUBceBljncsHQy4
fIEVJOKjKoLBvs0i7MbYw628/uI7k3WTiEDLMQqtJDLQvqiDH8Uye5WWBBGx8gYwYk4U9PkHyRvC
SgCvLZ68rcuqEkDowbIjyy5iZJV2ToAY4lkzO3WtzzXvtV0h6xdHfQiGqM2/Ac61Aa27c4swC7uK
bd+WrD9Lu7IHKA/HCHVaCdemFqZ5TGyHHgEWGPr7BuGlgP4WHMdpHNxUjhl+9MYhoo1rPfqk4E5r
q6yHZ1CNxhauSkKySNOtnSFOjk4RRujcI2IGynTEj+JYJGwkfukd6PwIHRqatUZKG52t5s6lAVBl
zCHmqOIlUx+bJjBfOqI11k5pvhq0elZ9hV04n6t+lSaTCg5Wbsd/Fl3kf1Oxg6zTktVtX4irgeCA
eZsXUt2L2o9fPWestiWL1Iayz3lg6Fa9Wm5S7mx479HaX0pvZfa+RA4456RT5+xO7CUvrokFKJ7t
rPPB+Xf9bgGwvUIfTBqrBJrA0Km5HYulvPLocGwH2AL3vNabV4QZyePoFneTb6psL9vO3bVzq1Ym
ded+TOv0Eblh8UzUdRfvZF+BhWIB2xR5u5wKI0S27NCnwJ9TafQA3Zt0dOonFp3mY+WVTbLJlq7a
BalZf0iE0Ke2hBfBzGwAGO4P6gZJvoM0ayw3ceR331Ppyw2yPvdg6yT0CYbGjRd3vrtJTK+agT1R
Dmw6PAg0ZMt6HxTtrKdcTn30E2XvYg+zWVQ3e5MQq43kO37EQk/3CWqhOFbsv8btXPrDTdu70WPY
JGKP/DzfeQYZd6SBLAEJWkLcGEnfnnlhzweiI+fjZFghMXD5tJ07Kdc9wJN1O8wZhIROPI3puHw1
zSI7449azrKSYfGbkey7tgIlEZxr7VXRe3yHvfePJVFbl06QFRjcL7rDHL3t2py0Stw1aAmjSq7P
EU/54dd10bsh6eWoOp4I+K72yb6fx7rRkvjJ5IUnEgmQTpP0rDMi0Nb+s7nv5TggnATlsg1Q2HxX
fY1JLYYujKOTS5+cd6opeWdr7ointBLs11/qXX/gcjA98uV04iJieP/jqbR4ho2YIvB0UZ/Xmg9x
0QcY6RBuf32onwtZeiSgS6jFTZLl3g/S2zj0G0OZ4uSI2bqpNHfAIz6STiDSzM6n8/aPj4ct1saq
CsrZ9YJ3Q20rqHlsi9I7LSqJXt6WoCohBomQBD1VefO+/PqY+nT9WKzz5XQUJkRjLt77Yn0uY7cP
Ze+eoHpQXfmwNlB2h+xVgd/QVaUtyE9hT8E9hW40Y/n49Qf4+SZlEOhxnk1CP+2fDHF15bamKnJx
Gt7U66iZlYUu8f9xFFLpQtS3Hnzod3dNgeS7itJOnGLgGMiUkeP6wW9TIP/dd2FDGeDTpZ3xU79G
9I7degbf5aK8ECkTJBAj/4/bhNwyx3QA2wcaeP3jE5C3TIcb9KUnO0JETnYgz9ybj/viwukbNS6/
2dL9/P7inc47jK/l6ljNd6evSsdonjCYoJOMxEcLuAjj2ZFSZCBreIsKVqdPXPwWv75sPz/sRPwh
mbH4tiR1vf+qIe1+c2k8G74yT3dU857stWNnyXDU/PpQ/+YrcnMgbaIGJ07z/cvSh53KoUr7dCFP
zSX6zIUUjE+Fqxvgegen9F3z64P+u++HdTFA2ObR4nsvExvhEjm496xTIZCxVCWqicIMkj0bHS7q
r4916aL9+KiDUvA9Eup9/LE/P2l67GryPmFa2wENyazSIy/eN4uHZlzkTQ2ymeHJjCdIaQ8Js7+5
u8EsqKIdTUiXzUXNwBKK1Fdyc5HhBkvF/D/IRVP85rT8/OIFHOZgweeNhOrvvdSsSr0JnxqAXhsz
EeCTKMUoogzWyzGjm7fKQsr635ydn59dRIY8VboVic7tfR8wLuiX4JfjFg8Mal0VaLtYD7UTFzCe
v3XSRPp+z1Lrph2K9hOolcXaONotjuMR33AbD3AFqJJgkUAQS/7x4sBwAOUkOjWHa3fpY/5Ni2S2
UNHHgKe+XAKKbtPLXq2YYX1XOFUKu4WUmF+fkZ/uTUSF+mmglcMtCv73x9dMm3a66J+X0+iil+6g
tGXY59BXs7KzG//nB6NvpFNEQl41703KqDlCM8b0dlIxwvNMm9yhzbHL8cyGXdKvD/bTpeab4WNC
jUz+Aa8z3U3626ksc8NqusicTyLy2FjGac+dxYPILvHXB3rnrGcKihwOsSQrAl9O0Bf78UiFk6RK
NP5EBSGT7u7Nd2EgA8+fI4LMu3OTjXRC3Bg7dTIlDP6KxnckvWS9DNZYOZI0p09gTGyWmDcCT7vo
9S8m7JCuFx6EQnc/pjZnczwxvbrrK2C65W9eHj/fDDA0QuYyrGuIP9+XQmkF79svu+50EedPDI3O
0NrSfWzi3/31Sfvp4ReexT3gMgqgpffTgArMp92PCoSV1J63AL8PFgZt8zNsVZ/dSv22f6hXr7+9
GOn58z60efQZAiBAfn+VqqV0rFZ67km0yv0mhD2epItL6dIQEX5HV6ddCu+5Vsr+zUNmv79F8OIy
9hACIIoeQ7AG/HiLuAUaB6Q22cmCal7iNs9wgGH0EcvgEIqoiGkDWJmTbVUzb765GMkqR8bpwe5n
xBwXT6c5lHQRl1z3a1rp643FQBwh3lTuI1mKLoNobKV3fj8bFb9pSr1DiCSJSXUeOESPZR0yA317
FQaLwX7updWc3vyetujUnTcpWmNdxPz4TGoctWDajrGOGWYKfe2ZOkLUtPLyfqLbcCNFb+yVm4q7
erYMcq78ivny2MMaN/E4mVe0pc1q3fneEK4SVzbgIlxI4X7RLEA2SdJmA72kJ9iN1hqwmzfgT7SS
FgL70KYgDFa1OYKdd5ZMq6oLzN8LaEursL5OMsA2mhkZz0uIs5VmKMDn5G6cFX/2jRY5m6hpUaIa
CqPkIMacXVHVLvzfi9HiUnyOOSGFu7DQdU3bCIhlFVbQ73TLgXznVqylrbNUYX6MA0M9NGopkzuE
SmA68rgd+/sO/U+5QVHE011bZZM/1AuKFjx5vdXumAjjw9GYDNxidf6ADgHECGPwhQ5v5i3fHFHh
NZWtpVtRU8FlBmHID17oDR4o3uWxQdjMqNbO3Ku/fK0NjHHyw3qwMKKBs7mhD0LnimAtGuFBOWPS
Q7/IbyTqLkIUNjnVsVXZYDyqOuXQbb6waoUmyoF2lRROZ99W0+j1D1ZqwDjIuV2SO/arkBiBFoCU
vriXx1F2fr4ZsEuvl6bCK3SxNnlLzB1UVSMbCdufUh9cRGRNxwR4YcS6aqGoqWVBTytohm7Zq4I9
LIlhIV1GBABKPlmVh782SD1uMELEhX1jpJK14VIH0LPn7gPMSKsB9xt9M0v4oFojGiEQEJa5Vt+x
uUR3YFdRtl5acF4x8GGcRFlPbmZ7n9MoSaJtN3Tost8eK6FVe6Z+ZjC5Z8Hnyku1287D+2UpK2EK
yqrYru0ebcVaCo+7qA2E1rsVHufV7nTP3Mm64U/EydO4U2gj795GM1agHeyOLiRil9ouqIE8lVam
O7GS9vyq0f4mZeEOWl+WP18MNBkTelf+leczj1jlZqqyHWxm/EhIjXhMy8Zg0lDMLifWJWDH2WWh
Haf3XdXyQSyT3smuKezuoVqsVr2CEHIMYO++l+cPQR2q4dpThfUksqwib5d4lfkbBAFuWfTitgvi
p8Fcm8zUxuSTWpNfsh4zBkjqVUK7gnvFZZqDMtTtHf8DhXneM6WWPcbDVZGODeT8KEK3seYV7mWn
QnZ062eirdAKgjcNaEkgeDuVpqlotdEh7wMaZMswZtPbiv+fOelv5qRo8fUs7P+ek76krBRV+vnv
lp6/fuivOSkhU7ZOigIAdbHmaAnPX3PSgPxrlP50lrD7wPdyWFj/mpM65E/R50S5wOSSlobJCPVf
KVPiD34b67qvDQq2Lf6Rpce39AL599WbBg2dNc2P41OgJnpXYwWjqGt0cNYhCOaqmHD8B2uJ3gj+
x9xepZMDhDh6navAYxGBivlsDg3aOpOJTZrEw41TC4ZxcnR2PGZWxETOC+5ICWjOtESKp7rSqyxV
8rGN+iek1SpYz0P7GRFeLkENc4KfiSWuXi7jwqbUHu0RCMFXT88Ia22sdmdwO5VJdPVa2czGnIbw
4pXup730oja+5cpXzzkYdPVN9w/97JR27nST1P5WlmSixio78yw3wV6MUfWE+iPus1VsDO7N0FNE
beykNp4M12s0YaQat43u+KMlzFddmbbuhuaPurGkgiqcJ8FrkRewm7t+DDgttW0fLNZGwr7BuQCQ
BhFOpVJvo2AiWdpqTXcVdfmfbrlU51gPLrxgcTceRPyPMutQpVqRuzHIFMOt7Uwvl3oEgIsVH90O
JBhOg+aOCF3T36uIZp2pRuNTDyJ1M3REsSYmvXyktTBc2mVs/RfgayOieaGYxSArZhOmsgigU3QZ
l/i4ve3bNnXYahkeWmzZ8mIdGrClpGZOzadLKc2e0np6m5K8zSwuM6YwpwSD9YnO9q3kLxpN+wAV
SuNL1mhw2dXyYvf7rulWDqo5RoLeqJeoBI8lJvaWt+2l9n3jCVz++FZ8IDFmJ9EOFyv3ZXTqOXPu
XzW6DWqHC6sDa3f0krmBbudpTEk/alF+kWCT2FzMr2/jx6qn8gTzxqtUBmON/EhDQGxLc0su6NOJ
mRXrZR9i+yf9/XOjCjyjbh/IdIU0e4GWoNEglw6GzRiI9cRd+EI0rvg9rWQq3euVno2u9uNPrAwU
RlA90nU5RlSAl/IujhBLbjzcA9kmUD7ZqoFfswZHY6Hnb31kxse+0S2guIaccQE6kF3Kv/9l869b
Vm9UWlRXxItCUF3Bk+N4blBRPaqLIwG2C4bq5TL7k2CNmb+3eF1RIiJmUAmX5dKCuQiCXKPhS0SD
bd6RfyaIu6ghhWCrAK2hLbhTYXFvtqPN+b1MzyaZs7g6rkeh4E42y6WUlvvZJIY9eMObCd2oxgfM
eA5wGYPCNPPc+zij1ZRDyq+PqZOiDdV6UgzWdsrvj51CQz80qTAha/yD22ez8XL5lEGxDPGBxTit
1lT7fFiPLIluZaB7vCFRjBK4yInEWnViopbOSySyj5j22HVSN2q9wQUnE2Sz2d30c8hAWWjHhaz5
93BO2X4HYUwFw8YRKWR9selro8hbgXhhx7hMWOdd2jbF94UhHiRsYXCsyrLBUcUe2Io9kZN0V32r
VIxem1ytlZ9DQO5DeyHdXUwP5hQwI86A7Tncac7arAcwEPSGQMRSclKrB8O6brxgXnm20Y6rzkZK
N5Tw+NcztaCO/43OWYjpn4spkg3JDxYAmbnHviu75lNPCz/a+ZmtSKEOnX02BeVuAfW5NsfYux/S
vvuSGXT/if9Fd1WEhXoMhEElbEtubFtOki/DCbjCqGDw7UotEFtqmuSaaVA4Gy+kX46HnxrpoFCz
HiYGM19awkecrUVel8OcfWJbaYNSOsZ4II70UHR7Q/fdJZEZV2KAOcsBy+l2wky6hXJlx1ujRygN
NMAKdSJIc8TX7OyBECcJGZ2gyLTV/6EAOUO4cl5kEAaIcXqGYePvjEnO31AWOqdI9ukhGwPra+H5
y0sQU5aBMSdkppUi/eaQg/w0eN58bMqKvPesYAiaGs9Y+eVLYrvdBhowaNsiDFCBYLhf2ZTUV5aq
Jv6bqnYmpf62is3lG4IQom7gpXdn6Ot+RvdMh+GUOheHfPbuTMAGrIOQtK3jsMj8utRZOmCWiNWJ
LhE7sJSpPkl0kTp/x7tE8SyBjuVR4KJOVU9WT0Foj1WyOd+aIFvlOg/GzgImwtv8fnGd5Dia4b4f
hdotozNuOji919NQ1avcGKK7apS8TWafUGSjGR6sqvro4IRAWhd2S7wHaeNcNTmk+ecIjcXLlBTy
sZjcu8Qb2wdUA/FqijvrIaKV8Fj5PYYjQq6D2xZV1YH+O5GMcWJ+jBFTnN0oeFpiW3wYutne1yTF
S+Y5dEt4PqA1H0Y2dDz40wEsHJukxr7rOsTugjmoty3MxLxCCVus5wg5+32X1KQbMGnYFpkkNyFz
JGFRI1asbTGZlblJomR6jRpVEm9G+lO2w1oxlIe5BXuyNiBqsxlr63WgzP7JrnKKYVpg7LJSx7wd
UJxjGjaa4ygc7mo2ha+K5f1MItFw09vmK9vc9prAo7lfwXNpxBpYdH/ViSXbjAy0HufQcM8zGJz7
3BL999FV8nVmk9N+Vr1ZjPepkFF87vEPHWO4L+umlR+BzkX3MCeiTS5yGgtIda5wpjhrgOar0RdA
xTvHuEXrKLYdKTuk1Pjlt6KfoCktabaNvNm+z9J+/BSkghAhQHh3kCG8WzVM5JDnVVK2K9zFzY1v
RPk1KVg2VP7BNO7dvPYIBhymLafLX42uUKemK6vXdOjdtVc3z9HQmKfclC89S+I2Yfu26TLzk2XH
xwxb4JUxe+7HaSKsh2cOph1aDmsbIRw/YyWLb52gHq4HXx6CYerx1tgAO0wLrTUqAuVeTUnv8g1B
cNsJRCoy0+yhZ/EzALdwq5hpclVOQa3JEh9Q5PqkjqG/kwig4Nv0+UaQ5bSxoEzwLmzcbaIEiYlO
CDswdhG0VIIlfKdHOhgV7Ma5D2JX3AFP6R9riStuJSvE712W9Ot8UTvD70mIl7ixoDY8C7NFAyiN
dGPpmI24mr1d2JflIxiIsaKLnxXIC6x0o6BkddvGVMZq6AWulblLkrtSSWeXO+b8hPVlPM+dY34w
JD84iri+5g00HlLVpd2mL8N7p8fK0lQDu31m5M3ZIbvmIfHKYlzPVTdtcVfgfkqm2joNbjbcp6kw
NzISx4Aspasav9yz2RWRWHklIUlD8jGLymjteVZAUJsa42dseO3K71TPitthNGtKdVBmTGp5mAQ7
MQiuA+FOk1iVJfbNdQCZWO5m/A48CWWfrxvltTuXUS/GoiREv8iedN9MbvDShHzxsVHyMcpqf9fh
k8iQoFjTIci6dEPCe74KYLnRWrAeEuTGINqyBC/HHHfn2p1dB8TjPJyVdOsdRDnl7PgZdY0bIwGr
w/vmKxZP8T0okmmbEopAvkLYF18aH+6R7iVtC11akbaM72Wc6UG4KFbIKsjENjXahni5EerxEAzX
U2PZm2gu+jU2mRFHq2+fc+Lcbhbg+M4z61t+jQTFSYALhaq8y/qU5m/u1Q9DqWLxUIQGSexoHuRq
JIBgFQBZ+jO3bDPehTiaeIBMasGctiHeVfUYj4W6qvKu24JcDNU6o7GO4QmBmg2Vhjfv7MQf/ZJk
MowtGTWWG36KB6t+WKIpa1ZlnOzoLs9XXud5Ny1+Jdx4bWtshtobTk5d9GdltfMepaS6s7y+e0qm
8tRO7bkJFrVpQ7u9LYmB/EIKrLlHyipPFjh42IfBC4XatPM7uRl96d5nOI/oMBDXiVxLlXFxYuZB
syANl2VeTfQJMwI5qhpUvy2Wh8ExSR3LS2AkvPIK2F8VDQp0XZwQJ1qu8kEa5Zd5VN2dEc7LrZEs
Mt3GTeoNfwZ980TWZ5X7K5kObmTvS4OX2zFSYt8mjv9QWwXCuUIlZ4J5/Ai5mPm5n8LmWnkUcmnA
vXAkoCLiOmdzvg3ojfkPoQ3x9UNa8ic5rSQ6jztUSrTt0mIFIWztNdMHMIX12nVkEPt36FvaO1a/
Y1+ygk6/GWm9a6RfwOmBg33YQv/hukK3vf825ojDaZjtmLrWlxLIjsNO1EsT+2mZfVhz0vrtMPPd
kIADuvCaPZvRnelSKrybqxQJyBrP7GoGmRKAYsL0FCmR9zk3eho/dj18SQqkwzfxGAy0paVwopmh
Bqi868zLUMBdNByirQAZQtUCfmQI6ODSxng7Jj208rymAHSXKqJso6v91YxNJ2RD7/bLoy0MOlet
QnqfDggPe/JOP9feOPWPHVrvbrf0+Be7dUUz3n1d2E/k5AErNnYxjTlq/VjTurREsfTxVk8FGTHc
MtV3WojVo4MTHBpe2/H3L5R2s3SVuiKbwjf0u9Nkg2UZ0T3kOERmIc28bh9orN3MX5S3bo0xbA8T
Uqhth9Dj02UvfAH9/K19c/fW9/i7v+fdbItrwHDGpVODOABFxftJfU6FHInOrA/erOWFXprRvSDN
kO3arw/0fmhyOVAoXMoAVAiMCH+8uwLJDq4FG3W4YABpTiCg7S99R5495oWpZsXFtWITchFx/tOj
B+gfyF9jrsbE9v08qkFp65uzqg8ya+wnMU3BJoUGTP2IiqpWBkcVvc8m4I2g9uuDW9qV9veWE5NY
k4Eo2gTLR5fw/rtj3CX4M5L1ocPcSrjFFNOt9/MWSGVGNszGtXSwzqjhm33cUKOaEjPmqqtivzjE
Lg3oywf6T3vzN+1NTn9AY/H/bm9e11X/ufqhu/nXz/zV3bRM9w+6WYJLqUVlDDf/p7uJPeAPk+eJ
BqZ2zIHK+J/u5iWaglx7k0tPl1NoPd+/XCDuH7RccZQghEMGxJv3n7hAeH/+eKshC8EE5/CPg44P
pci77maz1AAEo5n4mQZK2rowSnZ8TIO9tdeKfD74aNYrEjljUle07vqa2HK4iWmcfO2iYGELSs4c
QTpm0ipihNuSEOPOF18WMiC3pPIE7sotm/mqbnNZfEgXt72qu8X8mkFBJYyS9spAzW75OiF7HJ19
Cibs2e973z52bTiOJ0WPZLqWjai2CaMnLMJ2MSOeFQSyMqJaU2X3K0rpK3OYGzpUTUAqbVYt9qad
5es42OiK7YTgoVGZM4xhXOAsIoO3oipxd2EQJcR0T5WXrF2RpNfsrqfjUAz+wZCDPI51SYki00rd
j62xt7PB3tR2SDqgcvaJUfRI3HkJ8anmJfugvK5BM+w0mwEFeAIyDzTOYklaqETSRz0lTZEp3uSO
9NhYVTqgr6ZnsV7YsCzWiivPWTaXwbpL7dQ7YUDv7sgkzsR5gm31hTNCjhhG6Ug+LaJZjui1OzZi
vgQ6udX7RHTxZKXuZdAkRBore7omkIdA3OLgF7NlmdVOLEE5Ykt2k6R3DlmqEmQAVH/wIfzzMijU
qcvaAjHIhpvg2QEy7yqMJQLZo1VCdR7PxcTyIxioWGgtLhNK32/Iz/HIRoRV9dB1IEELMpTV17Dy
m+x7CC31+0zg6OTc2FXnlUiuy8jaiT7Vo2SGmP7Hhq0nLdoyHK/ICs5PDChZD32ZR8l6LobsmLph
5WyB9t5bVg1GPgXaECX5dNvNlGbaLsltqfJ6M/NCxBhiWacgy2sCjs1lR8JsTksL+GPaqIce0C7J
g0Zhb9JQJtW6aPv4FAS971I5cbaBtgcR0l5z7LeFM3vHUplyt4RL97m2m+KL3beWswtzIrpWsIaT
VR9EQbGiay6dVdWF1qlz+mnlOpSYWZlm1sGthtckY0S9XmrXo17MUm9Vu038GkvXBFjoljtgNMZ+
dNxq43O460I4zd5aLHVf0TveJ1MeZLeAyn1YJMGE1do287NtxS1WarsbNwilquNI2t1NCorABkFa
uFdMy5dTFS0mZaQJCm9IPvMZs11glpB0ivhGJB2EjMEVV6z22FVUHr0mMgl3WFLYq2WOuyUjozoN
lt88M8WH+ut79/rOvo0siPC+6cCcaa3rhd4P8FVwFoHTeGi6G1tyBhrze23N5m3t5fFHamP0z62L
ZJ7+1aErINnPqYj3WTbme/STEfm5GiUCEGNPxzt8jF0o5wx7bM1ef1ls87ZysnbNBl9c0QHyrpq0
NQ6QEKYPXkuY2gpW43RF28z+RJi8UhBBl5oeTmE6DwJZNu25zvlugOaBRMrZ2Gku8xHAyRcqgXAt
0wiyhTHMbbjKR+E+Ns6kkrXtj/UXN5jjJy9zY3MF2sL7sy9x9FZh1/E7GuOIxQKFPzYxuvRjAVVA
1Kcc8NA6wJO/xbShdk4VBwflAdOfSAsNVgMcpl3vxRY3+tCnZytMhqc+kfm64Pw8scVkB5zVD4E9
XwEvx+aWR+HBIIIK1oDT+qeAbTupfG4RfFWiSu7CIkiBjdXVVz81w01h0sACiYD9dzvXrrmaTYt4
0uyhh1t5nJ1RbXLu7keL7OWSPs9sY8N1ovXUL8+BmeHuUzS3V2xAoWSgX1vVg+m81kUMDicZjI2a
LDeDgSG8T5i5w40D2+ShVmFKooicPuRJRxKyk9V6H5ijrfPVF+Krx+1oO/33mDDude61hJIXSYea
w3Y+2khlbhcrDW9H8kzv5sqrdxo7e2dL2ZzBiJiPvkVPaQ3jJm93dd3F265uzc/M+OXGVUP9gJ8Z
6NE8JQ4OpMFYuVYff1cLgaDVWPmfcIYtxmbh1touvHLWCT5bsWJqBzobcPcxmKSx8pn5XdvtEkPG
N5ydG1v2M+Kx5hxMXnKqQ9nctVYybnpklJzZMJlphdJs8ca4zWjkR8mmM+cCkYPVletI0aKxrNE+
LnKehzXqh29lmdIpVnW4whhXX6uMnSeRlPIKE9V0X/jGdiBG5Jppg5eu/DlNItLmjPyaplK7sew2
ey26EcA6sPNrvwnmR3OyOiwdIgkfXNLLD2PQq2OtotQlbN0lp42ExVs5NvmHMqzbD3FQybtqKCKy
EqL0PCg8HckULM+WdOdtYtbZfpbjvI3mviXWsWKG5vJt6zVdW7M/VsUyUnz7wzPOUnNepW5XbYzU
w7ThuUQn0su8azs/drZ+ENWnajJcKDf5NJ+9jCQUTPRE1gW163Aee7CeyvfYlidiP6tyTNZZGy0n
K7XEF5vfb6zrqErvEFZPa5GZ4Yd58bqD6S4s9EFF0gvJo126E/RMrnwIuU+RP9JgNhhP5Ks4ClJG
S7QQabjTCW6Iov3P7P9b1af9/Lvi2OGF+aviGH1Nn/zX5nNe9z9WyG8/+FeFHDKuF9oGDccJ7gd7
7f+tkHXxTPWLH9oLqMSBc/5r/v9WIcNvdAVSVQ985/9WyN4fKLpRIvNjbBxNSt53CM9fIT3RLv9Q
IUPsQLWLbBumtaWpke811CTPNh3sGvtqwcodL/u0i+c+ogokKnLuro0emVRT+kW/GgMPfhBouuWT
YReCbm9qHTp0KlcR1T3wYKMkHISmvI8087qOq0MineEEJ4MJYhGKcz1UxiMiMJg1VWyc+zTQFV0p
HsegUc9ZEPYI1GoA5VbT1uRJshIKqi26zHBDbIyf1SocIyZebRit+dw81F58yNPkWjilPMEUBq/e
RvfT0t6qrt5ggTF1eW4d2g5NTSACXGOFOFlutIno5W2SuP06eNa0GTLccOUos7Ukr+c6kjFe4N7c
qNEEgo3AASu5sY2A1+9mc1n2Xt1ic47tPciz6gN5j9m2a/J0sxTutlDyVuazu0Ug2JNp0Tu7wi8J
OfAAjjul4PglSyJnyt30VRACBB3SBz9OaqJMrOXQ5HYII3DWy2gzglvKbuUcmgTD5MuWgaW1GvDX
A6pqHF5lnrOJU4qIqRwU2o2iO+Wpf51YIaILp3wIzRLYQuTvwxJ8jgtCLCpsynlQpNSCsbmxI3Nv
UMKtvWR+8fqRtE4Kqy0rWr/pWS03gD/itfQMscUf+WfZsQ4qVZ4aeubnRqbz2qGSvozo0qLZeUtb
bVBBGKvU833mwuIQRuGpn2tzHeQ29OUlMl5mJ61XDrsUljcWe2dQame7cYhpr5yPdp1kT35G/U+r
Z9z4/tTSj7a8nU07bNMp091UtDQQUkBvGv6bvTNZj9tIs+ir9AvAX2AGlp1AjkwmqSRFkd7goywJ
8zwEEE/fB5RVJclVdnvvRS+qbTrJTGTEP9x7rkNZTWOx9eH7NXNj3cBVP6I5QU9mmy0qCUaJZhHv
ExNgs982bVgUeCCz9rHunSdvVufMkKwkKId2WpWKrS5Usneb8lWhEc9wyu0zhhWBzGS1FX6mnVrD
/2ypFTU0+Xa4BhoUXE6O5JHwuvidjw1pBy96CQwCXgJ44QHbSiLB+kJs9ME+tkam/7qAsIIC19/M
Wv5RLda8ZU7OlBtc+sGuoJ0pVYHUKngWUkjQoRs3SPUUJR4MvznAbteGud49a/1QrlDHKOQaIxEc
9Se0ND7B2vStnZOV3S4ys/ed4cS3lcBLaXofV/QYSnF2l6zYtUekg8hkUDWidCnS9FpOrD1x9gmq
zWTZNzQRj2JFRcJtyK8KgEPY9+q2H7piRw8it1QEzk7lI4IHQ7jbaga1NxiauGdNprZC5eUWC0AS
jHZuhLRl2EfdzDnqRhcF2FWng8EearAnRDWaGEPNSJr3iDF5F73IDA0kfIHDOJbV6tsGrCZ1zM7E
eyBRYjNoZKqvWoCVB+kGoLaB4qu8esg1c7mPmlGc9KGXNmFN9L8BKevJ1mk8vOlD6QQjsoKtCZF3
x686nl2tAj7oaGdgKsW+znFCWvnHdHK4tCuvOE4tPKvRm7TQVbyfjeqhb5IdwuRAfGEkickFk8cJ
CTAmC2d4EF56HKvJOXn4qzdWZ1+dCKq3RDy1TfyZ4TeuoNCy5oG1uP8bdTqBJIDj9fG+IPgKH2qq
7wmQ+lxaatkVHd3F4KLJ4t8nAnovHbJLQCVXIKg0gt9RB4RLNBEZhC4czVX62oLF28SeeuhrUPrk
LcSIKFxtI71xCHThLVsDyhxh6fTIIna628Vwd2NpvPoE2RMbnpnBVPb2Q2QkcVC66BQWbSP4qlHQ
tp8ncow2rlqii91l5l4UNKU0imwfCkLB8oUOdxnyJpR+6R0SFrNkGf/qOP05i63s2Nvzkyfx7Lp0
2/CFTOc4Yuh59P3pAwAMojka97MD8TeYonQIZFwg4xlvXGvoLo1nkHrZlRub+LLbwmVJKLr7IoFZ
F5nsm6K2/dJ1o6ABtgD2qbHeW9ZIU2wv2baVQ3EmV77bs9YlocOk6yiAs/Vm8qu/eP7jYi0HFiX6
jXKycTcZS7sbvGIKZ49XrJR6bCcrve8pyDKdS2jWohm/PeMlpM3FrkN9sBGl/dDkjO3JKkpvlrY/
Inpmpgmcjz56hM+QcL2w0XVeinx+ltE4HtzF/QQCmEzjuEh2ozHI/VzN2o6IdTtgwQTQq5juRUyE
fcsIm19c3jZtHwWDzYiqjK41SYJb6aQ7OEwI+Rxip/VE+zD6TbZpGVeYNK2cheN49HAscdak3XaJ
IufA+ZueksmS+1jjlJMeadBj55Ubmj5mVsq0d7ErzR2NDuFEVqPvYzf7IKfUPirNI4G1v+lz9lqN
Fn8xtcY9kbcQsYgtkDM1jr7DCeBtddQ1J69BQ1aj8aFhr6Mduog6lN6izOpj4fTV8B6XLXI5nlkN
ufphBrFhNZTlrVfLpwE6qrvWzwjyMTXw9JXeHR4UXwJwTYx8/ZLVWWn35qE16pQxkNugSX5vjrIy
qZYX9DVevLV7AmqyHMFcIzG941uyr6ZVsqEHlTBXCuwfeY0ujLca9pq9qdB2kRC0qZpOdd3tP7Pn
/095bVqOQb3732fP74fX5AdZ7dcf+NfgmXhjG/adx3wX2/RKmvtdVqvrlNWUzdhtmD+zaXD/XVYb
v6ycm9WM/K962nTJSWZKvU5hbTQKxt/iDr0NlL/bbaCfBQu3RsyyBaMM+9kQTNBdmtSLt9z6ldJo
5cnMXAj1dqT/BJCNTKp5RlJI8k5z09sWXsAFMNib0P3NHNa1qMuMpkaov1o2y1THw7Qs9j1VbC+g
GRZzGnn5xoQpjDqrLB2kWFfNXeaqDUZ/wvH9PolmH7Q3xzgc+1hOqyK1iLS7NaUeaCT4tp7cRsaM
3hcTxmI6HiQj43k60vHqaQTKB3DGCbdPOz0gyhDWg1bVrrFFJWpY2ziT3EO8l5YJwDPi3uBlk03c
CKxgpRGD++SyGq5daaECkkV6wTOBJZP4HDOQoIEeq9JIHtVQmwf+qDpE96d9xLyVPnpk2mCxJwH9
3Vzbl4HIryNBKfEuqaPx1dcF8+++hEOaIh0OHNhMgV+z9Oban5ULXzcjMN7migaqMxtbKcXU3hhg
Iyp9vb/nCyDeSTtyR0tmhbkWLw8swkYlQoE5I95FwC0Md28wNCbECJL3APUI8oTO/rnMJ7J0r04h
0u62obuo+BQQfBnl9HUz+M826q8abux+f7qNunz+2JFd+GOz/fWHvjXb9i9AMC3re/LYt1NhbbZx
4wrHM5HarwfA71p7y+QAwMhIqvebsfd7Jpn4O7218TNXi8PA5lixAPqzBVudw/Te30kICnPUxBIl
0xklEF+SW5V3CPr59lpttlRn+EDW0pB7NEXJZyaOOG/yNJePNtvhY6+G6KEovUhR25jGbadnzp3R
9c55xqWCzgerGZYZVAMbg/y0HYav8dnqyxKglduiYzP8EaWTl14IDjQZRXbxsFkr022D/ziwF9u8
DHFpw1ZHHi4mr7zPc1HdD1KOV38NDdqsAsinbpHytHI2xg3L6OpZtBJGlEg0rF2YYK5F4pVXutwn
ums6NlRve1d343untdVV6EV3XaEvO9Pn1yeJbN4Sdjqc8oY1DBJzoqMcfaansVzYNXlbPI5pNr+6
btkCTa4jtCkKE1DL2Pwe93nyoS3R0iCqzZrQjCeDQFqXdYvdJld7drLtJJCabjTalXOHt+7stf37
klBYmLUwPpjYs8IJhNmox2oY80Do80dO5A69+pQzddOm9MyYgeKgauz+V9hkzNxbPsP3BQqjiyen
ZKcNiTpxuiGlSFiyhcXkuavnCAJyRqbHveH32UEr4juZZxk63TkPVWJnQQ8d4CA4e85zUo3nStMh
MuolkKAB/NEDo8hxl+OJCwYnN+48tOiHxWirW7cV8swEcjl4zJheM8usT5mvDw+AJ4uZuaOWbyuj
GXIyMw3vWDIDvMWvJHatjrYCVkr1DtK3+UCw6fDCOr74shi9eDTQhoYOG0fURbZ2MVMXfIwYnnmv
miVo58pnxumVz2aXTjvda6qwYji6lVWOUVbY2lZDsvmplX1/pw8NnsF5mANgwpDFMx4c4GGa7/9m
mtnYBW2ncwlpVHlFMBdJvrUY57+jXxWkefjtQBVaKhSb9bTz0Cwh1CYt3Ji8mzdoCNSp5mJ1iFrH
SuAjMBTS6z6ed7NOsMR2Ytt0bhROtiJuvAMz6+JzVsXZvWgwPKZ5rO5yO2sasMuR9ptHMmS5iRC9
+ptWOsW8oVgYb6rUcTm/kuTE3YIKilsmXG1Xz6leig/dnM1nx8/FNsGUcUsWkz2DQGqnd50Wq5e2
YDtIr97MNw3X1SPJu/ad11o4EBo0uJNb3aeiH67GxDI2t80BIPFEV8wzidqMWRLutAQ0WOj0g4vp
RFbEgqeew1Q8y6Kj4evdkcYFGanX6pZCXNyyVkaCWj5xjDQsEgp1qOJWbKextJHLNeLWTfRK7gH3
NwH7DW+LwBodWVzGd11iGaHTklxbpKuqj+/2/KGPEu7N2RuXB8fJzTjAvqFBwteTAwud8jQi4qk2
pQZFOpi01p52VcPai9QKXQ80NF3lRcu9+MnViWzduESQNoHVthEnSdqoUJX1pwK307oUKudbU7kl
Y/XcTnPAZ5P2FE89IvhMJw+NHX08AwbQM3DbGTj63Ty3CvQ18753RiH0D10fVWOAyLRr2l3h1NQu
t8w2vZlr2oyZgxk7VgFx6QexXBwKfqJpevEQIVtenPexS4DWdTCTcTrUKwukOqmGyRJ5dV5Wzk1o
4YGQD102x95vVsyCtiLrohDSfl/irGvdrdcAKdlp4zhknxZ0BXpO2ITedVxclLv/1AF/VQdQPnM7
//fO4PJ5ev30YxXw9Ue+9QZrA0BHYKIzwqpEKf7v3sAAw/Dt3qcZEKv1jTm/vXYFFB/fPHY2/4hU
YR5IdCveiin9GzN23fjJY0eL4q4vA4oFJgTMxlVq+F0dgDx6nqquMW/dqHefFmnZrCd1DXqbKkS4
MAZow7mpT6Qttfqm1tuJqVnc08t7xX40+vZsR2I0nkFI5pfaLbrkpp1ZpQcIIDk2RrZaT+ZkTc/k
UHbhEC+cJ81icB5PHtdhM5DiPjtY2/ajXHSUn339Uk3RdKcQ3s4BwR3rwl11LvZ3Ji+7tLRyZI8Z
BXyXE6zhNsuwd/CD15sm4UIL4hhjLWEVJGRay+I6u2T2ZHzwLV2NIbmdZMKMBZP7YsnzTy228bs0
tqdyIwEc3kURi80NiDv+9rIpl3zFO+busV46Cy2DPqLw4LvKPzV7uzFOuA6X+zax2+UYM2/PwrJc
Zu3k8QsCNIgUSTZ8kUvzneE19TvfyuKryvLprmU6hWelGEK6C7ZpbClIGpCdeyj9gnaJLBsVI98e
SHj1xpwVn9UBGLs1c+M9GOLBVYyuvnYBkW6n476MjNh09x7HXbxzO9g6bAiYsFYiIMBwvphfWw12
rhrmPb0m9aWJ28QJMgfbFpPG1Cu0gsO2KSz4dhOZ2ZsO8RKTNjuNpvmSM1hCCU3B0vmbhpjQcsex
5zFzNAFlxGiWkyxCmLBoO9bgOrkMdg80iTdznFz8C9QvScg9QNrJQfRSj26MLimisLX6aX1wXHVQ
Mwb5nTZnrAJy2tJiOg0Dek9x0ZcyG8xu0/X9JDlwyReSvf4coyAy1AuH61J1nwbZIp4nxFGpInr3
z4H3/xmFcO9xYPz38+5/i9ePr+UPB97XH/n9vPOsXzw4a7rl6Dol4Pfnnef9AvjBwCEGJmMdfLBH
/P34M9czjokHExJmMQ6tz7+PP/GLgQp5zT6DqoQE+O+tGH9YML61YmAQ+S0QCrKu/Bnex4gU15Vp
aRAzNIumIlvUYfSt/vG79+Q/KHf/oJ7mvIbptqKjTeFxav94xiodJOykJg0XHobPvCaNwRyFd1fK
iQPiz19rPa+/G/KsXGvcniYTHlo75Irref/dec5nkfU+MIjDotf+nXA6AjYwb53g4M73jVPi8vjz
F8Tg+IeXRCrLqEsgFwbeJ/QfX3Im5ZN6vosOSDHoiiJCc891N2KwqjXswoHnM2HiPjSNnRjjCRMf
jP9l79TSqPatTTCVPTHg3aCAS9E9odzz0fmmbAI78bGa0+7c+r2/f8v7kgj996WzGEEVzdVp6Uj+
wvTs7wutG97raxqYPxHcRWQP052FkBkrzoigMuMq2S+toKON+2XbDn35ztAs9Rk5mHpKcqt7cpv4
FiVjugXCWWESK8RBGWZ+C0DJWaG65vjO6MfyizJVfacQq703RJrRAUfFjiavCvS0nAKMNPIg6oj0
D9Uae28SNUK1RW4hLTebYjB7HJpDfUEtSfJKkZuvAhjToWBHF6oOp0DL0IjWcvYjh9vPqH+j0ynP
jipn1ncqQbPZSo7dzrN2oje6FyhCvsxDsDqIolGs4LvoX8A52kt/JrGPNq9y/SqQEc95IJJaNBth
ltVHUpVAb42x9yHzc+Pqx8JPAil6/1Pm9UzlSYpzKauNpYbhiliRwtUT6J2hZ33ME/ybLP+s4g7L
mdcEjhXXZ3eU480yVvKJqTnbxSjtQsMoePYyKoaNhQf3LjWx6MypQJuTLVe4Lw6iedG9lC4NVo1j
bocCiJ3xXDvlp26dziVV8tuCFjyMoebdxL43Nhtd2UmJU63+LaGJvG2LUn2wTEN7h9lTnYWKvH7D
WjY/OtUktNWEHgnMtdqD5bAXYDdnHSbAqKzX0vwM/mr8hPt2wGiDJ3OrYoXiVRtS/8Rb0GP3c35r
hyKQuuwu1eooxzT9SZgEZDi5hTYKomuex+99kr95SEGmaY2XbLj7EXfOsgpqkjcDP0oBHTfDDWZP
DEkzlRBjQi97BY0X8S+7v5rRaIYAN5ft7DrtNQKxekYjeG/PUuobxv0Wjzbfntk2JgoBy6ApmT7P
JYxuu9OG2xwN18dhrpeAT9b+2Mx5fpf6lRHmahiurT0QvTB417b10+1oq2dt7BCFKvo+7IH9RXOV
2krfkQ9VRSZOjN50t5TWu0qWH1wzqo1DmjNkYLoTT8nyW4Xqx9hE07iGSaElZusBSIrJjOozjE9x
mdtbx0BLhYa0JfSLFPhlPhawwJYSUEorBOFUdKhPeS/XuchsQGthPKrVLMaXqc8erS7z4qHY6Nns
TfLRXYaETTraJux7q1IP4S5KTpuSgkxzapi9JCLKfZ41Kyb4ZskNxKMs8Vi0Fdri7Xq8YvS9cTk4
RCpLFVPk2PybZpNOiDHbbkw2NQWTvI8dMKTmpoGXndz4kTbV6aaPpP1iNMlIOrGosB9uJZ5S4ykb
pWbv2tWK/MmdEz6oBHeMdmLDGI/dQ15GVcnW2+/zF81u8gd/gvDeidVsV5eufZjEUDy50cKONDKN
CC/USOiaPU81YepqovalsPL39mCaJ2lELW5gghONUhPuZibMCPG2ArINJgKTc9+u/283cqIH5G7y
N8eoIg+mcUVuRQ6vep3QJ5vRqlY5amEdm16Q4DcTETaUo6qI34tgvmgec362eFgsXBjkOx2velgg
xN7aa+5g1QsPvRudAZ8AYRpvUMV20KoH1QsG4HaljQ1JabJ8N5tW89miwDzzizArzw0iGpvFh4U1
OiwStwzw6qMnCv+usFPntaDlTdgCTjp4fJccQ5m7Oa5j+BSBRlhJwpsxEOHndcWTKaiNmXw5KvRo
4R/wpOLXICRpJCWJ9fjI9/Z31u8/be9ftr30oN9VBX/IkL58lv9z+tz1n5fv12LQD9Yf+70UdM1f
kIVRzNH9fhtz/z4AB0SDwRwyIxIMRGOsub5VgpaO54IOdc2pIT7mbZf2rRH2CKReI2L5JwIczd9r
hE2T3+zHwmnVstlkg5BS7Vr6z0BSoyVxwBxtio9Jw5RZdSazP2xe+Q1pDvYNunB2TrHdR6ca1/B4
nNJqeJc0yIL2eaZzznWY58sNQTYkNnCUA7TgrDCaOaYlJTPsnT/1Yu/myDhiH7GqmjVJkKKemCGZ
YtHjbFT2M/fVa6EvAcbO8nFqI/thyGv1ru/8x7qJib6omhxdqVNEMCh05tIoytXtSNdeERbk6dfe
AZgwNIN49kG6Q5TQUuNaVTI/9R2S+pr0zwBsYU8iBVJXy3bnC5lKfahrOlZ7kje3Jaj8LxQWHEBN
vV5yU6m6I6R9VP/WnDev5kTIgZIs6pTVU/+sb9QbRbVzk498/in0sH49vvSJ2WDeKW/PatOvg6wc
jyrPrMA1R36wt2VvhAbDOnaBpV/6H6ZMtXFQFZ54dstB3TrN5Ac2jJVDKWZFDHaPLUQjKU3pnpQs
v7Vl16cDkrS0NkdOXr+zKTNSpNeyNxUOMg/hj9HE2ss4mvYDXmYaRJgf+rnzel/spa0XT0teuGTN
4ot97kqPujOfBf+1okzmO68ptC8qkX4wm210ypM5+aQhqboAyYDZs/5+/fpb8WR3y4ac4u5oFAMf
RoWGPwCTVMmd6MZqP3KnEYfXqB2iFm3be8uwJV2EO8cdUgOzoY7ICXd3nsszuoAkOUQFgJcDY1dc
3olNUMPeVGZNQh9ThU2l1flJWfVx6qDmbIZsGndDGhvPjUahvdObxRN7HhXamaHkWfCa/JSNfR/y
6mmAct5OCcOy7Qe8BsVTR4LHA/kyy3PbJP0Zj63/mIEk3SWm0Tkhk0jzVJEmcBO1VvIBfgj8DvJD
brSGD9tzspxMh4HE1Knmj8wUA3hbGX21t0mR3yA0x5Dh+IMD7qdRL6qSOIotCvoCBccX6Zjw5iJK
vRpVIHjsMDayNMdnKYbkkhc1/y2foOadA6OGGF+LYVIK2L5Dp7Ud4ry/RqW/3KZK5oFJWkqoBhHd
ljQ6REbG0tvrg68Ta5uYT6Q45fvSgzKHgzqBBD8Paentc130D0NtPdtDMZ5LbL4MTBbSAqd2dTWM
7Mqxpxa3ZRypAVOr4+xST0Uo7ZG2jAKHBlJni2iM0evumD3U98AayJ3UTGcnl6W8t1MLV31cYboy
2niLmsM6KNcZtqhC1Smx2rzAUiJZQRe2+R5vD5GK5cIlS/AMX9SZIsCCvh5UBrRmoIFRvquGieyU
erCA2pFByTK71/ZtY/a3I9usO7Zq+Q2Tevsej4OxnRKEkxvh9mKk/im4pD3Nt84FzLsxlLNwnyel
pbeQNuK11M4QKZPbsvDRq8bPwwopgdxkOtpHwroAGAaCn3lVxO3g2MiInTvEddk+tL5osq2c9GQ7
JpNJLHFeqfezvQim9W1ymcymAy7d1ESR2MveaF0SRs0F18CmY0evbSvyaBAiFYMF92otz8fK1vkq
25RVI+yNcHKc5UZGjNISAiU++Pz9Jng8BkcgVWpqdUfFsCyiLAm0xVnBetLLh0250v7om8YxgJtf
o71BLxN0Bbt+UiAF276CetLoyuwG1z3qyKmj1hCZgbrWdJDfksg77xMR00YtJQF5oiUZdTGOddS6
l5rA6sc8Lzj8RyNRO1/ObP/dqhiaQHmqY4KHq8rFdhLWksPccFiFhL0zRi9vJwvMl+iLP5f5qaj5
hgIt0sXXb1GDbvthVpxRHXKi0NEExyrR3mga3IUbpgNHs59jjmdWIugfBtaKV91eXwgvyxxWBvAS
4pJydSsFUTIYDTS/unBtL5e+y+slrGtFYM1YqdvO0+2vZPZ/yqW/LpccZiD/fWq2lksvVA4/FUvr
D30rlvRfGO0bSO+tb4lj3zRErv+Li4QIyZH71aLKbuDb2oC5GdskWzBF1VfRAL7W36slS/xikU9h
wwyANf0mMvgba4OfJz7Qqhmb2dRxVF+e4/wEkNYnp52EiLl+gEqmTJhj+87sZHNRBXbt796a/zA8
+3mgtb4WOypyDFitMkX8aXhG0aSBaNero2sSeaMm8hoyDrmnhXfg3LbqryDF63/v+wEar0f/b2Aa
xhJBUfrT38ZdaLjkxvB65ZrgJEUD1CzjW4joB5EUEDdoq+bs6Y/IGY2/mBT+XITy4lShDtowPr3V
fv/jKI3+raca6yoMS8PwqSxKoGCFPnnnRVfzlfge/4ms4r/6k//DW8wIkEmos0ZCwiT58VWHHvek
9NwSnrA+3+foPz+RygXwzV+xrH8fBE2SG9NCDCS8IuB6++elUya0mb1m5x8S3PY3LnsENk1QIErP
JEIsmpyXP3+G1rbjxw/VZVaM6IDget5c3NY//oULMyYVR/N0GOu5JavciUDgKoWLbONJC/DDMkJ/
9wqi9pgc6Nd2squnCpWvDBInV0Riu717HRbDGDfdZI8QSdZKSZ/9+XkxvL94CrAb/PH3RfTBd9/i
0+TL/tPvW5U+kcTlMB5sF6/0o0Zkc3TTxwVyGEhPXli2sS5P3MgLiJR+sJkqV/FyXfOkDoYg0AfO
pGcey4W8wNjsO2eTOAXPUh8Z4L2Vp1+YBJCxPAkDFGLVrUQOQ/A+tLkNtJC9HuMErUtJrlsMonca
e9YvWueCzx9dQROvLfOVaSuC8JQk843qptr+6HHDLyHC+nkCm4KX4KYz7fne4ZRwwpSMZv+QiUn7
QByBT+Jzx4177FCdQ85z+4UEUiKTEl3/zFM6p2uUM3qbW0w+k/VurhZ5xiQA+MKxM5oS2kyE7OtB
0OFrY340wbLWJEMBH7mvR9RV27yMmQFWvRPm8SsMep6m5sUjt+peMCkoA79VHF+zyNYFf2e/ep2Y
r3W3sovfgIlQGOer1mr6oz2McChUar+S5mpUx2rx5xdo00AlAQVgpX5LLButjr+UuhubZtEPANiq
NHoyshyG9oiF8RWEGY/ZCi6OAEc9jqRFXZXX+k+yJUPQ0YBHM5/2t60pIT4TJw7nEPoRyIkePOn1
67OaZDHkv8RMJXqPfO4/waNb8Ys2f6yxTE2/7yWZUlAtwSshlozS8pgTk1gOG8dgfrodLCP5kExM
5b2G8zTEjuvO23KxeE6myrFea2hFL0nc8OXHF372l85/auAdMZd+o+nRBmpfQYsdAiSkDasqlBYH
RPTkrJhGvt3Ny9e8tbimOdxNX0P7Et08jvAMmo0kX+qarknUeECBqby9/7gNbFz8HqAt0Emh70Gn
DtrKF5e3f2eIIoZUEMY5N1Ry0Phb3yUgtUIZ+/5ufCO44KmnUiIQqjn0fRZFNzpSniaYejmGeTt7
/hUIvo5ZfGBXMzKBx257GVqnb+yNV+ZAlRoHwT5rDDyc067Au72JTG11lxepLo5SH1xiN+NSg0zd
90Oq7RcxZjJsY4jJ16apgNEmtW03myoZh+hsKH95IZREfpoWmIqYdXqV3stFMyTb1mlJ9j0s7X1P
xSs3SuQ1A7gJ5yXcQJyUk8373D82ZpRs53RJNlHlLzvfLIJ2xT5Is7XYw2bmxYaDFjB1O0T+MsMm
qedHpxzrt3ALPnZtuVh27gBmT/TnXhht2CSLsxmWWb/DuzpcZdKy+UbGbv86WDl0h8TsaUliP51v
JlebDpZXx1S4AmzCRtTq4rHh+dT2HJv0Wu6JiaZzaUSFuWtU1nJG4lMitJrXZGMCw/BrN2r45KfJ
mnakjXEa8nD7JwvZXQVteurpjlw3egKKN1SMI6z3QxJr+FXb10p3M1zQeAAPrTQ5skG38NB1b0kq
S273nxKd/7HhXJ6vXHM8ywZ5e2QOaxG39LoxWta8F5tW8KlckjEDnbHyqFk7zde3RKZ1cntpLL15
wXBD1vuUy9e5RjSU2Q4HZm3kjxnxlB+yTvHFesvOjERPRI/LWNVrfJFsfGJXQ67R+tGxSTeEzhP2
/BnxDq+bZ5/sQmGgVX2j/1p2mqaO0KJG72iWHaukQG96TOqd3oFfMEzzo4on29l2FT2B30RnqTXx
fQdG7hjjAXGTpH0qhu51gRnG6Z/qT33pj2E28j7NfsY5bzd6evLrxvh11KJRBpDNxG3jSxeWEnb+
kDC9Ixn02hSastUDP9Fd5Ap15+1YGFRg/Yx53CnLeCpxfoX13CPtmkqs2kDzWhc9mWVPm9KMqkvl
atbHAoDduGu4sbr3duIb0UffkylhF20T1TvlYVnaGHE+WgExYtoZEcHIW1dGzUbRoD4vLgS+1Kq8
OxcrTpjxJyHUbOjJFiPqX+rZoxZpBts7mzLFuq5PfKytTzhkWvQWh4VVxB3a0n5Bu5J5F22GUNqV
+C1CDevGJxxpALLeEkFyR3FZ0AnO1z4WHnhebX2U6M4ZPCS1fjENn7O0dQzO9DfS6WTw2zhD4p97
yUcTFIX/xutlb4hdnaCptEHWwdxvDdmaVxSXUzQpqXlGznnfTXCikglIMKHSPdEErIrPPlOlIPNq
XjnjMikD0wXMCgST75ItCZxxl5V1BE10/0ZcUnTdY/B2BLrJCArLxb9JvqoUpPQMsvLwpkLKO8tx
ZMJY2FBvu0HrP1Um4elMVTqeCEO1RLcW3I99CqwsLN8A+Fhigb0zsXKpGND9EKv79mt9JfS3SUYl
wZqG68vtiOhoi647TMs43w8TtS/rFX+rq6JaToxmVu7eyMYIxZsTk9EgOr9+kQYjpTvDXrNQ0rLh
b2VLw0tW9M/u1Wqboue2cAaLXBOAyesoRHpict0gni2Sw/LVaZu29vJAqor94iQ6B+vSadlZNt3M
rA5AyRoWqceP0lXsvmpBeqOlTK/nXHT1h6LWxKkZE+3L0LX+PhmlP7M/LKhyUs31n4xZcut5RcdN
3vqD/mh2a3J8zFQj33WuhSMintP1HcU+AebWRgzLctgjVRVT21A9ROsnmkHreFVvUR1Fz8eo6S1d
w2Ao0YnQ7hstxaKKUOpJ1xYk4rxPlJYPjplq48MEY9JpglQmceJdi9zzWV6sIuTV5ha3SwolMdVi
HRcy1TK+UjnYEMns+QqjC0mlsCJwZ4SAhgPpzAx2lxV551ODuAaRUKy2k4tZDlOAU2jZ8n8IusAc
nYpMNbd8/O21Jmf+mE+JxvLMT08AqqPN1CdcPYtXHuCq6vBzWTMWowSX6rVOyNKbAYnr31gLJq8W
gVPscaQTXjLusCWQhqF0MJrz3B7rCYUzezz9WhGDWgOaGbpNxoSFgBIqksEp8y84qeCWTHV08Ank
JaWzhZrJN1AGnApfqo5k9mK582dLHnmuKQzGVtz5QyPuGJRN4YT01umX8jCPdosPOY4eZmdcdhmX
aMjkCfioZd1ZYrBuWTNW7/i0uZeruThx85V7C53yhmgI+Cmls4394nbMyeM1eavuBHu892QljC9d
bZiXeirRfmJOpoCc2z0A4yp0pnuz1K9UftXWAJTxBVWqfTK/zilLg0Em42BXwqg9aJn6DNyJD8Qa
+QrvbNuUSViOAoYzFcFE8AY3MNZEAgk5QRKkBRvuK07DAT3Z2Bra0TGXtrnt84KHtFwR9LhDeSLV
FPHZRyiY+/sllxnDWMru8M/bqLXr+KE1Xj1lrmkzWGAIafzc9qvJyHxuvObQIIal6IfrZGy6iCfx
z1/nD90P3qk1GE63afvB9f+kSSS8ZRizemgOReVwGI+uqz+2PZhFFhCEtznkriant+Pwz1/3D60/
r7sulJAWsWmiU/yxS6QlL2CmzM2BbbbzOmjk95b9DL1QugnnF7m5yxWrLmdx+wYj//NXZ27z87sL
q4yumC84v8T/sXdmzXEjZxb9RejAnsBr7VXcd1EvCEqUsG+Z2H/9nCy2xpI843a/tyPsdqhFslgF
JL7l3nPZZ/2i3JlVxvTE8uvDR2Q4MGb7Eak9aeTndO8/cXONhN4d86c24czNh5bnn4ndX07s0Kf9
9Gn9+4LzDNRYv8m6SH+DzrGf/Glu5xGOYfvAGX1P4JfRk40/l5xI4RxuG6gsqOGgvf0cqQGIgyse
/QqCN5sv46t+bDmdP/irFhcGKETzTLH7G3M7Yf4+uUNzTJFCqocP3RFSx2/yMKG5SLLABQJKW9cG
YZ4QtqNiqnJ7kFgWuqFBsRSYIiHT2Z5j90hBGJJdvzAmXtujr2lKC9Pqbe3VcYubpEYXg3unKk0w
u456L1MKNaxF6AugZ13XHkqDzu3pqWebgPqCqTbLU4sDZMzQnPIIZ8mIioG6KIkQ/+res0HDI7cD
kg06xcoKLi38fW8fc4qQ1ktTOnwfIge62r1diERuKSz1l5xjkHJsHrd2S7nPro8fPLJd4Kmigun+
nMdw9i7KzHaOUa4Tr5xmEoQTAeuuTzXJ4MGJXDH1rgITgAIQemYRSWWsrUqDNxsXH/xcTBwDea/P
wSbUjbNtx/Jggmx9ZFtNqWWTdlfXRn9whsR5WkYqvMqh0VWOSWnpl8q6ju2W378RJNtn5+x0OCIY
0wUlPBAumGfvmdTRBB954BCHXp1Ij6wmR/LXzmch+jrvbY51ydLHvADPGnm1Y8FPM50YTlGUMOfo
gfWTohFO0z3hHvzMIIeDSm/L7x6e68Ue4z9I7LQkFF1QL+RUWAGxTis5ptNVFqXD0anD/Fjpsp2H
pX4//XMGcEkgur/huuZPPj5QiKQUjHFK2oXd60/4XDHykSr1ySd6cqJ2ixg7TERclRtTFXl6x4SL
X6GeM75LQyWSrgJV0GqR7MRbPpL/jPccGj71DWn0eM4NQU+J4NcboJKUCUYYX5GShBKM9R4i4e8J
GBXkakPFqLgY7zuACLu5SnyXMBOGMiwoszsxuGwoi6k11o1VwvikQHk994K1V3Kh55PbRztKAL7T
EmkkPQ8CXlsyeeEzxqXpNvGxgbPDHbgabAkLeRU6HVkE5xaR4T70UNK3eUA3seLiA06TbKIBisSK
mK3unQAe0snMriHMfWy5CUU48QFDHuHJ+pEJkWcN9XWFSI9Be8iWacuojevN4ra8rBueYgeB1+Vo
ZANF9wxQftqlS0+tWmKBZdqBR39FM84VA7yBMDKqqJjdsw6ZGPR1wiSLSZku6gOnY2boQdgNLMU3
61ozpWMBJymY++znYYC3o5tkcM3R8/kSPtfQc06aRa1vdo3Feo182uoRGGO/PscWnoMfy4XJo5tg
Rtud43E++qyOQCln3RSBHpDpweLHE/98S7D0pfFKdb19roEQesHytdL2dQF7fGg93LhIz3zr0R3r
6NnQo8VVQ5PMjryFUlJIwc3p18QYLjaJCkXijcNqTEt+HTN1j6ma+EDb8wALuwUXmOFwk6sc6Ov2
PJ47t35AdThBmNM6BJnXIUkBRXi5tBoD26Uz3wH+L3jhwgiYOvZCJc5tdg7QMyQ0RnZyS7gxyX48
+J40yXTUrWg7GTTeCS4LpEpcP86EI3C3qLlH4sZNAaJfIiBY0cZM96UNXe9+VhME0AzjdTqTDOJA
2LvPQ47noEIAui2tgu9zjlfJcwq/rKvtR9Nk/tF5Tc87SF9233Chpys7ydvXHEb/ATVdvI+6xH48
71b8XAfABAlDjgeFAtulnuaIdBZ+YcSEXFFGaPNBFTYD0QjWUHOKa0Ej5EDnTk740tJ9ZpJg0rsA
D9bDyKdUpDphNCXPeGsRQOvAZXa5wMlA5GOVqvDeTHK3mcFWRNi0PXFsmTdrC7QsmQpju+N6sRSr
gXPq+IiGBoA80MPrtEb2VrKikZusbOJoOwBH4U60inpGcKprYhg36p00EcY0icfVrVNyHNYDzzL1
rOzChVx36C1tMT1f864NaG1tQsBw1narr/9e+NZ1nw7hs4fYht/T1MfeQK5OB5PUI5/GTBXnG31g
sEFhoK/HUGfQNG0QPkNy54P8ONIyhTh4Q8/HpeRFjM6OiGxbgIXonuW2QX1z6/rcXUWRhxnbfN5e
COW78x1XDoH7PFbdZK2n1pPJ7nyyEo9Otz4mQftspU5VPY9xPOcvHr7VdF24+pSyhjHduzpIKAQc
us36tryzkt5mklC9V8kUHmXT6IdBa+qHcxRzAoc0xtfj4nGQYYrjDg4QraCoS5LKoo+fk/nA8eOU
48aKe0oIONAVC3W/XsKLktFdQiRgxFRKqjQs7pYMv6OZoq9ZF50RP/MoJWS2o2k7uZWpodx6Hk5m
JdaghCOG2edo40eFx+e/11X5XMeWPOED6s0ReelIQJfvyEdK32Md6geR0jleWDqbC54xwS2eRTPi
3iXxS7YIEFrL6q7ZDNUXCuImrCMywlLRMqGFwvS57ewtAusWcwqZYrITa1Nk3AOr/oPZ3oFvV0nf
XIgslGV0a2q+exh2LxV2WCKLyKlC7nTbuMMqAwwf2RoRPzP9MXhO1CUeSUAGJacqZFk2YagpmDjb
m4aN4sb2bUSNgtVNvPJbN1s3tV0eLKuNE5h+TbCG7kO6Q2UPIRCaBeH8NJ68LMnRvYpxxlhdMcDd
zT5q8UPIZSnXseqxftoiCS86x11ugqkTJ5WFPObSCcvyZBAiVo7Wk2sN9ZVh+tVNuuTBSdgRV69F
x+snAdTWIGvo7ZuJ9Uou+gs5DVg2aXmdlTK86a1w6+xpFuUT7KO2uCShyr1r80QrptVI/BK+LVp5
Z/iu2Bp8SQKUJ2oMbUbbkAdbT6SbAGnJbjYyLMcDIQnz1JVs/hpon66LvRkLWHYVyCSbr3i//PcM
ce9u6bF2zwUMrDgdn8Iwa3bAxOReRONnNiOahi6+xO2EptybmR8XmDOdnGAcu/PknSIqhvKn8rfe
VE5fs95+NDIBhmxU6ipIk+WuXGZvXYu+3NWz4e6jcBCXqJtgSrTqsQ170MzSpzLaqrKtr4if1JSG
kvpkJBYmpm449aW0Tiw1jYMX1uqYh717WTuLiQV1qhAQtUg5yLNbTW0bbI1wwVrGibXiCslv8dxv
BFUnVA7rhoeARicN1Q7SjH8spDPfxbWzdiqnOtiGknvMoNSscwP2Jw7ZEeZ8YIpY7VeF/XaTNTKE
CesRt1TaYNwq8z5HCXdZE0vxZE+2cTmXDYhMIxB83Ujt+qUbipC6BDPViXF8uyfqpf6UUb7HBJOV
Q8r1zQQcJlZwgLVjXJt+a0LlssQmx4bQC0/PWvIS9KoQb0ZeMkfSkzxLFMw9pVSat+PWhMqMkFCX
rt+bUZ6sPXaEaw7/eLN4UNCiOOmOQ+W9N0nsbu3O0mNxs9CnlXWcYee+RdKEkYZFb/rk1vaW6lpS
CaZmtZlzM992res/Ri0nCie/LLdpbbFCSW2B4QxmdJkUINrseeZDK6zxEqqBAPLn9FnYc5DQareb
zjPvhzEvrG3sFXKmFm8RF92nkYWr2cpKTXNe1BC/c/jD/sjYo7BMbSAaDxUJLkm0yFUdO9G+8xOD
g0mm/iHI+/HZyJUd8NgjhxyhmJVsJE5fUkraLWyf+ipV3Bcp5OLnBl/lcfHZ9ISs73bL0i2oqfR+
IROgNrEePo3xFHCJE0rrGqfU04UfB2mZhl9RgMSXrOyuEXypF4Tj/UUpgys/J2mIh1f0UPY2asBR
+XIFwyUCdtAyYHxRftObxzJHpXcyWmux+wOnVggZwenbkd2oQeUU07jh8OvCkWpWx9dNXloHr1Fb
cKjDHxybmeN7NtkAeaBinb0gyG3x1nbhGuYqhp82IoUFAO68wgDmqWv32YzHJQ0cLItj5JUXLePS
dpfXlFwb0ytZfg7SZszv9dSgiUyotqpRUYj4JKL2zIWbYj6ZWhpxzv5jnlusy3akLA/1zvSnjv/2
Y871c/7C79MhWmcomYFNA20L2ujftBk9evK06dLsENUh2bFljTr2ZXGXXn1yZ7QEO7cMqUZqFoAI
IkciRPb/+QXoPM5fJkS8ggCICP8Q4DUdzQD92ds1Jr5VL3YXH7wJfQCrQMXMtQ+tyL62DJXEFJtR
syfaLiEAqomWatv4KrqOK8bagdlb1y672OHvvy2oZFACUbYT7f27eKRy+ghhoBsfKoPSr514+rOp
rKlJB5rjNepWKp++JEZ5Ywxx81fKDj0V+3kmyZvBj/f1fynBcVT/+p5Us8jB2GGW9eaCViiz2rnh
idMGZcYHksyeQRU9Bs5jLiLjaOnyG9uSi9KP5YN94/oz8riVSb5tcuh0B920cZV9P6/zQXNx0P7t
DxG5h8UYlVkfm+bf368hhInpGEFxqECGkbczT73SIpOGogltAYnVpMNt/Um1b1id5/u2g7PUJvTy
aT3J+xJ38F+8Ij3z+fUt1E5K19GaLsfiMfzrW2h4rbH01A3opZGLr84qhI6R1LNixKPQiur2d7Rt
9Y5gxTk2A/1FNSKT2FuSR/JaqUb3YLyz//mFOf/XC9OJC74fMG/+t4moYHEvS9kmh8aPqVBj5JNF
vwpJsRMTVZGjqgdg+4F7nGu9z5mcWuWnwbWH+94dQliDWuIAJZlu2T3XxVZHG3uOogEERfl+1loU
Ua1reD3rQWnAnW2UEdOSnI1XfzUzGHz/aErTcpzueyItOYTmBvYVlhYdvLdMt7qOe0urnGuLoKc8
XxGFRgf0n98O+/exeGgxeBdYac+G2vB3cVhiGeSgsIvfO4nHGWjXCxKEoNetTjXx6s9aDdRIg/FQ
2XpPPZUJLwuK1vIwhSDsHmIH2OXaWwgsIpaV/8ubxf/iZ5vj7Xk85Ng61GSUGVMa7Hxk0dcxE7A1
XJEh3sZDKw/LrKVhng11BkgLVi0s4k75fv5l/5lE/8UkmhPM4gj7/7WjD3UP2vn/mkT/+aU/FKTB
Hx7fSrDLYI/i2wyCfwyinT9Y4XhMS1zBgFr/m3/5rm1uMy9gREz8D8i5f82hIVK4genhCUC7d4ba
/Y05NBad388cBHme6fI85XWw6vnt2O7xaFQyS+vDhMVs3IYJ6YzrqkrZ0EJp2fkViQFrSDnBXUgi
MO0OUdfXoz/VmwGqU7CB3syoIEqdF18l8y3egOphUH70GQ0pq3SO/IZSdfEOjdRneMh7dJHi5Ntg
wKmn9TjlfrnpYA1wSmDcdi7BH2A3sGqDLFdc1VBl2qLd4pWMlxXw+BGCJg6NabMMWfVdlT29sghn
d5cbyr1J8Cje5knkro16Goyt2RrOSUZzRWah71XgKJzEJi5zUsjb69m/IkUaCk1nM7frS23tW1Dr
hfhiqy2Zv8OrWfKiMF5E3Td+isX22a2AeEY9GQqroNE2OeEX88eYcYqIIVznfleDcUD0f0jJNxJb
eo/ye8oHfkD6gAqv8phrWUsavS++18Lzovt5aXCe8n15ZS9u46mXajTze2hCCNRQCN6MPanUjQrq
mw7/0HwB3Sf2Ni5VJEqkRGCzLcrCioBVtUjTiXQO7qac19X6DW9kZkVRuTKdFAipm03ijhDh5rMV
B8FtVHCYrya0edYmggOOBqgY650ISoxNizhOZEvf5FYb3noqIaQxw/h+ULx/u6Fuw8vCT9v9kiS6
ig/B8JwVFlDw6wda6ODOYJZwDSEYhd8ceIfSYhxYRpKpVU0sLJ2SczKIZjlOvahvctlyYi4u2aq+
yKyTq+C6UtT27ibFRq0OOHk7fmdyR7AXt18AULSvktXDS2OSLbgOl9bz1x7WsHfLKMEZYQBFUTDO
4d3U0HfOsxs+2DKN7yYWJ/E2nKSBrWlwPtvRpDg9C8OjT0uM8S2gH0ciY4WXTeOIeNfPZnxyp6xK
D8S5dssRjZ0979OoNy5teo6RAasomUvRENACYv3ojomXe4B1x6a/F+yT8svEmRhSBAapu5b0/afK
mt2r5KMcd861OTkZulD3z1V7PJ1LeOPPgv5c3c/nSp+lPDPSc/2fnHuB/NwXUJ/pJiEQQbCL5bl5
QElkdKfu3FUU5w7DbhS9hcd/5KrSTYiIYuNhHkngsfOIKMZyuEh105LQvUS6jSnOHU320d7YH81O
XJqCjBbdBHmOmTLnpk8ydYsU6WbJ1G1T55jFkQSJ8Tnt7HRjhEl9xVC43So6rky3XsDA6cJIKSb8
OOcaevb9KPYP3N7GI1HH0b6Wkj6u56nWrE3d3qW60QNIFkNYQxr7ThKLXZD/ltIVDr3db+Zumi4M
pIRHgjq8zRxW9/USXHaZio7ZYCmQ8PV0GtOs3wpwJVu3S4C31dOefAbj3Vs4aeAKr0lf2E8BCOM5
tdFcwHm5Zob8wO4ihrI97jGwec+W1Fazvu9Xy9zXN8hl7uFB2KtBLtHKUDTyRJPq2T7yqoDKaUef
sFZAEC7MqlHfsllcm4sdvRLkMUKxbYuHCqnATTbUaj1jGVu5JFzcEu5ETKaujMYU0rbrL9dpG8z7
AhnFOklUsZutnMGgwVdZOfbHVMq6YR6wvNaR8HB9i5ulkVfEYEfIQQm8zNl+4Y+v5C7DyXIlZTTe
+KoIVsD0voSctvsqtYJtGs3Rjqorg/DgqTWxgO1hqQFrF8Ng6Ewf62IuGID1Iv5cp7baxBbw7Fww
9QErSHpyV8uXMWuhMJRx9wTjrePCGI09kp7vvfTJ+Ga0tO0kYfEDkXqfndyDwnFO7fMzt0T3HNjm
sQdPkcPEd72Liu3aDrUZtXETM01ukIecAkKM1pNhiLu+waCdLjyashJJYOe5JVeFv4jrWbWQyegv
iNAN2rS7D1UbPYct+kDHKyMI831yzeKz/VLVhIWvFlhDnxqGJjurH8hYSu1gVzL83teEfrw2AH9e
Qhkb7GhZxdZjtVxXAVuVuR0RKqAyvHP4F1dEJhg3SgPPKAjNNdymfherxb+WNmOMFSHKuYXDPIsv
w7wMiLOtaDqKLu3FOrcdvO6tny4bdwSD5qHLWg+25Vw7EYIferhJroyGIlrUUbAXjchPhowLphlx
v2qN3njuGlO9cMVV7Sbtx+bCdKQmi9d3E8a8ayeDZRR07tHvCy4DF3fkZKv1ZCXuwWa+hOzINdCE
i+ybo9zyG0M1ikwm66wTughUuqRhO1WCJ/Y6m1uwdF5qPdUA0+6TMCeLJ+jjLUm0OEMi+7MR9t/T
tIo/+bavLevAkJTrPVWuZzDCU1i+nBzZKG5JbqU2eoqlu58IZCYW/mtgt96exKiOxR9WTiedP83D
HG66Aii5EPKtLYt8NTjmEVNoviVWpfkWk3+yyjMD7RLjk8OA1qhe2wt5C4sfWbcI8OUW3EF+V1n+
dRV31SXW2n5bdjYiYxtALCjxRI7NVlnlcq2zLoi3UO8EgT3O9YZSivoC4jWWOGdgEMXaaYOmzG5X
4FEY5XitLmbaYN25UCMnnnJb8Bjpm53nj4bt11rraX5ObEFRnwbiG3LT+36wvkeg6wOZMoszxGvF
2H8DLALyb26KUzgTt9qYBIQJp32t46UhjKs/gVqMODubZjuQWb4J4oFAs2kuj87QwANkeZn51lM6
zvllwTVPBDiobUuqcG9nXbJuzGwvh6I51d304C6J2llLUhGuC9s7yZZ35tfuunP6+oEYT4RrauG9
jkpnJvKBFCM0uR0TfFXuyB1CZmYEXyO8rwzPo1ez9ZwbBBAMggLvrrU6rivva2mX1pGtKCnKYAIu
yIA6y6m+iXLEe2qx6c/bZEN6VMOSX42HoMEkqVwSn1NEkKsh8JM9FYu4R78Xb5JiJPSb6vHGrkR0
KwnakXzo5MmxaTKvk1kRbS3gkWdWEONsmcDYW5l17TTZE9J5/z7SFN9mJK4WjV5F+G+CUjtTqNBI
NfKIbyZCYwoujVb5GAWX547Nmi42W6u6qUUXr90xvADF/B2kIzzxEsW5Yd5Eo7pZihQdZYdlEXp9
1pSfZQFpclHT46j628bqbiA1XFGt0bb7y8x9z/AcWAQKwoEwjRm9AOEVkFs3npN6EagT17ussiC4
9MsW2iCDQ3sWnsLbWS6EQ1X5P6ZB7LJp95eZPowV/2Pjd5Ok9S+GwY8v+AHaMv/wmISZpg3EQMuE
0CT96PdgcFnCYuQUOD+Ygz8Mg9YfSIFspmcWDECfL/tXwxf8odnAzBoc9J1nPNffaPj+jRElwhDO
l+dpXyLGpt8NWNFoQI2pPMK+J7OJNna25PdJ0UQn0MScrjOtR+hky47YlmVnjVN0CvDPvpIGMj15
FYog18/UC4l36iVGdbj9qYX+L0a7vDrb5NfnBdqO7/8+AQtxbkfWGLrUam795iUuWF8zqS4rT3Oo
Wvhy+7AxiTBp6B/+YiDI4Pa3XjjQCaCIwohiEoF/Fob9PNYFYocmqk/bYxRHn2CwsHge+zS8ykMM
vhu/8cSlbQaVz9vki4vJDdMnC2HQ52mplnfRK3ZozTI7p7iAywj5pNh3hex5JrW1fycQ8M9rGh24
R2PZXVqNAw3GbFw8W702Npb0ldgvypvEnjHKCMT1FL0U7QAc8OD0/UIhECCgblcOhi8GXr79SopZ
vqopqzlaAhx8yl22aOf6e2zbFSs0t9KdghPkuxidfgL9KGGrm7rmiyGlgTlMPPY0fwXrwpZ5k/Cb
6lq6NEcGbRDdbu0Mh5k53DqHzLvKWBnxiBbw4okVI/GkAQq1Lu1p/sTRhJGDqte69MaMpBk5dy/B
GEG4SE0s4ysT7tZA1lvAIsbJ592YFP4ecg+UCtceFRFrdnuv93t3+DlSa5OBJnotatNnkC9MuQnY
k2/HHtTwbsD1CRqWWwknZhDjz29bHxksK/ZHq6+TbdWJsT+GQVjEeK+r7n6CCZCsLWckXpEnoLlD
r6CJPFGH/mrl+Sz+twRbORfVJNlwx3FqjzxW2UehwXD5WDPDPXiDbRsMJTh6R8/7JLI52CaeX90y
QZl2SPds3aswsXQpmnEqmpO1M7NM7mQHAGBGrbFH/4JXJ7GHXU7XFHYDxzvN4RGPcXm/4BnDDlX3
2WnJgmwTeJ14w1bVHJbSXLZh0XSHOZU1MTbsHjA9ZLBqUcBi1loPRGbprsQCgxVMpzCwcPBken00
JiRfFMJLvrmjOdxYtTV5q7QS5TdGnJic8CM4q9ZLGZGEJGlCexsWz1n5QvrZhnvvAfcPtqY+T3sU
/1kED/LBklAdmlUrqnoAlxQBC8kYfgDHAjH9XmVMZCFWy2xvm/X4jg6mtKi+E4LtCJBvWGOrNpTp
25AWRXMIK4afN0rJ6LT0i3MkpzIbPmnjYXg5Ew34tqAI79dR2E+Su6I1uq9V1GfUumHXJmumLW66
7XpZGVtq4fkKI101r5UpOmvbD+xCHmannucDGAmsBQYcKMQglSzjDaSpuPmM8guac65TulgCeBUL
/DEHOYcCgEcBtaFMxrTZtKgX3lTN3F0P27nUJ7M+IrjK78k50Ichwgz4qGl1ky29uLZ7xiNwqEN+
mtS/25wAkZHRwpCt9VSkh+KueulSWh3CdQde/RTD3qQXXQ5pPZLrHnnYNgZQ4avQG9gxJyM38lah
QDBWvTn1X8xM9uYVnD7PvA4jhF70d039hpqHzCkEJSAQ9FFO9Bjvk8uyfdtlZ66K0Q34Tu3luVCO
kdbrfHQW4kanyI4KSlnXteY3r+/Z8p6CITX5R46xj+Q0AnSJ5YE+u4zDpyqeipQCBLTzWz93JZeO
XNRFLWlxWmXxiplT1MZuJNgz0wjpZt+CI79B/Idxz9c940oxsGM/HrMAqmtuLIIrihvpFYSGIiyt
vU2A9OY4UWvZSAi7pLwscb8Sz8wr4NoFZH5EsBQM124LgJsNkxf1m0pJ8ZlF8Eh7nso8XBfxUlmb
OvBnc8VSP5CrpBXja03q53Xiw8HaAE+pVxGF/TFmM7/NR1phZXVPcHf844DMwdP8kvGu9wun2Bi5
Gw37AM2Pu7ICaIPsAKBSu14W0TGa+VXiDBGLfTqdS2pU+Wijr2HSkfTeVw9jJ4WsYyU7GtttZtdg
pQtcJJcu9tELkgCSy14sNA5dywZ6aoPG2waTtC4cspaPIdoAeOAqAnXBc2bhVw7njUvbDralLYWN
LVcpGNq1DQNu7kQ176vRmTn9Bj+TG85xGLGx5+6miANflY56+Wdj8N8Vjkzkfyp3/k27fiO/IcL6
tXQ8f8mfpaNOQ3cB/LOKDAVLQL3Y/rN0pFIjItLBFgErlatQh2D8KB39P9AohXyd+F9o1w/WBFUl
t6UQ7GSZ8Ptm+HcQ1ZSbv9ZH+Dq15YTizLR5TlPh/rqfzFVPaEofprdZzsESrtlhkk8m49y/CaPG
de9cv5VqXxcmsyWQdJTHKwKgfAiUQz1O1y0Sfqb1hClrs2TeOffJB+zYCwYjN9c+YsMVAvb8wP1q
jrdd0ZrvpdmMPJKFIkh9La0kMFd2b9XMc2vinIJhX4cuLJ+kzU5lVlnfNWC0phFvgy+GdkBP0N1P
InfbVU3XTEyUKO6J6o328VIvGycszBsklTzHKsdnlMdDvGQAVDQQrBZInU/CNL4EgLEx6qE9qqjV
CYweUprYJUON6aZHgd/186iPV8o5Uhdl5Sf3UgQ5Gbj1NN8O/RKFm8YeS7l1Gn5jqril4yQnE2CD
YzW5aCEJMXWI14Bj/C/pOHRPikC57NqzEaiivRc3qTQxks3EzjCA89FIdbhPmf2HUzislIkCloSL
Dscun8T8KZrrioSLEC73PEXxg3AJMFsR/IdDbeblH1M/Si6WcULAQ7Hl7X13Mo9x5Qzb0M8VYCE0
NtZOoJ6hKEyd5mWWPH3juMXkFwgiggxVYU8wPGKHmegvATk/o+hhBrpcEtmScviAYVTLJuM4khu/
EPMrxWPr3/Kb2CbD5qGc2DWwyUlRovBYYzlcGlnyXUiSCZM4zQ8qdfvdGDv+xtOAJCo7cdcuVKc4
uvN4Y89dfcf6SJ5Ido6IU2utO8MLx201lLglXUEOnZSe/z42IUtpbppr/FQL9J25LhPyw2bKpF1b
Gc0lidao3MyqN0VzssEGgFINPRwQRJIhNiI5jaapuXUZTtTHhfGoq7cpc1ytkgDfF0JFheszygm8
XFEHBOT+NJbruEAheffuehXzWS3WIB6wXqaoy40pbJ4LOYiWbAfQmHMSkoktwcJiQp0mTVCyY0WI
B7GSGFlZX7yXrZgb1sUiF6simEvjcmDqoBDyTvW1MoL0cqi65MKPqvHNLhO/WTHiInIVr+d8nOIZ
G6Gq7Yq5YeGbyQHCql2jWHQLa9VZc2etQXEa3cGUpdhVcZrephOwk3XSDgxeaoIkuLOjALEebIm0
2wBWx8/cRKgQLhdyZdoNGF9nXSd8mptmKHX3UhlyWWVGFcZsvZDoriUqNnE1LeV4XSjP3EuEjZsk
dmCw4tYxgJYJECSFIdJrg9S+AYR5VDAIsUwfoU8RjJ9shtT7jlxE9jGmwjTeZcsdbcNXYwkr7inD
Z6tICO1MNlTtKGrlNim7XdzP9acpqk13FaDre1wWBrZ7N2pktecPkeCHRtV1B06i+cFtw6k+2h65
fGtKVNvfF2Zij8ezvN+pG/mdbcGT1+M3ZTajlocht4fmMOaJBa4rmqdN0Bg8r5UyrxZy6O9cVBrV
KnLDrNxmMaeZ1+NFzOc22y+TE5wyI5gZ3o3GNF1OFtRPgaRi2fCTiI0IIrUtrDjCg89nVe/iZsk2
9uI6dwbxGsPO6ZMCuXNmX0ChCrdOkCH5MVItyneTyXok9iTFFlKwyOhyIMxfZCuyN6huxpMji+GV
zn6QNI2uy73mTgMkscVBx+4b3ZGMW2waKPPUFgJuLC/4Cy4CPEPLlZlnNDOq2YBxNMs6lmfgW6AV
NYSCzgVd08QmZ20rH1qx58sYcgNl7MFoJdGWEYE2hA1h78CZUVdNT547COFHa46dZ2wjL2iG/I6V
hPYGhJVpH/xgFHd6zLyJO1SfnZ20R4DKwsRDgYCY5V0Ur+sJbUgVKfe6KG3oMKWEHnQ1yrq+Yjvl
Z/ugrZ1PbTd9iqcJSW/HiN3akGhWoMEYzA7nNDH1/RWZAzCOZkvd4zPN5Lrm+RXfWRP2aUaqbjEv
M5N+0QlE0q7BvOCE/HYMrt0gt3b/1FP/VT2FJIIJzf+vwLj9VlVqLoa3Kn37par6+MIf+gv3D6Ae
DN40+h2kaPDTQE7P6jAbgC89z9z0uOlHVWVTVcFgYo7nWKHmpP5rIAf3C+UFZK/AAoCjR2h/YyD3
Ydb9WfUFLxoQq7BM22U46P8+kSuowJeSDfbBE1U+b6htuMS9YoQJHU11qH0olrMuy5Skh7Hz23Bl
KymPYECYYyytHLN1UphsslvVFd4mgWxgrMAU9jTIXxu2NTejD62vnNknuCk6f9ZHMM942CqFonR2
N4tfkLpsOGAytkS1ok63kwiROLLYZW9Ydv2Mg4anrGYHMqc0t8JYlqfINlD2u3j+tjLUwEGeXe0D
jjMwhOYZSWhNmk54BhUi6NBPkTPAkCIpx2tNHHGfVIdULOk3oKfx11GzDye+5pM311m/IRzKvUzO
mETrjExEyke+Ua9JirVmKqK9LC4GzVlM66S7GkbYi5amMEZmBJCx1mxGKj2yZkWcDWtPsxsnTXE0
8KghmCghEED1AOWneY+B5G22DIFeGnygear8uN9WmhFpa1qkHfLOu5ogOS5hedtpqmSn+ZKmJk1m
TC5vkjN+ksCq6oQplWe1plPmYyJ2NmPPbk1a6lUlrNjcEocyJiuZc5SvK8wKDPi6yx70pfLi7sFS
qoLVKiPQmDb2MAzmPcTMSvbO81Tk9g7cUrDHbJOB1lyi6Ao5abqZHTNflzUIQc8b1D35SkG2ZaOO
BV6b4XkyVlu3tO7FcKuzTTbgvts9hc+t2/fMAKgNHK1e7V8tbbXH9jPdQP/21iFefEMF3do72/MT
jPqOtuyjvY0gaGTVnWd27hUc9BcwQv4G1XC+mbXtv9IAgLkHBeAbXnkYoQOYtdWtc0LP7iONDugN
IAKRxgnQ7IPvZb5Ruqg+kt6sN9EZQRBqGkEWRt6OWKj8O6LDr1YUGjueV0AMkg6ewf+wd2bNleLo
uv4v554KQCDgRJybNXt2Om3ncEM4bSfzDGL49fuRnbXLXtnbuftcd0R3VXlagCSkb3gHFjmZrNY4
6BbUDqBJia3lu+MmA7q7AW/zqWK1rRH4O6u0XkKhlRNQNPq6QJGl2YuiQkztfeVqlYVR6y1EA8oL
1oB2S67VGEixopNaKzS4eV1fzFq1AcwNEH8DJYeWYwGmj1Z3UA3r5kXyYdLqDzVFn9WAAs4mfRGH
oLpMLq8VI2atHaGixEFHQoJ4QVXCD1EF31FAHXVJ0loc1CfSVy0K8FZamWI2EI36bKNnMn52OVbR
r3BhfFj3lsNa2JpumpzJ1vQ+wQcK4y+Ts6DrMFhpLnZloJWpQOvMXF8ll4E/2xT6a8BCOYpPat2G
Au4uClqG+3UKRJmejJVmR+bVgsrXBJ3MKfctQH/1WSWJM6KH/FIQjF6qg5kwVfoty/p2KUFmZaWH
u5Db2eu5lsGyUR0l4g3LLIq+FVYSgXqMLcLgzKgKlidG9uZ2mheLpM5KJi23Mc7Iy2O4TACOqEWf
RYe5951v2tShf/SywMokMkJ0QNUqH/rqlDodCmcUdMkq+ZcMs5MUUQ6DAN1E/Om2BDRGjNmQ9K7t
ngY8Lxaegv85qf83JzX2rh92zDCnObLkfP2Lv+sedkD3S5t0+p6gtqGVJV/rHlRC/nIc0zID22WL
pMjx3we0hyA5IPwX5KIrwEr+Q9V3+ZFWNKadIzyHA/zfOqB1w+4NKlvfjmVbQDiB+/KctO7eVz3I
ducCZRDnOTaXOv0JsTlEG2kcbaPpN31PEf4+zaOk33WzgGbTdbPrPk5hXpfnFrht+E+14VAFzhof
segVwlx6D8ICPZ7uWpOUF58IHLAX+ChA9lEcg7PV6F5cPuB5DeRpQCKRA6LGmjIya2O8Q5UDGmeO
Zwh0R2cOEpAHC3Anfy8gIjSYdiSpG7TrfJwMP9yVKu3qZD13WJ8bf8BCa0zsu9EJzECrKfj8n/IQ
Tbv3o1N1UCH6bnGf625UaMgVEWb3WFYR8mQXQeQGXHKy6C78bCRSQ7cOxS9uzcbAgecpLTg0d2+C
wH/RQ3wpQ/0TUFEbA3VCk9VBgJWSGWDt97dEW2Qq0O6MniykyrKL2kkirdGNLF2yjw2Z4GpVeAlQ
UQ2c8DE1S6eanDo1aSo+ILE1g8n0Bqo9p3iMdGa8XcIIy7Iln5iKbd8v8XIftzI0pi0iVo28XGCL
8WsFhkVuszLh/3nBH5qT7xVfHNT49RoMqP0RsVLu0zDeN25CYZxNiZHl5bM5Iqj82S0To7ohNKqW
649Hjzfq7XxyIYJdrbniWj6Dd6y6OmP9EOCmGj7BUwBvtK3zMHMouZm84ZPwUueK0rgrQFNKNzf6
dW1FnrrBAASuxsd3Avz5+E40ABpAsC88YvEjko1FUcAMplQ+qc5v5aWLPH2PQHVhCI8WK6AJV/67
g+wiTcpWooNx1HWOKSyGFRlelXviMR+aFlFmGCyGAltEGIe82MdPpxfhm0XKOAO5dkgtWPA+RcOj
CQVGnWc1sNanyYqocz3b4PTi+CSs6YDC5gY8E9NtoSL5J43Z31YSlVsa3PwP00I23SP2FCl/1wZp
1j1OJu12yjNe7is4s0bC6H78jEdgA71qkTmmJS5dmxUFKOL9qk2rysroYBVPHVDuwjsgUVre5XbP
HkX9Mgqj+moKltAszquEqqm5dVWcLfdp5wG7XaFOF07U9eg5Bp/SVHqYGcaqtPPzTEWtPx+wW3CQ
Bvr4pn+bGCAALkVzn9nBy+J4Q0OIxacDZJaP5dy33AUY4Sz9qfDTc79WkIkrsQkLVfV/5CP9PjEB
s2KTc1Ltt8kE3w9WaFBNp+ps/EC337IRN/TwE+zWiPLGLehBCjhdfuA1ybyHOc5RHto0bdsG1CaN
yVa3SbGMra5Hgu/7AVNTswZxaJ7PIHnDMNn8YZT849eTG/Tcl9ck0En18dy6AJup5rXVDyqglMpW
KU4KyzWYx5ZFtYCXntU+6OpOXhoiTHibOmTHOAxKOc9slgGlqPmRBVikP2WntaA4/hB5Q1HWgtj8
83UDpkDH7uJOQyS/drQgQzrdhZexUhGn75idsiUj7jelsEh0VzHSB2zRUPBiLmjPU+5/CuO6n77B
KiaEWDXTEjIWdpoKNnkkEmST7mwHWbtxhTxZAmNBOmnxLEdifwucRdgt17z+gfu1hFa03LdLlXKP
Vp0GJXWwcrC+orlBErQdiNGX+6UXnrpVbSPVTZfynZF6cMoOsopjKpMAEmOQvs2qEHGCvn0qahgJ
NB75DLGqQAvE0W6OS3IWyNqAnZuVpDjFryTS6wq5d9UU95/60dMI17mZUrbgrqV+OVNYDLi0kYwB
vw7vQl8N+/paXgokS5pvjZ+g0RI6qkkucjQe5/1odVN5FjfGPJwO00BJej35od75EnSB5jMf7TkO
SzPs9ZnZ+KHN21b7TU9gXzk4oGSHXw/gAibkUSnGBRo1YIYGA+qaJcuvmyK9ieUFjZRi23Sh5F+w
mHCSBMaTpSjOvg5CUzeoGsNRcJN4zZKj4rYS8aIZEgO1di491TGbI918ngluoB5VB58ORk63IfiF
cezj7LQEdAMm2Iqh4wPwNTyitrkOJcNSz17D47HR6+VSBT2nlsiqkkWThjItbtBEwAJzlwrc9+Sq
dlOQdSukawJWTWS3OXMmAE7xV2gaht6uj/rMh8TgoAn72BSUFGtqkCrl+i4boxV+9nNTMiaLN/j5
eBJiLENTiv6Wjt1SaxL8DDZyrh8iDWo5XTTobpcRFQ6dkgFLVOwC23YRWBRuKzvU67dFbZavMMdq
hDoNOgUoa1PRBeFVGEii+cqIkMclDsObgluaeXq+OQ7oSKZ0i2NkENaSrHZ+nP0mY6WIRVLpUBJs
ToJBTOLruC2klpFcdo7P+k8Ghy9w7549bgsaiB7jRhWMIJII5Firxff0mssJAeF/9pPD+ESm1EtU
h9bqtvZh0982FoiyHvRKz95A6LgQZThjwns+tzM+DbBXwGA/pI1o9SvtBPpD6X5ZzAQcFIAe+OpY
Qt16GJ8xCnHl1R1qGJPZpcWFytGuF1v6kMjUrbG7G/SqFknS9uhBB4vlHiY/dyfUSszbAP5eoDbU
tDy9M8U5mNedNPFxQ9GlFrs+Q3fLhBKilTIjWJDLtTvPE8vf73xouNugwE2tJFAYK4lkqKsyoAWm
7luuwVqL5KoCEw/Wg1hdzzC2IbNp7agtdti/Jp2ZJ/Nqapse7P6Ud50xnmUYbnGPodExN43jJ5X7
UHZWycOUYYoP0ucAZJpTXlZdFWgZDhR0xnzLRsx2s+1FBBob3+uhCgJSfwlqdwXVvcfGRqRUziIU
p9hm5eMyuoYT68121hARDHsXuEwtvjpxdJ4B5LY8dPbBM7N4klRvKV4/zjDCMjyS+AoUSscaCkUC
buysopfKzxpbDS11c1ewVYK5Z5Q2RcZ8lKvJNKyhuexGYF7pDs9uaDzbEnY3Z0E1FxSOEAE39S44
MPisXDOpw16B7q1HfpMUpuFnPfBA9qXMpHn4KehTHRHGzgBgZ1U7k2T8oO+wOyhGkXfBsvuOBaXo
OMwVShBLg1mOP0esdD/vEKA9iydj4NKOhfYUZpV44nHWz7XHKV+ECPZ0W9/J9SGLAW7DcpxoQFQG
h3I7sz/Mfmw4VxPEVkjDbFEo9dRNjzr61q/aqqXQausQy8Q/bX6k6kQ28isPYdfXgzNWDWpe+wwT
yibYRnGKqMPJkC5LSw0EOv6mCccypK88hM3nEEWF+YxSZ85ur+bR4469dATMs6Of6fFi45FDOH3w
k0GP4K9lXSSj/tns0A6z10sy6cBZVroDuaZtyKEFlhq9tK3w2qAdgRXnkcn7acCP7teOH4JQW40I
E9eXdsK2u+lg1/dApBdrlt+xhc7bz2Yx5bdAUwKAiC26rc2pBOeV4RWkhvqRVlRjnLVIdTsXIXdK
l7Csk+Y7bpBy2WWgyPInJ82X9qbAbbJ9GHFaGa+WwMgxrwL0gsy9cMdaO2uVgVuvGzqrHZ3hkW7d
JbTkcKpWsjAL61zkHKvb0O/pPjbMEUQGRIubJeUUVuAakZDNlA7pl3acUbFE39fGRbk15v5bYCMS
9lnm/ewAZ2ucDJhVkNszVUYEm2MrZJ2GUX/Sx5xk+dpDJHJZNkGCnjRoBxs80hlGgOGwQvQcmxfT
giIXeBEuqwRoy22U4g3IwSe1GAxAbx8pmt621jNo4mpeyajvgo1R2V6K+o1n02xHi+Pg2aLfQOkb
l7OQLpi5t0YU+HZhPVklmq1eviTrOBSucV1jZ+vcAUKlMbs3a3rFzTaozGm6nfpJ9BcGGrnGjWM4
HTD2klW9QrxMtneLp6JSs3VA/NV7f3KjZQJq5dVyE0zA/fdh0qNkBgPDxxkqyCphx2sPoBcAC6tI
/fIpBnSmpg28x7nBxtUV2PsMXl15Kxtz7t7c92HZuP5myEwXzGdYGJm8BAVjZNleyZqwNn6O8brq
AcBWiHTY1cZy+3mRWyl6YUTwZXiYFBG/l+jbnPNQWjdjhPADrkxVog/UGtpN7d6Ns1vXzqYOxzZE
vQ1rFGIUqNou0VhojrwwLaw61j+daTQN962g98mxAl9Pv9yNr8PHlgOc1yF2pN7h8KHSEWaCqLwV
7mhsjhEa2qKrR/8MjKBBSOrSI+fowQo15ZTpSxoUy36mpN+Hu8GtdJwiu0xnDtAatdHB7KgCq9yh
KRL5FZhBya1YNa2HYE8LnlpDPTQu2yTQCSJ7P8Nz0d7DEyYKRmpaR9HBPNbsZamP7tUI5nMMR87w
gp76VlmlXAQ+63ZOSFTaZPzGCX13kwclLvGpN7lu0eoNschtzmhEGRxCE3iSPQNUl54+Of1mnLjT
Noo9rg0gzavocztIFOTrCtQJH2YCTuBd6tyq5f67INX7ZOZ4KA2u6VkF3FEZ1p3VPgRtoOPVIMQN
4d4Gqyl/jGNTVsiopF55HlWp4ljs61rHUmXt6ZAlDno9Rn1Vyt76SaNgzoINejFqQFXCKqkbrLw6
nBjbwGxdhp89HKTyFjQo5R7ZFfqU+nWCUdZmHGlM6IqFDEZ995YIDQayBs8YVPD8UCn/mQ8GA8s2
k+o7GDoDmafD3yOxNLxC6HuLhYjUKwHx3lZ4mBbOJgNw6tM1MnB4StaJSRxw4xZT6H7NW4ubeZ1G
DkzLuif9G/pbvwkRCtgJAEvM0dApz2ohIqF4F18vY2qGwTeV0VvODhA8o2I8cQhH1e3i2TqKBcOi
i09tizpxfILWvw4qTLgphOCjDTijX/myYbEU1OusCUVrs/VgzmY2UUpkhzqaV4ALWvdgIoeo/OsF
7bkqOZehZ3I/8wJYtNsKgQhMA3CXIPMWfXf9imBBpwteZdrwCyEgfQI1FO8IDxtLLzC8cxPclhvb
Q/5Ni7rr0zVWKuLQHKqRQHUtRE0UKEWr481e6vUY5ql2+zIZgfRnuOg+6Jrv698mKmmXa3Q0PY5L
K+a+bFiPng4NQdhHOpiHzcPNvL4eWe8yL+hjV0xqi9pQX5yLSajou/LHCEdr9OMyj7e6YS3k62Qm
JkCfpHX02s1LOygvUOaKVL+J8g4vwFM+oBAEtfQomFuE+guuVS4tj2DWCstqFOV0aE2bipQvwnWx
fVDtkIiCHuxQ92wu8+iIc2e0+gwMCIDm9Gdh2joJTGEU8DHWpCekcwLCSxJP5rmf3WU+E0h9zGco
m82T2k+2aLIHFVuosa/D18gH4XxFrNFVPgrv+2QKMgKDXxmxv5TAy3dTFJlkX2XUCL6KyFna7WwY
xvQIRbFZrk1DmeZaxHVMOqLiNuqMgy9rMdzKBdyHsTZGyMjXKBjppJseu47C2snSSb4XtDqQj2pI
ArdhF0bMmkZ1EK5PPnAcmKi49xCjBG6FvTBBCHvAYjWkeyeNVyMgpPMHlpN0uTylPfh9fGzNniwP
NXqG+AyX3sTSP9CKx+p4znziqNdXr1S5Dq1yowhArmv5fNpxvVKdXhjlqOtHRihmvSQ90x/LK9OZ
UNRiQICTgygKjJ6BhFmhX3Gy5ai+kDJzNOhjTNHAistp+CQnRKZOfHrm+cHvbHIKDjbDIT4QU6/Y
OmWeVXxM4PTQu/ZpU+pI1C5tdvH1+Jo1gl/JeEsb2MdsUgT8A+YfVK7sfBtESmeBr4lFHi76pqtl
GudozVs2o2zQ+8iDnjrKT1noJEkmq3+My5IpTaxB3/pQTpyEW3hsYd9vjal0sguvpjjCL9LKX65n
JCBZaz3TaMRrPOIhYiItA5WPzkAsyuxBVJPO0CG0650jQPCGMYQgoVflx1Wjf1EzQlgZ8SsaOrCj
jgusANVox6Mv8GMKe51n0ltFDHRjOHOTA0+EIcyUfnzJ46oaZSqf9NTR5Txs3I7rrKDfSt/s8RR3
5ai7N69LI/cNXdn9dy8FJIQYVxOrKJ6bR5VVGzLBoqhO/EicUO9PlXQE9MaJzZq96+NrvVQD39aP
Qa1QphYuJA2BPflxmbIzrS4fca3/MYkCfd2zIS5sViJE4ZjXMG4LJBBgu1ZsGgM8244iisoBlK9r
iPOQXlWmOxsBKa/ee1535l+9j7KNdIpQQmvgTMACfeSrj2//t1mBBw+gL0C5knTcNvXP37QzJtCE
QF099wHPlIn74IDSaSGHKynUx5f6bc0JCsMBrSA6QfDdjuvdhFGJXRJAPQSxL4b5EM5+Ot5bi6df
EfQGxj8uueMWisXEwOKDw0Y3ARXxo3XQNp3wI+r3D7UT6z2qn3jZroeEnf0msgN9ZoUB8T7BxMzX
zzkWeO0Vu13hnnz87MfDTNcUQVSKtLRJXQsN//fDPKJVivJSJL5TkyB1nOOYKpVfQtqO/zChx6Ns
I/PA0wog6B4dpOPidUZg6Auotd9hWnvZRV/nOjVPUjK1g4ptHTV+/GjvNZhomqBGRdmZJi9WigRN
RysIIsvCZjK331v81lhBLQYtbHNsijPzGrZNDtApToC9Bmsvc2NOxo9v4MX67e0bSKiFNrIpUBFD
UsMV9vvBJUuMc6v2yu9NbIIE3tLLWjJA3WUcAOt8CVtUG+vQWCKnyaT/Koobbq9LXoVEAys+GV8H
p0AWgjGi9D/zFldIeZAtLLlfciR02Vj53cYXveHjcmNlPbu1N7r6sERttUJMJw6B4ODYzu5ELNJ7
A8Uja2ynEZXcjBIdBJIssfuThNayD7A0M3Rs1YHvYbMwWqRiKSMnjT7OsXcntvE6oY/4GpcDbst7
LdB3hPbsmlkGZ4wajt+/RHw2xBiMg9MiZScxu2hk/DHNa6lM2mpSushSZpRlPx7+3xac59iOKeHS
osj/+9IeyCygWi/ztypu8G46RDWyBNUmWHodAfwqWX98Sf22vJtwttrgpUfjgwXwNOLg7aZFowwJ
7M4fvwURVgRiCzVUZhcubuoZSpydyR0Ah8MSpd5NVqiDQgPfSL758W0cP7mWhDLZOaEQ8w//mIVR
yqYcmcv4W1ZR/jxFsrcv7uxstNtzu+svP77Y8Q6CuhEKeVSKpPDpV7pHixyqZJTEddd9V02dLvdu
6ullkaa1jqw+vtSRrJr+dN8DTolnKp038ZsUVTROZp6Xyr5DvhhHqJDyZR/tIsqoZLpJOnI6YAYH
VlJQnJp71uXkYjtIsua2/qqmrEsJhpRH9+/rEdlm6ggLrOZbM4nIUBCN5a2IqzTWZa3J0GUAv4eG
hh6UL3WZOCvojtwqwxI8nJG5nEXAm3SnyFJImJBVWUMGysww2EfzXVmZkXPx8SAcjTdjABhVmLyn
SAD+3jF1gf+BtxumOyyM9MmMz5B+5QwE95b7jy+lfS7ermc9p2xeSNmBc6Wuf7yexwrlZFgK4a3v
VC/XguApLzOFDzJHE1s9W9Br7z0HpMMolFOpq6S/vmrVoCsEYAsZXNcBD6cbGnnNTmcXXUhFwcjS
wVjOO15VPNVBpGfjfhYDCdM2K0PS4wS1LdKSX40/ukW6iWTkqc27s/joCUEAqAo94YubchXjpTvu
vZYmlEUFtN8YbqxnEhBbxB97io2/2vQ4ZurM6LWFxhvJ2k3peXDuhSFVDrGarWKkBPLxkPrvp8/z
sAnwbNMGsORyFrrmUcO74QmUD6/+MVfC+5q2pWvvbNqjB5n5tUONP4aK4EzB2ewnebipnbA8oOib
3wMFNNWq9HGoDzqQ8oExo+kl4765C8lfu+t86lS8jn1lHxKUpAtabY+qdtAxky0gxDW9HHmlXFxc
Y4gWF5xI8UK2HqtsY2A+/WWhj6xOQ9DC7qrOoX1sqBpm98Zi9CQHOV4L6y5orx1OpWzn5Ia48OZW
bfp6brb0xPN7lIacU8gQdAlSbQHHITLSwuut/DuoCfdsniIQhqi1ISSGv7h3a3M+P9RYubnaPz2m
hBHhpmGnZYlDmBjuEyEgxfgmGmEbg7rdN0w8sNA06vazdLqOsCgc0DIZ0h1tgrlel/SLpvU0Bgn0
V6dQp3lZbXuU6CnYxGn6ZcAfmao5bhP4b7XV7ZIOlMQcy4ip9hnO2pTmJ6efzR/whrrvlrc4d/Ax
8e+cZHGWeV2ydZBofFXReJz+b/RcXb+eDm+1at9v1iwI2spsZjg009MnUDhaEBXlH69xtcy7Z07X
GPKV2VbmVZ8ybaa8+8Pye/dCv14Meh6ALAiEgNaPNusQiCY5eVA+oW9QgBGazFurpL66KorsQjkQ
RdZTVBWfaBF62R/isd9W/stjgtWhZcMmfpyPDG4XIMnQFk8oLZG4irxG1rMQFsC3jx/y5ZP+OYZf
ntKxbfA5MCU5kI+TyMnGHFSBlXmCKMM7I2yOC/hJ4Eo3U5x7N6VdhDcJBNl6ZeZuUG+QwknyvUpc
uZnyHtgXYD151co2OC2NxrvjvO2Ik4a8vy8Kghe7L4t6ZfeW8wlUa/mzAG19XlKe/aRsjZrVSlbI
hVuINCDIeiWKgHVseIWkepPRi0PAgsJaG8xPaRX1tBKGdmdFrvlgTr1YL8zfH2KhIxAeQ6LDAMIg
xkVwRh+HBIDWu8nx5+XJGfTgx4mI96JK88O0TA+lFeTfhBFMm8GOaHo0GKQdnBKm++bjmXH1Yn43
MzAZdFYHGBDgmPSOAiQkFQraB7H3FA00Diintdlq8l0EFDu6JP1GOcV08IoesbbEqAu6PVWBAtIU
XKhaqh6Vgsi4AgXsHMQyUzgDAP+9ANmLJ0BmXCRz6Z3PAjqzKMQtNdD8ClefnIiVxti8XvqJtkta
YYPn1YF3Q9ioqt3oJD9nmSaXwsPEJKNSfEiiqr4q3D7vN1XYDT/mPB7uTGRUPxmlzwEhYWDthN3D
E0BsIrodkWSHYtGYPAB8qmAF2pwWgJc2KY0QzsTPyFj554izOV8sqtrhiqYDWOSPB1eP3fHYonlN
ui/JZj1bv39vMuaBkjDz7oVPTeK4l0Yj0vs6ETPq901pXlojucQfrmi9B76yqjzSLFC34JHQlQau
9v6SEFbytuDofE7r1DmlbIY6WzjMxhmFynRHI6Jnp3ej9qlG6e8+iab+PEkC85OhArH7w9P/vrQI
Ndk+bd/2QOIegwHbsXBRUivLZ9wokZSSYRV+R2gAeaSmmF3MY+yMCkehnTwx4Y7nTRpL9wBlLdlQ
JwkCjDEMCHFtJb2vSZ8rXfqlhF4aXXyRyaQ7NEJMlxJBiJPI9SJnVXk4Ba+62bKx1qhNlORay68w
Jlzcem8wLLs0642LQFqIWlDKMM5f9E/nCRdzOK8I1UUjpzeyeUl2XtDmJaIUhYpWeZNrLboR6TtF
0/PeVaSmxCLd596eyhP4LqJdwVrzTFYi7aK1pOp3LYKkpOUKom6io0lfqcenKoK04dUXYx103apK
asRHGb/KOgGcMrZ7E/fPL31bJV8HUPM/HQTAKfWoNPxT4ev3/YeVEgCaA7qGUslvdT1h0wnNpjF7
xrnP9BCGDtIfoDxmuoZMGTmV97R0Q3giS+PHrNKxBD2q6uL/Y8FqOXZUlECuOtQG3i9YkFJd0S1e
/oxIyTxsXiZELtAjz5NcIj64qOC2acthBwUaRTfsTL7FfgtzE56ydfvxij0q0L28PUg2UVtm6wBr
eYzYXYphVNWUpc+RZ8rPjYRKaOeGsfEo7J5xLg6XQ970p7VTFid4mFkXfYl69erFGTZBLAhAcjmq
c4xJxU+Q8w2u2E2Sff7DXb7PAfRdSvCuGNrZYKZJKo+GTBXhXASNMzxT9W6iOyILpB6pJM6roTPV
pY1dOz2lbpE+biFu9TNeTA96fGjX4154VXfvorFzbnpjdme3zkCHhFNg16ZtznBHqbd2Gtq9rxP9
H03q27l+/n//5wFnvnKTdCQpj/1bYiPzZNtvJvg3hYn7Z8yUy3/1N3+TIa2/yCthLdIefaU8/k21
MDzxF8U4Xk8J1QGUiORKf5Mh3b/4BoVM/W7rRU2U+7fEhP0XZwTHveMS+pmkef8OGVIfYv8cckSu
VCvRseAOuQixhP75m0POp7m7YGUBgsXnVSji2F8hAyX+sE+8X/O0AqRF2I+/FLhrk5E4WvPhgBCQ
qKLwMJCLIExkBnCP4YZ/LyEMXheUk09y1LBwkFj6P9kk6Pl6+4gvFwd77dMBAeLAYL9/xJhtexKZ
HxwiYB/Zzmu7caMmi+u6CD6nkC0foqCo6YaUidh0y5w8TwbeMVvZSrGhn7xgSosKYa+o5YvGaLBm
ruKrDmgMVtZ5CLAaNNK2i6LlYui88KaQ+bh5s6iuXyfkbVLzLx+C+hssC8phLKSjETThq4iiX4ID
piw2nr5IUhVGgaAzjkh3DVywdWhlntgamAKvNaz52wjWfINPpRauSIIJOQAbV0b0FYCaLCADgnjZ
KT9D7wbk0s5XaMIWydBjFLiQKxkFSqcfP8P7xOx1EVBuQgyPzhDV+qPEDItCJJy9MTgkAhPuFhLn
CijIjJ7qn3gM7yO3X1ei7cV/wUiBgvx+xl1ldUVNTnBQeDdBY8M0jq53c9r2ovlkuihif/xkRy/R
ywrjRPV1HsYiO84Cbasry8LIuR797k/sKB3kILS0Pr7Kvxg/HetTQIImQtZxNH5By3aRj4Z/aG38
VXxGrSZGOWSdf/vxhV7aJW82Bf08LhUVNia9L/y2KaQ4TgQja/BgAws7WbzO3sYBa2aembi5gNCA
KagkAKr67GZWrn9e5zLbOIie38RDuZwVrtt8amd6niupUMysLV1rAeKzHCKtfFjhm75PWJt3KkIu
aY1eu2OsonREe9qJuMhUOzaEUjs5dLbsvoxySQ4fP6R4KQS8e0qo5hSN4QUjPYinn+53vNn6tPLW
EC/tdBhTATcbi40TCBLdCWoJ2a7KOnslRfVzyltj42Y5iiOzlx7yIh12yqr7XQaa47KmZYu7aik2
DXIbXyzkby5d5Eq/e2NRfHEbCVV1tD9bIEjx2QBLs4bFlN/aZhbsYpTL6J/DSYuj0t4gADLvs2hn
pUAn2M6yg+xd9yoaqGWppML1WAbxoahDeysimRzQ+MDy3U2A49qOte9E5d9iSJ2epAbuFKXVxP0K
NvBjzMGzLiBinzg0S69q/J9AmCyecw48kiQ9lO62Vrazlg7CMphKVjjXWFF1yNoqu+9RpsmbMl8h
aWJckdvPT/OMOZRPXW0bQf3cu6GDk0AqY5COCLxuDMo8n9xYmLdgOYsvXhRnP2srJorOzAAHqqBF
mRcQmUnnvYynrx56ihuvsAGKBEF+ks7pdL40gbyi0+9vej8pg5UAUXk19CVq0an2TWxgHEy4BcZh
9mxkhn9hlLmxcaIEFUWvPS0KyV1Lq9lmdnAyKQPsbljjLDkRleNv3xoUD0oge+m5Hk/Ua9N6TQ4I
ib9CF9EqxDc3luPKmWIkerDJPYcVMd8ZeYYmmoUy4KU1GOQ9M322rcn5Anx7FHsUyfyTYXHEQxvK
7jplnMqTHjDIuqG5c5s5dP9rVoSCrTeQ/TxUcJ52WWzjiEktvVhprZi7cu6GdUVsz9Sgr9ZNVXQY
52EXx+KTHRYDNmy1OkGLeV6RT/U+CGL7SbTMeSut+tPc5hcA+mOqxBQiVZSj4hNqjHSBol9rmqe1
jfQKZXQHE7Yp+lym0QUS8N9jUHoHMCHmTWgtUBta+WXuswe7KMvN2Hbp2khlcN/j4LgTbWude9Mw
npYAh1eVWqZ1geXuakjxdeyViUsuJlRsUcjVWPTCUMKrtEZ8BO4W/gOsaj/8ZmDix81MIUzwDJoR
GukVcjyNYnGp0dtwDGW7JPIlyd2YYPYUSRt8UWecuWiin/dGZa7byZ0f0rEzEbTrPNQlZ/htK9NO
66sF3jnbVGc1ZzOAzxPQJfnBEol58CpeF2nMkOZXQWMv2bC1R3JOuhWQOvs4XE9mWj62yom+pvjG
PoEdn78K1Y6nhe+rk0wFkGGi2jlvTQOBvR6Vd7So1clg8X4Zc4YfcT7PlJTN1OusE5w9vKXZWI3E
68+M0Fs3lunOUWa5oy0Rn5hZVG+dvHKQ9UaWNBAD0ERaTufJBNqyNGGUw2ktz9NyyNDjl1NziiJr
tpHVMO8NSdG66cxsF6Zq/qnQdq8uKUXnm1CrtoKOMJEUtTPEsAp/k0ScHNaCDqdtDvXWVKO95Ynb
U0+i5zJiJABbxpzP0CvvvizB6FzZvKiXc2I2wyYL0aZamSBPn9FgHVGSMhc0jdL2MfawB6Ct492/
qDeWwJdvDZP4Iq/qGK2vkehEEfIh6UKKHQUoScK8p70xUPHYTqbMbvLIab7CEco2mbmMYD+JCw23
RnQ/s8TJ6DTZrsbw7x7mKxYHSAA9ga0xD3mKd2Pa8pBNTfhFnRdJy8DhvmZRX8JlCU+9ruXkGkEQ
rCX1900KEnobtIonByV0FZgYerqDwKCxX9ATc53oagHm2K3wA+Bv7CBHalJK5LlbwZ1QMjf3SvU8
kiGtCM8FD3m/PkvdrYDccGWxMawXDS+te3s5mLhbwysbwlNiFRfxJkk1y8/bUyVZr5aI55/EwOo+
US37emU3p+BdVb4itrH3FgJbexjE7hk1BeNm5gI4ieWcvAueGNz2HLvfcY9rMUSjcXGDlBb/hQ7J
TWvi2tB6sfXV9N2zLsNXgT5Nte9SUNMr4kVx5k7AhBs2BasdxKWC37Kr42bCCg/CvspTxBJFCFOg
HG6t0ADb1PfJys1Gd4vtIMLfJSpoWRypfVurOd4z/F722Dp+E5+3XdEgLDW74KWnEv3avmhNKDSo
3J8HYYGoqTPNHZpivu3El9MIe3h57Qv9J2H9U8LKlkHg+D9L+Nwi4fNML+f5XZr7+le/Ulbf+osu
/z+J5y9FxMD8CwoWxGBAIOgb8s//TleF/AufMlrjkEc0h/ONNIBw/iLr01qJIIJI/2jg/RvaPaTO
x9kcZHVp0YMA42nCzj6K7WmRCSMe3fKEJi2Kp3uFm0qqtuCxR5t1BgFspb3ExvNe210WXQNctcMC
k9DOOzSFkwAIDbtiiwWUddk1zn+xdybLcStZmn6VfgGkOWZgCwRiZHCUOGgDo0QJM+CAwzE9fX+h
rCrrzra2tNrXWvdSIhlwHD//8HnfKPtHIbqhNLPMU248D1hFMm95b+g36Sl5ce3P8AbitG5ITh26
IHJyMJ1+6n/pVgLupAPgQJ1vtvNuWE/zBvjcNlCfK05PXoU2/M8Nk98e1zps7pZLF3Vd3bsj++Cz
5WE5aTySAJW9PfdHfyd4hcZTWWQP5g072q4FEyP9pigmyqF3hUaN7j03dX+wKNs9q78E08zyvJ+U
xcE1Xf4yThuaxK4dndDfq3IM7pZyE896Hhg0a2QVbYZXQSRzFzRZ9qPOFZRNiBBHQnPTjuxiGqWl
GA5wxNvjXDhxRZ7nqSNhcBqod957RkUrtZ7MB/Svc8YE57J5e+S9zsoUWnxkrnOQUMrdRboC/zpQ
X57MvSNiWk2cO8JP6qTVZpC62sAOVblxrhXncmX19N9Rh7ZTlIlcQY3TdUSLAz2Q88xBVIAlILbv
32UcIwcHcv3e6m2Xr6q2J6ZYdfULAzuqtr55N9ztWmnvpkkjQvuVetoq2AYznOK9p7tlZ0iguc4N
n6tBAcCa/yGaQh1MCcFCT5l1wI2Uvk4kwvYlwZkviger9QqHqLxmVPPQCXgj9y4LEN+gqaddAZ7r
COli2Pce/B084lbCqQ++74YCJhsT/gyGdv6TYfzfb6IlTNanEA95bmjyXGdV362lRCM1y+84N9dP
3jCMye3miitFFtMlMMBLdPRzou2H0HdldpOsLSDG+Q1nnArAxuRyu2s9m98JWtErZdhOfwx0Vz0t
XW+cCX1MD4RKw4vTM0ogTAMMjwusi/5RG7pY94O6gTJB+MJb3sgZnulrIz12ozFvy2DvcwdEs/WX
1tx3gJvJ1dCotIXQnAGXCQZvSzfwNrbJ2rHg9HfKpKd4sbbm0TDcI5jHKuKS2F8Hz/rs6t5P73qc
I/lFmvWbVww+IpV7oFPbNE6KCGRqHeoReIofTSEG318b1tUiydJ1e9hgdz0qbQXNr7DFjXbnkBBu
g1F/d+ViPw5Ut8MYqWlcd1JV8tLXwG3rNjzPnW9Rvp0qsLg4JeSzXAzMVCgUU3aUjl8N3616Jo+0
Y0VExeOu9fzOP7fKDZRBLWlpiQcOSn7uzSS3PTlWMGQJCy7xseX9PMaUhmT3/Yqm8EZJiNUPiXJX
86ldQp1+lWmvoDZvYcQJF+UmCaFEAPzgk+tWURCyx47CwTGreJngrkZiZLnvG+mKUbyd6MB2O/YA
URdohPdJD9T13agazhVbcvjarNL9rMAa8EkRlEefzHy8GR2wcDzS0u58rQ7tPgeazljD+2sPVWoy
irDCr0yBbMJIz1+51dlAOegizG82ra0NZK4a4qOYkfQ4+/gbmXqZr6nKRuNpsqK0o6kI2+7Bp+ao
8+JV97k9XkCKu2LXdRO3e3/xs4R6c+8Bt/mydx2YbELUE3hpl59x7Jnp+q2eA+syeKCeo6obCHVu
TTgfMDV61zZ0+lNVhDz3i5ve7uTOGFva9g8ayejQ+lNw6PKherz1FWwZu0AEJLe7W3I3v6RS+rQ/
3yx7tRP4PFRTAVBZEyePRmr9zwFEbcqLkKrpdOf84oqdDFlnG3vBvPPi19SteRaqRWyT48TO3bb3
tEt3z8HkE6r1+umDLmoLmI2N1wR1D9lpMHfV4mSHcRg3ZrZNk65DLiFluvY/eUcN94AKvf0MnjUm
/y1uY3kvXrKN2BN3kOA7w6h6cmg75OXQ1qc689VDNwbGviY/eJ5akf7aLM99JCi1U76XnTg60yPU
avFe+ajzqgmDj8nsSeuNCAjH0u2XC8Gi7YqmHURZv3AxmNcSMo4NGKnvaPXOlj2cFCdaRkFV2mjn
FAiXk+0kJTycR1ovqZ0jNaXqVpJk68YTwpI+EBXeDu7U0MZSmtSJbYpq0blmT4qBxy13w2IFl8K+
jd6WTVX6gDo38/e/LKHjRpaJlkpMJn+UazbTsJZXCSEhirr4BvZSVUzE5uzkHI2b827b/cC7kGXE
5xRY4xVjifl7IsS2x+eJ0clMzaOnevsNb75MrLDLdtJU2b4sgPYM7VjfVwTTXjXP4RVjwfB425Hf
kS5vY1A85R01QdB87Xy6rzoXzrlVe8d6m370gVPcrU6ev6WdFvdpaoZ8EeUxCTQsM3XAjbRrbHGv
Fm7bt1RS8Ih9bzlgQBs+A7+lL5A1mU1dxNOgwLFHThN4p4bIL6W6+XYxy6r7OYM1wFrXiKTiinrK
RfaW0tQBnAeiVQ3/6VZybidQJLHgCdN4X9pUJM5AnMItCkFnOdJ/xNu/3y2GLXcOgKkyWmhWNyxN
9oFmXLRLx1+SEI8b6uTisaCgdyIGx7UWUZtZY9w3KBNeJCquOHw1gWXbDnioB2I6XVq4n9YSMFM4
pLcjn7oQ3m60vjc8Vd6a+y+sI4KMV17WFFn+TXmrLJ7+Dq3/M9//u/mevTkj7/9/vn/7rcb/9VoM
WfEvHZ32P//P/5SlfFQkAKngb9j1Iv7wRf9jzg8sxn+LQZ0xG2HZu90n/lOWEv9AvbnZAnwELaRl
tJb/kKVs/x9oUt5taYyV7W9x2H9jzsfI/q9zPiECTLC3ewj+lv/H3p6tZOzZTeUn1fj60gUthIzW
kupir+T/OPrZjVTaNp+p0IzWBnsISMJiVwtzPlb5YJRJmmp/P4zh8ELpNMFiuw5fCwaxA4R0hmgS
292lW9z+1nI48q6tcvekiMINe13qlOfecGYv4lYDesKpsDJNIfsRV+KooQ7gzBhPFd6wZnSENUH2
HXgW+PcJC02MIxzSPJEHRW42YvZYv2Os3GK+pXVfTAb9BsT9nrK5M8+kLTn7FshbyQhXj5WNkfbP
LjPOHf8LAMZB+NNBdsZTkcpS7fKlnI+0UdCuO+PYWZQt3rZhmC6lLdZvrCnt/Tqo/JE3swcdbbt9
53VbqcRqvGJXUE24p2VmorZmXpuXLHfdvWUvNGcq/tgXvXkJzeI7TD739iacroGzIg7VY2zQFUBw
qsNQQXvS+FLJ0n9MO9N+Sh1b4JHwGFng32i+Y8I+5LQ1Beh0uTGxy8mMPBJHO/7NHIBqdGKn47iw
DI6zdLHfdFXJIy+BO9+hxJFIwUMWbJw1cHmceuezZ40dd3aiFv6Cw+5vmFLkOtqKA28bwaONR2bD
8buj2EdFkoLhxJgIdDvlagNJU63L78PVd1RQH8dSfBSl5e4030vCUus1Jc15Bknyfa1Wh5yvaH9g
2lzPZi79qKFxgFljTTJzdOlHzLJn5bQ2QxPFVdegbPr7us3ByIU1OftIkqdnZ6+8x8o2Uiov/ekj
HVLribxcmRAnXu7WTf4eLbq2WFeSuE77IrslUNV5CTlGS8+OiTstcF7hzNWmR2dra6RPpj2+c51q
yRv51QkYWZpd5pHx6Wkh39J/cttTP3itgf0rJ/PJI5t9uSm5LxX1Olh2W33nKtV78Tg1/Mhm2QxX
YKQ/5sXR94a0DJag4jfWCKSLmXKMxm3701RSPV0XtnigK8tUOzLMwUeQ5frbZtywbVNaJ16PjsKY
pnVzFI52S8bhrq15Vc3zj5zhUezMFWZwomC6IQKUA3W4/JYT1+feVLRqEk9Tt9VxJXJxJ3tADdTX
renTJK3H2TU/NhV+iAE3EDm3ZCAuC8DGK2QYOyxsh8Ok+MQIrr9v7Ka/Zan8LSydwiFhZEvYR4mj
Cz4zeMhraCptGNC1knvWMePMeeYrULZvq5xNQHFBJZpPpPzh8BIky5dYZ2q2ripUW3YI0mXI2AHK
jwYnHRu2cWW+FGpfGjoFOECgf+grmkrpEtyp24CrRXhg1s5PFReq/smCRNQcdWo2YRzotbzQ4FlC
LVYSdQWyjXtVrp0mvt3lWJJSM+nlOEeej4HFlF7whtMT29W4XVrhG0e6C/JDFdSM/p5Fe0oKFjQU
67xvnbKIwMRU71j1111T9vMlKPy9046QHtLV1FGgHCIlQ+k+0R9cJdKDBEk5bhMHE4v4ksDxuaxs
Mitas1/BqRlPZpNd58md+QlQlfGtp+bv5I7BcF3EaLzOcAF1fQHDklEZr2Qd4fgLEsaPZl/Ki7cu
71w3wEoNyjrRB7UlLv/VpXa54pu1DQHJdQzwmj3VjYJlLEuoU+VNASfV0D/Z4WB/Y7fEDcGjqj7H
bDbTcrqtXBLTzo/Duqo+thJylLP484VeSeTrYfqBfEQJxaTzJcIQOeypzALauk339Zatf5D+Jv6U
5qHczahm8AupwfGoX07qAbz1id9GuXdj2LAqP6XNSggfMgC+Jv2DFwtTO562Y7v1M09pClGGipx5
RmnDPvnLannbJFi41B09lOF+ysyXDEvpEUOfuBTsaeOhDcpD7WPwQ4M8KglkgwBiQPy2W5n1jOlI
D5I4iZUddBpW+cmbHdoPMexdvJE1Om/sYK+ksEDXmOFlaf0iWaz6mX4PrOkq8w83k1qAEbz4w7Ue
OuyKgB01krN3Nqd6h4zdn/oQ3CaOj6rfiduN2exuGG+LvgIe0Wsus+K+AMcYV7U04nWjD8C1CvOM
pJ7uZ91flqbpE7Et6otKAro+GjknJYipu9FGD9q0k5+Gja0HzQK4/IavPqThWVfzz6ZxdCLMFWCU
5nVjDvkpGFRGwVx964EJ7ie0ZMRH8KuNRQ2JntwnnKXNfjAUeNDyWQtlPM15+bjwcz2nC1uWQdT3
md9s+8WrID+Cs3KRGybl7d0NIIZDwxAW10lTC83++btTrYDeND/X556eXA8E2Ljq66pE1nFr2MwB
9PpCNe4obLz9kUMgXSReG2wiyVMcmS9NIULjnfQVVbsFVvQNajZuZvHPNt6lMmu4Gv5omutRusWL
698AX9tf2Jfi9no/VSYcuM417Yh+NHBIAszX7/UvL0zg63+wyBvloNCG7c2WenlraBc5+zfmmO6h
j/Wrwa6BeraF68FaTWeUlJmjv275GUw57LIbxcwkznG8NVp8rjfGGfNcecaBo6m/smCgBZsuzlS5
qB3ZlYSiz3m//mWmWdo4qJHSb0VhFZUVPe0JfzFrTcvxSkUBPyDox8ueK0r26qyppGwDsWqQFTjP
sCGHWPxFuYkN2OfcaXNGJrbRHzrMLJdB6iZPRmvgbkYDjkYf4s0l9i4LtBRkRM5aSfm6iLaqzs8r
BRQZCRU16ZPIV32p88pAqr9R6EQqNDk42wkfTNfwxrgbt77YVy4FP10QbsMutzUt2VkvPpRLD/KO
cuXyKciH/rkMkQ+jEIcgvlFWC4oCxP2A1fq4/aXn0dQ1QdJbB19FPsvUtxr+zy69QfdoYoG/V/PL
f9/swtmzOz7YIyXbUcHyF3AgEKior4oUzyhMP7p9ZsiAhcoSm23TvYNJmpWZ4ffwWtm5n2g6F2+w
hkvKpOirpRHbBiIo/wIFVTUKwv3j+M7hvSU2P6RLF5o/WVVVPNiugDXPvNVHdSVWKtaHioTvqMs1
GrRrxSO16TJ2vLx5aMnToYRVuU5GN79KdwbwfKMjzhpOovcXmdjagfuk/oIUldvWB+e23QJGZp8D
2m6mXd066xccwPxHyMz93VphM6YOm53bAs2/U4LRbJdmZhZeG+HasbX672NjqzdgONArMlBY9Q2K
ZS2uOA3Wug1Aukvv41ZTQSgmkAMeIZ9zgKqga42O/tsC+BDj4zE/OU+LczEbZrKyvH+nWkitbKcb
P90bPQvYHWsLFq4oTjiZRvuZcn87cT0MsN3qVwn0oPAQLsjo7jJNF6p4ZljV2fysWPrd/J9LXLoV
q7NK5p/QpUHrWF3n7M2ig2wvTTkkvTWNtL4vBdUbY58YXu7trQnDrYXD6k6qYrun/0i+yNkEBs55
Xv7pRlN9o0yofs9MASHRXcvw3K0wLAq/FmfiS/2eyGx/EXSIPNnbCN0eofVkbYK/gIhqZPqOTLDj
m8z+AlAu0LW48+ne42hu2v0MKvNQ1kZ7WgSzuCTx/60baCE3xJCMVPk8FNlAjKhspvuSyP6FQ2La
8QDysPgsahWp1qtdDVQbGT1r+Kb0ktUxG0B109qzcr7t4yg9vOCAT5O6ET0D1Fj/yivP3Y4+kXZo
wdpDf4Y+6DVLHsREnpbrZFmLvZ8Hp/unPf1/7v//7v5P5OTf6HvLp/q/tb2//8d/3PtD+x8uRkha
YkMPKzLurv+696Pfcbsn74BGxvUfge+/7v3oe7TJ8kcY3LCDkXX6r3u/5f6DICNOO0cIQtnYO/87
+h52tn+xa9JNgLQdEOpDSGT9ad2y/v+HLYt50kCpZvM199bwNhmOH7Gm/xUw3Nxzm+2T3OCFQd90
9ezPwVUpOb17U9m/cEd+6cWgzhqzOd2Zty1np43TSjA4PUykUB+RHYxP7fu0ankdn2Gq1nyaSVzA
T4+UL6w2y1YqDpsIP5HpnxgBAuseO4HovqsaliWDZbV19kFWo5RXzilx6w6DnbNwsQmnsXEIO1al
s9+2jGs7mdhh6L+TKR9Jp/htU5vnPFw8K+qtNBwTPxeO2nMxseR5xL1UA7ppK2xryCXrSuFIU6KO
MRBavF4zhXCydRScx6NDC9OBDd3qngBJuBhuqrXwy29IBAZLCQp3pn6XU4X+WbZp8JXxpvF3m6Uo
GkmGnAyXR53iba29bEMpaVusHXWgk9K64KrcVKyxml1SohDscEdKKfYTPalTQhPriiu9K4+45eTH
0hbcKWpqxI6lsQRUSgTuB3ZAgE92lh8LVbxkzIL8snR57YF9H0trfi27wj6U41zipAqzYzX/MzaZ
5W+8S5AEVkhvfrBcO2e45LPWbypr2ljXJDI4VzANTKHEfuP9Gpd05vU2M/vjoLdgf1aLfaJu7nWZ
KAFaQ7M840T9mRUdJadppV82Xl+oaUZzQMN7NWzubK6PrV75AEMCqz2gPT9jjn2FzvKnq4vxsmEI
o4Etu0fW8eNGjx8chWfKiNtjNYIoBTW2W+gcJLYivYuUtEINdPzkNKVFlVW9SmHgXIKQzpE6/faK
1rs23pY+zmHnRUrc+u40nh9lp7sKEvnBmZy/d5QHC4bLbpomZmoTQ4kzw6hMdT1cgxHPju864uR3
RbFvl82lBitDcb7VwxXamg4NlLKfAV6O8zKsayJ713jOmCMi9mm/Ycd2D64xvrhjsbzg6qvxwSHQ
kWIrjm3leZEuhBfBb+Wt07p6PwJIPHEu5PthsMJ9RuVi7OZGSJHc/Ltzq4Z6vhF0CGdHhPWkaON0
KX52iN7x5LZUpmbYU3DZKGQgljGqHW+3C8OjrHYiuce2OqL++ZvptjiVavKxdXratnZGKZGg2kbj
zV0BxtjVUp7z3oXwSr38H1u7ww+9+XDmx6is0OrYZPeeg0tTkP6ZKn3x6OB81HoIejKpm8FL2GtR
qYAPuGSNAgGNtpy4LK3NYhytSujn1cR49lI7lXz0BM63qOf2dC/pHd3bXREkKZK/is1al+y02fCP
wmQzUJSddW51NsDiskf+Nj5Y1RalYDPIm9ixSKfpkaYGM54mPhZZOMF/C5Zl/eolh2qSsfM667Fo
jyTg1jk8jHy0lpjSebFQqWiiCXaKNJHZ93hNszmVe2/ROv+zlirkWZvDnlZe0cv5nv5xxYjLp8Wi
pBMDFil6QRlE2BzmAsAepZDsSizIaH2F23UtvYOfd5wSeHBisvVG4toADG25YRGUvZ2k4VYfcJEW
kRVs7wub2lcuyst9XRqfPFJv1lZwFaWSKWlI1oxG79yXBMN2Q22Vl9YovlKa5HeFJYvXZigBpjKn
FFdrWFkINhrWAvQY87Fv0u99DVoyosgovJOY4c5mOO6ZAae7id3RM6lU46VylI8h0S12WRX2N2Vw
KCOd5TzG82JZSdq1y36tV3H1oDGyTh0V4LJxBHxHDyRfBzy3IVZMDTy18GS9p2ab7H3au0ti9HV+
8Ovpsc5hGxerOs4ABqwohT3Au2QLIgp92yewrh+t7twjdYLhr8FST7Rl5aTWKiZ8OxjfvbVswG8L
1mn2dIIeF+wqbdr0qOIZ/pOC0ElKYzQuMHpy9qra3LViCxN5GyfXLMj2qWNyHgTrfTEH1cNmiOm6
Ej9nV6j9XdEuFivfkkfLtxjgHStjm+3QHjlbQYw0pxlRh8NqsJQOaKAMNafWRmYxutnWY4Eb6wSR
zmXdA2wzM+dn2nKsqAq6ihY/HA18b0QMluVgrH14GsSUci1aMLF4YfNrxfqXCNDQRI7YSiHLgeNp
uhrPYmAx31Jau+PKQos/nRw7NfYneFJZNBjyz9L735vC7xJMhXovbnAMPBAbIHKnS7Bm5nvWh8vZ
qPqvqdquNdeoi7nUEMZnt8dR4LcPFpPJHZetLmnFShiyGMVpoxDoaLDdwf4HlX0iCE0RCvYa6H7k
qaoShbqpOO9678e2CTauqHzIl+MPq6uqiytTmEMr+7fUhlws1xJfaz0pboFOHs9V9Qf4cLhf5PYj
k3zVags5y/C1pVcW36kFEJ6jn7XCz1vcICaeOTymlZVSv2eq+9kJJl7ucL7A8X0Qyv8jw/63Mxb1
njZkaPKL89YAxI6bSvWvdcCX2gZniLjoj38G7Vjs5Etc9Ryika+oKezcunwKrU6eRGBtd1M18mPw
qx+6ScWOw7Tj1C6mt2DFwe2M9ktRYIOeMrK/5RJwrntF/dNqR4u0GT0MBPq9fTn5a9wCYtyrcmvu
LNNChqCMECLK+hN6yRpNludH863xbab8LBFhH7wqYW3st4Gb8jYNXQ/rrMbWO1eSf/6EF/KDx74a
r+PcBt963+X/RZx4GW55xHqZY6IS2ZMmJfrojmn54ZfgNTxvjrs6u3esTh1tHWRsgfNSJnCX+UHn
Re58D3EfUkAC/BMyUeJsbD5RVGnUpmhrpuyHXCql7ROdpllnfRHGb93dyu85sqTZPUzmNh5ZVflH
f3GDH3OlxIcWy6+S0uOHTdgoRtOUT8dSjvaD23hTYm7l0nKyynGKXAofQjwwGIlQTBYpmueeErTn
eaWGJubUNBgxLGnFrqPqP2qg2+X2oGb8Tn0BtnVl93OQ0nR5ZNAtuuOgwo3SVrKVO6zCL5IVXeyP
4i4IRPmu0Nh+0iB4ruc8Beja5fTTZfYX1k/3pfUK65eZlUYTb6BZqCop9HKSM3aJqKjoa9zhil5+
iTqod7LT6mWbh/6Ucnheb+1vh7D1HjevvbA7Hf3dxOtgOZrGVvJx9ib/K2WFFueW8h/C0S3eXDk4
V1MX7m6geTtxCe/EspMbMPjep/tztLvnwXa4OQIZUPdLZQWYhFPkI3+UmpXNEIzNDqPO+tDSwHHI
zAGFwJ/H/c2ikkj+XfgjPONQYp9oDr1fF2+cZtUbrzj9Dk9HvOBfSzHS+sVJuDMTb9p7576d8IQV
hiJau3pz/ZpZRbleJmNtEL1wNIeGxQORC4DfdBGEZzw4U5w3i0lAniL9nTcBhduEGp5GiKZvgjXY
lyvn6QgYAGgZFTcP1E0N3zvbJVPvq64cdzYQs6pxYXQxXW2vITVAXcn1Qc3fMpCHIS2vjg53Wyjt
mwgm1ylhpTVWF8TWBo9YWnvf5zTYvPesMgogXWTgmH60E/IgDssIzd1bssSpHBoa7Sr/mPwZsmDn
65d6a1c8HnlrXOt2KT6wv7V73IFooc221CetW7FjvZcFkeOQiIhUMzdvAprHE6aM9siidjkPTfjC
qqdlCOv1z7ZpwRXkfrn3xi27DC0jKWVAPabdZmq+sWWn3kr41mEOmuqOmH+/Xxu8UF3GxkoaW60i
d5Dufjbb+QnayDDs3C1tMItQCD2Vpr5r2o2lPP0jR41D/NGSdro+B345dA9Lli/uLswW0XsVfGNE
jOKrkXm43kjq2kLp/WLcLAKdRfR5zM5LN2ZepTjG1g6vjgJQlzdhhE43bZd6cYzYU6WZ1JtsBxTG
nHOUeiJkSeXZx5Fo+psFNh6mEL2T/hEOoDR/0tKT7gSWmeyumKaij/gID2XC9nMGBqwn+okMH1tp
jv36bhoNSW9saD4v/chdwOyNA6V9+W4aV+Pcz4M8DXwmd3q0iztJHj1OLe3/acC8/hItZvJoYIFX
HnBnflNVmBYfCN+QnJ1wvo48j8gy2+YSoQ6C310gs6On4V9HJvXqcY8t7hUqnEgKj9M5AcpY7RVu
pE/BYH2ZsXyxiKzvyaaLQ8eXPW9WPz5JWcj3fHGa53k23fMmizm2YCvv3Nxkr23mjU2G59blIVKm
g75SB8q6yShRaH3vkCPe4R5wviumyGRclhBfu1kmGe86hvN+RW8YxkTX/smQ7bTruLg/j1kR7odK
WJ8u3NpjUw0SRzonE1GAAJGlyw9FhkI2dKTG7KLx+PWCvPhZh8Z0qC3nwV7y8Aua+cPEvyQaRmHF
0rLWY2/WPaOUzu4oMgqWCIvwnPC56fcyXNykXyvuN3wokVHKguUnredJWPMaTxej+oHiJYFP+M3R
gO2xox1+jtuZXT5BplHFhjBWxGLb3nepg4sl9I2H0d7WZznnRzqX6utSaaTXrKUpIKMgPalp9vst
QZdc07QoOGj77IgKxLOrOPi1LGNKLggCDHWTDNU48dKZ1yeceOH9tGRVUraFd6QGwU0sSMeRUB1E
PWE+BkEDXFyR+om1zD6VT/t725HEYbDrg/uKcFqMN6hKzDolwQN38eOv082eVdvETZE3BGvUR0/d
DOpWcHDcxRRRJ6cvQZqEnnqxnQB7YKfi4nkzUY0a8wF4wBVyI5pp5u2oof106StMSJ3lVKsu74hT
lzwLduvWfxHAelfldPu8adElhLKqLlpsO6Ex0EIrDtNzWSgciAqQUJMJGl/t1RSx0S5lnQwW77zM
Wfq7Ds8knxblk3Ko/Jgoe3FXZ1n1yP5BiJ12Fh0kExmWezUyb5eCLWV/W/8sgZKnsO/rZJsn8oRl
IH7PLVe0ciynY+OMejcbvfVUjj4bATn8GvNlPPtNgX0xqGiC7+Bf56s8BdLreQEb1RkZZMIbDAgG
lttP7muMYmtb0P+6lc2p1fTqxxk68xsIE0V8dr7adpO+Mkp9K5AgYrqR/Uvu2RjDl43BEQU3nbde
4XM1hl076R+h2V9nc7WjvLRe6cas0M6hP9MfEcSzawdv1Jw0Eb42aPIimLA1pu63ravcyN0q69Ku
ObUE7ccofXWEKvdC1OsPlRPMfyvTUZvJ9iXvrA/MevXJnlrnS7n1sBPZABjcaF4XIqV/pGyMbZ+1
AbYJth4M34vUcGs8NKB1hBjdZaW5G2WQ/pgQVCbSuRNJOeq5n3vT3CisD9KUtdM4z4g0zgpis2lM
7jiLe8CJEz63HFhjJG0X/yfWAB+lechHdEOeAU9Uw9lqGSU3aku46qQ7flXSvxKckQ+Th38tMoFT
RuSxCswi1la3CUEZUyVa5HAQaKRE+JH8UdUGf6zMeiZUxuERFPnfONR5dXm5mvb8K60k1vjKqLJk
8bQT+ahS0H2X81bQwWQI83XglRTX5khQy7rtAmWbxWuo/cg3PWKq7siUV5juwUIFjTNlcSQAWZrm
IwD2IzmaH5hTzgsf+Bh7rjhVmXFN6RCjPRLwatn7ZwkbaT/blZ/4lVefpcv6rw+FijHi9DGTKX2Z
Tn83ZNNTWKovgZBISm91k3Bpn3pHtjsWM/6JZmGL4r0xP3B3YYG4NcbDbDlvhemoC24hSTLPA21T
2+0hp1c8KbrGPEIoMnaDq9WpHTPB5mJEWKzcL0kR8JM2BGu4dGbR360/qsxkczbiGUL9KKJytH+m
pKdf5oCglLes8xBT6TX/dpU/vXD2EYn13CHGJqTPQ88ySpgleQcgE/UQGOxZigKGsaAkOfTaqzPW
Kk4329E7qyCOnviZ2dyof1RT9rwfzXAj/lis8lOZXffhBo7dACjdtl8VNOTlJmkanzc8xYNPdfix
5IU30C3tL6iZ5XDnw7+NSZ2U+Q6p9zwYDspas64/mbN4tDLZfBalGTx0s52CIs/1L6Pw/mQDsN0o
zA117llDP21AczBj+3Mby0LM+O5d/WhZubPdD0vQyWj2m+7AFrQhITHip9y20NvfiNH+zquKZScB
y+Ggp/l5X0hihA4opnuzGFzwx7wMjkU6fVsz9zsTgvvSpxk4+X4djzwHa+INCtBHGLzOgccJn7fW
SyZqICG5/RCYKv1sllvHAHo4KF2LSEHNJd24zPQJ23cYcIn+ESC+MEOMyz7zhv/N3pk1t40kW/iv
OOYdDOzLw0zE5WItlmRJdkvteWGwJTYBggSIffn19wMB2QQku8ddfkBMDGaemnKSLFZlZmWePCec
xVvPzC71AP8zNVMmXM82S1SdKBLt3GlBLazhXAQHEXC5Ib0rwoMxQ7c4fogPevQhihhwnCLv48jT
TKbGVx22y1mFX/iClJaj3RSeIX/OMWDO7SirwW2B8uQYo8GhUaAGxMv46rWWHbIri90TAYQv0jMo
mryr+gC16ZyAhQR8nG3ImCqGcRU1bVrGaZMJ4WW+7H3T+jfCvjZHO9umaF+54TSSyoik1dbtYLpp
MHKwoZWfjOyQUnyS/YPJTAf0lYCYnAc02zbPhrvZbpioXm7KOTW16p7meOnPNA7aooa6yiOhb6jZ
VEI0Kej+MM+1w5/oECMqFkR3lURaXycmw7JIbAD5y4qzjbeM7hALVR+3WzLwOTATdI9jQ7lNIhiH
QHvn9n1ixMRTfFl4u6ul/FHSPfjs3Yi6zB507XVcSemjf5DkG6YOqzP1YENuleWJdsdkgXXvgPEH
robY8gcIL1V4sjz/Mk3s/JOqahRDSzXjlIYBbnW6N+xAJWdkIhDQATMcVgGZ3jwDzZ1MtdjZbG+o
8KfEE+Azuw/QXFQGFEaFwS+9BxyZxpvtvPSTWwSbwAcD0VUXGmWoz3JtbS63NJZnwY7pxN1hr3xZ
KgmJWm0CH6bSEd+4juNtmNf3osfMNOD8koi6G/RKCPZQwnLZ8RaIcm7PDlIBsIXS6Id4WVoXeSGn
iwMg6KuDgtI8mb0iX6FkVPyWbmFOxst6+7krFQyjx/oSd5JKdwc/OtzA6G+f711ls0jy+nDGxK8+
09Cu2ID0KdJrG0n336negusMi8NnmfzuKg6j4n2Wkv1TzrSo0kjufeUiSm5DAk/RPmz67Mn+Okud
JylXmAyBOe/cdA0ILqtauXZyjoaGhAydTe0idBX7NijNEtEOI780mXIHnLXczXXQGGwaxwKdlMaX
ietk11Js+Vegyf4I7FJZ5MtKhrq3WiF15M5UHQbPpb2lrKiAKppHcfUg0VR9b8WKuzioANglNvqZ
mx+SWR5X6gVqd9RsQj+oVAptNWCGUpkzGGTBuxWSy8p1/MXb6aCGUM06r+LSBJOtJNmtbYXUgeGi
281hxcx396WBLnblEmzocSOMCy7NvwKAMC8M2jfUWBUyjdB9r/gwzjphfWP4Nf9dXt4lWll9LKBP
nqq5/+Ak6u/aBmfNwMTC04GKUSlZOQEjIw6UlPOicDfzBC2heWBJ4XtV8fXzQt8jfb69ryHFnIdw
28ycTK6nkKZ8RJiPaYlt9HhIou0tGvBMhannJFbpWV7r+b+lkjaIqkm/N9BkSI7IkMtIYsA2J1CX
drbaO9voDjjSXRaqu2oqhzahXWkugu5O+shQInoXzaQ1vG3qlZ5Lz7pkZdfNtP00xv9PEWiCflZ3
9N+Bu2TAecur/HAoL+Jd9Pg/2Pp/oldN11r5IWz9U5il7rv5yg/TVa973f7Dl+41fWjdVkzDdpqe
MzoDJ91rfSKbOH74fCHRM5sR1BfUujFx6DMzhtqMnw64lBi7poIJw19LwfQzzWtV63Pm0VhvSJtk
WEWAzqvw9AwoRcjwgnS5RHlL15X8jsYZggB6bFzsd/CUW/BhzGFEU++1nZnDjgCQR8kr58JWgBhv
/LD4XPnm/oOWqPuZEqX2uQ9rClSuW7LVICTTsszAXfjphm6edq5zq5wudQBkuh48FJl/S2qYTumn
2jOJBGqqmNtytkx0BywWJW6uwOT4lObVTxBpIMx4UJvewAYkUpEnnwOGy6eJlepzpjx2z7KUobWm
/bYFvaId0oipzuyucqr0fhuaxllUGDo6H9tsf+9t6+ySyz08C5abpxzNPSJTWs31gDh5VRWmdbHf
lPvFdlunlzoMk+/TJNNmzLrUJgqPsnxD+U8tpwUQMgqFJSx1Vsn4zRQgdnVey7G8kKHtnR2MyLiS
Y/scStz7g8x4l4Z+1TVqdx+CZbmfbxmuazDr6gLu82pKLgNnH73NGRsmXNgBcLVoA7eaVyDX52tg
joDEfqhTHU4oQ7Iu90CQZrAc7uG6tSAUVzcldTN0To2ZgaTmwt/VnyJQ0fOich8caAp/gyLRvIAd
Mf8SIHc0dZPImcvIUSxvDjhuecH4kxczXCO5ivwhD5Za/SmINR/CCQ9+eenJhzHfqqchIkg1UwhE
8Sk44qSeyUaogxXTmc/HyW+re8gM7Rtng7zmAiCeVjJ3kEfF2Z6M+Bzdj/LMgqcjgKletz6W+yC9
l6glU0/0oGAEJF8nWj6lNGOQNKNsu0X/xl8AZYAnLs2dPePIme7fSBXFXWkuMfe8qc9QK2Ku4BpO
U09y6X2ENgTtdKrzhHv1IS+DOrhkOjg14y9oZBr3cX0oPBg1ULCQGKCL0zDeFnfL1N+fBRElO2hb
rTrPi/fO0gXceKbXhzi9d0BvV1zc5CyRP0l5ZdpQuEAQAUha3eyzUn3PFJVdMoOEmpchl9eFFyBN
9h5V0wDqAsY9HimWlXcAtWpEaVA5bOifFTpkvkTyxy3OWc6kLElAU1S59OD6hgfJRW3RK0gBKl37
8CBBHOJEz0a9iQA9A824J/ORYISxjIjZN5BgD0sj8Pc3CMerymx/qGRGTwszB8VmFcsZo450VBUo
wy7pILnnoN+lhVdb2mZWgPT+FC9di4ETKS4ffUrR/pR2lIaGga7Od5v95mPkVtFHM6LBnBJ2ZqZL
QfWMDyBfU582mEWP5EUZ7Opz+FjpTCdx8OCUEW0dK1IoKyInmTT1HCW+AEW6vHBtc0lxw5LQg00Y
FgAMR6lVkZQUXUSFKzhzJT5lWkNLqylcmpA7yUl6n+VWcBtReDyzIp2p1Nz46EBF9Bmh1PLDYXdQ
4fyUNvWX/66A2AHSGt6/xTHQ3WXruLpfJ9DcJi8DTs2rt6EXpJ9pPqZeWv3sH/3Y0Lv1SYh9CrMg
bT4BsJXgNFLS/xzMhR0/0vGj/MjCDsWXNHuGBVFzwIZphkWIlI8P3Au7EN6p9mXJcSAltDVipQ7I
lad9w5Ml+t4i/Pj7tav547/pfYPv0jVS9B2C476zCAMTJ4ugT2iFq43QSfslieGni6AoysQ0STLI
MI6LBAsG03gjWgQ+uwlorjci+LOroCsTQ7WQ1bHaLymD0jtdBbaCzQ0DPBRotOZpl31EqwBYu/1l
WuL4r0f09Xn40Vawmy9IhG+3AtlmbxFU+DsdxYCHc6SLQIbaQDXFtoIGtwujMWTc7bcceAWLrcI2
gbTaaV9nq4zrQDCzMLx7/J3zYCEswAhE+yXZW6dbwYKU9UiJ0wzLjuvbG2xewS3AbC+gXBPqzu4n
Hnx7BpMmJgVIi8tae1LGtgjQF5ii7kBXJxQnVR2Vh7cPgjFhxBrlk5fIwQ10XFvBUZobq5A30OwJ
492WDZ/v4ARYJAd4AcbC2y0wuuQAKg21/UkEQoIzge68cXedHxjExWN2YCEawGz92H59ihzCX59f
n4F3gxGAN92gIhsTg91Bjji2b6/qx3KN0ObX5QnSp5CBWDCPNc8gIYA5gVdAperfEuhxeQAU7EXd
ILeEZtLDhKalXQSiSy8UGhMKc6auKZ0jGF1EhLCtIQEX2gqERGi4KUMiBnx8BlvBsidIBMiwdXev
j+5AKFCHtana33eHqj0xGgZ5CB7e9AcciIZMiXme7g/Gtwo4MuG9AGEKQjF2I656fAbpkQ3Pv86l
Wpe7e8L4VkHnrid4InR9QujnTviSAw5OBEgxeGXwjpyKEQYHR/T7a4Q+ug+62WUG8mAXOHgMuTkH
XEfaZ2yrgNLEK26hn74oyROFHUAG0JVPBtHBdia8DUS79rfoMa4QyUVBFY6RNn6PLhTCGm96BMfm
rFBLo9rWboX2kj6m8gny3aLRgUyBG6NDh+2b3zvNFGxz0lDJMtPTZZOj8wvc5Gzh+ok6kZEQo6zK
MFfz4GhOV+E4kSvLNOy710d3cWi0ZkTvjbox4f5F3fRkx5+ugulMgPBBNwYd4PEZ3fUR+RpbdBWa
rFG1qM/Cr3Z8BjHSNjgRzVg2F/XjM7oTwTyKIuwdiZQaiQB6re0qDErsFjHCBvQKPV27CiM8EWS0
gvmSJkOMTcJoUlptn4FfUCY2WjlU87tVGt2JgOtb2Ds29SSOBF6h/+0tk6s0NARfe03tco8oQoLv
0EX3ACVFyqbcDKzuvA9yRmrrpkxPDij32JJFzYTtXfAIcGWgmehwHe+2+GATkCxa4HaoYI/1+gjX
uCKcJpEMmhY5EoQXx2dQU3S4RBMSmIbrHMX4ggINANHSInvB5hw4lJZbb/g6NHJIUBFoUsrmGV1Q
UOl+iO4F3SRNcqinvPRVBw7B0RuWVY3KTftOY/KHFumdqEPA36F56IDva5/BJmh6jcjHgfPr7k3j
iwoKipGCq6A1Co8Nmc7LFfm1WwR8QPRVu3vTCI8CTECCq6DTUKLdSrH97XuTItN01HG/kAQd32pM
Z4GfRzg3kMn/6Ll2d2dQpYMMyYJ4yYYo6aQZMa5KCg0XrY1Vf7/CTA1BM0yde+PbLRegtlQVuSxY
uIXmaS8nI9oL2huMXT9bVdMQkaWxCvT57QozcByNtjR74du9cmx7QWnQ0EI9F9pvCvqx5ItvJ0oW
6SROU5VfLlTj8wtc7IWjgz7RVZBZit7djnE0p5WUhsYNVWkWqhFoGtku0EFHiO4CDRiGTYexEZU6
PoPvr8qTr8rII/v+zRiEcA2J7w/TNXugOwWD399u4gatJqAI7fKMLjvQ3tAo+2mPCO0g3IBs8i4+
cqxOTwG1ZUQN1AaVdAwLI4wLJIqivoBLk2wZKv8bbALwaCZoFwgsuF83z+jujHSAdGFXYIHHaBR8
kaM4PoNConJ0BU3dtrta/4RD/A8yiK/475nr7Z6PyG9vnbyF/f7eH7xgnl+/3uGdL57/+Y8G2N37
w4YitH3vb8Dwf/VQrEc48smLL/Dk4/t0/7z7gq/fuvdeL9/q5T+ee+t4haJndXyh6j7mzWoPfvz/
dqs/VvvVKSgdF8XO/PZJ/vmP3uc8CQV/YTjxB3abjoSw3dirw6Bv+IggFzfsr4Kkz8PaApJFLc9W
O+/PMB5ou7QYT2Hb4S6MV8/hy8I2m68FjYlbRnTyKfWesrRn/AjMFTU+X+9WxSpen1pucU7Clr0k
jb2n9F345zvIx7L9H15vs7R4StF3QQU39p57hjtsjqjls3WIDlDfcot3EbV8zop73umKI8fZjFyK
Gr54Xrm9DcjEWgNNEba723lB6CUvlpq93eEdhE0Hz95q4EXa7rmw5bDo/3htO1rU7IfXvqnFPAgb
xkD25Fe9RW7bpqKmr0IUvF8ts3Nsw4navl55Qc97dA1vcbtxtVsFz6fL0fXMxE0nyerJzZJ1mvb2
dNeVErbvPbneZtUfMGur/OKmGwHiwZh3VzsXt50kHv+H2Ky36G1R9ldYD2HYGJhuiv7CpsMgHfgQ
VTnWUEUt36z/iFeD7KmbEBM3na/6caur+IkbLt6dr/aHhPHo3sHs5pl+hf3LdZyse56KGZGmRPUr
jF+vS++pF8Yw3lR+foXxL2Hsv1g63g/a2RZh02EMA8NsFUNs3o9mHebj17zBa4oHzKtU6kTNf3S9
/oq3gH9hs/6OjKR/q2GWoIGLCpuO15vhDO+xPiZq+BaN96Ta5avBNQGFq6YtIWr+3g2f1+8uklex
re0AippvqUDe2ohd+ezXvMHrjdiRlIia/8zqr5Nk3fNcXc1L3PZ31D1OJsT/zg37t3TlvmyMxqd0
s1KiH/dhHe+JbD3LbdlL2PJbCqftXIeo6ccVcSfYILzZ/9zHepWw8fVfyLMK/pCPXvIUBonX/+wt
Vkf4s1fhnoXprYrpqH8ZM9+qNH2dmH9df3qhA3jrn/WLa81fPO3Wq/hf/w8AAP//</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title pos="t" align="ctr" overlay="0"/>
    <cx:plotArea>
      <cx:plotAreaRegion>
        <cx:series layoutId="regionMap" uniqueId="{775F250E-4405-4EDD-ADE8-6F3CC3F9D6F8}">
          <cx:tx>
            <cx:txData>
              <cx:f>_xlchart.v5.15</cx:f>
              <cx:v>Sales</cx:v>
            </cx:txData>
          </cx:tx>
          <cx:dataId val="0"/>
          <cx:layoutPr>
            <cx:geography cultureLanguage="en-US" cultureRegion="IN" attribution="Powered by Bing">
              <cx:geoCache provider="{E9337A44-BEBE-4D9F-B70C-5C5E7DAFC167}">
                <cx:binary>7H1Zc9tIsvVfcTju4wd2raiqiemJGADctMuW7bZfELQkYy1shf3Xf0mLkimYsjW3dR8UMezVIotI
1EFuJ7NS/7zu/3Gd3m6qN71OM/OP6/7Pt2FdF//44w9zHd7qjZnp6LrKTf6tnl3n+o/827fo+vaP
m2rTRVnwB0GY/XEdbqr6tn/7r3/CtwW3+Ul+vamjPLtsbqvh3a1p0tr84r2Db73Z3Ogo8yJTV9F1
jf98u867zds3t1kd1cPVUNz++fbRJ96++WP6PT9d800KYtXNDaxlZIYEs7lgDH1/0bdv0jwLdm9b
is44/NzGaPe+fX/ts42G9b+T5rssm5ub6tYYuJXv/71f9Uhu+OG/3765zpus3u5VANv259sPWVTf
3rx5X2/qW/P2TWRy9+4Dbr4V/sP773f7x+Pd/tc/Jz+A+5/8ZA+Q6Wb97q2f8PBu0023qW7v9+Xv
Y0LVDCEpbEK5uns9xkTwGbOlzSiWd2/z+2vfYfIciQ7j8mPlBBtv/iqx+XcVjXn2gupC2YwoSojE
7G7rxWNoMMYz22Zc2dz+rk74MTTPEOgwMg8LJ8D8+8srBSbZZGYDOv1ShgyQAW2QiOKd0sjHyCgy
Y1Rhzrm8M3QTpfl39XuJnoLmfuUUm3evEhs3T/Nqc5O/IDZyBtBwjhi523vQin0ngxGfcSYktcH7
3D0Qd5bsOaIcBuXHygko7vkrBSXLbq/r6Lqp77fo7zsahmdccMwp3fp4eE1wEWQmqARjRybK4ubP
kuYpaPYWT9G5ep3obNLoW15l0Uu6GjEjnNm2wuogOBirmY0FEZjh+yjhke48S6YnINpbO0Xo368S
ofsA+k3+7Q3YhkZ/fVGswMAhMGCYsseWTYgZwjZRNt2FavD+Pkj/qViH4Tr8LRPgPPdVArcAZxTd
vKBeETnjinPM6J1aTY2ehEBBCsqI3H1g4pOeIdBhlB4WToBZnLxKYJa3eRW8qBKRmc3A2zCFDxo8
SWeMMSoY2kVwE2CeIdBhYB4WToBZvk5Tt77ZhC8YvDE2A+OFBLl3M5PAGmM2s7miQqJJlPBbQQ7D
sVs2AWPtvUotWadplOWRuTf7LxC0oRkGLCBY3qWg6rHLkWqGmbQplz/Yg32X8xyJngDm4V6m2LxO
C7bObqLNi7IDagbRmmLyPscEC7Wf50h7BsG0UMAg3Fm4qcL8XqAnkLlfOAXm7FUqzVle1eEbd1Pl
oDwv6PoppJkULBWn6CB7I0B1JKfStu/IGzQhO58v12GYpusnaJ25rxKt08iYvKmilzNxVM6oLUCJ
2C4SII/1aMvlCEEFJrvMZ6JHz5HoMEI/Vk6wOX2dtMHxS7NsEoJjJogS4mCMpgA5iTDQcDvnA/zo
vvP5vTyHcblfN0Hl+P2r1Jhj2JLmOhnu9+bvBwVUzDgRRNqc3Fm2SZAmOXgeATqDd0nNRGOeI9ET
yDzcyxSbz68Sm6vb/kVpaQy1GiqZxIeTGqVmlNKtPv0Abl9hfivOYVR2yyaQXP31KiE5yZvIvHCk
hmZKAiK2vfMgkyBaYagmYAmFnl2kMOFtniXSYWj2lk7gOXmd+ebpJspuX86UMT6jQHsyvudC9oNo
W80ItjGDsvWdqZtA81txDsOyWzaB5HT+KjXm7LbdvCRnBhVpym0GmOzUYeJeMLaBA4DIWcg7bgbf
Pw93dZzfy3MYlPt1E1TOPr5KVE431ZBuspv7vXkBtw+8M/h90JTHAbKwZwJhqFSrnY5AIrrvVZ4j
yWFEfqycYHL6OvmZ040xm+uwMbd1be436e8DA201UJoBrlLs4i1QiH0jJqBNAHFEQWPuL3qnKc+W
5yl4Ht3OFKNX6mCi6zAKNtn9Tr0APNAsANgoqNg8FS4DcAqYmt37EyLg9BkSPQHQw8opNuvXadMi
KOaavN68IDg2BAAK6jPQzfH9NdEdxWZYQXEG2nDuL7rTnefI8hQsD7cxxeV1UmhbImP7d1FE95v0
99WGQj8Agc60B2Z54naAeoa+JwJtHjt+8ye1eZZQT0G0t3gK0uvkAU7zrH5RAppBuRmaObCCItn3
F/j9fbeDESDEOCb2tlD9KCL4vShPwHK/cArJ1auwZ79uOL3boTvFefTJ/7DLFuJncPbQZEt3tNkE
F2ABgDSD9qf7eG2CzqQP9mmxDmM0Wf7oTl5Hk+3Z7ddqY5KX9DLQ+wS9M1SIHdc/5ZjVDAiCLStz
uF/wORIdRuPHyonKnL3WZLN7s9rowoTRS3ZBMzqzJQd+5r45baIzEEJzAI8otOuPmkQDZ7fPFOsp
lB4tn0K1ehXW7ZHUcHZguydHt5W5He6t/98PChjUoymAwOnhYo2A9gCIGOCAxF2orSa27XkyPQ3S
/f08ule41aNXidDFbZaZIW03L9pLCBhJBa2EO1P2c6OnmEkq5baq85AP7UcHz5XqMEqPV09wunid
Oen2qT297aPrF+y0gRZ2RsAjYbZzSROLh5E9w0iCsklIifbxeZ40h9HZXzvB5uz0VerQ9o4+51Vy
v0cvYOPIDLg0wqBSczCuhhM5kPYg8FY7vm2S+DxHoqfRubuXKTafXyU252H0ghoDdo3BkQ7Id37Y
rf18B3o54R0K3Zw/4u59vfmdNIcxuVs1weP8dUYE70I4SfdmbV6Wl4aDBTaRRPFd17Oa1Au2sRuG
UsH2pNT3F1i6fVyeK9VhfB6vnuD0bv069SZJoatTv2ACtG2GkpTB2c87kzbtg1bQUgDOBiEBNOj3
12OMzp8h0WF8fqycYHN+/DqxqW6D/CXZaQreRsIJT2o/7Py+VcMEzeAYG5yaYpPqwflvJXkCkd26
KR7vXiUenzaQimZB/aKYCPA0GCgcudOG6cHP75hA//p9z9okQnueTIfR2V87QejT64ye3+fN/02D
J2gOAhKN3HfbTCJouc2D4PwAHNO906xJnPZ8uQ4jNV0/Qeu9+yr16QpyUji+f/uCTR7gfCQDbg3t
+gXQhH2DTmnKKNmeb7vzThN1epZIhzHaWzqB5+p1lno+1Jvw3jX//VRn2+oBhWsg1nZxwQSZ7yfc
BXRGEXuiPL+T4zAcd6smSHx4HcWDR1IDvfbxttJQDnk5MODsDRKcwF8TQwYnc22b2MoGNuD7i99f
9K4U+gxJDsPxsPDRvcGtvVJEIjij9qJU2rbTFhOpoEH9buenqY2cbXk2Diem7t6fpDYfnyHRE9A8
rJxi8zqDgE+Ruc4zE71k5AxcMygEp/aOD/i5QC2g2ZbDcbUHHmc/73yWSIfR2Vs6gefT68w4lxW0
qr25gtaO9N62POVd/g+n6/zPGzRDkBbeofS/EeBp4R7mInmbejP/PlBpb/rPr9/9/hDAiKfJ0l/J
eXcL65s/35Jtb9FeCXn7JY/4jy1f+FNJbW/l7cbUf761BIIJAFhimyFw12/fdLd3PyaQHopt77KU
cCxTbY8xZdsjVTDuCZprYZgTsC5wFGDbzwlxldkG498nQdkK8htFgYHmkiD6MMfqIk8HyHAfdmT3
5zdZoy/yKKsNrH77prj71FZMDieoBXyRDY3vMMoIiB6wksX15h2kZfBh/P+YZfdBKcW4SjIeunS0
fYfYwce9TTlwEbjFny+iJIjN4T5tBaHK/kXqvLUKqN+OqyYhpdMLM3qhaIVbJKye//pSYDh+uhRQ
jVJwaDxGnE4ulWu/L+OAjqu+jWonSqPkmBDqOzgvtJPCOK2VxpW17EfOHCWH/DeX/2k7tzM4GBRo
IPwC0Dggun+nJB0l72xSruKsuyJafJKR8X59h9uveITY9hJcEQEZlC2JjR5foqqsoUE+Llccd1c9
px+NwrnbECwcNJa3v77Y9z7H6eVgGoyECRcwN4GpLfu0f0c0KJndK2NWrKPlUZBoXLi5svRRwn19
lLbsA/O7UjssKGvkcJrH2ilTNVaOTipdeSb3I0eQACsnjGWybjqhtNvmrSrdPk2D3DFGxZlDSlx0
jg6VU8WKrEms6VcSd8ugNfW3jEkrcqoakY+DUYVrDarRXmJl9CwsG+XRMKFeg4b+4xD71UlkB13g
UCKq0GOl0lc2T4NP0SByR+mKXvpBzs95nSXvbG7FTssq7TRBHZw1bYadQCvfy2VTOhzxctE247hO
ZHDaxFa7oFp/YyJ9l0fs2h7lZV3l2u2Y1EcF6r8ELevgErE9tzh8p6bx6CXFWC6TkkdulWGPm7i7
rUJVrkUcnheDbXmRyqs5I7qZd3lnn/U9TVxl2f4RCehHYWH/KA6j2i2NKJyobW+pbamrHhy2N+A4
PhtVGVzVNkvdRiYuUm3giTzwnb7z29UYpf48Rn14mhnuNqHvIF8O3TEPkJ3Mu8qqBzfohkCtaxk3
/SLKhboqRSu9UHLsEhmJkwLFMTrOCuzjRdZXlf2BZcL6FCZtdZ7lGL5H9j25ynHSHqdV1Kygw8Y4
UVXVGlDl4bGvy+o0TxGfk6xMFrpT8IjoMr4o83xw4y7D83ZoyKKNUvSR5Yn0hrbsXSuMSPO5iVCJ
AxcN+MQaRXAVheU4z6IcO76tmReWtkmcLsJqPVqVf+L7YXVZjFl1oStz4quBfi5HWV+xhiar0grx
Ke6pvdIZPAvlaEeLps76Zabp5zCp+OAkURMsYkH7FTORukR2EC8tWlSnY2DlF006eMQ0w2nQ50Xp
qiJFi6qLy8+5zYPAiewicHDPo2WlWHMc+V3i+GNoX0TCLHyf5trxa4EdhYMvcZOEa1j2qW+DI6b9
0uuL7rIYkg8xNoFjtbG1ZDprj2tjJ04UtsZpm6C7tPwOLwmN0AqjIl0NumZrXpjyeMiRnzoo4Pm5
HsBvwBNNbOlYfoAuqV8OG2PlyE1BaU7aILaO68AmS9qr0LNTi2derLNkkfil8EpUwtWChOagL5ZF
3Zz0/sIvwuGot6T/WSZ15voyUMvA97vjPo5jV+RN59rKCpemRT7ovrYcwlDgML/pXc0T5VA77Y5G
EuKTHmjVhR/b6mOe57GrExisaItwQ336SeFxmAd1jd5F/YBWpKVfBOBqyTR4n+SIOVjATtNoPKpZ
3ritn1TOyKza87s28UqJQ9ce41PLlMVlXPqpl5XjTRRII50QJYMj/aBd+1bQzLGFLvuhWdR9Hqxi
q4mdXBXdckzgawPfLj9U2BIazFNneUVZ5YuG5HRj2jRx8rCw56ZflEVArzgvlJvhpMrWmWjNRWMV
dAN2W64j3dElwmHq9m1I5mHYAEKcFeOZnyY1cahfDB9yLNMTMEjjGveqcwrCP1d5ZxyipOV00s/d
tPCJZ1B4EshsGYIDcHSL2toJAu07qcbZmdFynbbkQ6JD5BAfZ24gqyNWScsbR8v3/MSSp4Gf3Pq9
it2xNHPRELZpECu+xg1tzwtmtHJ4CroHJsE+j4a4P1E2Tte2JtWKyijx8m7s/sr7jjrQYARXRioe
Bje1QYEcK+vjbyq20k+4K9GVL0Z2ScfY9miqsItTHRsn5yldijSs53YGzxfu7f5G68E6T8oshW3O
3KQS8Uce8mw1qChP3bJKGxeznrkxA+uRyjJdNqNgJymNutKhxdieayOtFRx0td2yFNfQSBbUTqsA
99Ln8VrGUlylpsfLjEd6XhE2uKIdohVJGJljW4WrJsrz47xv+IrXnJ/bEU5WoRUEXySf6yAalukQ
wva3Yf8Bg+XyCFNyAZuUXlEZYJcjXKSOVSfkPSvtud1p/akeEvalb+3wzK7s8ZPJqJcnURc5cVFV
Zw0u6kWiY3jyBhGvWJJWTmrDQwbO81uWGOL4ZZUs7MA3a/CP3bqNKdiMss+FfVxjPZDUI6lp7uKK
XVh9sR8aXufFUEVBuJty+vDHf13lGv7+PoXzxw+3Q1J//Ala6u+mq/7yUzCqZUtwmOmHttI8fNeP
eZ/bwPph+OckVL+bx/pEHP/LN58X5Cs4arsXFP0U4x8e2vQjSbhbfx/p20BsKyAWtpM9dgPZ7qN9
McMYwnYBnb8wLAxSgYdoH87RwzQKiIAVjAqFY9tbxm4X7cNbcLQRcmEIn7e5Arx1vxWPIIUUZ/fn
/Wgfb8Pf/eARWvBguh8EpgRyCptu73w/mhtwluBw6NEq6XNXB9/SwDrvB38dS+llXbbSEToyyJ8r
v/kLJ5YT09+Fr9uS8k8iUDjPSYEAAGoZTzKOnNt2IWWAVnk1oDOf/TWo4sS0yTzTiyAhhYPqsvFU
EWQOS/3TogAPDENvsnlHPrOWuGPoZYUVnKLRcqJcLmqVOIXAZ2UIuQvjrYOL2LPaIHRQcc16DR8K
nSYLHSv5Ehsy3/7vwJjDouGDGfNlpI1jrPnA1YrldRmC47NPStRmgzOiOm8cqzKUeihp3IFmHweZ
OBU8E6senKum4OAIPQ4gqnWieLxktSkcmUonktYp57F0aE3N3CQnzGou0zBr5n0WOMRS9aWtPmNq
zU0gNqMBCXQMWm5Tl9nC1aVyUBjOmzz12l67VZO86y3/Ki67ap4YPW/r4kujCFpGaXMRGHEc4+zr
GDRuHSduaXfp0h5BjK6uU4dm2bXuGVomsRycAXXXGQu8wG7MSWY67qSocAvbwMXGRZTQ80DHAVRI
YH7xf43LQabjh3GARA0y1IdJzz8ZF3dvgN901c6kbOc2YTiZzoE7gMQPznQ8EAgwX2gGjg+OR0Ot
bGtTIDm7JxBgXjRYG3tb51SKgFn5YVKAdoADbZDO7XgH/B+ZlG0CuGdSgEG1Yb4HVMHhJBZMY2Pb
5H+PQahHCqFw0/RnWUfVvO38sHByGovETUTXXtoWH47ivs2SOUJJ/bnOWfshYaYvHaOy8tPe7h0y
cEDPTKVhCJJjAScrYEiZPUlXWTYUiQqb9oyUGT4LkjHznUbkdgghWJ0rp+1Y81m0xTad1LIu3TKu
kgCidCOYC8Y7u1EQe57Dd4QNeNkUfxi5JfFysLl/iwcL94tfS0wmlMF2/0CjbamA7xQI+JzH+8ci
EQK2Q31Ge8ghPLsf0w8txBh0UYsh50479Dj2IuFLZxT2EDlDguhSt9WAvarN65uwNwa7kVVwz8CU
89apIQpsHVHxJJgHeRxeJI060kaFxoP2K/XRhOVxkna8n0fGsk+jKmz18td39TMMcIYCmHUC9SkM
nnB703sPhRisoLOK1JxltQ9RfgCchsMSAo9GkTX9RddX6n3h4/SvX192+6ztP4sCC4FhKKAC5m77
r61Ye5flqA9YYYLsLJMjPsNJ2JxlpnIj6Ycff32liRdD2yspROBwu4TWdzif+PhKRcaGsazC/EwW
iG3KLq/SpV/LgThJEc5R2aSjS9EgczemvNO/e2i2D8XjG4UHBepNbHsEH6zD5PIwQCQKg0xHZ6JM
+AZiSb5JYEBjuuSjNnO7gsxtQAD9skvLjjhlkovbOlVm3amBnfQ2rZBLuzhP3Fhk+gOtCkIh5R+G
28JqCw9ZoxYuVzmrVhBHjI3z693DPwMFc9PBbEAkRGBEENvSeHtAIbvhGee+dYobX2+iqoaUF1uQ
VzKHDkMWHHVhlHwNJIQG/ViGCztnfeQS3IpvtRjH3B3CQLgsj9vbqKLipuVFKKDT/MESH7AljP8E
8ra2TcW2uwcaRrmAEtG+lHYlI1SFNT2NWVn4Snq1CsdlX/dULeq2adyqL9FlC+l244RhKNwKZ0tD
qmKZsoK4SVrqd0XKde+ItAs+dbHO14Opa6fgZfEBiAvp+WXmu00ex5ET1TTuHD822VlXWOa8tEY6
D4A4ix1r9DPtkjbUK27X6TsSBxfBkNHeSRtRntV+eVUTbVHPbglsZDQQsA0MiCsHdTI+SUMuP/uo
YUehLfHJGPStcjsUMg0jWIdobclq0E43yNHDHYecMe6vgVKo3zfIEqHT6VosfFM2a+YTclWGuEuW
PjBTkTOGif8VijhV60RZaX1ptNBeURiyTvKsWONSpTdRW9ig91Qn7yPl98JpSxYcVX4FARXswxJD
lHhedrqfs64qFxj3uJ2nXADr03aBLN2WhP5cG1p5TaHOQ0jekYdxXq/A1ZDOzVBsO7IW6V+9RuEx
qVTxntOaLxtISMnC2HrcSBs4NoP6eFy0wOUtrL5HG2LS7psJioK7I6lR42QBaYNFX8c5KEfXzYeg
beSiyv3QS2uqVxl8FEI0VuWw0boVTmzi2HKFD9GfyHk/OqxOfZfWVqaXFRBjAWsGdNkBxQ9ZRoVS
J4YnqV7QulNm2VPRn9jJOKb+ZdOVtdbOEKVDVt2EfkjI+BmIh17o0FEVmPL8mgw6rmnlNHXTFOis
Tmqd9EcqKsdlq5raX+sqigonJmn+HgmLruOB0sZtAAPfGUqkeoBLbwN93wd/WKdJV87tpAuQW6U1
9s/DEtkiXyWD6EJv6FNVn9impvBEdX6OTec24AsXthXG/nkLqmMHbikLCQ8chZB0kaVRpZy0BOfl
z4F+t13Lh3Pb3Bl8lDE3N77Wbqiazl90qUj13PgQFSx4FujRlSMHi5lBWt64Oqys1GnNEJgLE1la
z/Mgkt+sphUR8lBO6mXEZCPPOJBb/lFGRS147Ga9KcdhZRBYt3BeBKHQc9+0Y7lQlcmixZDaelgh
Y3ThcjKkkSt6PqTLKiojywVYySer0CP2IH9LtAf/IOs8jZFlYMuz7FOstdJrWqk6nSdhbb8bm5rS
RWzlBB+HXWhE5oiQhPXSr9oiew/OmB7FwUiSRVOABPO8ToNxLnE/KlfGQ9GdajnAo22BqlSej3Fz
VFHOUy/wadB4ImsBTqAOIT7JxpiOt2lCle1JEEB7dNBhucYoYqsgEontkiQpqRflke+NjZ9wx+qq
Ql3Efhczl0ZlPDq6iEfrGGhCtsCFH3AQV4lijodwzNdhhLtgnigWAgkFn3OwilQGj09AganvImt0
6j6yvlTZkA+QeoEekTM8ZtEYObJlFr0a0o40Z3ahhtzLVFmf8iYDlwTZSQILlIYBSws/CnH2ecRp
Fh6Vg077BWQgY3SM6wBI2pjwDe99IJckhod30WS9oHNjjxEI3+BYeyktE+PKzp9HOCo/p10HkUUc
xO17w+3ua1GFdNWKLvDnMuGIOJn04Xt4msf9IqtafDb2BWWXpub4CtcWfKKzLSPdGg+in7dEx9Gq
6gnpgMsLDDmPLKE+ZqjcPpxxXBogsExoLvqB1dJFZQfYhF0GguUGjO4xeDD1ESavwdOtwUpWHgw2
6PN1bZRPLmLI4pJ3RGaKrXsWd81p3dfb4BMy8gueQClunncaLp3n49g6PdH1uESJ2N78VvQO7BPI
VWh8xngGd9GUHLYqTPJkdFXSguoUaZBEl1klQOWrBqKCAN4Dm0rqLDwvMRuqDGizEAHcXdU3p9oK
C+DqUVP2ix4KanQO1DvZGg1QJhfuCAxIr/A2Tq4z/dEnVB3JNoqkI0OewHMxBPamyyiI0Vfx8I7W
PTLHAYS58XFeZEn8XoK3WJoMQYKugvIzQ8QunZABt3+UA4XcHPthHrTeUImygwB3oMuCwLa6SJTD
dZIm/KJvDMpXJRra5FNn68CstG/pb8OotjYkKtPQgzxA0nlEhtAsClurTxbyNRQaiqB0BAMzN1Rd
+C7Ka3OsdBJzj5OKBGD2oHPXAWpWfayguBPMU5KBmgBjStWaQW2jvNVgkIcjGBYKutFtLfY85hbs
aN+O7RycTFce46ohtuurtG7B09IWQehdxl8q1aora4Aw/WhUdYVvapMNxtFAErXrqCPwVb3G4eiy
LrCDdQGwdK6VKHsx5m1bn/aDSN/HrSkdKaD6pvuWr0aoLTZugrAZl0Wa5PlpZvfsxKoRy+dhmen2
OBi6InQlNzq8gkjE3CCVgRkB02laJwkNMMuqa2UJXmAo36dBiaO/cD5S2TojRGDDh6KmloIvM341
D4WVBEeWX3RfwwBZrZsKqEasIygTXvbG8sdl1ZQmmkdjAw9pROqYXvRJOvIzbRdp6pRFi+xThkPW
A3kSd2behQWg1sksCpxqFBpshzHpHIoyfeW1KZHVcpQlPP0J6wPhDf6AjOsXxi4/dXzAV3G4pZ7B
06mP8Kxrc5EpoN6Bmi9UvJA6tDunbz4T2XQSO0nSig8cik6d1/GgZqfMT2X7rvSNqsC5wxM9LyIK
aELiMPQnEa2T/ERURUgvSI9Se+33uYL76nvgm5LKKjpPGx9sBkRjTX2apj7IX6kkWJhQJqHX9Qit
h5KB3g+2LSIofoQCzm79l0l56ndk/eBEtpkCpHMPAfxPVMqnIYdfwBXct6Bs2xt2a+6JFARdetAR
AAfJ4RAYqBmQoztudtssibiApBqGmcDhf0hX7nkUDjwKItDmz+DXbwET+4NHgUNNkBgIOE37/fQF
pLD/CY8ypQGgFQ1+NRlV0LQG09PhMPXjXMNvOhxxv+zOGn0TmNQL0697u3EgnZmm5NMLAMe8n8xU
PU110cMFJITLoYSKt9pE7Vmk3FDf/PpSfEIzQ+O2lND+QCgMiOHAXE04jQEbnPKU4dOYpwOKC0db
kLHbA7RcECiFfzFxH8jrMPdljZaoIMYaIRPhQ5QdIYrKQN/kZS5FcB40LIQeHYioArQcZNbcRsBq
RfqkqZix2DGyi3GdQgOBX13JGA3HNrNy/2qAIDsmET8ydYwv4jKH9Ao6A8qsdkkG8aykFa8d0toW
mMOupar2eKrLMHlfKhK0lWuzrBW5B0Jo6CKxB2KcrCFHFS6iDxAZN8epXzbCHVuIeRYaCtdUH4ua
xx7v7fFM4oR3X6DcajuJFWxtXE0q8Gic0XNmiWI8jiGTtN53yIqA2KZt4CurcOskrnsfIowqMsv/
Wo2nf7PeD6sBLVcSHr6nrcZ0oOrWbOwW7cyGxDMYMAU9N0psh+aAXu6MBkzRgSQUdBVaceDg/Pdm
n53VgObsbda6PWgPpQ4C41x+sK/2DMg7OKUKv9kC22i76j8p6EzMBlCc299bAqQwWC4gVKbsIdR4
wkqOfnDUYr+GBi6KxWWHg3FBuwzSpFKooxZ9ja2uXxclg+6UOJfqHbTf1KtK6HZJS1wuUR0hdMf4
3/0KvwPmBgbagkHZ46hANLg5OJoGER3MwUdky67scTy94QNPYBTuWgA7k58rlaBzOdoNyGD5PHFw
k7+PMLPYPKp8pw6ocqyiNa7uVePfyCzDlwY6vcpqXgwCWqlGqPqcDWHZ1S4LDf6sQ0jCqnnaFuNi
BFWWXspjgqAizKWxPGbXllx1iT96DCVZHXo47VjSezkTSfUhHNpglfeWjjtX8bR8J30D3R1MGKqh
VJRBnFs1eJ6TIZ4DW3lVyiasmrnqJL0Ysd18UDnUfYGw0K2jUpIGTgONIF/1oNE7Bq0e39uKitiN
whxB10HCe7xofRKmRzXN02QRgekAPqCBMD4rjQdpeAcJiv+x9wMLUtKxOiqDGC+bhprrCIXVudK8
9+zYHOMgPypy+/+z923NderY1r+IKkAX4BXWWr7bsR2nE79QcZKNEOIiIRDi15+h2P31jvucpPb7
17U7rsT2AnSZmnPMMQbzx2xotw+oL/xZNi/2CtSXFQSNFYyiDNhkqQrJbzUl/npoxClqZTeVYknG
h4gWX2KCjnyEFzmOh71T4nNa1xMIZAtzN1EzRvf70hVblQmPlK1dt+sm2x/jpVF3xi9tiQp2yMrZ
8aQ55V1EX8zcy7KYxFxujNG9Wkjc8oc476aHtR1I1dd5/4GteybWipikuyGDmsmTbIwotyRq7/Zd
H6mv0xPQCvfRx/FWDoIMFxuf2JlS/XCaMiu6KjF8qWacJcd9yJLzDRSKY7YXUUn2WB+3eBov6G5d
leiG32PU9VXOOwNGj4ovG/hjXBZoZVyKJFbNoR5i9XmyyfxxzEb5l3ZJxqoO9I1H5LT7LRnS7Rrp
fPa9yQQ/0drqY6/x9CZdbaX8ao4pSgqO+m2lp107tDQmoL9fOyx7sM/MVlmstHKfG/cQZ6u7BRa6
XjE3L0dF2+KMaqGONtpBfnMtwQNZ8iBsb05LvKdlY1qBJW36DHjJ2s0evA3KP4MZSKtoU1FZ58Vy
ZIVLvqaNFFUPNsaPVDf1je4FPYCTZc7pRFeHlqDkX+bU76aqM5Fc4NyTBnQO4kW122zwZ+uYprLM
2AyWTKr7LAX2q9VYAmT3B9UAtij5XEcf2TbHWUkjZS+KzSRXxcRGho5mrC7WbDehulGgqXR8uNqE
w+jRpUaBs8qjBIHipHzKZCjJ6bfeUcfBz3Tm4+6m4bpQRYHh23UX2qb1iYxFHehnYXeJXNOyUbRe
z1auCNgPtnD32RC37CzrRn7RWfNUCLe/ZOu+HWs304uCyzEc3CBsTEk03iISui+r8Lkpp5z7uOyb
HXS8rjVdAQbc4Hw5ziZ7HuqsWA5Mmw10IHB611vSTyjXk92NZV/kmSyT1Yr+2o8ZGDyFX9eLseEj
ei8IIn0l61zdsXHkplzbJr2bFXX3HNX7XO6DWLfSD7O6o9gYZy7NhSzduI7RyczJtB4ms/NbjnBw
BR6kakvQhVBz20E/tAux43FTKblBjqivI21HdHOIju/aXI4fszGN1CFZWgp8DN/nWKPF0QDZuVx3
Zm5cKsSHNnXdE9CD4WPObFI1HhzKfnLdEeEZwZfNXfdNNgAvy5a2Q1dGxHAAcF5FnyfS7K7atC4e
UuLy9pjFfYNJmQw3Jxr3xQ+zgx7qAXp8aXIQnlafrA+JXfU5mHKHPeKRKZtlFOdxKlEho89Or0Sx
yhN6hAZw7bjLsk64uAd1If3XuPbtQ+ZRH5/PZm4+IGOeUMN626kqzcT8PPp4AOc0GRAdjJfqWPOl
+yp0oZOSJdt6Y/N+HcsGcDa6/STvVNl5K+6izUbdga0zLqcau/6F+F48gLbmTjrj8zOolbhEU8T7
NUVsPgFClRemS7ejdkwfERu2C7Q2689rtyb4A4sO9FFs8o6QLrRcwGRadgE4Me7ToZJMZ9dJw4qm
zHwqujKeE31ZAE2rL1bQHK4s3nHxc9rOo1xc9bGJwFUgeMg1yY6z4N8kiVG85nSqOr2RT21ipws5
ZdmHgggUuKT/luq5wEJkaNxv0XSNLBchh4FS5vP62zaPF0W29CWIrlvVJH10yONhOk4TlbeejdkZ
HaMJv7Bv6d2AjU7BpczdLVvSuErTJT30Aj2txeAPZN7Rs3Sdvjcp2a4o0+CczpMYvsA9YP22EjVf
dVDmHiC+2s5CXvKiIuDWWKUMrAaftQgdEtzSI0BPcT0D5UBvAan4FckBN4E7LDJSAdrI6HHxkacH
15uCnLyJ2vGw7Uv8iUtrh6PmunuhNmu6oy9CE6ShTVof5Bx5YJTKot+Si8zhlQu5Ak7StWtULWts
vrSz6D4hhcN0ia8RletdFNPuwcf8sdtqdiZl3/RHQk0GtG8W5GZuHbclXK7Tu7ob6AVSrPHZj7U9
2SUC5mdjzFcdSz9is8jhmTDd4zPb9XsKps0x5jWAjwyQxU2u5+R6RjjDLpr9XjX7mqJT28YgvKjc
1lggWdp9Ravxyxwl/ACsg9DKyWK6lHkdZSV2XRSaY1stqkXVbgBsjPaSE7G9RfvI31OetI+bWmN0
gWbQ4Eqj0ui0zPNDU6A/gaSI3Qg2isM2Yotdt8DM2KFA73gGf7klQ8l62hwLJdZDLX32zclNv+QF
IBwANVFxmdHZhQQT0BmoKmNx9MluaWmc2UGzQ+OgLMaFX9s+3mk5gZaSlhsYuwDgpFyvdbKzqXSI
IxI8aMpZhfTE/CuVaBXfo5nQ07MFh/49du3uQGTPKEhIo+KXqzQ4CWiL9tJ5pzGeBxCbRY2jlSL/
GhXJH7cN/ZVRZwDqqfT8KjcdAq0oyHSWj1zJGyN8t1UI7f2tHPLtk0kL/ZAQlz3rOpdnI2+MBfO3
i77RpI4u8zHTw5meDYg3KN9iEB5BSo1LnYkFdKEp+ZCCXNdf5lNboELNpr+KIaZtpeImvphyqeJq
gOShnMnC48O2aEHsFUdveOT/n1bzWru90mq+/f0t438HdgCR/K6oe+ej+J9y8OfvvdV1HFS9DK0c
SGmAE73y8V4rOyBDQTsI0TNgGAgfAnfmrbCDIQoBJoyy6o3c90bTS8DgIykMblAoZtikgKr+QVVH
QmP5P6VTuCK8I1DPBbAKkNP70kklEloB17EfOaq6pTimE50iVcXT2u6fGFum7iuNDJtPg/YzAqVN
NybAmB/r+KUZDB2iwNnusstCML8cuiLC7gF5Vc03aEdPEZKdbmPTC+us3MZDxLFLSNWgUZ/8yLbR
Lw9KbJn6CpRnqr+Rnmh+2/BWTwQZHkgjqqITBA53yKOtGw6NYgbFxehY318nmYck49j0feKv0p4M
8q9oRo6j/lBg/opnUQ6eJai2cLsPhmkYrlAZ/628zJK+XQQX+Y/ajYPU57anip4ruiKNO0fObVtX
7e2EF8KquG7T+g8UjHdUSlw/vNkIzBYCaS9HhR8wsL9dHw25fAbS2H6XSUe6trIjwQlWgowVaXky
m0NQOYA90FBQD2m0T8MHh2JsTsFo3rkjl5aLAdqFcdSoiG7h0aPxvb8t+/+lCP8vdABAPDyVwjKH
nQKESb/eo/P71pqddefZEJmOVVnfZ+SZm06Y4fBPL0VjqIcgKaCBfcXfTUdfp71f0Mg4x3qN7MWK
jjWJ0cPSPb78/lIBqfzb7ggEWgLaDaS9YGWEzfbrU22ijVJhSPQdSeUap4cGupBMn1ROLa41GMv5
M5p/tb34/XXfrbhwXVrgpUpQ3IN8T95fd1qQ848Ryb83aFzOvFwhwJg/C5AiQOl0sl3au6EWFvwO
IVBQ8T889q94CpyxYFOf45WBaQGmSorI8OtjN2xtIyh5yPcoU5kmFXMxZ19fh3vc20zdtlEyJjek
03557OY43kUJBxb1xwn4lb2DO2EpcDVwEQMgBs37uwmwvEXK0w31t7rYB2bORj31tT9GNUhmHjCt
2TArvx/7/3542FmDKIeXjf10DnmHKItM1Er62Hyn3CF2nXzCd/R9mHHLDAAJJSV/NgtGHbRCjuX5
DNRlNeAjtmM8uT8shORdfMYA4DXC2PsIPwSHRIAY/773m2KXrJhs9AIlRNZH55sVYZv32yhmaPHQ
cd9pBWKxR3a3gaeGu2IAcZbHfuLSV0OUmOGx6EWPbajZaNIHYMjD/PL7MQu7++/7BD44MaUxfKQz
nEx4D+WvdwmiRW5ivW8vm7EGiyBeuhiDFUPCwSL0a8kaPU7A48OmsS5sV3QKm+WfDhZeOoLWCSCZ
0FqhCNi/3kau09n6mY8vg2IRTiaJmIwcb/Wx9eyK1Ayn2dwspgOPjQ04J8zUm4Sd5xF6sl2pBc6Q
cJ6BpeBwh7tar+jWTdDd/X64kvdrDGYzcAtI4YKaYob5ey3sBsh0KoadvMx1yqP+KEHmBrta77ad
hsppr3FzkASt+N7odT/6Q97tHjj+NNUX6Ckq8Kb7fUcbAtwMMB/LAZrf2lYLiyP1gL50s4PFRZB0
p1UaSbDxL2N0sfGpHbRiWv8hYCS/UnMRqdD2hhgBKDPeCoOXKb+LGFiZg16HdXrOANNIVk3QeWIp
1vVSFKZKdpCEUL741+ipForvLT+jN7R+Ob61OUu4Pi2O/HlD0/dRHN7mSLFYkaBNFALJu2XRbeAM
ofc/PYOz0Rp9JKDD0Zs0EcRfEWjsMBxFvar9Uy8277MS8KvTokLAd/yh0XsdnZueyv2TiZaZ3+Yt
ejZRtdG1V8VZt7AwPeNMCiwhv2ZsfZiM7PZPuwLlCYW4UuEobjH6mKBxAHzUoboC8Pop77cNc0eY
9Pgy73Fj88PEZjKfeLaEueu2pkXapH9evsibyLsyHzfUxlCGJTHuvI2GkPHYifXd120GpjOditUk
6yMF1GGvjelqILSqN2moMep+O28oUoYvQz7U9BPkXQkWWZY3yJ5WPYxIvH6/2N+HcIx+Bsc40CIg
N0Gr7t3SIDVIlgn0i8970s+mwUEdZ2CCuFGO6oIsGhja8fdXfB+N0gyxCET0kGvj7H5/RdDfZuF6
4r6QfQmL0S00hL90zjoc3nzVjD/XYDlhEYJGBELoTYbAgnX6+9sIDZtfoiL4nDzNQicHDFqK3P/X
cLSTddFRwftPPR16S0pIPFj0Y9RCIxqJboYa1dTZ2H5Y5xygVzmhaAaPGi08AEqQ0zuFuj1tNFqA
OX/ciFEQVcwu4euDzVH7V5rt23iFRRSLUsa0BvuC1vAHwGYXMdbhuApkFxe17GzY+SuUOnew8ckm
X5LOkG197f39n52Y93ENTW30YKAcSkOlA67hu9Oq47UYHOTDT+syxEjNmTEpUvN1D+sWsAGl5yDp
ANwrt64g+AJgLKzeiE9hSZNFurR+rDce/jHV7d6b8xaE4RAi9T7HyUmjCTO3ZzvzHXZd7fpQKSQ+
77E7s0RjG/1hEt9FNqgh8hzHJqIaZhAmYu8SW02Gfh/lkD7lVhDsLTs14QZsRECEfNvHcKzyuLda
QDiDvi9PQkgxE7R1X6EDRnECpW74pxGMsu4r4IiMnrdOhXHQ3o38ttYbfqoVJDyib3o+n7ooM+Q0
5WYlc+VxXuBx//Bo77JMPFqBnD1NsFWQsSPf+3V92q1LMrWM/ok0a4hU1mgsrV3t7fjNoqOSDqW3
o94/ZekQzsc+GhNMyMZ71fjj3nNQ6U4FiRb3hCzVYDhcJglWH1l3RJOhjQosMerUFKLbgrB53qaT
Q1izyEhwwdbWMf6GyjHBUADmxVBYm4nIVkwtEltCFKnE317HJ4TC8EKA/9eD/V/qlnd7NEe6gOwq
S+HjkIBl/z7VTdxOuec6+rj2GcCY02t6m4p8W7sK9TK4738KC++Oo3BJCgf7FOxQ/B9Z06/DHssR
KeS0ZR/nJcEKsR7voWrPcPZjfKicKPoctYtG4JRoQXgMuFrrASkLgh5GCWQ6ZT8AQc5reaotBcsI
VUi6PhgYRuIE6CNsfAvRPr99m7ZGuwFDual8wF7BLgrT0XRbmIhItgm+FF4W60M89iPuhHUdzqaO
21B9/360wS75NSbi4cMhgCABsRGyoPeVDdLBGaTqzX8UwnNQB+3SkamqXVzLW57u1PijFoZPeVmk
aSFFaYxu9WWsFohWygnZTnRlmj6iN3UfQFzoIbbmWww9/7mrF8oPXTaM6juVajcP/ch789WBA+ru
6JrE237I5VCwqUKzks7LyTmGvovRAvSrkvdxn1yDYZ4Uh2GA8q6Sm13QMB438MRkKYbVAGRttm7F
Zlh347wC8MgklaciTRb6yJX1FA4CW7K45WwqnEhq5G91Yy+syJCZVdmu3L6jWMdSnC62ztdLqedJ
8tNaZA05sD7a9o+Oj2n7aaGqqQ+E2jSpPOrT0Ze8Ab/zUIT2StXAaeIcbxyz4I7Ebr+qAQ3GZ4lL
RHpqQDQV8XHqxp4+ebY2XYQucrxtH4OkwEKzbofoASdGtnxnhnPztGdrM4zlNI6JmO8LSINAvG+B
2YAjSPMekCuq7FRUmdlnnb8kvcyH7yKdxnU7YKl4/QPEcOdiSBHcnMhzWw+a5QfUAUzxs7qPOn5b
JCD5deisgYajxA+RD8RilDeoTgy9gbprxZLeEwOk/x5+TpbHx2FAOya7WAqwedX1wLZON0e5Ntat
147VTdueatq7hT3UQ0r0BZdUNPkJa4WjSzKte4xjXc1564qyiSjX9iBqs0t/4ZoZtg9nru1x2lRd
4SgC7Dq1C/s8RgtnELA45qK6cgRpS3K7TMi6itKixbPxOwVkAl/s6z9GLdqLkFEWqOpNtY8z1S/7
AoLPeim5mZr0PNmiKMsqL1m3ZGfbIJM+6PPXcC7GLGrxOA1hOFS+brUHOQz9HFGw5g4USzdloFZH
0qlT1pEonS66xRf5eseh92mLUhdFwCQyYxl6DhmMEqL9ilI1Y6QirxGybxC1tWBXEalB170Gm7lN
1AcpHfD+I8B3NzfHsUXLGmwkkoZb8muk4vQYN8K3+hBPnTQg86MHwYbPaZMOuF4v0Ud9WqCa0JVB
HYyRBReyxQlSobkWPgT3j5SlRCcv5PQgUuDpqwmkbMJPUrgwYkTZDl/GWdjoceizEPLpaps8qwpn
RyyAfUC+cWYLAy+PEtY+4VGFhfYIHyyBDmU4S+YaV1MiQZE5JG2YnmSiImX/StQWxnmgaADYQ7RE
BlMRDV0u6A+tUdDoE4QMyLQqcDh9piHfEmyJMIN00csnK4elHTBeEVjrZ2LZabLd5GjK4VZazPS0
P3KsLFyB4Fv6pY62sMC4icLMM0j49Isq+jA06woyQIsjNtcO97DCUwXP+PY8xhCiXwAjCvwb28C4
eOwYrQu0siCiwsdP6KVjLN5WDxSEoLwfMhmFh6ut/zkYaABg/t5y3ILtLPyNzAwEiLg10ePbUMNO
IPz4vwf59eeAFKTdTZZOPW4gGSKxvnRwGGnNGRgVHg+t033DbzUpadr4EQV4A4Eje52ocUd/sTmi
8l5MczEkha9ZCUHcCnOHol9GjBLI7go/AuZsgrsCzFGvRdnFPiS9TQ++D/Zo1sT6pXgdwXHCDkJc
e30mkbao0appHLhLzv2Sh+o8fp3a1+XB605hfDht8RtHlqnw8Bv3AoulSUy4DHjgHP/oRx1n4mkH
G26xl3hSEob3dSHti4cE4YiHDJ+StGbG76HLSLC6ZivCrb8OaLS7HX9BRwgEn2MUM7DPL/aUZdt0
1gREKwaTZRmxpwvZBORjdpjfds1S/ZLwZsDyQY+sDw9vViS7d3MQ+uMDQZfAF7pCjYYRgdoIP9Lv
LNz/sPBGuKclUCTa09Dk+FyhSdKQcxA2ssRekde10sq5sNnZ25AXcjW4na0lHT4EJ8CIi8up7XDO
rwlsaeInZG4yByNAR3Zoq3gGQ9BUTIoRJZOFIYi9UAAMANlgmsRyAcefsJ2hOgxAT+cXLvNTh2Rx
85ekmNU2nsMuJYYARxVUgVRRzw1Q2qRIwNQphdWg1JRIGpm6BcUFf/reAURjsUsAFWl0KNTt2tka
oIAzEldPRDOun/hQg0F1rMHFx8pwBUK5PG1Ep4gwuRFqyY+qxxHbH7doqCE/BMnO7NuXmG8S8aZR
49h1528gubRKGHlahEK9+83TGa95OJ+kwHCckZ97BnRMhQGb4atT75+IyEdnnzRxwvFz+/roW9HM
GCIybXuHJ+oaN7Mj3+MEUc4aGoYv2aawaoBXhSX+ip/mc+cwAglstPC8tm1TfDFY4Ph53QIKheBF
7cCVYWkAblgJyMLz/oZMicFPcJ+EGnZly4x19Qqy7AlTpoaCRZs6vWhqveMz9lforUZZDtRQM9oB
L63BFuXPcEKBZA6qLAAT7KrveNhPlroWrYWmyy1CJeG1x5k3wwILw4xaLwze0pIAFaQwf0KHQaqh
wa/j/bZ4yi8O6Rn6ma6ejWlvCyIDSDkuOO5uwGEg3N5TwFgeaq1aRh4qSzcxNR8AXYAiWWYAgfgz
bcDz1aCKOTAOII2gO56KD304NnpWh+VmUpNg8b2OpLQjkGj4E7VkvXQ7BCrZfbcvLno0SKaBKuyT
Lvgz4i3WV+SmHSMAd5fwDPU0RAj+KC8DSqXQGw9YQNGPbnqGQlro5IVuiqtbzvXk6xNNx9lGf8H8
SW71EScaUaycFfDvqMpVkplPQCRdZz/GDTzhmqpmnojtwWXIbfT3Ym0hdfky1zmgiTPTLWtfVFG6
z92nncIdZywXnA4bin1oDZFTZhkrlmTBKu9hUFat+Mcog8zaod+2Hd6e5HUuNfRTGB644fnwWD/D
jVJriH8FBDP4guw/bN52hv9Nfxx+ove1TMO/sSSO8BO+8eEHawJ0AnYPC8hh+HlVT9jKDbLF+na3
PpmOEhs17MoC5O7x/G3JIqdEJIKiNXzrFQ8P4TSC5GXz0MuWSWri/MMisga0Jgd5Hiba7zWM1xwE
qfilJtoDHDij+4UvFGmZvdB7jPVNoQlVt8Atw513Lfqnz28XYqbAkaaxVKLH14ptgCdG1pVymBZ6
D7lheL7uFWjUeRLA6EjpAELO4BFRegD9Qo9QNGm+RI9Lyyb8vHXoTa6XbdqENA5KElwjW1W4reXn
hovGDudIWTMIxJDKpKF5CjOTLazJrIb8ri2ZmIe+PwqpsBuhCA0NAuDAIeh1MHLB59I5ieSVSInK
8j8AX+8KemA5iA9YwT8ZxMl/wcogqSI57ab0UYAWhruGf9WG3eDgh3SrIxp2kFoBvAgwxuBG8M8a
c8EoABwiNE7w5i8Gpsp7nNUs2wiWewao6jU0SmDAuAvUAdhJvy8k3wHo2E2QiMW4FiAr/MlDWf+3
lqjLO53XSCX/vUZiuMyMFaTTlN6BQx1mv+AiTOrSSsww5OUUU/YWHH9/L79CCCyGBgH/4VXn8KUg
WOfpr/dSryQFfCubR7yDE2GsZUlIUkFwhKBwH5E6/2mc//uCMOkBcBCcHAAuFu9wRbRUY/hcxfWD
3gYcFE2HE/8i8x2W2tvO/v0DJgG2+097JzxheF0OKOh4g0uCdtS7C25K0mawij+8RQwn9gDae048
Y6eNzvl6klO9G6iLiZeHfhlCPCcGoSGad4rz6A939OtKxx2hlMrh6EMyqD4A0b0DGn0RRw4KPv2g
XjeVQ16HPb4tHezUTi2Eg6FOoNBEp4eC4HBAahGJcCNyInrZq1Wjsj+xnowMvWOEFl8h1Gv8OPZH
ndy2nqCerNxrP2t6DbO/f4j30xjsOKAxYeiYQBUEl4Jf1w3OXW1TsKhvxdyFyLT/TISmmQ3LvY/y
hV7/8+uxGBMZ/sf5ezvPbEM2AofY5fbt2NsaoWUZwy+MjaWZ8b7tf3Y9QP4Q5+D5gmgJCoR3OBdx
0BlDWCxvX48lJMlhNrJOYV8Msw4Hxu8v+K4LhWIPDI0Cbetg5VxwxKBfR3SIrajlNhXfYsh7/70A
U96FpMqQPhReLl/hbxD31KRQ0huFnkCpkLTNlSWQAD9JFyNc/OG+Xikif9tBQPtAWChA3PnZWs/f
N/ziGJ2VrBXzmdnTWMzHlG2BT7DgxcnL+NcMhnnOoVtvgI4WZQ8nx4SXFkLCpL/CeQtqUFON3QTs
5jqlQA/iD30NC5fx3ON0Z+NtvbVdsvmqTtE0+jJreF42RyPhZQUiuVrgOVDF0AjN/SE3DGDZNdmS
kfAPxWtHruMoJ8gdtIaJ3m66RkDlf0CaAoc6oBoSFJJzlApZC1F0JCfEs7cUI4MEALPYvSYGyLFz
hHv+MxC9Fgvdz9F0ok8RfFHchYPcrWmElHRMc2T6Q7pguJEk8SW7JbMK6Vj0mp1MaG9i3uIpT6D7
7mbbJ3sJjxWITA98ypRcyn+DFhoHH0y4XlORnzkQemMO47vrPBzDmV6BDaE66Hh6nPIRl4ShQTjr
Y/Qb2qZSW49XTZ8BkVdSPREkrgW55d4WFBxYHkehnJ9XA6TUv1ZShfMz0QfRLT2AU2AoGfoEpRQ2
H+sqWsbGxXAexQsWWfqh0MWUuWOj8e4r/ZH5Yt3Hj+gYhJ4UsjiIWm4hF0Yb4GM7AS+GqWoG86Pi
JIxOEnhWJkgb//IoHuf8kvHNpc8J27zNbwF81dP9UBSyS49ymCPYPkzY+putYP2MbvhxGD3mFmrR
dDe+jCNgC2uF5Apil8pDBOGuu2K28w4Gp3Qt6uEiN+hstiKez2isrHvhcd95cagpUuah7GHhYj4P
wE6iBcJ5Hppmb9FEo6Pd8Ou8R+SVp0GooB9+y5QAXYdMzw82HBuvS0P9zOeGTHUoukwBTgto1ybm
fYJY1IwZbgM+AxDNdxHUzQjDY/44DUWkTn3LYCggmsY9QscHJZxvXQ2fhpWctzHZYU6xrefAIsaH
zPAUonImbrPWgiup6Wo+1ljU5xTmpXOJ3SdepJnU5yYOxN8igWtmrog9Q7kKUCgd2BVcd57HDttx
cBO/5q6dDhkVArMbR0HtsdGjHNvlbpfKxkfk1faY+5iABQ47kG9iWh7ThE5XhkbNVb/O9shmgMig
kjTn6whDYQGdz302CY3O/NR+b2ddH5SAu6unw3BgdaEv8z3tT74e0McFC53io3M/VFQO2cnhIy9y
VFQvZhuXMzAX6u8axPKzbkvUXvpCspOQ8fg4UaDrIKLHGmIcMjZPbtvzryoaYDNClv6jy9P2GMOb
5JLGhWjLEW6s1xRA2wmOOXgXjMzqe8B/cLqGS03xPUGzBhVJMiUPawrT4NPkh+iYzL19mFcKyACh
4DD7bbkks/EdGL8uhySkqEX+uV3Twl+AQ7B8m1MqoXxaJotCpQUBvFwJy3/klsHcJaojc9kXIBQc
aGLl/bbCrpih237FZpto+MKK8WssZxj3wKLrauZJWKE1C13QZnWXGxLSmzjr1gvg19El/Obgrpkj
+n1PnAMLed9h4YrCd4q+uEm7HzoCcT1tk/3rPMsRRHfolC6LfZ+xcoUCBRicJ7Mcpt3BDIUvjW7K
GCrNW5/AysSjKIKJDFHkEjpBNV3CsMec0mlJr6D33GBvyD4x57/FS13f0gTbZ4WS6gBwMG7LZoPF
C4jYIznSzA63k6Dmi582ZFUxGtQNbEE6sBi6KmsbcJujhdCv6C2PJUnVcPbTKDWNe3u/gQp+PwuI
F6rO2uZJC68/m23q4cu0wRy3TswkS4n7Q880B2qGjbcFX4Atdx+KdIaaYthX+VX2016iTdODwt5C
KzOtyT0cmvKLKTV5tZi4voRsg36dc75dSyD2KxoH8IQAbGPLeong59AszTXPo7EtVdIVXw2c6+ND
jgxLlkzO+gN3vINwVnNeFe2endtkFB/AtAE7wwnzlMKo5Gxd4KYqp5V/NaR+cqh0n3bd7/mZnqgv
pe6bHx4DciZstixHJHL+0ZqCwY+CavRcO/izxgKqGV5AAwN9IoPjdjYXT8VgixcCd46P0tTjy7qv
+48FC/wAIW4K5b6ElS5OioPeYEyEDDEqmRvWa7gzds87hBdnRCU1uFUAhG+FjynOsg0RKZawYsSp
3fHzDK2VapoHedaxxTyBnUVw/2t6mcQDpB6czF+ArOkPxSDMeeJV8dj3Zr9qZgllGQQvoZCF5dZA
Y3tpFuo+DPBI+Gjg6PmNdCuCQ6r9ekshgjmC0+nuEmKXq81kDnYPGxmBvMC/9/92rd6hB3rKAX68
OlbjwG/OsdmyG/gyWLCQYFatippdo0edkMr2hTrkux8I1rsZTj/9qTuA6B/ee1NPdqEwGWH7fv0f
W+om6seP8MmHFbdoYL1Esi4/T9C1qyCnpHf52hBg6yb6HtXwZIivPVR9kIr7fvsf9s5suW0k26K/
cn8AHZiHx0uAgyiRkilZlv2C0GBjBhJDAgl8/V2w3bdtl7sc/d71UhVlSyRBZOLkOXuvTbUaeZKm
tH9TONboDVudjNdywG8o4huob8kdfZLyrNlz/VgO3TM/k9CqzYxHGMMyyqWXn8EQI6B0hJEd8VGa
n6SGAT4s00k/IdaR7zNzHNt9apaYIILU8K7tuOn8Ha4ajJlV6ouISayN94aJNUAcaGWbfBmCcVNZ
cX1uNCb217PWehDCXX0aups2GBnVGJjWIKjYuDQsZWt4yIJMhK4C5LZNA9Fd8iQbwQSXzYwbJyua
LNK62kHTGMeGtvfGvl8u2NA7me7X0kOPVixvCUZtFM2UFMeCU3VXhoZH5RI6lYzHE/2OvA8taSQP
k7cAPG8gS9wguIuNaDIoEa8HjtLDo5NxfuvYRzoxOC6FU1IjDDqMg+sdHXAUdf6wWDgkx80MdSyQ
R5PNTr/ybXr6+3blRkXp2DvyPtCSAl+ZmZRBt+lAJJVFiOVT3WeAPdyNmdrlu2Y2tGU/cVTMV9KK
qd9MQa7q0OzoxJ+8ku00QuK2RA29qWNuDlnoGl5xHLRZ9fltOWtusFhc/lpXVUSnpSpWnRXw6up2
GOzcHyBg5G4JgEf2DevBZ0AZSmM2q61tSEyCRcp8dVPVNGoxIaoWLk01M7rxZF4c6sx2mm3CqO9U
ZDQ6o1xl6mAltuFHIC9T7CxYGI2rIukEA0XpeDMeSubX7mAOZ80JFAjVPLZ76C+FRTONrtujIbTu
bQwoTaxOzOa+aWIDwBr4F4nf0VWp1oRM1xGTTYCR3Mus2Y1HYSZ9sFwhO+nAX2iw7JM2zSbU+u4W
mInYODBUVLAtKpiBcKdM/DXOydBGV75nHFvFh7z17edkHD8tS5q8T1LxKcE4mcPkmqr7CXXGNvbj
bq/z8NDZJNyOAZa3XOOWLM+dlcndmHZBKFqxiI2H0BKcQuVU911dulHXQVWQfmazv45D9Tok8bLz
mpW9kijouSBf9dBQ/dRGCw8b+y7A13TvIQHqomykW8P9wA2zQdE2vRGSUbwTLb6pbe95CRaturmX
bT8kW6mSMb6i75t4Gw2H9lXV5G0EWqXc4cpx7mugNNsAe9R1ETvaySyUfW0Kxo5N0jN+DjgWRaYZ
k6cuPbnHbWbCqvd4CEckFsAjF4bbnFEATsOV6KZ4E/STrsK2wC5ku/0oNoEB9SdskDTKK2gwidrO
tKnvl7jL3mIm1+0+Z0IWdSxKOEJz0Z15yvPwz9yijLKc+oK3EF946sD89wI3lLVIH/MsMT7RO4N+
VBjBvtGDaucJL7/Tcr0Lx8pNnzAavocCRkuUg9vOM+P8YzOZQ4NfrWk+WnrcHSUJI2oT4xn1Q4xP
9jEW2OeKRKdHnakxRDJv3eYcS44jlI/XIrW8T0WcGE8FJqSbkdlr5Ii2ubJo+j7SPjeLdU9TYmPl
entySQ6gbmVzXG9C+9UuVkn9XJOgsHGU2b80I+kY29LNGGXSDsYQWzskJIR9l6mBadHS0O7zptwI
rZJ9ZOPiBXdOpejNF6iFQ7ExS97DJi+91A8Lfm9IA4t7Ip2Fc1W50vQijvAjmHKNx/exEs3wQXBq
S8NCWJb+iQfv1JEU4E/jARC6Gw0i1w5Z65jv18n/zljGQm6yWRO3jqPyFzn6gscDJ89dI2P0TE3s
WDcM37prMSML2XQJJc2N6qV4KUygY2FPoxDC4Fiq12GYWSssSs5pUtCHfBuZO+ESzsdxW+ejdaTN
TPzFlKmFYh7h52eoK2O8q7x0uLZnzm8bjXJkiEB4aM5Wa1fasb6MzuPQl+VHT4wqLHq416WutfpZ
Tp5xz3zMD9D1UMNt3GFKy/1EUXVk96unrWpTfLytIocDpxwpC2crnQwsh/GqpYMH4IhtJ0Y8AmhK
uImgF1RpbhfjLhldhiEVEM6CIg0kEcfYMYTLlJnU1FYdL091L+vi1myMqY84VcQFW1rgNosIOwM7
/rwHYZbX9q0rLQCxhdFm1nOJ8FOrw1HzFU5qRl6F0k9F2rhNEHLaVrZYPapVL7EmTrozRykTKB/j
Knpse47qcY6r4hr7KC2dsJccwMRdOeIxsTYKoXYgd50UbfaUJIXdJNHEUmEQgkvIqnE9q7Zxh11C
rVZfyVRC6urbXo3ONkXBVNVbp2Vadg9FienJXiB1Guqom21Nz+9yKQq+BxAufUYcg5R08eGgdXz8
z5UWeDrXsc/rGTp4qpwnp3PM9P5bu1UT68gAxOna3DSNWIlr4D3r8J2J/zrJYB0uOPntWFfuHmX0
wnprjT7IPkoxpdg4ax+7DIkLRZxP5BZ0bMfDo0xpKPg3AwWlOut5oM92KJNetsV+YT7Ft8UjL2/y
F8uX9VhBkRnkXF9bko8HOKpBJ9GHyFYApN1bgyMyEgKQmgIG1KVscZJGFthPfqdFfs5OYB5kP9aG
JirQEZ0wbc+U7iJgxyQRgSLKt/fZ4FXzLOijjvRCsxBRlARssU1qZWflVkxoZoBWdXXj3yyUfv42
1ko3Zo41xoGQG8NuA3vrzYtl75ncVY/Cl+V7DX0MRJwGU9zGlqydLXqR6k2vC6os9OtpV2wbF4Zw
NHYoTUBJmi3jw8WV81edPBzKZLxz0Lce6ORmN4SRWGFhuvKUG/MMZ8uqkFuNAaNcocE1wwPtXbWU
cDhbazHbG1VPRb3vBh0dovLFVGOvGYs3segxISodCSkbl+eojAZrmS9gISdFgaCVWypQTohxLhys
4K49VFFc+eoFZKqaxcZIpta4+Jg7nWjKAKF34IS6TZ+PHA3qRSNGQ+9yI91STnT9QUK1G98STa0d
FxJf8HAvRZrs8I+NsbaDQegjrzFbwIixbjcNzAq9Pxh9430sR4BHPTBQM2lCGorZ6jz35v5c+a4O
S1p35PCEeAHhw6YT6ORCVBntSIFkmCiDaG6dE07euNpb6vCTYmSmNpNVeFvojuVRS3qikpBOY49A
HScqxBfmLPvIr2E1bDxtSPc4D/hiPJWAw0Add2hF2eahpGH2siA54N6Ig3dSg6Yn00XsXEOoO3Ae
KoLY6QfbHHXEZw35Ec3DXCQ3Gttw/4nD5ZS+8/KqW6suy8wOVDDusbM9J3thi7TmvTXa+QWeRHxC
6Ji8JXAHoOBPi0JwFks6I8uSKTzB+vTeV468mzpcxmeBvY75rlc17KYr51QVTnAxaB96UZCTe2HQ
tMiiCXXLh8my8Tc6RW8fapu4mXbqnPuWHKfdYNb6kws/YRN4KAnTrlzQ2PfLvMHBNJ/xeppZZMp+
xJZV1kjcg2wMxqsERjLbfL0g6EziCcf4hPUZcQOn4VDUuPV3zHiYlOoWhscoGS0QHFQ+MV2YQXgI
BK2kX8MCYPqdLCnkTWIaxCbpTiK8HVIG8TApb0A3PNR8Sub53ie7S4GlVhTgsH3XircnRqLeUFND
9XaLOEBQUrRZGvFAz9FO0S65Wyo6AJvFFQTOFCMSucjSq2y7tIqfSRwEcQg/KhGNlvgy9Wm9NeNe
hdPgzB89dovxWg11JyKorP6ld7pB8nKO03IgyOgCVWZzssrYvAbZUHgIfWI4wJ0RB9ealpovMFIL
iDKiv0Ntl4eouMxnfC2yZlLgBXOYkWbVhR728TmS0wxRpuzwsm9lmvkl+29nleQSmLOzG9zJedTi
VKgznavCohnQVPOmhEbxEcpoMsMmNbpzg0ZE33qQ/jgUBCa+hDbWnZWlmacPIHS6KeS5SVVHfR6l
Vtf663Vzbydrog1tmU189svKemrRSSSbUZYfrb5qnroBHjZR5PQe0UQidQI4aQdl9zHRJiKKil5p
IewA49RJDDo9fZdPdSK1qy5nUUddVni3gxya44C9P+REXtzQF/AOWqz7j3SM4RokdeK+CBNgMzkL
/WWEl3BV9M1ghvnoT2u1pleIX2paPF7f+4feSms3gltD4VRlAQlUjjmWF1y8WdTR3Io6bnU7bC1H
bilfjGugqynqvsl4SuNZPQXxYGxEL3XMj06xrfwy/oIwWI9sxx7e+5T7e8OOjRfQmsWTzo+Ag1Vc
OET7T7hm/JNiTL8XkEw2ypfPSIyHOyH1GfDq0OgG62C5CxLgj9wNdrXneQA4VPq9FZG8d00XTbuZ
WrP7kNPsADXDQaUlgHDZqNRoHslqsu/zFFM/hG4uoxC1wTALrSSUjNdZ0v0nxELQD+peeEAV1Rgx
xcaH9MSJtqnEpbP7xnZuhxzYk9r2PhQCrLQtvmzG/GrOq5ZZAyPD5taeEcPMoFRwW5iR1ehqSK90
mVY5UAIwBsP7OFOT8+rU5IodYF8RlxXGdqcPgDBGB+A0m1eBHgVnLAqHPDAyLPtI54yFstHXZ1Lb
CrfT1ZWERoKEzjWVs7PtevI/uXU9sKm0oigVJCjPSXUnos5DaRBps5skSFJsVFIIiinj0UXNeLRZ
NAjRbaDIYyqaz3qrzV4fMZJEarftxTQXKTPHLCnQ+4gkXmXg3IPwiPYJKGG9fTda/sARJrOU23WP
jU/KWx4xSvU592H6yVR+zvOml00Engl2/VYXluzbF1ksozFv+C0im8MJnjpPwEWk7AyHGKNjDpNY
m9dPYruJHpT7FEq4136QWrKYziaL/YI/Q83uuepaG3oOzNf53MelGyodLs64+/vx3M+zZKaG8OF1
Roer55VR5Wr4/1FLQKvMH3R0/p+rRqwDjfGbGsRy6o6Rcu+ltkS8NepKw6qQ5Yzo/vAGfh4Er2+A
kTo214BRKYLtFQLw4xvInBkXEWjlt+LbG6i+aTSqAlQRZXfDXOzbpPS/ISl/CEmhZ8FM+P/9IX8h
e6LZbLrnt+ZHAsS3n/l/sidpJyzHr4nCQBPWOITvkD5DDyB7rvoXnDQBak++xn+iPWF+GqbFwJ+5
EbqN1SnGzHbNWLVgQ8AUIHPJWyNL+SX/Cc7hq8HqhzmzjnXZX1OmMZZCj2AW/vOtpFep0NF/a9c8
HNs82IGR8Gf51I2BXXfHXK88+vlF4MODAuWGvdq5sYAbM52s8IJ7w8ZpZlskx7VMK6xT/R2mScmX
rHBN/yswUn6jRxZ+5mTZjZNMI+UJGLc8lgfUh7zWe6rzqV0SQEyVVOmNMVY8aElP9D0NIqgGfnh0
6VgdMaLDfS6sqcxmnsDxqH80YdPhk3QHWmf3uL7wHm99O5m8d36qZBrcZtmwnag0mdVVPrPkEPg3
45xSAo+ZN1Be4tUc0QCM/++q+ZGB8lNI9Y8rgOyM1dD775fN4Xl6zrLf/Mg/V41jky22YgUs1C6G
45r/WjWu/g/TdnGfGfjR+CssqO+rxjT/YQKRJKyG3ZnxpI8I7PuqWSEoqMx8nb7AqkoK/qNgoV/S
N74K11gsvC2iEn2bav2XVeMGJSrKxLzve8G5VZBswiTS4H2GS1kFN8JOunfgDbpX4RUm1qVCuwD2
mfe1rc0iLJHtYjJRbk3maTkBOTFwJWhii8hDfISOwO+hywUNVhtxe+ZM5ECe0VG6alIFUdo2USUY
eXBjQl24S4N6oo1YzHuM6MVlxfEfsD30oIE0+ZmD5NKhZp9sCGNZeqvIQig3aT9Mz0Ei5mcKlzmL
kpTLFqaIz2EIFh192lJvV0eCeJFmmj8PyTTfgeA28Gzk88e5A9hHDlrhhda8DJ/HLjE2pijtq8TU
jXdJ6r6DYJ8xFS578z1S36X4gxfxq0juXxvXd+0gWxfMBZ7hKId+/gqqxbZhdfbu/dJBRHfQoq79
7c4F9aQ0nKH0AMg9M6vgrvGEeVNPJh9NuH7jhFmhj/slzectwlkgZIscT0vM0N+UdvNmAFv6gBep
v6SzprZOlucnCZQuhdw1lI+Qtf19knZiJ3uqPN/v3g+lRUKjmG6QrJoPZmruCS94y1u3fflhkfzG
e7gmfP+gq+NDo2Jcb2BUUpQdzq+7NXhAP4l1gYqRNOmPxvrtJxiwngA3qzsmpt2VzK3uimJ82Npp
zRiX0nHZ9YT9nmix6y+igGiJ0WZSt0ltF0fQCs59PPNfrWWan7FnGdeJZk63qXSNGxKW1R3l2yMG
cHMfYFp6LOppDOlb64eMUL59qpFYXYyMQWbSw7eLXnFPW4M+XuuL9Va78mbqTOMwyNg5AN+gj4Ow
I8rUXGyVM2EYEkG6czKGm0F+tO1megVKam2INJleRRdbqBTL7tANBraAFECnGImmzCZ1YVEWZ4/w
btZRkR0K642zZ95t3LhzQZbmC0IMO6lCikMlowyVxKbx8mCvLx2Ag0wyKKxrdVE139IGH0N+qlKr
vZn90vzAuVh89kEmIp+YunUYSBvjoBaPkOGUuOlAiey6HAb99DUewa+N8UTiwNqksiQI+TZd8sPc
pdStC/i3i5YN6hYFAhcUOtcuW4gbn5x1bWrFAlZs6j9gdmpfgqRIbmybgYqeKPUHAewve9aqyTRX
GJBl4cviu/xqtPxBAQs7OiZf1tMu6aAv74ZA1nvN6MvHWU1+1HkyCDFncu90zfI6mf4SovMRc2hP
c/qWi0adhWvGR5K02w9ea3NuT0t9zzPzSQU26bbSrd7jzwhwjXcO9NjRqvcl3/1NA/yV4ETiRXpn
HY1UjXlReleg4p/5qLPU5pOdxlnIdjXvsJyb64baFMfOAYC6xeNmbjNdtvxOjonnrmiWd19vW5G3
QZgB0jx1rWPcGKKJvzSlrz/5WtV/CHKj/1DTSz1nfdblHOJpbUf0gbOXWi/2bdNRCNBAlunGktLd
ozGnn8WQ2r/19baZt3+/dL/Sjv+1X62XHzOCT4oa3lrwNN66tH+4/LT68LFiULiYnSBZezA8YzN3
rXafI1c/dUbOWMZte+0hnzPgg7i6AnFSXZ2qPRIUHi8Wa1AyD2njo89I/7kYXSRaQUuSREiDIv7Y
2TMfRjdL46rNpPaHM8fvPgCzIN6Wu2oSTWc16v7wAeqlwNVItNWldJdhq3JDnckYTnatGzN+6Wv2
Gfif7BcASjIIuY62pWITzzptkmtjcuMvrD2LjXluni3lGUijVHHEESpjTPp+/AA5aI0MAfXof6vD
/i1m4Ovz+JeLDyPfg+cBENtEAv7zewfWCGvKnpwLQAWn3kx9H3/hbo79Q9d35SN6weWUq17dlt5Y
74dqjXQ369q9gqM3HpvKz8KJns9V6UzdFa5v7WEAmbLHA8r0uWtlfbv4fXbjMei9m1A/mBv0ef0X
hqOQE4LMBtsyySsdAdEILHNRd0g0aCl7o9eFIndoTjDdxtos4w9mihlW8zX/SH6IyfjVc3fwiJOd
gHv2sXNrgi0m5p0Z46IVNFwTEGOa6rOR9OxXZmUThdEL09gulghg1RZYb7sDk9W6heEgxBUYsvhj
7bHUqQnU3delB+M9eetippSkLvE/GezEx4XpxqU0eyhtFdLHMDDb9E0X/YLIKI0/cucxvyqrdQdZ
Lw16mCPux+VkE39KvgTq2QuOQBpMZlU86HSgEvrHbvbkVfkreePMOJJUXRUTY4iuM0f6fqV5k2Iu
jTDkqXNuLDxL/n4VUiT+9ARlGQZYanWE4OzZazn4S9nAXl3JvhjbS1oaA/5anQXG8IK9uQQzgZgC
jgtAJz5AykR8Rykmnl1zWN4tBnsSp57+KkW8QQZCXh7brOzxvlZ6hsqCcVFF7nW9G4A2sFwNT3+Z
J535RTYML+Zkj59l5tlahBC58iJiOZpsX1OOncZ6IM/Z00GEKrtGCQhIOC53aIYaXAlLJQ9wXFQ0
LxiblV29V1ODygbW7AwIw8z2Qetq76AWzFNE202+tQ6PFe6vNOrIKjgoY0Gcyao9eGW2lpzr9yqm
bPjQq+LgaMU4R8rMlm1gzR8MOmI0q3yagfqMaJFpRL0PEpubNTd7O4QP6L1yCKsYZ4/FsTFy/QAn
iBAl11ra/dKaaXMik91GFUCM/CPPgeyx13Km/ouYLB8JbpV/oLvMHKgsWqBsKXULMewWuwFIMJG+
MU0zLhppnRQ4iBSPuq94VPUVigKmtQSsp3LYDiqtdD5uwZZXNj0Xqp+QvuBulSyDOTWXOPRdGpVR
uRj1Q4IP/oqxCE+dxcitl9SKaTUlhisKOkbDWv4E8zsctY22XdCuvFRlw746tJUfzezseqjVi3GT
OFNxnLkR/A3upOYaIVHahI5hWU8E1WRoZHW5vIMYQBPe8HJ16agtD2CLoeyiz1m+oC33r3y5aNtS
0njfoKmjG6x3y7S1R5Lv4PZlpMRDeaHPqXEXZtgfGyQQHQF/5DChS4r1iGCY8gu4lwuwDbLCHMpW
psqADMJyKqqzx8Tizqy8KeRhEHBlgnl593Uh/bcf9Id+EM6/1Zbw70+2l7R5+/w/V335XL/9eL79
/oPfz7ewOg2TzYfuUrCeU9fA7e9dIf7IDyBzoBcO0NJwsvx+urVpJK0QDGp8g6brjz0hm19HlAmB
ddQYzn/SD8L48PMGafv8Q0/T4j3wvv5CEmw7cGdVEDQHzesRXnB/3wcoHTIwQ0FFjpXzhIR4PJWa
IDNeiqcycbQrffLOZiNRc1XELka4sat3AQqsuxIyshPrCUcv5n27xqbWXCQBgB0kmdDGpgjHWoGo
6r2zwGq2MZVxl6upew6s6kRW9MnSJtJLRRwNnRPAr6sIhR6lj/Q7+8Jml52rVTHTeoIhQI2aRNd8
tlHHnIgOW64ZGt+5Rm9tgm56RveqNk6BmMFGYdwN2Ze+zIuosoDTeI1/9iwF3sFjyJbUX4KiPk3G
eIkZfBDILbF0Fic5L3dwfK/1hL9FLhdDhex5FgzFod68OuwjyFVeG89lzNPvGnbxsONc8SFuIdl0
vruZ9D7YEjeIMUHzz8ZgPRVj+ezpi7HTk+lCWczmadwNFQcUuyi/5PhOQ4Ch+c4qia6zKiA4MiH4
cpxGNJLTxa+VGxI2nFx1ZfA6xUWwJ9LqkCTzdSHN5mop2SAw2XFhyNGwnexopmjKVKEe3HS+TMJ+
Sq3imKjymWSw54Z8LI/plbtx7X5r84GYoH1phvnOLvmuZmsgBUEgU+HEuEDQ3zDUqDbk1iAOaLhQ
wC9j9JwwiwkAT7dZEYCYo4lxPdDa3ybaei3T6hm1HY78tcEH3A8jFa8lmNSheFnupl6/G8xpzxz4
2vA5wmmjfi28Rgthmn+x6PttHSM7oW++NvlyDn6DcjD/esCz58clhlVTDi7CKjzjEU9icH5w6JHN
24hMnfzYzJCf7JZK01EPKGAiNdckdaZMNeIme67R7BC2pl79ZrkmsjQLyfXKzkXrPWUcoP3Wug2w
9YbuxADVHA4Let1Dq8aHpXUOWSZQNXXWIUHSs9F0H4jWwBxfyuXaRbi5nSa+Twhk1jFAWLxVyzql
MSuLgZn+CPbsNbCmAVgjI60hKY+GNz60nXzAW/ylAmyJM7wZIlmpByxnjMKzQexKlBHbhejL0DCy
jCqN627UwFMC+6lp63yHi+SMC8DbQR9/gH2OIl953IqW+5R53XxwFbcj6dFnYWriE+SQIPTydI7Q
Z45gVbjtSpXEIeFhTjgHw3hovXk8to0zXvFQ9q/w82q3RTqX23YR1W2tiXmnp+WIGLbtQ+D/1utg
9J9gXro3BlZwFFAKlbjNIBGhZRRUZEN60AaeQZt1GuB+EwAMYaQ1zYb4sVKaK6PFRg7DfDoLVYoc
vi4+ddZMLa3KrUqx4i1WFolh7ratzZwv6nCz5ehqugRi9pBvXJJoSy29qxvC6CbNfkSfl6Afchzs
y86zqufutcZaxKrMU+Rqa7DdnHMMJfKuyiokEuhh7oyBZKak5vZfcvO1QZK46duK5JKRo5syjZ3l
NXxvM0tALtyGbWzA2Ab0dktbR+4BzhJ2WnhPnuaeEWpMV/HYfWHMem27xR8Cgnl+/NAoojHEQIHM
MGZEeIXxYa5//sNhLctdVBtT0RwgxqyYtBYklq/OmdPS6cKb8sMj7jd9qbXd+cPx6uurrZxjJgj4
9tCM/PxqgT3J2p29+pCw1CNC746oo1MqQjb0v3+ldRzxyyuBcQe9BSHNRFX1yytNnqesPBbNwRyK
5wDYwopVZ5A/zaHVb0gU4L/0P5x8f7YOf72WFuAuxjokYq7//vnTJRYERr+P68MMMAc3zvgA34nK
27IPE1QKtDJs++Vy3fXsbn//ca2f6VffX5sDAbI4A1bqXxp+QCIQVvj1gcOdFeWcRO9mEnLX7eIa
bVdxIDr3dULDtiumEXjQ2LNuCR6AAjG/pi7Yrnq5lgnqj4UeZRBUME4l4TD+dD25bN++axLfgEKX
HDICG7tdBQxMVcmj7qTkzCr7LP0SZ1XTBHvHacRHdB1uaPtsD3//SX9zC1lrEhMeTEPH5f3LF2uW
GTAFVKyH1Ox34EDu9GC5qxZOxX94nd9dUZsBBaUVzFdYfT9/m2TSwPvx13s1oF3dK2RGRgZ5Fm3G
pnaDPOr94jQkRvWuHOc7b9Crd2nCM9Reki/tyL68lio02wmJMhW90h5B8CQfkK+fsS/vU5/tHjFd
FSZ0wfetMtVT4pjznuOwAKsyZ9dS7/oLwsdH1fHYl2ZmH4fMx+foDs21XWdf4szBPVYgyOiU3+yV
ln+JG+CfidwtA1N3JaxDOjuHNIW/QkIxVEGhrgtvRSDK5Q7IubUhpNnYBT6ZuE4xh55BjfX3F/I3
O4xle/4aMsgM+i+GagCtTUuybn1YJohclBOKnc0Rpku4r3X4+9eiwv7LqndwMvJtebhuzPXPf9jN
OnMGIY1n44AC7mL32bGiPfiHl/jNzrLGvtswR5mumv4vr5GlbYHjT68PTTCKXZ8pM7Tj5XXd6TPM
Dfuhi4+FaR8CzTyjVUu3Xo3yTcUfyNl+8d2RpKRq7Bh45qT80n+HRMjuJGZgWkbyZaWqb704Kw4l
mfWb3LGmDVFK/Q0n8i2a4/f+wP92wXpe2TMnUwIHpw2DzCEkN0bszM6kTRm05l4qgSzQzL44Nbdg
mxWnkS5a4SQzx10GFbMBuM8xBNrLNAtHfbgg9EwR6izXf7hgv1mxfBdMjFElrsMI8+cvpTZxFzdz
VR+MkoMC+e9ZmAHn25hawWdOuQIZ5VZUzv65clyQfT29IJCuaGe4l8ks2WpuDVEvXmEyrtFEMtWf
JqQzWO68ZUN78xxLDzF87JxTqI6R07ET4WVpIFnNj7B2X5ce7ohHtAiWqzBAuxp2mtoXqf44U4ht
BKIurFfTPhDTJcE+uMk77k+bjiNywRHgmGbDHoiB8prO8ojJZvyWiPpvG4+/WSQ8M9Z/aLpzevvl
Gk1J6+GJHesDqbIRJY6CycLbsQl0j0Xyh28EBsBf14nPU5htjU6n/5c1uQaqwa6U9aEzyfQ23L6J
UBodY55UeBQyMGXcksvMAWk02abI3nrKkvKETg0hbRO7m6YOBHDwsd0G7lLBdGGmUc/+S18YN9ro
3wIn68lJp9pXdWOBMupfkTNdVAlW2lsfxtxmiVU8x9NapU5IzBb9RHsUk0wDm5g5/DhAfxr4Sr8e
LxdbMQ1iEBQGXXF0tVWUJqZxJ2KJJHJBMKV8dff1EBTXYI0nUnCPtZwesoGDpF8kMqTjNG2cZcLx
m9BrtAPsqeODWRh3yMiOlkW1ZnhMgOpijtb/0Cr+T4y6neheOe4Mu+u36zLqlXNuvOnBTdYDBK0W
1pPQwrKlWoI1iSqtYGYk+Nud5jy1OUxIMNrtTeCo126AMCW5wHmZnTKLM0ugKMUJfXjK0/GCQtQN
4UZAcauO2pgflwr1fZewgIehPHIo3lcxTxZkytyYrA53Gk6l4XxK+6k+FoZzHvsxssxuptU77RG8
gSFsu4YJl3MuB/vJ7FA5/v3ydn+zvKl16JIiUeGO+hVjW5Iu1dJJrw69N7/W/XjpdZ57IwfJmBS0
aK2/vh61G4iMO+xtPA/XNV+nw26e6Iq2OT9GwkJUDHW+DYoAURt4n6gcEtTBJI1vAyXnQ8lYhANa
UYH2tbNtW5fJKyzz4CQ6BN1LwnNxWNLgBkYnVb5nnU2NPSYf5keMv0w7OmCgrp4RBZ5ggADucZYJ
B0Oeh6nV8IVAM7rycvkwjOygnTlcOjLqw0DSdZXyYjsy2xPlo8h5LKyohYqJa+8hR6YdVdjQVnXL
q9sjSMb5dvE4HRzg3J1HHiIcMuWD5aq7tZofvH8+X//bYftDh81ANvTDrfoXxdX/wjlv6ucfe2vf
fuSf0pFVVWUDEUGfZ8GHXmc9/xRcGahKDNv9Bqah6cZ2/L25Znn/YKKuU2BY1DQ/Ndcs4x/Ittan
HPU/AGT/P+mvMWf9eY9Gq+DwvhBMIYTg7f2KxqlaRLaqcCcokQJ8BC3gaahKykrHbXSC6Ucf7Hre
esMi9wUYxEr/AAQBsWRRi6p/YMAzoOdYdYnmtuxgEUx5yNCqFf49zX3RuzRc8jozZCgmpgk7m+iA
imogmA9ErU60CdDzUqpcYc2o+hEBN6LpQZzqcs7raKRXgg7dF/WNAxnl2GjVqF/l65B1tuP4Ibda
AfXBfdLISNtPzeit9FoIs05OvluFFrTKlSTojpzJh9TNlpqUUQhrm4DOFeHG6Mq2sA1JPS+7JQGh
y9q7LDhrnhkQ4aaoh348EUeB48hMh0luunGNbw+sRC8ZlozlXo1QzSMnaLIrt+L5+n/sncly3EjW
pV+lrfdIg2PGohd/IOYgg4NIiuQGRlIiJgfgmIen7w9UqUpSVqU6e11mZVmWliQRgcHh995zvkOf
o+3ToJl0kMiahpraUVPLdi3ru5W2BBjEuZXtVVgP23QmPg0/QsEfRqsfMnbow/7KsMPiqR0mcTuQ
e9Pv6BhAfW2aHjkabsyRBhyjmSbL63VqV/1jy6T1IZxp8wV1VKnxMJZQtHCC2HxRXDyd8UgiSAVv
VshdYxAEa4mMyVqkKrFqRH3B6EAsVAggHzogErVKssE+OGHjPvi0Qy+MdvCbXUIPpN3GbJsklANy
xCCIT/pN5WQbg5FCvjNbGQbkO468z9NF7cJWVAvsHjYAhZ1Vl2u9Q86L1THfwy4jXi2ic7o1hmFA
D5eWATVJHy1dLPYjGNuUHSAIGN7Zp+ovM1SqbWbzNG6zMKk3gNiml5zNjrH169zedeWoPomijk/Q
fOVjCfWFuLleDAFZuC0IagSAa6N2r6AH1mtEROEGKzPIVHS99F50MYp+E0Wy2pJ2O25it/avRrvC
dx/WXdAhTz7Gfji6q9LMM0DJJhwDO+7kFz3VygP4LOPQ5kAfCNEKn3kaQAoAyfVfw7wXJGo3bZ/t
orYy7kKZdIehzt0tXkK6cn4RNp+wH7zpaDDWPbuhNWEkmAt4AhKGu9iBggmBMdmbdOIvckdaxyy2
vScPh8mub5aq2m5QGa5t2oOrxsg1c92E1R2gjfpcefr8Ss5fuAYNOj10icr34QwoJ9A03aelpCHE
75XWXE3lWJwrG6ruqiUlj4Fzn4QBSZfeWsRhee9EVbsaNL844ASPPrfVQoVApSlvM0sZQTPDKMBW
u2tLSEC1G1rdCmijfmPHVRdMkH/8bVlYbI48OxTh6cPAhY5JXdV56G/Jh5Jf6VxMh8onF2ZcyE79
OPmrImzfUp2wTiimQ2Bj390v4F78ncbLOEyfQUfaQZFF/rj2e8OtkX6YkIUkaQQV8BKH/i2+bg4L
ObKb6m9V53/fir99K9ps9v/z2Ol/4L4XzUvz82tx+Z1/vBZJBKd+dnSHtu8vEyff+sMRzKEcsPYo
Uyjp/vVadP6g7qaVyMzcYBe4jKO+65BNJMqM0ZfAcDqNSxDc34iVs72lFPqhs0dQAv8DboZIw7b/
HMUDs93gtu6sgy09kCE2mLO6aNHpEZJwlBHN9Vkr6YCXwzB9gcXjXtiZha3VE2K4LcsOcF+jtBeJ
cPESGLJ/noFF3jk8WBFvBIckuMZyz7Slm9sp7ZO7nFBcslj65JBHjnguVQgQNnXTIx3VDaFA1WvP
crofNa9mCpsOIxqXTs1vsK01VGURoKBwzIxPcNCyI+6Z4hS6ptx1tCFNjE2XJFnSjJchhos0j4+i
b6A7JHmeB7nmmGtDi9wjeikoMaEcr0rlyZ2Snn8xNVFP3jH95JtR63xARJl+KaYE+gTIzn7Vl2a1
NVzeLKI0okfhJ/5ZaNm1GDE0hoa4w2lXroXDBLqoMDKvdAIv3s1pwkGWT8yKRF8YQZ3XLTAvYa1E
Cl3NtIhPhumUdDtb6urLwDt6a9YQ0auk5sXbldl9ZaX0xUdppTuVj+neb5aqxxqwybsT+lVhdJ9L
LwnxI8XDTVsm85s/DdMjHlDzJoJAtIfoUJ8dMx1vUNZCDsb+tsWg3510MNivudmNa6zI7lb1st+5
IuNroINbWVkhKZ0GmDSZ1SEPMJfOAg1fX52INztYYLQ3HUB/CNFlsW7s8DLPVH5ARHPAOpatce7M
nyE5Vbuq6u33CAcfZVabQLeg9AKDHR4MAq+uSR2aebtpKbIk7CPaxpzT7qSsKX2IpsR/ciuHWBE4
15joneGTQrF+54dWcjnrjn7J3ApHcAcV4TMpC81F2ukSnaaldpiaDH81QN3f26MkppnWnnkzkzp7
GUXWvJ1cF3mEpjz3lpQrpI5FW3nrpDH7BR+lX/s190oZtU5IPW3Jtw4w3zkkGHEPL8k8Oa2Su1w5
2IU9N3msIKafi0jZN1iv5v0YT9iDtd48GYO9UFjL6ArecnOXzqYfgDGTh1zrDqoIF7RBYXtno1LG
U+EL57KKrOwA+l3t01Ri/8yx+m8HK7avpBpORjxY3I5Vvdf0FmNd1L7EHb4kICCZ2BgqdF9AzXy1
qzE/RJMCgDLl9qEkKHXregpdhVsYD6aVvU2DidZCiyzjyfWKu7I35weE1ROm0UK/KWMH0QpjH+1o
A0/hBY756Rz39MuDASjvC6Sb9JrEXRSClmn6b0g+413R80vRnMh7L9HzoDc1tjB9lp/SiIs4mCbb
xw5IhYeC6ZNrNi02aVKQVm0m7tqyQMc8OMcSr1oBmTKYHTenPmdafGMKIW/tUO6daWiPTjgXB2xi
WJqQu2BD882ntvSTgwtdeItpvlrjmgDAUIzpLU176+uMCT0wM1LRZ6JfoUva2SOgufHeLZR2o4y8
DLigLujiOIMohBH2GhXMdmAodapq3JeB72/tNs13YQOShkGQBLFyg7izf9TImyRcwRQ3qR6Z+4IY
lwZJiN6fC72v38wWD25o6etBH90dvv1x00vRaWy+TO+xpW+sVkqfSfcGlVmC/p2iq7kpsx3R1BD1
psl2g7ofncWOBZs3IlevK+aGEqLsmFf7fn8fzZNFfHXmow9lb8wy16A2p7Omn9j9qsupCCGlC+0x
NbIaEU3EbiiRvrtiBdBpAhVOILXkc4Yx8SB1DJfsK6uVkWblqwQ7fQrL2L+xsS0fmsYe8xVoofYm
WYKzXdQvNvXPi5O64y6l1LvWAaq1gQJJce69Ug+8MJ/lCl64swHS5D8QCqyfZ9hsn2vPSi7yuX/2
CVXZ80acAyyj/bmhJ8GtNKQXTepAwJ40/yLvrPq6Jcv6MtWHCudoIqGD5GpTiibCPwN2YDZitPxN
ZX7OhtzYOy3fsg69chuPqfGVSMjucrB99WKZ1fJyAQv1GOcyuSe4o5crh6n51kz9aAcKAWv7FOF+
EWF8zXx3oSmzpe8RZn/SCVBedJbzeppatWlGw6MjtEBkRlnGV6abDtxobMhpc9pAuZAm7abI7HYF
7I1D5s/qXnZw8IRKN+SKzNfouK2N6smOJMZHn7Fna4UFQ2bcOlXZn0UfGUdfRNkz/spsPRgOKgzB
65ap4ngimE7tUa6Ti5JVtf+UOU6yzotBf5RhHe5ZmWIyqo31ZDj29dyl2puCPHpUBFNtIbc0VyIp
5MG2NBDeMJ1v5DR499HghVuhV/qnuE+w//duqEHM0Zwtgdz1uZ6q1wI/9Zs+dyz/Xd3O+HxHK9oR
mCcYeSFjMxrtZBf60u8sgI5AZl6yYLWVKDpAanmW6DdL9cC7P02ju85mI4KuBWhRUJh+e1NFldyX
MY/0asTLQfu0qQEAuKFXvfsQfg69jI0V+WgasdX5hlFdft33RbZv7e7Jrm00j+Vixva6oXvNWucJ
lhKS2O7dlfMTwWy3hcDXS0AA7USzyg81/u5NXSV3RhWpo4pd965XmfGQpUPxRtrr+LkO+cW+cDRu
9WSizj3iw0AgfVRVU/XtjooaIBchDjbGX1gImW4j2ylbC7xDEl+MGNFwRI+dd1211eQ8NihzO+i1
HjXbwIWDDWiorQbkLEB/uCPjQM07bGLlZaIqrXxSLKDsvfweWn2YbauM+Kmjp2U1rs7UWLPJy04i
mopjVyfukz3Z1bPuhlF6HY6xPLmxLeo7tB1xuJNzJmkQjM0A4YFkLzv9gmOr0e7tCmHHRsTEGMEV
hHV1qNzEXBeaPu1qvyy2vdN8bnBbMCCL5JosLZzvkfUZw+WwdxKFrjNvuzM/OW59qNmkksfHpLYu
OgY/yO200l5lEMYe4Hxoe/Yi98Ucy03sGC4dY5+gBC2JgARKEUSFmM7UstW55moe55ZqLU6GlwWP
f6x9hyhtS+t2ohgncAnLdouYuA6HBdnxSXLIwi2UZXJiCGbfA4q0kP96ya5h4htMoXWDXKpZp5UW
HXAKtAdYf+GxRuZwbHVweEISrAwz8SIOHahVUKKfO9ORAaSCaZdUfYKbHxUJ4D2K60QibQgtNRL0
l/EiCxWYLy7zvqO1Qva8ke8IntXfUe2wjVaZAhZFp8cUX5BpO97nRu8Kt3nrLLfK7HsUS+w4ggR9
IYEXH6XJf4u43xRxeHaXseJ/ruI+J81bSZJL8WMZ94/f+l7HORjj0P4Je0kg+0k56Bt/EM7tQA3G
b0oHerHgfdcO0t6Eho9fmf9iuK7Jx/hHHYesEF+HiznOsQzdw2L0d+q4nwdeKAbh6du0HulrWh/y
xp+HgobQQUnZsXPyoxLfTi7wA9Ak2s/TlM1Bi0SCzu4/T9D1twLxfxVdfo1Hv23+z//+dwd0seH5
lrDxVgi+2I+j4YxvrQyV2yfTBv4n+oGoP78brx0JZCSaGvE7G81PZeq3L0hkLOcLOPPSxP35eH7q
EKZDvXxy2Ze+pD4HMNNU3DVEIO/++qv9PJH+OBSXmmuNpAIv5K828zoe4qjLhHUCl2y/JG5a7232
YQqjfyTO7Tz7D26WinMd2uPtXx/65+HPt0MLAo2p61GV/kk+NFRowqHVWqfGSK1D4cEBXxHlxFCE
0K/fhtvSlfih9P84Gneg8EFsIx7CUPnzOYVS2OTumFgn+GAciCGb3q9AN6G66Fs3jVaFmar4mI9j
g8K6BiX4aIlS0s+UiUYZWfh/C3y+fCAHvw7Ac0+4jmv9mnEPcwc0TBRaJ28giDNAoZbsdC3jH/9/
xxKkIDMTsAQ3zi83VJSauoynyTqZzUBomKU1X1yEerddaqinv76qy3n8V4vl29dCP2zZ2GYZDv86
sUcsWGtO2VmnPozfG4M3R0fzMvjrg/z51iHT1zFoBPP/rFK/XEy9Ty23NaR1wi9UnlIPlgTNaCap
Ys7Qs//1wcRydn79SibdDoMZJafwVzWPF5qCrFBhnlKDGeLa7DmmCDU8e5JUuCePV9kLqH4eUkgm
txMo4gNDVvPwm4/x5zvYQTJNQuPyqOK+/UVURNsFMxHOmdPotcbRzApBfEDoexc0erlDAamRR5IZ
tbOaZiQa64+H115iQVlB6t+oZf7dFWCw5OPm50r/SSOXSXaJNEB4eMmKukX2O6wGOjgni5Hq5q+/
+L87lIMuzhYurxbj1ztqVF5d1m5lnhK4lreErS1iYzmy1OO9KH+jb/h5qWf5XlTxuosw3eBwf7p9
VdyWsqqUdgwngq5WGjTSJ9wy6mkeEAn00I6839zLzPZ+vL2WQ5JLi8fcWZKqkVUsH+kH4ZHKZssA
LuofQSkmO4hImlw1dTPeOoM23iZNyHU1ydS9jr3UuEsiHql8RMXFiEkBf02caj9XvP4+VpDWylTD
DYDVBjOrNot1IvCQ/OaKfAwQ//VIoOMFok6j1nZQ75uLQ/3nz1xA1rPG3LSOjdTzrT7H87ZMHI1c
swbUIUFbEyRdKdMa8HyZqsnZ0JB1bupaw7o6pbAXVyGamAQWe9R+mYGjfQGszq3rxzPPlcF0Pl4v
YLJ+ZYtlqCci33qpCEDFGUgzSE/5tZq5Ft5dfm/dpIZ5GIy0emrBJZ+8yDKPdcoJRAubTtdRImnN
MFrxHxj0aynykrAScMts/jQslXpY537sZAEkCWCTEaFSzk4WFceAB3Rymni6Bniq60TUQWcnvkWJ
cxOX3CHKEuppKhml7rQQKe9xgMtzAhnKIG+qRREfMxm3XzKid2ArImg65iKZbvGaY6ZmxNZjWcqi
5FkAuGNsOJsO9d8A1uahwh30VMCTfMngIcLDTg37ZRJ+86UB8M0bumeiSWqW8abmkBCJyq1ua4dh
jT0wAQPKDRWS9RfMzeDbvGHEJMSdZlY8pCPwYiukx2yOFmc0TMKHycLkFZpm8wUDtbcG/UaPisIu
QnkYurdNE80PRm83X5RvcZ1yZ/AfwAk3XzIGfAYy3BaBeBPiGfNw3D50auKn4GmZB5+cWLBf6UTb
uOW8WZ0OC/fjLUfby9syTkaFOOWEny0h4K0EG+dyZ5ONB1A7L6bZPcbLxkSj6XIdVaAPSNIYb4la
RlMBpVJz1nYhxZmqmrsmoyh9cR3SYldTmqo26EsPMH2vh65zVMt6qcH1aXaN1VdyZwAQrQLy9DKw
xy3vRaeMef5KPZqiTQ6L/RxrueRS2nkLK770mCq7k8X7ps1CWB+wS7mX+1TzHxo95M96LV2qUTPH
ayUWh2fbutm4nSTvZSzgtmEGyozmy5nSPIIoltsvdDftFyembMTgWkO1Jni4/kTlaOzneYjctRE5
1nNBwX/nzcl0CbFIrqtmLMUq1aTwtiLR6yOVGVQ3OXGYRo4g0AoaZmu9CZ07dMMJTggqsGzl2ul0
9nRPP+UW4fP0Jhi7wTEzg9HWrGCiH3eXIdfZdGWs1DGDAMXOyMlAqehNcdOqBmIbSJX8a2nX7btn
zeXBNlzqYAfgSTBB3CRHABnBsEAqaILqiu4TiDf16MisbraNPTlvi819TdprcVE2eo0DEgQRSrlO
JWuRgjLvy648QzSlr0TvL36OSOZbuSUKgslZBK/FFJ7E1LrVzoPy9IQSFkFQoeZnB8fcEfAWQLVx
sObnQlbZxrYNjOZ0vWqUajaC/mwonlMCwVpYn5TGGfxO+AKQDFfuWDXGuq5zbVOxBwShRsgBPBes
JjES2AKs422XNdoBUB0hHHXcbCe7m75C4hs2FPTazeSX+WOS9VYAkhp5YJHQf4VftXKz+sVtLZ6P
ZNbWIcOAoOtrsQUnyx/ytDOmAp3l3wyRF2S1icPAcQlzbKnmkY3Yq9pxPSjCXPmFAoH6Y4+TerLX
RYLKEN0EB7IApK+tLooPXkllLtsGeRM5bRs6vt29yhzgfqR8brtFr1vE+pt0m/LRl4mxSnwxbpmq
moQo8jkArOU3vJVwz8ws7xeOVTF8jXSuqBsZ6UXp+sW13naQUZuWm1pz2JG9TGDZzpqR8kjgfrbH
TalaIz1h/mCDbTCyqgJW2xZCIlThoJx9cTdhSzKw7vc+UelQljdeN9o6wWrxiM2BACVa+m4o54BE
wvIpFNZ4jaJFCz6YDTQmeB97nR1C9Cey7lTWcvlrhP81O5SALEGsxmzMQAtcayN1FCEKbOGcfha0
vKyFyR3b1d4arXTc2yJTT0px2waAr+kWZbKQT0ZZReznEJishFkaJc983Kj8mTBKT70zcrBWDQzO
cCPdtoHAaw1fc2+oImiNmv3Zd0L/UMd+s4epHkFZBTTdrSQ8v1eQjC905s2NbSVLOh+24OZRzgTC
fkpmVZp7cr69c1+nsMcBEW7iYaiQ1zjMcrC8388+/h+gj9Zw39t1fovy492Q8yNeEHGVtbiGWFfx
vxFsAkOvU8aXCF7SlzlJhk9RB8H+mic+3VS4XX2iKdwBgUecZACPiB86OnaCsHMkJR0goMM6HmRd
Ew371h/1kwW64LJqWvPWmceEFKM8Q47jcBWgVdNPeNCKfiw2o2gldIHausL6Lq8qYXW3eeKRzEsX
+w3TiNyUdK1f8Vb1jMnUbKzs0EicVeOZSUCgGI3obiYaNK8kywXs/3Wae9ZxGvrXUGnDp6GNshvR
dfplTeLCc0Z6Awl/MoYykZK5u6omMzr7aJ0v69E2j5o/4OKK+6h5MZJBoSY1/U2RMBsUpOmEK6vF
ALETLHlbjc1svx6x+oeE6obuuCWVk0kv3namhOb8SSVxeKFPGHHbWCeHuo+Gp062VbfRm8ZKjvDa
RztgIKAhvgpJhjs7oz6onR93zZ4qV7tIgeHfE4JrkLpIYA/SbjzK5Fly85wH3vDvoq+ay46Yi93I
i/BUpE0u16BMwmZVCsqLmMVth61CJIFiZwGvtXf7G9Q2AyaDNETK0rDkPWVji8Z/kvbFmBgso6aO
v4pQOoadayOvu5BMVwImmMzMUPn8SngbT7oWC6IYvpYGBg6mldW8jVRkHSwLXIC52Lybzk1uG6KZ
7vHZNQ+enKxND4InmGHVr+hHWitLj2OxGufURcQ7uEkgiJACodLyHmp1nFWh1idyDSKcnfVMnVLI
GVaBXYbJlaG7471eD9ol6S5mtGLIZW49zQTCWqjC3laNa8MDNxI0TB337nsIueCz8sz2jQRu9ws+
B/IidKjITdAgc5VBWkrAt6Fnlu9zO1dwJuN56vZuq97hEkbXTZpjJ5qTpj1iE4+JqygLspTGpAKl
6tb1QkutrzQ5pBtDd+Bngz/yj8yimB7riI7AaXRW6+GIZDqpWW7/iGeshDEdzekVzWmmbaQVyavC
l4RFFGSs3cSayVWTNJCsfa4GOXYPaGTwtf+3F/r/hAjDx0Gx9c9O359knkFZFF/f2uSta39shn77
tX+5qJcOqHBgIFIgeIu8/ruL2vwDUwq1L3JOa3FSI8P83gvFR42xykAB91248s9eqP4Hchb6XiaF
89+mhFkfHbofSzECG038lkvf1QU9YfxSimH7oa4sk35fYu1cGwDBNvFc+IHdto+Tk716dEsIwgGn
UnQj5JzUaVYjbKSjx+su0Fvvzuu97KgReg6+SV703hIbgd7YqGogSbrGICpFqDYtPGYo3zNqT6gI
TI5MoHmVv1W+hgjFgcoDFuVGQctbo61klwg9aSMqd1yBQIAdHOl9kIqCYzJrW6dZ89hLn2FYUsIQ
Rbnv2Omroyl9LXN+PBPMhpB+1gfV14/Ci1Uw271JzAnMF0J1H0DX3qameO1rDu/YmMRLTMQRi91I
qF3gOsaNwFIHYoXv46iRnJa6enQgmq3a2oXPovH1imixOsGxX/eae6hr70CkZLsJG05N74ebqMWx
NafZu5Fp48pxOJWlVzdrveKPyp5TYGXRPV+B06B7hzxpmnVY81O9zmdgh8Hcm3SGVRcb5T61AHqV
ZGWvHRAlOI2tm8EDM7H8ZmqBr098qO+zsYgKJk6BIvMLNJGYb6JS3viT7Dey4ZAS5u3Jtio+/mAa
m67iA5nKydb6HN0Tu8n83V1G5WXxPhWwOSoTHJUdToxTswk1oY/8PZSa4Dz4d5DP2o1ZSBU0OmDp
hRy7ZRmDoaH3SHhoHd2RzpFdEFpMeJAm5y1IctBSHmfPbDjoYLsHT2h3HzcJiyWaC6tq1srlPhCT
CXoKsA3U8bsBVVCAZ6IPMETf9Lz5gijNrAOqCZCQKSjvkiSeo+u3BuLF5S5q+Vkk08CVBArAsjE2
bh+ngRM6I6eJGwt1sQpy2z5zP7+PPlxl2mbeSg7JK74yrv3Mv/EqHJkhawXODg9AeV/yOzlniZes
tzZcNV+SP+YHUHoeP653HlHj9EgEArJ3efHB2CJ0ALxTWTFk7RxPHnXsVjzk3NVUVTDbuDs9l1ul
XJ4FNJXTvYz5V8eDjC/4IDx5DJZVlpw7Thei3Dt6dAAjK54T1x3C40Dy+mWMPCPAs/3oYloO8BOb
PHDcTB5P48fJoMTp0aPwoyrLXwmGht1DfM0RgI69oaAHVJY14XFCWHMLsVoFBsptIB+8a81WKaKl
gfoBt9LXeb3wtPSezxDFzclr8DQhN4MeVkHJqqj8N5nLQ4lshsCltGDuWHKXFfzHcSiyS8/gQQXF
TXxWz1ST+azc6DwnuuyTmz62zx+Pl5nO814XnQEWGkF1h4SZgBeUUTqAHAp8HyhArBe7kXnuBrQh
j2HmlcHHtdWwbNNAKC4cOowsIdwCuKL9gCQu3KTLXU60Mm0nGo47JBQZ0C/pb1E6yzVYfBV83ADL
Hc4jfpNYMwFZE8uY3/N8W7M/7z8uc9uxW2prbiN0djiHUhG+qMTW9vZCC5s1jgWgXtuHGH6C1E5e
GWJzCUT2jhYI4oPJ08MeL4Et0/qBUYjwqNddceEm+ni2R3vnDemrFsER1UjKvggzI6NQ4InoZl3b
RzbPKTgEcTFB89u6DjdZkZvFhYYTPZgLli/A84gyWRzEjDhotNhBSjICtZE/JsDkWY3pBDhITapW
u8Hn39SHAY8f6DkMuWOS63u9pMjQJJQBNxIsbgOXTnOBOISdcRObvreDXjPtVMtioiDEBDYi2yDs
+QhDJ3iKXLzQFMH8g4L029pk+KOx+XhoSZgBqxRpd/zt+JpKRF/XtnVjTOm0c0LNW9lolXjt4L+a
qhHXI7PzICthdceVXlywtx3PnZu902jm1FDFBx/n2oFEs85y/mQnuK5WgSKd5lCz1jybJXARm7hS
C68NpA1rMiXkzgurd3pgKzfv0s3H/pfwvvFoaTLZirp+83TiTorFk19W7kO+uPQz7Pra0J1pLaQr
c/Ci45SMGM80yZ5xjbSY7MRsgPtTfAMEyPmZYIq8x+vvWc4GZCTGonmu01cjLcc1Ihcf8qNu3NkR
qTuNN6j0coqa7pgMOpeQsBy4BATfWN1mQWKv4jJpr+PIckL0o0IiS6Tvi9FgykhtRCiNEQzpkAIE
UVUazavuhWyM8gtNvTcr0ctuFZlj9g4uQpspMzTA6QEPBlVaUZdbglVGX61qraLnlJLVlafUXFA4
DaKIhBde+kM5a1tpFkNzzqg1XUTgVpPv22lutceJ/mEQY+uWF2Hsm+2qprYGgjKB6D/bvWOA2jCK
ULstOrYPsevc/bAVu/62g/lx6PpLW9xiX2PR9act7tKa8j/YnD+0xSUe2Nkqa3boyYQiY47fKU49
liDvrqvBN9ps8AMr4U7/6+P+MgH4dlwAAzrSogWE+ct+yqcRSoGkur0YPhY7nkEzyb4UA4wDEKnv
f320n4cbbBGXb4kbGF20ABnm/XI0+nskEcxFt5cTN8iyE/AzRKFYvvVv3+u/gojfCCJwWzFJ+89F
wPqrBBRcf/2xAvj2O98rABuvF3IHnUENZcDHNv97BWD/4cLGI9TO/07Q/u718v/g1qU6AAX3ARCm
bPguavf+sCymlozdGf4s4ct/RwwhPpiaPxYAi3kSkbylk72yaDV+uYWylD2RmIGHTs4UP2IrKhTx
ACb2o3FG6Dm6Nd1RVU3XsjTmJWSQTRUTsACVpNqiUi/Yc5qzeAyTjhCSosicIPH14evYgpDk7Z6i
aUSkLaP2uvA0uj2dfLa0mkeRMci2iKjAJ1Mn2Xn0yWLjJCb7kD3Zp7TlhTei6jzL1EbS5OFF39N5
D0kgIE3l6Ag9Y0vAy11ziR5pYzgMiM/qExml0FRyGHXaaKe7gQ9nrMzaUQd3TsJDqdXtLbAz64gs
/jkFlPiYyJz3T1XguyYOaUcrPdqopUBRXqOuZkb663xsbnov+gKKji9J/AxtPOOGZz3b+n4W0+A3
iWFn97/To+xdobCmZe4DXSp0SidgC8QLVJBwqpmjx71x45jjYgxvL2lSmqvOYJMhvLuw7y7JDynA
3xSfgI2Li5GXAGLVgmEMAWH8I7/A0X5heeoxzPEiz6Idj+yfntlgHxYNJGQ+8wb2w3Nls/dzy/LT
mGrzE81Ifa3MmAmHp7otXYYeMCl6VNe/G81wE7qYowgDWT4Cedc2f9qvRnPnzq5+ZWaatsWtVH5i
fCgfSoo5pjfQUz92/uSFmaThsDmj+KlWsU5m1ayugSXMZCNox9aaqpfSQlOn8MGRJEIyVmAquSGf
lwbwYO9Db/ZWnt1WV+Q61I9W5t05TVKSAstIUzQTOrMQ8uns+mIPSdAjYtK7l7PSKuTUwz2xVNHR
yjFcsEVp8hsDtt2bpld1ERBFa94w6zfPeVLREx+MeKQ4iat5I+PikwlTaGPWWMTWRmneNrLFduSF
4AXN2GG66DAkSfoElCLIyj4fK39XVyaSykgJgleTiVwOcqdXrdcTwGeIsTtFyH1BBtSafU9zNTlZ
uaM/W3zxdTNB4oQATKKOzbkst8KriT82x0k/DVNlt4cSTTC+RKzD74QYz9qO2TXE2Ml3h0tp0NSH
lcJWVaI0xF8pgarmqfj0sXz9d6H/zUJvIMZnlf3PK/0l1XeJIPTHlf4fv/Rd+Iatd8FNIPbCHcK7
+h/rvM86T/PiF1aejqVJ0Bo2mN+zii8H/77EO4vTlx4lP4Am7m/q3Uhc+FkiQI3rGrxgME6hFDDR
oP08bq+Fk1ZY/eLjbOuoi6WMHKTGmEuNCeel1T/pzALI/bTL20RNxZmmOdoQL9dFUNBT2AjKEdbj
bEb2a4zZVey1KUl+Gku/79a70SeQraXOWeU9+tu17Y2ImgkjsuJVmA0g2WI7PvVyKC/0CKbgqjTk
hYrr7NotTW+X6368C+lw7qDJWS20GC1cqJkOGXFxfcjQ8V12zRSuZ2Z5zJw7BMWrnLXj5I7l8Jzl
Dq2JEfluAHWzJ8eS2UVfEFYJ/MUCsUfU2aHTX7NsLl/cTHqXc2YypYdbQyVnDdFm6J0RA+noXA3h
6EVAKXxy1fE36geBAHaf1Yb2NpR19e6qxL8y08I7lGFef41GI6zoeShxneAr3LWmWcN+sYZjmqHY
+BAP5IGJnj7V0fan9jLwl8qETUei6jnSi+jUqFl7K5wI5Bl0aOMMDbo4TEn12PtjdUvZ4wAL8fr7
WLXtJ3zEGAoktPxXpgrRY61lGcBBYgdpLkVpt6JzBybDKzAmZC52TQYEh9j2YeAbhqhfqmkcusCw
hs+IMgxOciFfJejXvT8nLZyJJHmbdZp4TISvtDmyj1ndkvodzvNJhbLHlu02W3f0liEnwm7YBlNn
1FzPKHv0E+gmK85Sx1/LtWZrNORXTcINGdjkDl+U1GKaJmGHrZwKOSUVbzdWobzDAhp/ztokzhg7
K9PAnEM0XE5DT5CXbiP1jw2T+LCEe+9Q1VZ32YFmbYKupO5fTYJ0ynjB+cqIGWwwNEBl5WzCLEXw
M7yz3hJ1o3hbMYqWzbxTaVz8X/bOYz1uZMvW79Jz1AcTcIOeJNInySSTFN0EnxzhbcAFnv7+UJ26
V6LU0j1n3IOuNqeLSLjAjr3X+tdt4tDVEY1yryJg4mubXv7KbL3iuu60lMwCRqMBmkahrSqhiMeF
KxU9hniv0Jj0kfjUMB+uV1ltk4aYQ4Srar3Yz/XMvH1wRbSuoPjezIXt32FBiYPR0zbAvdkRqWHt
tPYNhpLhM4Tj7KC3jBHHlMSwNenpaieg/Z5mPB5ym/pd+cGv0vBZK5wIUVFjNnAqStf40kBp7PnU
jv1lmMcq3AwqM146zHwlevCmZ65VNq+tIg8QsozxkYlwyxdMdeoiRzf39sLKRux0HhTNxFT46QvE
HKBpYxLaenQYj9agx6dGj8WnHt9LuTKIhYgCt53zPexJj8pJd3Ex8vE60DrzH+DeQrhRIJbJ4MPD
yLCJzL2tF5fFRzuK/Q8tjGmNIRbVZWtdG72jvto19gieCaMqlxDf8jmNemkgo0mxiuNXbF86V0Ad
UW5aE0gFV7DQhr5YdTBBrmKTeNa6a+8MCa0UFyDvc6sTzgbEXzCEqueggJS2mgeaRaR2JkvHqN/M
Y9ccs8ogFlqnYJitOPW4DlgGcQixogHtcwPNr/UdiYTJxRw0e1clejatNb8LxYZhjv5iZjF6FcFi
Opg6BHq/5Lu+YxiUYyOzmhvmagT3+ZW1wDwSwYWFKP2UJSnToMborJHFLOwPYTTBxsapVL8Orqrb
vdA8uW90n32+rSt5FrLVPle2Cy9YGulwqxqlsbhAG8F0kBJQjRJt2Gpe3Lw6oxq/omAZX5QojWtL
JiFcklF6cJ5teH+BT6DqOVZ+SDwucuS1E4/hITY1OiuGXt9HmazB1fjjqXVa6hTIx2undI8CVAGe
x5IWcizz9RBRQ6cZy2ZliIbWW/EQlXa/w3LCrBN+2oD6LGHORhJHGVD2OJtGn2ZEWsNUbAbDadaV
1ReknlMFMx/w0vOkG+BSTyJvnLILRDvWydOsRTk0O1eQjPzsqczJzFXcWgZTib5XZGiHU6itTLTO
ZyMdwy25t+3FKXL9guogumVZnHaul80HJquPtijLS4OQ+EI/KmTAn6Th4win/JnmsYcJ1S1H7JRR
9ojLwGSRGnmtvKRGotBPxS1sqWYro8IOuiQTNwzOJaMFWpyp3UYs23ztGAIomrMm4a6N5zZkZMui
uCHwlJ/rZNoWZgFyEAmRllcd+vuKtEznqjH4+fPUmdcQ3+EbtRAZ74XXOtAssvGBDD2Pchol7Fdr
1hTUyqjHS6811ZUiaw7vSF3f05N1DxEn/rlOmvkwqtbeIZTotxOpRa8ZwgQaoo027yMjV9tUKHPF
YL3fNF3Yb7LOZj3qE2M+wQ93DzHJFkExprcNwUMruyF3OUT5LFhks/AyzuyenNRkHF4R0lnOAhOL
11e30exC++F6PrTVZFz56dzuWS7cXdq0YDezYbA2JtbOu9xngovzNNknk4a6rqWjx3H0TkGsdtUd
WjzQU8r3D4PRy8c2rHAqGYSi8j6xOaSJTLlcuz7M7zEaEjhRSl93aUm2cw967G5c0h3xzeIaXahw
m9hOdPLDc3HusyJENeVPB8mHEdSvOd6UvvdZrxL/M/Bdk0BqaTfPCfKVVx1G7UFWWr0rrZgWZDKw
1PD4LVxSAeUhoO3jbpMhzW5DnxKkpgcPQ8hwUHsk3tlUJW/e0p5EOpeji5vH0Z43AOTN6r5U/nOC
JZgVO2YqdcIQ1RuBXqLWYIMx+i8JUU/3Njq95tZhhyr3TAgb2oSOk9mkshuNfmU6XcJ3zKfjTUIy
Xh+GW6XPlWeHru7bJlpPGAMUBjQHp7LvuEFMUADO3GiEEW9W6alr0bPv+06L4eFZdvLRdHjFA8SQ
aLfacW6xZWV/m7QMY5qwbFV/G7h4ZE3sXNBcFnNXg8+Lsnd6yjKt/JwOk/nod737YCzGsAaHWLNY
xYrFNMbOvQ7cfigCF0eZg7OMBfBN4DRLO+fFXaxnVrW40MRiSJM401xczns6pfltY7BXFIV2xc0x
AbSw/yqzrnmzGOmh8qmbRfPYWN7iU0zyfVup7s4Cg66CvhcxtsKWAPUHz4EqWczmfBfTv0dV9rfJ
7n93T2WXdOoPuyc0+wsu4X/ePR3KL4CJcc78PXo/fPnv//rXv/PP5kn8BauPDYrQ/8E4/Gv75Hk4
g/CyOBaT8n+Bj/4ZlBt/ufbCWCUFCWoSxoH/t4ly2XTpeGAcNlD4Noiu+zfgDzAWf9xELb4kOmS0
72yL1u5P+vnelHEyx5N2CK15WltNnn+0U+JqUPPqJiXqDK8OpgvRqxKa9Eh+PeMwJ26L69kJxRQY
RpkxbkuGL24PYZB85fLVh5eMSdlHwQu5QSvWEx68bVHO5Wtho9HR8Zqc2wQ1CmE1FE185Qi9ydIi
KjY0Ypxd4nj38E3ySzv1w1kfPhZVS5KWjLNHwh3blypLBi2Yh5xIjkyvp490OIoJCg95rSvNisyQ
paK0ppXV4U7f1E6TfYq1DMWM1RZMMpTZhhsiu3AJTg34BTiE/XWkJho+vR7OAuAhAvVNXtGoDlqL
QJtV6qXWrkHvSDZqHMZXVuoO3oaiipxXrcwdcq21rPpcy7p+qbDw3rC301m+c3miFzh+9oqhfCGz
BM0NDTd1SsasuVN1Gn00Y5TClPMViq5+Sx3IkLMnkmZK0DzN9lTd2paqoBh4tABRBI/uLp+S7Maz
iumOdZvZM6WMgsDLet0Tjpv1yBn50KGPIgM1cW8NBrnmKrWKzxMTHDozsGyJRqxxBafdPbQZCfJA
Ah0flQUypzZyaMxZebQ76v6UmezJm0bqo1kazXGY8zhb6ZFNsAL2Y/fK0wsCsVtiQh+tou7vyW5t
8fEaSOd65FKQrrPwudOANdWj3WzK0icmdqYeIfsJ7iG29WCEg301R0b/lGeqbgLbL9qrMWybU+x5
A25ff06ZsC1mc5mL+DyIkkxz8rbTdTn6ZCZj81nA+FNL4LPTZ+wI03wTyamxd4y7qgIf+yhfQSlg
6xzDBrc9c8qIzq1fGnvaysklrjPryYyK5M6fbY5GFlh7b9Rmuu2bWJwMMx30VYz+d69ZXYSZoKoh
8Q3NHnjVcIkwkQcOAK4XrYzaI99r/+vYjm67dfQioi5ijJYw2G78y+JjGwOk8BVW/MhybmMBIXE1
eCGaEh+20GeBzNFfxBGEnujM8XzUDkFTkKXBfcw+jIaMb90pldfSUPHRbU3IXgbABLyqJagqR0XF
mse1evCsRj+zBWdGrTX850YVietmEH21iUnUvUlLt0okcBLe8uepNNIFIBBhcuTyYGnX66OP95v/
VpVGBC598geVOhdZIXfMr0pdn9Dy4vLuGBuPKEHDgVz2C0JESx3pjaT7ZnRuDQ/QP4bzOYD8EIGJ
bP37CdzLgG2eKOYw9BU9v5CNlcv+VwZZbVKEwYi573u7xw+fGF2w9Fr52if6jYCActXZTrwTkCDh
TktA7zSKN344ZBvPQm7d8r5cCLzW4XINQ/5hCkeruHL6TgdWkcg599einnv9XsxyLNoc5Etp0+Vs
tP3Yt4+Czcadlnk+7ZfWGg/sMI9475xr6tJ2V3SwIQjEpVDpC3XXVJ5J8lveoICxo4OnZH43sim9
oIibiKVOk21IaucGPQUeKQfVZojq2WjiGyQlq55JLirf5AoyJbEw/CVLa1DuhVBAE/PFCWP6pilb
o9Rc9UBMVhgk0Bs4hHIiyRaPsbDEAbprFRhcli3CL3lOdPGCZjwi/hchZzUO2nU6G+EeU92EXEl/
Ko2uZtwacpMVtgZEpjPXMOzAWidmpwLDz/StLuMPE3HUqzytHiGyu4fCqz9jaob6npgXXbX+OiST
L7LaszOm6W3XlM9i0ZSY6sRsUt8WenU/JBboksntgpFE7JU+ZsPaLJewCWC63t6NjSxQTpmveuiW
7mqOAZ8khjy2ljzBeQCQ5nvDzrQGsaZdntEWN1197TKZOAJmAVpZjfX8gnFdXtMTEVtnJAuRx+jk
cLfpyrVsirS+vNAerHaLvnTJGuNpUtV8w94xhflZsbMjHLW+a5TyL9YMGX8dJV1+h7RpPDt++wW7
qX7Mksg4EbvebDSJKiWo7QnOH/A/rVh5PH4PLor9Nd5hpOhEYGxQTBbryInUTT4hkVeD0X6YF2iq
Zgt5Y/rJnc0Imlcii4N2GORN0WYFbCCQKEMehne2id5R9Ix87Eon3p3b5Ic65bhpxR/zKfwYS725
M2t3vDUnfzolrUR3TGj6fT9WRdBZzlECTgkmzIwYIvQnW1Ix2hr/iNOJXbPDLzUz9/M4gWXyCP4J
5n6itlazv+1ppbw5cNdpmW5kPxMliEQ/Z8YlxQ1rDDLdLnGBAsVFc7FJo1s3bpmdYPBbKKpM9LyT
jD+LPOfd8iuJuijrLzyEOXs7Pb9N7SUyu3TcTYKld02z+NalvbhGFE8I3mxZtznd47XWq/psj8ar
TXzBpoG0dF+Qh8KI2zWfukqweR0RTvFkxFm+oi5wAkO4JegXk86VjVfJwGVxIr3WP9pyVPvSS6aD
0/GJxCbnHHCJOMb/jpP/vzSl3KNFivA/18lbwpqTLz/WyX//O//Uyfpf/AndZjKAf52ylvH0P4Wy
+xcaU8cG5YyLfXHY/V9FKYRQHZs0Nnr+GCOH79z1pvgL35Cz+KiREpgUuP9Oofxed0G5bbOY4sdj
2Grpy1TjeztiNE767NVVvzfNHjgDmB38EJje/CvBFh1Bkt2WV5lDCtvaj5EYfXetfqH6eKeHsBcd
KyJbrg/sfOenIr1potkf6Kjsxt4cNq4qcA4mZg7HKSn2/8GhIKWy9yCGCI3JjyfaWviLjMLudgw2
k11uAjW3yAbbQGht/oOz4lL6lgOcBknwO4vnbExZrYSAmzJNCdyYuVm3BIIF3eT2f7AJozn+zqxs
f7uATIjgzFo8FAyMfjwrdvp9lttcQD8J/dWgzDvYaM7bNDjrqAzBuFbMucm0zoJaF9UfvKxs1n5x
cJR1y1NMUtS78yQvLQwt5hzEwwtnZaRTvClpMv5bzvnlFG2T55JQcSiDOMPeHUVGHh+JJux3rS+c
lmezhCBuTw2FVloXf0QHvNs3fjvcEoZrLtmazLyXk/5OiASMlS8RHbcdolyaSFn71bXMN6xYBdVc
cXJCIsh//2T+fBlt0yQfAHmQIYyfFB1hjFoOn0K/EKbgYIZ+zs3yq83vj7Jcpu90I9/OyxSQPDxA
Exjbl1fxu/MC0cKGli3UzkoGWsyadoXq6KzwvAQ0he0/nNOvruL3R3t30wgbi5rIzvudN1C6EIK0
ioYCf1ya1ahmfeRlWfbp9ydospD+dIae6zm2hUCHB/LdUqbizPFG4jNJq3LEGUweVZzeo7KoZog1
NMTgp15c6KwBHUasn53uHTFk7XtGSruh94dNPwEZZXdTf54mSzsoB/S7GXYNgdBqlbsxFk6iNv+w
MH3jiby7M6SjuZgOwK+YPz1xnkSJW3W8RsnIFnMlNGL30Ozbw0bTLEQnbE6D2qvGtcXV25jAqF71
GW9sb3j1DU5kK8Cs45/hN0d/eMHtXzyaCKEMa3nDbf7r3cuQ0rPIZjvvaFHHG5OqfZ208RQ0ntNt
ZBPJD1NipYE+MoFdV4CXjlOZtld42Acy0CbEIwNN1UzIFHNWqa8sg9C1sPRQWJq0CqLebG9MZ9YO
M7LLNaQp6I8uFPwGIe9jPyYaXRGPms5KcJHRoN6SSJkALm49DKvTscNhirA/7wPo/z4cSfsUi+xD
P3ooHIVioGvN2bZFuIRGuDtXvjvvmwRcs6K7sJrCHE9XrPQnrW2YQ5cYpENbvWXKunQe5HefFsu+
c+LuzF8ut79/Wn9+QYgLpTDgrRd0dN13D+skEQPb43LTZXyDIywOEo/5dTI99HNYb/q+MP7tV5Ij
Ll5+GyLqst78uAD47TR4/px1uzYMD4akC2REn/1SXLVWCUPKd55/f4Y/f9vBkrPaGP4C7kAe8ePx
ZOQPsA36bpeqvF6ZgxgP2GatjWe2f0oW+PkxJZmCCTgUvW+EgnePadQjnRqHiq+gN9inSmuMQzX2
7h8u4C+PIr71Ei0So97fskIPtaIbuYCa0+rtqqHhvUem4d3+/roZP69jnI2Hxo9q0cBy9O5GZYk2
EyKKzm6aiDDBPEne2lREa0eWFc5f6VJS8OCjZo2OrffUmtGuEgSW/+FnWD8tp5B4ocDbIOotAz3K
j/evaSoxJ4NLziuAUVo8fr4Nx7TbipFoocASsziAKPOZ4VZf82p0L1mXjrvI1ofrYp6to52RIPr7
32T+8jfBmkL6aPnUrO8+K5HQNC2MLbkro75kFG9vfJ3+zAzd9CYElxnEbl+/fIvayBtGcFjMiQJM
dHPteyUhL2X+NTem4SbzJia64yvMQDNooNjcq7JnykQbc8/wezyWKr8BQfonLtGvT8AnZQdhj+D9
X+79d1/h0Gj9QnkjF5WkxKh1a/akIvoQs4oFdeOm61ASDFu4TscXqy2OKp4/eon7IFvHP/R1GAYT
wPsNJlT/rppdWmFi/joDmz9aHpaCsY4Utp9U41vR5ds2wQH++1tgLLf9x68Vj8V3Z/Du6Ry7nB9c
KVSgWhodYWCUx86eiGPRGO0lLYs8SgFyYPSDVaFZlDWQ19//BOuXTwHiaZSwHtwW593r7inWEnz4
Eu1QTMunzz37E2XVstmmr+PrX6p8mJ7QWMWfZRt0/RBhBzUXVgR9H/zAW1PH7dziYV+NiTEWK9fs
6yDmgDsUqJia08j4qkrDYKl07xF9bGw9rdaO5mM5TZmVDrZ+pdlGvp8rNEqDfu8oDhSJbwkJvrT/
cM1/Lt3Iv9MNZMTo1HR2Sz8+NMiK6TRjzdo1af5UhmR8p/lam+HWYiax/lAn/mLZRuNms/NEF0et
+G5HIfPMwU5gyN23xNLEIwnMQJgqpvlPpJ/lL717kjgSsx5fIIpHPffjaTVh1NduaPMktdFDZljR
U5rPQDYKxW7CVhkAY90htDx0jD+F4P3i67tAlRzMlHyYKLx/PHQXgQYPU30xE6uXsPNuJ7e56CJ8
w9X/iS2vs/79I/ut9vzpXG0TiwhYKRsl+I8H9AdNEt/DI8s2vLz0FnWPAr6gSuTZ1jB/1cPioUry
aR2pmuJGYBkaJAnNS2zV73/KLx8mwHx8Wb7N7t4t60nfDXY88P6OxFiu9RrFDXntJIsmFRCDOH37
/eF+8dF0APNwmwG762zyfzxx0u+yqOgnbrJq8ZzVRkg/zov/sEf85fU16GTwJHF5v80Vv19XU2lE
6FvAQLBHbgNvmFBnlamPeRBi9ygt3k7GA2tNNYymQ9KU6AbQ8R00pFvkNv3+nH/elHuoVqiWyc1y
8Se9u9mj6m0YnBk/ZsDYE0dutJXtfK0GBFkRGUBBLYtyF8M0W1X4x//wAhu/eoOphrjY1O2g2d4d
voNGZlql3u5gscefahdpM6bAqDvLxLCL1ehUjhNUPX8AXSMOxtXgNLm91lOgsIzq3EXXp6nxeogt
dE1m1yF4sCNYQL+/Sr/4mXgm4Vfy6lPnvM8TRaiRKLt0mh28kHbbi3nYCNn4G2r55A+X5BeHwtMt
XFBftOGgDP34ECapIesGqNium8PijUgz924uY0RamqP/B6dFDWqTpr201H5a1WpMm13tIbUC1t/e
+YRTbivlhqe07T7+/gL+YhHjSLRFKBFdmlrvPoPE0Ucp6L1ml+DHYGhR1vek15gbvm7zSp8K+uxV
rP6wfPzyUrK/FpiYCAj3373PESLYzgeislOApYPCJqQqSQv0pbop/3AoJvXcl3erJpUGmgDXR3TN
ivXjffMyUfXRbPCIiBZNlwOUuiX8R4woQIuwZDLZIm11qMnzoLGGUduyc+ynzTy5VgGr3ublIjtt
9pklMcU1SQGI122Zef26znMHTUnYxB/RlWjXGUQ6ifk3Z4ouoYngGuGUrMB1Kg9z9UC/fotcyVIn
Zg3+LlHE/mwq0cbMb7PYeGCyDX0tF8xItqlRTM7G8uvYfCYcNCm+osISWLFrdjDxaUIYF67bJGvj
DzKvDHXIS7pruzgxCrHR9No4FvM0aTtE1QxQ7ALL3bXoehXeOdLIyy3/uzZui7GVGaZoQaz4ugRB
FF2TQbqQmG2rYrprN/n9QIYo9N9Sq/ZGS/TxSjE6QoUYJ4+FhH+4mnpRpQewxxGW5r6qsq3KkoWF
ha68vUoHtpPY7ZGkkjokx2VyONhqWleDCmFKkVSq03coanNdF/ZSXCXITj664PMVPOtuCmYPU999
bSeoy6pOAmcDLzbcl4lou43SQB1ddBJoo01PZE9/oIidUOShUMcCGjn1StTRjEJDpv6uxPlfbRDM
0v7TNdMnSELa3oc0bvJgygtGNFLEA4KGurbxryKpbZNtP9j1U0j883OuefqlKx2muYyz99oySLca
/9wjsysbuZ2wY19ClyaqiKNNNpfJzhQZgyk/K7ZRPxytQY2BCQ0+zaCd2D1ajD6drG1hWV8EkfKb
BRfIb4Au5YDR3/gicXYInysM6oJ8TjxMJwlL+ZPbQRUTPWHQpTt8nBuHFD9rCVya0C0n+aOuOxuH
FILbRS2wMfQyuc2scQ6Aixsnr8jja2vkfrBbQIUCy20ih3dna8Zdgqp9RTZDeEDLnwVTmvUUFYhm
c74Saynd+S7Lp0PTCYI0Z2Xzj+yc0V1ixNges2ky17OeNZsJudkqjUPYWYDSTqMVrzHVeLehJy6F
Fk8bY/TiLUZYkPaYZ6BbKXM3U7pewiivX/Ex61dl7IIG6BpnPeld++ZoTRlo3YBklYb1DpuTvaTL
g8Arw+lg6YyIpXIxCk3DEVvOlsGlQVSUei70vnkuk3Dv2uI+6dWzPYUlnDGfRl0fPheOFrW8gYV3
GHpmZIPWYDywNahmXniUIRneTlR5Gz1FGp7j0MJG4c/rmH3DJWm14baJWu8ikY2uRktedSp0ob0v
yQRa+VU2Y72HMYP8EXnoviyQbAjZ9YzuR+TT62xIuhnRGpHos8XW3GRUivwm8buHrPLieWXy8DwV
mEmmtduwj+BjyiKBaHoEYjZnN83IU5YqqABeZhz0PlIbreoqzFmzd+J/qDYTL8QmBNys5JWnxmiU
LypuXYmOkEHqmK1nabYvmmFtYSTCIdfIAK93rmZWnydoXvXeynKzXxde66J2QkUND09zsD9nrtdG
q1wNNjp19NJohaom2bctVwrYXZmvZ5Q9DzFd/Vszh0QZFmWWHMaU6DHbT5obYzQ9KJADahiG0NMx
TqT+yVmweyv6u/XGnfX8hIa+/dwRQevg9UaDmo52YuESlM69GLLwzae535Ox4CAD/YYSmZU3fWDO
VLy1NQJVVEHSeC0xNa7ZotlnH6LiC8PgcS1jSYAuFcuDRzzEyyD5OwpOKIwpsznOFfvpZCrFAay0
fKILt9j9JNzKboCHu4pRnz7Hkdd8bmqRbbNJa57dxkz2acvw/wC6LNsy65dPdtUw33dJCFo7oV0Q
QTpLXo7c1Owg04EqRI5jBzhzrEPfYGGHaWZu2JX67TZj31QA+gFSturI4XxswjGaN56NcXDlR4vd
uNIFiAMMNRZhKXG+PIPaeCRMJr7Xixguodv25lZyObVHzNqcoltnfnyKzJmf6mTDI0rXfryO0LWd
QW1BF9DhW1QAPa4EGopDbdXJTuiJcz905NGuqESao1PH8RnZUP1K687ETlPZi5imcTZlVczbuZ+y
7VhNoti5rhud87weXHQBRLTwEjW8VNxdmvCo8gtfnF1oGJ/aIWrvxNwaDzLheieEWe9mBWXAi7mo
UJ/VSePRvKvttv5kLzvMoHTmelhnTZrADbCTvT2Rd+FocLaNVjTHGnLL1TzI+lOH0P55iLmus+s2
nysjwjk69zGXtSmL8BjRjdj1fie/+KO0zwL19EiGjB+dp8QGnDk6xMV9mVNL4HiszdESOeZ/I1RX
+KzMej36KUkxsG2ICy1jAgu9vge6hSrFeKgh7p0TEFUfaieOboAeVkAHwaB0S9wADC+S71E4UUTa
PTiFqPOao2r1cB1p/XBqoe7vyZScPnhayroYhcneWsgtta5F5x5n5AxTx6YCL3EjnwUixUObQUpd
dT5NnDWi8vAYFx3/D+AZlmiTMe/WKbQ4nEO857SxSvlEhop689wByHMk7CAMVX4w2m55yntcTsxc
TPs+KeLhUVSIfYOx4kfmtp5dvK6tP1pp7Nxr/kzUTV2O8Vk5RUmkoCjb57wBQ+s5sn/U6ym7JMvt
RmDoXeH0CS+NGDhQpqktfjbdRFlHQoiQXDUvBaCqR5p60+cqIepF2CUCRS+8mEAJDphUwHxYI3+x
mrMLJfv0wdeZyMzjgP2UKFoZb7QiVvi3aPMFYY+3a0W/RbYrZMxjGThaBdJHpPiWgkRzwouI2XKt
6l426lAMA2n2cc+TNGtNy9LrCJ401qz4nGdpZQSFMVe3mpXSxB1Uzr3WpRcPB8fCBRT4snurMD6T
iKIXKfK0sXkjJcx4FBGU0gFW21e4QD0aGXNq7lgt5rfKTOs2cEzis0Ho2P1X0+uhq4UD3mitrrks
Dl9yuUMmZKBepOR9mM1cu/idzmrmOsNXREPNXReWNP4bs77pBlW/wNZs7ozOi86hAyy884GHwD+w
DqxjfrtRHu83FoPuqcEXrN+1WFFY46tsCURSFRcP7e41e+JwW/dhyyJGFAV9087qGQhb3ussve4m
LOoI40w+7IVTcGv4bF5ZwGII/nOj5NYRst7WIJU+tDVBwguWAX0f/yfUoPU6HGrrE3JJeytqkI21
ICXMtCZMysMiUuF6rZhoCqT2Le9hZxXqYhTtdEsRMn4Ly3w08whyplbdd764JokF3IyuJ+xl2nY9
9n5609D/0ft4OKZF3XLYzDnrYwGm1S1YN6yZ8bqeaNcTJKlzqezw3gnN6kBUMmKYLilmiK0MGxvs
+QfIcsdBqXyd8G5e69HYXpEMVoKkKdWKUp8S0Gf8Rwv1o0/g4SFzy4U6O1hfMBYdm0Q3WNI8/mFJ
xJ6EKAVTB50bNPIT9TY50fpUffLHZc5UkbFJZ/nQhJXLtCymIB3SSj2hNo0uOvYHTHn13oE9vfZH
ckFWCdwmb5w/0v8rXrICEzffHC6SqYmIhZ4dDgRMOLRBmmXykGmYFYdQ089ZIUCsoCc8xUZfkzw5
jrdwuPQdAQLyvm/AEVqjH116yUHgZrq3vY5bncY0kVrkO37EBeg8OrLL90niPk6pXuxol4IRhV1C
J24xTFfJGF8nHo2byjAXNbXxKdbDcTt4mr7rALIApe6t9TjwMkqI2qsxo1UYKeWcKC7EUyrsXYna
d8vrxAJcpexOIwdntk8G5NuQ9ebTBFb5xi/8GdVCIR7qeEqDiRp2a7N2nVAW5o+G7bp3auAu2QPy
161LXbhquzbakOdWf50ZNZlBHXXJDerJ8J7gHzTaYHMIw6trnI+iSGUwAUYJGCCs/Bm/fO86FPQi
Sj8SkAqaaCz3HYlfKNMQglWKTLlZR5CVaMWWV3GbEN22ZOrCOQW4dVMIO/yQZxVlBpaujCUQ7prX
JRdPb2dQNpZ3kgrDfqjH+FrybJVZrX0uaruqgnj0DYYW+XxQqhquHcicJTUakXuOcErCd6b0nKcW
VMImnXPeu7ZkW5prKa8RM7ThGl5r+lyYwtnZBg14WmsVX6y5pqXRJ9p0u3jHrhTN7AVURRT2CsFd
dvTHRL/YLiQF0Mr7cACW7MnsOucun2Q5uqz68E4VAx5QY7K7ou+LUVWme2PSfLix4M8s7WNblX1Q
kBEVNMTABqlbxsCuhs54ntDAHirT/WTMztewrZpXKtb8FesKzFtJCI+b29rWGvpo07l9caccKpYc
bDZDb7+bg2gKIREV+rQfSBNOjppVjQJ/Jr6/vZsZYCFK4VRnbYwgTJfKrc60bxCPml5K7m+PBnrm
GbXT16JIyzuz8WDaJvSRV4liAU3JEv+SS1P/VMo0/tKE+gwxi/SCc4MK4Gi3aXUPDcYbn1sqHu5b
wianiJ2crwTxioe8Bgk/+1P9wteS3tkMe7an6c9/BMLSfKA+ZmeaFbE4RtkkvxRZ1X2RvaSJIFVf
vGWipKsg8Yy96jI1PkE85UuPXXW6lVAgXzFTsQkXYaL5AYhv+UWza0SY5jz4oBQyu7zPG0jKKxlP
Y7V1o26otsIf6Wj0U8zjEZs9BU5V5tV9jFTcpsaswleUm/w7fj2BQ3ZTP7PXotR5jEpLddl6kPxK
fHHIpdYlKi2XTczEQdNElPKUzHbHvlEvBwNLLDreaEvxyl+eNTK5DmKk/biOha+0naaWEqBjQhoi
gYXZnca6KLHOEsEY5CE51Ctt5lMXQL0MX4d2iGEj9AQoINi1izezx02BEtgiyGAkh+D174tpD1jo
sENaQE9nqaNMc42ZNDD2E9XO8m0s5I0js4BeEJfeMkSJEwu31i5PUto9KAsAMZfZRFazQRfobDao
W7edPdsnhXr83h5RVHALmbcu6nnOL3Nt+iFtrWfpSaJiGHaFQvhxDUdseBsceqOr3rTr+NrRjPgh
U4NJkmVZPpFi7N5lOL+g5tWe/gC1TKr9RBs+PIv/w96ZLEeOZFn2X3rdCFHMwKI3BpsnksaZGwjd
Scc8KCYF8PV94FFZFRXd1dW5T5HM3CSdNNIMwNP77j2355feG4PgNTKV86qTMuTNc6ax1Nj/VUQn
eE+4dtH+42mNLsNfcdA6vn4ujfYr4fSSrHixS5Xn0H4naZvmO79vAJD3/pJkFTDjxyAXXD+0nNiQ
V0r0v6MiOCJWfA6Z6OzYqlMSKg0iCgkU7M9EcIF6c01x4OYhzPMrKEiJ0JgN97EIjHkE4xsPpgjk
MkLmdCt2oLiM+FlPaQoHWC+O7KSbvSp6wH+RN4KOypKXeY7VszLgSf3WO/9FuvjvsloG/r6/SMP/
B9h09101UYJ6/Jes1p//5j88qAswCNKFMEhx0eX0Hx5U+w8HPxiXNh6fxa/I//UPqBHab1v1Xfy/
/ocp/sDwYOE1xaKEI8D4pyyn4m8LEo485LL4ZuShLNRrZxGZ/7IF942qJB3u5XvTi95VFo+rruU+
xJLwjSL4x4YGtXLRfbxCf2Ok0be9O21BpR27RSNiqjcOJs2zh3ZRkEqdonN/UZWIz1OBvihN8MWb
X1OIC7JadKhqUaRIKNcfrJTFTfutVy3KlZmjq9VeQphBK8dNH7k3EEnevZoTuDtdcSpVovhuhMNN
Qi6bVjOoG1zUMkStQA7F3dQa1KEvilqKtNYsGpsNC31ducoN9En1T0CLs2DJYC1xXRRNhDoSDPaO
pMyrYxVQHxY1z110vW5R+NJF6xOL6qc7LWLLogQyym8spEGc7Kt+0QqnRTUskA+rXgc/iva9bhZt
MVlUxmzRG81FeazJaO/wiItNs+iSalEolYVKAnToq1vUS2vRMZNF0WSo+TSYIBeZ7siTAhJ+glCZ
Lkro3JUEURBH1aKSFsilHbIpKstduOiovSbHfW2iyY1upd/8RW/tFuUVX8628JcUa1fcMlwv5yT3
mp7QGb2HHOzyS0M/gtoY3sBdppTZW8+J8YFFPaBQ8jfkCErG4DoamkdpauEjXDX7ZGWkj1daYTd7
Gmwld506uTZVrt5Cn9slRlX/ZSyozAHq3CPcVKhe8eCTwVMASCV+gQdXKe5zuckgkdNzse9Mr353
k5QnFAme/KXMSqCrsMV3wqBrwip/P/H1HIE8EnVzRizy1nVi6vzxfKPXOW+iH7RGXYKpCkMYW5Uo
j+S4mVKlV7qSpteMBLVeFQlwTzpaJhYeW0O56YdrMF+sxzAqN+yMwpfU4BFOMUCxGYukeqS0GKS9
M1LksTwBGHfTj7oOeSLAZuGRlWQztQIphcUdQuP9RGvYte+yqFwBvhg3RJKXRHPR7M1OsV23sX+u
G+nRryLM/GVC5vrR9K550EyzT4Oo7firEskFmD2M9/wBtQBhOplXoGOh6Fc2Jr+Ob4lnYqJxooym
e4PClRe7Bzm7tykIWsx+0XSjNZvXWFSCU5RDV1Bb2VSumBPvA83UfENIWLHc0MFSbqahmNZjV9Tv
MdcfMUkWa1ggOfGGY9I6K1oE8pdaL5PrBIr3i+T8sNN7s/62R86TYV/Vd79fWYo71yNqqPPtc8Nw
HyL6Xyi8aGwnMMPYe/izC0Xril/5MqiVdtk/tUD8g8qZ2Iomyy/++6DKDrd7dseCL8zD1DjY9Iq0
a2y600b4LXZBZaUfvz9pqU26m9ZYf+hX+sR5JRmVv/Esv7pT8NuRIiC9BDYCywvjmvGqymWP0RWW
+0B02jpUoGxuOjPdumk4lRhR71r7msqCLWno8gj+lXfNAOO5zRXFOZ0bJ3TvVs4dxX3TSYa6cQtF
6t0UkZ1NzCeSDgffDj98A51M2QWAEDR2vtHg8RPdqcy2eRRrj9WM63F2mHopJPV3FSytze93q1BF
9ZhQdOcFbRaCeNBxYdLrw9UL4ME+67K1QmC3IBIQ1xf+iFpII/nIp37mf9gBvYP0mAJDVknQpvMV
xMt1kNN9r7VPg2RWH+zqo0xQtIABBb53Mbqec310Hw8C9FwX74u0+WUr/+SbnEg6JuLScG9ja3J6
iHedM79EABnWthi9MyQdbnShvaGoY2XUUxV4RlndOp5jMGIWX7We6M6N6ecZJod+dQbu4ZnuRWvH
rc1Ad3E/JsV0TUZ/rcZ03YZ0ipRueK932ninjyQlvSpiW6M8wnlOlUHo9QdrMwHlXbnslfdk8eqg
8zIZr7VG/yqjMRik8S3LoTpJ0v6ndO7pijAK/YDN9mejd0R27Acek0T8ht5kLo3Cdy0y3lrN+zn1
WM3nsi22QFk63DAlRuDCnNYcnDlGGo0xBLXjVI+9aVkBwL75qxhsxjX2b4vvYFt342OZ9oQc3Qwh
oIsD2555gxNH346yD1epmjIyHfqzMzG0M7SSFp6Kg/AMc6+4Ca+F19ebscxCmHiUwEYz5a1V9S5F
z8aQVpTzlAn32PDBZ3vhiLU9hO9CL2QAxXfV69Mvc6pvdeK534mBBmYpKT5cRLu1nmVPHYbGTwp3
zQ3XOpQgU3oBPaEsIBC6jxbt51Ba5pn7gTnk+yidTYZXT1jBjLrkh4+yaL/iiQYOIAzTlWWqIsQB
XaILys4Axl/ONGCQ7qZtRneuOff8Bz5WVHU7oX5vksrdKKMv4Wb08AqyMqvXVksvU6sb9Xdrk00F
0XGYiioDXVF/9mAU19Jr/XWqD29kqMEpVjztfc4SGEH7n0Qz3mVs7sQkw2el13jrzYweK/TNoLLY
LDcW1ae4nwOHy5CTVRm9eSnP4bI11x12hbPyOBAzJHhflmsPN5cz1nMGX44ZAt4kG0VnOqouVCiS
RuiNOFnS59SlGpxsWfHdQgL8Ri/Lj35DQwiI85D1rIYk4Vhqm7X826gwN8QDxdUN0+rBtFhHRbFk
slp6dlTdeNd6qNVHKab8Qxm6eXVocw9sJqwV2Kh5nXMVcSfvEtTjuITYE7Jv81fOmEbngVWJfmyN
UB/Jsc9w5H3C3l4kC8ElEb10zqjdOXrjBZmJYMqbCFkrbCJtM2Rpf8ZrZfGJKcnl04tUU3s8Kx6D
I4VAFQT8o8WefxNKuwDSLsMXH6/mDX0pSTdzK0tgEn6pXbvIsw9MChltHpXcJGNOy4WyK2sTN+Ov
Egr2nV5E3bMimr+n/1i+OrJjLcu9cM2xkLOtS1JcAzlENe58yAqmMFRk7SgqbmC1bsh9hU8tqJsu
Zdczhey96M0IJY0cWMl/uG3uQdEJ1V3maLSThGUDZ7dqdtLA3tWrLAyYGS4jW3kMrLuIhidWsvN7
2jSErdNyYIGtZBPMeqavEqg928ISXVA1mbWbq/kyJjFIXFZaK6MnyW/n7XA/Z8x4GbU1PLkG725S
bPtl2ir2lZn2bnb+FfZ++00PBwOIM3Vbv3aibZ+TjtVMGSEpJcm6b4hwCkz1yw7jxhO0uivdkZWB
30+rVij7xazH3ajGaN3SgjI5pnslJQtK3vPSHQ7JncMRM8j1ZlMNVfQtx2lngqRaDbLKN0OS9ptR
jOMxGXTwX2kbHkCgn5NI3kjU2msar9PDNDvjKUxxr7La0OJM3yDr3vyMu6t+cntg20vOJ871egfg
K40eTOh4cCF7kDKs9JQ1gLjXNPrKokhS2Zb5IpoQClQ+jYeR+Xc+24wqGTSVIrM3sIhoevHIv7PC
z8aUIOfQ99W6cBLcTy3NP9PPOPPYRKwcupkMAuDFK2fpB034A6gHf5F8evUIW2ze6NPcXqPUrgCr
2tYFYeFNzmaymWvnlvjgtdK5Ax/K1nKdU6J+J93a/kGV1xSkRjn/0Fu9u6jC1baJPnw30cQyzjaG
izcM5hoSrXWkBFwtR/f2HqHHOCO4yFvEqLIxQiTXSXM/iLqFKwkD+5N6nIltSGNRFEDlc6EBIYhS
ISiUailEG5IxCNEXeFTWOXkOWuiheDz5WjeubGomZ5NBG1ngyzXgllqyaK4OKea8sn7GAOfR5BP/
OEWzU25SfRn6IySUHwKx8MvN7PSsVNkyx7fW3nQSlvup/ygI1QjaHgYasLKhyw5AtOArz7M1nS22
7w+UL82veSPySxsXPzmAwsmoDEk4XnWLRlOG1Top45+yKHjqa7L4cgdnuWeFXbftacLaNjrUDMYX
Z2Owebh1oT8HzEA3M0ltyH8zQAMdmuhRWL5c03nDldaX6sWBX3OSNej1OR88AidTl99lpXRtHCtm
/ANDiIhWYZqM20KPeRQIfymR4GhYMQfkvvflRWAQgyGy9Ru7Bu+VkglaI82i/DHHLGGR501L45ZP
cVbQC1U+lcs6314W+3DRqm3LjXHj6fMhWdb/9WIEqBZLQLKYA/TFJuD8dgzYZUyfQpqqCpmz4iMU
MZSkv90F5WI0QLRbTAdQaX97EJieF0vC+KdBwVzMCqhEw694MTC4i5WhWUwNI+6GbLE5wGl0OT62
56yB01ZHmCGcQgz30WKQMBerRLaYJubFPmEvRopmsVSki7mCF/bMwS8kth5XWy3FgpH/dmP8S/X5
/yP0uDp+uP86eXz4+oyr/6T5WL//xb9pPrBKAVnzMLd0YNYOSuO/az5AQ/4wTFO3iQM63l9SxxZA
VEEhqoCYw2KO3uR/V4As/Q+KuKksJWVq08j9z2GswUD/Z2sfESRyzbyspQ3eokL8bzbkTA9lb7uh
c0WX1A5RWI7yBHyKW6DmsXR3ybIbRWZy2BS+kz/SUW37P0iJfsd43h8tNwPrpVd0dDn6+Jq5WnLC
DQv1Kzc8FiY17fMFW57Wr9YaM193Yz0UgQiIlJLPopShtippozKLU+Yn7Y4JPk2vLrFnjkwy97as
oMtDQZ9l4Ka9DIpJj9ZlkYNrwOa8xalHs0bq9w8ZiGSgMBDIzjnj4rntjW43OYM8Gn6jvkADfFhU
SX4BABHvEFXdnaDM84MKNREw2zgsndtPk+ZTfl+0XwDQRhOf5ike96KurC1vlHYtUy1kje0O25iw
HmjABuL10GAG6fVi2NpAgjjp0Ntxp8Wx8TpM4xLertekyeh5SWJxm4gO3bpelmscya+5nfjPoz1O
d2MJMro2/Ndx9JzNIKYgNIfiwUo1WvL6xrg2RdEcesSIQKRJci6GSh1glCQXX8s//U5yxMLxurFx
NZwk7ZK7vNKGHzDbwsMU2uaW2uL8u8iTZjOnnv69ZG5l4AH22PtG8t0TANywlRrfbN1T9OAkFAfK
2osCWeTeh2H0RC/cFDKRV70WSfEqNX50KWv8rbEacO7T8cDgV23IP7mBXUOGWLmq5FhBbYMNESjx
i0d3HgkUsIerD8sn8lkOrbNln8k2BgUq26NkyGQVuy6BbSqI1qXG83cn2GFP2EQhsK6cTI9uVqZn
99PUznehiuHNziSdY9PQOMKI0eanmBUSGVVqVppjfyw0M3lUTpufbcyU55jh6UIojyxXHKp71chm
W7bt+LPzrBzOjzA7ijS1+peP2ZGmB2Xpu8JN1ZkRLdmPdtmeO7Db1Wp0VPQVYx8I8pq9MlHlEvhM
X7snHbWhWiWdK64IfWLlQBeCbVEaogykM/iryMPKAb6axBSbFgOHUiZ5VtBdROloPGyH2MDVpBUa
3TeF4Z+GouA439UWJgwmumbrq/GcSF6UK5362M5T+xzxXCxWA4USvyq0u43n5T4dDplzbmzty5lt
AkFxnFKyEUYsoxvwlYDqMeCbeJO2bir8VwQpMEGNC7MW0bPwWLvlxMh+DHRkbA3O7j8zwHXHeSyG
OHAGGkEXWveKY7R68yvLvNey0CUp4YXbnvKRKCgzNZ0qpQEn9tCZj56TgTEtQi3ewL+d77ESVpsZ
ylLgOCSXutHEfcj67ZZjV9h5uepfcDtV+ClL/NMpzbkckiOIGzVrc7vwwaR4Pr+SUzF9rYzcb0ls
KUxJzTBtKLJKGa/CaZMob34e4HCtBiX1bQzoeR3T68Ta2govsVc29w54TT30mqck05ybb/b7hrrB
O8XEEFQjyNOeyxpl2RgP4EEZ7pVT3WO31rBg6i0FXbU3PWZtXl+KdjCeDHizHxgVJLAkDu89pCbI
PXQXHkqg049jKsHLcmQwx1pcmDs5QlfqIbJkc55oSA24eYordoIyQOaLgRUlJjcF6a8jU4nDLPUv
tHbnWlswj7F/G4ei7Z0VYJsiYNNuZMubvGvICa/DpH7S3HrCcWyY3SOHrOm7EDXgQ82d9lPKQO1O
EvG70VGROIHEgZ7Y2Q7/XL1OQm7kwpi7UxL343OZC2sr6zIKHG9wLsCZ4PdW3Ih8knrrEMvKu1mJ
eD/hUg60MSeSaHWThl5iO+88BGc8WL72radgGUcVm5B5rP5XGmrV1aLL69ZKR8e8AqaW/tHPaC4i
oCx5DmF+GMivtxo4Ynzi78YcdWdINnCiqv4Y+04ZmE1TnzCxdPdzySlAjd58L3Sg0y24bLnq+nDe
WJEDXcniJMmE6q3bzAPh6cbWd7QoO8odf4JJXGpq6T1d+NtwczAEnGMNHaSqbfVaY4cOLL2eb+Tb
feTJynknQsO1YTo1ZlcPG1aSjZcy7jVuWBEeFjuxPrIc2KLnUt+ih2W5m0WlfyqYXeis8zPHhzAw
1GTs7cGpIRgBbn5MEn3EmzbTbObnt1noB6YHsfIbU3c2mYA2SW7b9tduMjwoaqxfKWwgSdMXUMOc
Mr5P83YqV5qM1IuIHHn0TekeI6iZHnfQ0N9z38Qi0olz62rmbZ77+x4iEQ2kOEXx82WBzWfvKZ2M
YrGkrrgkKImEmnl2ZjpufU+7ZajHnJWbinYdE4I4JnEPNqnTbyOvyzeYQItAeOGZtW62q3CuHRZp
FEkIU5GqMThxQcXbvsCVFnW0rxkcEPHYhsU5shtu3ypUn3Ei6p0Gdec0D637U3fz/EfT1trVbpuH
1izsR0ztz2ICd5TRK87Bx6RLrtPmnde7gFptd3hui7g/4uX5TOe0O8QpCSCZUZAwcBDd93OOSXbU
ovaYcI5jsRNZtzYqq/t5sZBiu7UHApQPGKiMd+xu6oydY4jZb4fDq54k2j6fB/tc1El6NBJ7W5np
UrCNG8ixXuC0WiuBS3yTlGa4cin0efK9qN71eBPvMKjowdjW2IVl+O2xJAhQcGN6lX3OXCgP+5YY
/zmGs36qaUt/G/yly7gdqnU941ayHHv+RbDgKS7AjxpZ6j5mIS+h0zN2NXgqV05qXgbuquCz9Y+w
5dhA9RJ207o656SKcGqN54le32eqmlmQ4Mrc0C4y7OAK+NtkzMKPpp9GMsdJ88EphSOs30P7AtZ4
cFXab3On/VBg3llHFPo24qiaLafGvI8/td5ma0E5ycr10vnow19zsyg/jd3JrQioE4cphquVk3Mj
64kLR7j5Mw275SNDVXYqpcej3tY5ECUqg3NcVZ2+AwJQX3GpbQvHrHfeKJoLDlICF6Ot7eLUKrYi
NqKzi71/0xhpD44sTVDqMErfI2iNh9jKkV29nlLxNLXZvqmPluYoOocbu95xvJ/varZAQWY3+rGa
m3Jre2r87L3Qy1etxGUaZq1j005M48nKYf+xtqt5/FlSGvfhkLAVjLmfRUQVNC/kV9EXcpuiU1TB
VGrNYWqFB4Y2o30MBBjdYTIr0pVuZeWlHg32MRnNVmooZBzgNfvCeWfgEJkVjzQHc4DtL+ubLL1j
7g26RORbCPfzVoQ1T1AV6selzh6dk2kToqHYh6YmfnmE4lYdBYarvmOtUTkdkP7F38Do0WxImD7Y
eNNNFKYJ6Sdsl9WfgTeBt/qD5Gm0N8Yw3LhlX7cr1hAZKzV6XdlZtGupcjRoSfvAm4zF0iTYu0uO
QTy4NQ+kFZuIFGt6p/8cazcH1jxyQxiMnO1PZmzDciZq8+iNYZ8Cohi8uPpJDc7A9rMoc794csc4
y6xjaHtJdupGaOtPahr4q2HlGTVtWvklk/IqbXDoA93MdRfIPoaLNZb4zF1PcVSutS5MO2LG0/hd
Y7X+Uj6vkBnBfuPfVB8azu/tZAxAKqdwpBZkIIuOATU59oMnL7Lmq6vWqd4hgq/MbGq2/ETyST4C
Ro9EtEsgZAAhrcfyqwmFfqmS0TvQ5TdzBbPOv7q98zRjyl5Jtl5fVl63Id15c32CkaE2bAKaW7OU
7aUOrTxaURcPQlEzg/t1QoSNVb+38s5b7gbTmqnPWFcWI4yh2gIDcpLtnSa3Nji5jJMoW7xkgtrt
BEchCPd4XNvORBOiq/HzRFZXAEIG65VCRwB6bVIjULe6BmBN5BkQZZXeFLmrIMm76Z0i37soBWKy
Erk/PrJEi9ZDCr486PpZXKY6MoK0o3GzMakEBznsOT3uodq783gKswRnt4HNDG/vqq3L4jgWafoU
eXn33jF6cmZqhyuF99FjYc/t1lv+2PQCpTsw8Uv3AA3tVy0cFPUI5ThsnL4Whylt5WMYFqJbJxVf
2rNYO2RtU966yCd2InX5AmVaf9Px776VFZUDhSvOFj2MwK5LKv9Mo8aCXfooQv0gTqCw60e87G25
DqkHdi9Yt6yHMpaf7tyw3KnnkdZwLRZz4JFxSYJkjujEEDio7rJ8yl9TwRrLg6C+8wyfbrup140d
R6HuGQFHfQ0kQYIaTyPmpahe84rKbdogHkF8LAGWO52Npi9xA3eSCPQaoov6MTP1MfFr9AnCA5/u
JSD2eE1xcXJrItyzghIkVjIpvY6tp+kbwyVQxyY9OcTznJ5JEyeHwqS4E3cfB9jR4cMktB+5V83P
tN0tTDzd4ZdjKVRthJ1Nrxm3CoNPvhL0R7vznQa3cJ2DN8BPOuQ3ALfUTc18rpqZVYsuBaABI0OK
Z/KlBYkOBBqvdcywpH45fy6DrG43Z9tkuMYLvXjcZvwKk1T0NLfkE+Vb1SmvuNOztDWJojgcxqTO
U4CgQBt71MI7yN0YP535S2NXo+713zRraKJ8w0GbXrtyrMenWWksfldax4G3u+9Fa7o0svau4daU
QzajOvEnaTyCMZGkkMhs9Yo9zf8srKGNLdaJ1zkad6Hmyqc8L8aXv8g/93/mIv9aoacvMda/xCWF
JyCB2VBXmMpQd/6eta4puUhzU1dXyE72WvMNWq+AHLPFPmiEGMPowyjM3ZAaRzOzt5rVbO1Y33hu
eKn7edNWdAYP2g4kLbGMZPf/fnF/y43++docQF5E/aG0/J0kVOiDLEUIxb2um6tbMyuG+2S4/vM/
BEcRoWv0XOH+/Q9AEdPIoXdQ18SAm8R/HS3fwoLd/v4x/zKi/TdGNEO3BRHc/1qSXCqXlv/UdfJX
YfLf/t0/zGjeH7pAlNRREk3spw7f8h/FS/of4K+wcxp8fP6vLjSdJDA4IcMC8OXa/xQi3PGWrPJf
rhcLN9tCMqG5zzR9+pb+Fi9O2I3ZGZmCQ5GyZYP2NG81o8XUOxdUBdtdLPYoXDwcDL3DYKtThmlx
w1g2y1Y1PQPEx/NTRS3J3irjsYghZ6pojg+N8Z72FNJgk8ZSoM6amdVSmvTzKUzcqd+UbW1sTFT+
C+Ol2PMq0Syn2Bqz6xCXw7fLY7CHS0MLXUNUraVc23RuAG1cVgHhuANzhhXZ5fXSEDft3MEKj5U9
YrdxSppieZkEbkLKeT6hTcxbTxDcLXvNPEykTvWVg+Ra1nRQEq+BBR3OvXb0xphN06QBavwaIjNy
tswtmvEihjBKNkUfjSBbs1iz32PhT5zOfOV3MSFFM6M8ShWyVvcSRG3MkcNT0XX2iVRtqwzh9KYi
4Wx54hfSWiVRITy6htAh1zznTPtA8wRfGemx776NTVaXO0cK5n4tY46m45BzYai3brQmdTqbHgg2
R8dwtCocypAdMmDRj2KeorvBnapNJeacrQbaQr3SI+m9zf3YaWAJ1bjB2uDuemdm664wSouh+Wmn
crhyWqCHKBORuQd3rj/MCZWpKgwHjOAPsOrzXUHN7YXaGlpnaf5uBi8NhtyRBLzUVlqyvpcx8GS7
qzktd31SBXAVwocBg+9zxjHqDcpYRn8tkopJgow5OrO/8RumN69l+yZpjuJxq/nbmOD5oaMd9T21
WzoS4pj9l9uUByKPWCPCfG/oen6L8zR7YPHO/tvVIpcJVO40XUHGrUrKfaYnt2wG4Aa+3/6wK6Ja
RRa72ClMsPCRQ5eLwtnoirzdLHQelMwkf64G0pYSU/MuGiv/p0PfMUJV2KT3mNPkZzRQx0Z+YhJX
f/I4lHSprrECcpaMpljiR20NlF3K+cU08qdU4+iKMaeOCFhkPxPD0V8cxKq1xeFpC3jNOpDZpVhX
8mxqTPXNKcD7nEe2v34NF3g1xFH32cztJp0TgDsxD92sViey2TYhLjbkQFNAMDtRWO0b6qAPla87
F+I2+vuID/6Kq4d+G0N1BwAk+aG0Jnq3rKp9agEB3pmYA/aZWZgnRVz6mnv50g9d2w81p9ZrP9Tp
myQK+M47yqp07M1TX9GjhNGbzN1s5T8JmtDPgY3BPSaNOXPS64Zz0RFnKBLOISsWre5tSruCUkv2
D1vNHJOLNzUmEHbhsELkktjnY8MaYnGfHikUM+96r2/PA1WUr2MrxoF5SQmav4fk0sWZfOoz1s5J
gvCKa7HcaGPiv5MeSF+awelOnU0Z+Wbs3fQIHHA2tnoRF/e28MMDQ6WCfAEjQrC42wK7s3+BHpY7
y3Wm1zE1SLH6GhUddXHo7PCSi4rxtI/FSvmEXfQyOhh+fZrsZT3g07KZWf0XW1RaOskJ7wWOxFXJ
mYTdCMY47Hzu1ogFgK3RkT8wZvUnIVWyza0JlEBpqYe0suWVJfu0p/DXfAgnNb31bD9/2qE+PPAH
Ce/Gqu5fqZjRA1hPxZrrpFtXqNF7ldP8VFupI1dFX2XPddLkO952rhZNSaKIWf1lknDeEV+mAGEM
OZigOXBmLJru3tWH0qC3ZcLmaSCpeBh+fs2sfTRQQyHBbkGEzTcIfo7ZcInD4r4esFIYNKa9GUjb
pNx9uR3NCcOQmBJxwTUgLn6X+VcNyfxhGgdUJZDe/rmqdDz6+XiXs8/OVzoX6rHHkbmerQWxG6oO
TZcB9kgiChuKB2eBP0Z56SXmItfkVkOh1kmjVe1oSEsHMVXYRiA6LQwQLDEppIrTo9K8BgNem6b7
dmrljwz49EgzO86BzMehUhkfac98nrc2xAAK4570Jm1vkdu5V6ObKGPtJUsCZCn53Ja9fx05ml+I
3WqfpEzR/nRd3fKkwjHC1eOeS6Wmr4k8JHVrkbT3ZWmroxYVww5w2XAdusY8GrlRbr1Eyhdl2+39
aNMFOFnDDHl0jB94stXvjt9XP7yudH9NCfCOldO1uDj86EthyUAQm32qzWpSyF5/mkaGWUKiXaBV
i4/D11rt4DHJcy5q8+GzLjyd7glDmfBAZi095rElX8K+7DYVVeYHzy44Q9oOdfWlpQPX9gf56sG9
dzZWFRU/zCjydiUJnEuPFH8aPORlEAAU8fneHl+5QSTK4PlG9KHLr50l/LvUK9pLpk/dpvfa6igr
rbuwi3LWqZXZV5WTw9Roqnj1LNvBkugPCxdCQzhoTdU/0LPmnWfNn76F2ec9BXUJj2ufv/EpV532
FMfo1jKpuPVkkHVRA4iHLTftmnK0GWUEcGl152aleU1EWHJbwtGbefkE+wLlYud2IKv5TKjEDAwf
GPtiYQhGXNCfGZmnrUjMT6tvq4sWlfajFy0eCTGasNB9i9vgZFBbNouAnexleQOPkjMFDnASr1OZ
rH2WCJeeRslDRAXrqonRLavIMJ9drxs2o8vEDTpw8calJYciB12AMrB1niVYrCqzxvAj2gcX5+tP
OoAxOELtn9e9GvxHols0DMvWQFMjSm6HaWwFhVZb91koSe0Zw+g/5FGJkT3mIauEefbCBtGf6Kq4
SLSQznLGo98ZHnqTJr/jHvA/kCOF9txJQmQagbgWlRrK7tTeI2nW90svxz6NDWM/mnYZzKBKAqVo
HNoB63NfmQWMp5GmFIz3bJh/eYXWvxd0ImzDrH5DCnU3FLs9mEbTpvx+Ah4dc0q7h8NA5DLt0vio
6kY7OAR5koCIRYMoq8n5Z1Kjwiz8DnU0enSTisfblHkRH02rxc+d2fchs+lWT3hYU0pmpVsFxYGq
Mjkzf4zchK9m1Mt1K5sXaE/F3YBpqQ7CWVg7nnewMKw+W+cdAW0t0d29UeXenasDjoXTlbwzoDlt
oKVkxuQU7vs6DZHYMvpUXJ1E3sHOI8o5MJ3dq6pm8dZYI7UUrqgYX4d22tAKo25O08Qr0gzq4Iip
vCM+qbhOTKfhw+G7Xwy+8cayMoMyG24r0G+XPTeTKsY9Q6jHQeTRs8iq/JlUkbe1ona2AO1LhOqs
809z5jCtRHZ4EKy6kZ9EiribVTzBVt4QHpJ+IGo5RmZ6TDv0MVox9KRnxEQgKKQRtd9mkbpUi6yy
btK9+n+zdx7blSNXFv0i1AIQATd93tMzkznBYjIr4QLex9f3BlW1ynRLLc01kFQDZZH5TCDuuefs
sxK1fwkHNPap85sT9v76gVoscZWymW9B3VibgD6EdRfV0ykuRr2NuPh/1a5/TqX7HLnJuGEhdysS
VstKyFOeeda3xENabmYKWOrQJVzr5S5KH8sx7FlYhlg4bWqMz9tK6Pcmnr8nnvHgV7j34Km7NF8C
t2tJF69JaY17UxiwWAmEIdLb50RZSNtp9MLbQoMPkW/i6cFnbCVcGSq5G2Qirq0j36zFkr3QwGGh
ZGqTZVDQqlzxwtBRxjJ8rla+ELCXaegj8VyLBSK0Q66cT34yUDMo7Vd6lVHlSPYhmUJo2MFjoq/a
mDR+T9xmmpou4opQIYgxr7BgirfZsKd9mpCjZCm6D0LHu0P9gTXuFtm14OP3brQeepETPudd6x4q
I5xPjt2aV2plks3Alhu/VcNjjrKmY1J5/m5uCYIiWTrrGZsdceEuupHt5cmepfMd1AJFBQzLDd3l
zAk4Mtdu5f1/5Km/CSkMhtQBC4AQciGoMR/+NZ8Uh3JWSe8nxzRfaB/G5AFR0j6nNJ5B0CUYSD4q
7lJUsvS0mv9pZP4/ZJy/KSWfPxybDVQY0HFg1f/2w3VSNO6sq+RoTWXzodOmuFSJiu98YDKP//pH
LYSwvw7AzDM+/1mmX4xAf/tRSZ2k7hTn/KjKrklhWD4CWgGo5dd//XP+judb/k6g8GTA0I9DBebb
X1/QrCS83mRetCBM511MOuDoLqQUVSTdfQ0LPLgMQWwmvOn5e+XhkOVUieI7strLcB3G/Hb/+lf6
32+xZ4O4tEDP+cy03t9m/97s/LhjyjjSIK+vZt7gXE3J4lMYGBBCNaO4+Zj6gfcZw83p82f/Vz/6
f/QjCzsE78M/14+OSiUFRKo/i0e//aHfxSPvF2IRNqUMDukm3Gv8+/4Qj5yFCLvAgQPQyUvRxu+1
c/YvZA0DICqW6/FLLG40ViGfyUb3lwW/DRQwcIFUmqhR/0HtHBz7v32lAHx6JI9x0WHWp+px8b39
KdqYuAn2H5pbTlNNOms1VuXSdAQLoao9rELzZEnYX5hjq6xmwl5gh3irBt/Bk99iQDg0Vg7l1y+V
e9Lak+FWDaUeVx2lVA8kPnK5t1J0pYcsSJsvNYF4Zw2GI0rXc6gApg1IK2xac5/ecEYv6pVyUxPu
g/dI0afrsRwZG33Ulu7kqkhLanGVJxqaXqlvWAuqiU9tG1Y4gH2j/s61x/v4DPqgSoBa0KYoVnGl
upYmUcd2NhZHuH0J7C7etEHuXkdJcCsf+scWRNLOa6G6rlgEmoLFkJU8VWk6P0yx2d2ayM4fl9Ra
saUW3IBs4U+RwxxpRrgF0upRORUZr2iscdSU8yGCMX+yK3pvkO33mNCpwonLpNw5Bdkuyv6WqpzP
2pyJC8ROLl06amnVSUSjniwbIF8Qy28RZJU7p5yDDXZZcd8vzTxDOctNbNn38dLaA4yKK92MeXqq
uPwILrQ3UYyPjslO1Pms/qkmL/4ANFIxQYOdwwGVna08hyziTvUjEzwVQn2cRFfWlvI2xgUVQ+yw
+os5bmu7LG8hd7+fKf09uwFO/a51AGpHjdc+2m7AEIzr2QrhbbhLq5G79BtBW/gSkBxdNUv3UaWc
07C0IXlLL1LatOJRLF1JVK2O90lLf1KVxd/TpVHJKV26i6PpjLVp3jhL75K7NDA1bmU8DOWUP6ml
n6nIVHuzl86mpauIKT97aFTa3YyJzr2Eb+wLbuGQwIk93ealAaqCc7i1HH5T2qQQFlAJn7XvEeJX
fo2CmhYlTo0iTcndVJV1FnFtnmaz/0GX3XgX9VI90EkKu4BcbPDoLT1VPolxLFRLeRWJI32T9NGt
04qNRAZZZa8/+65sPtGeSweWnUl5npW9qhoUJVa/7bWkaeUNHxn4UKPr4pNMY2sD3osOM7E0bVE7
Ou5Z/EY7o+7P1FC2JzN2r5RULRVdS1sXpWfp2k8n9nafZV4tn0H4dRDA+pAwqqu7V4P5hpwLdcNU
gYXeWdL7zv2tIE3Tp/cxrWEGUUVrqRELlHxkd6W2BQ1jbeVRNUbn2PxZPma333KvUTty+zST5Yl9
diSDDNGxs5p/GEuJWbnUmene/CL7gEAZiuKhWkrPRlovt+FShJaa8o3DsL2zl5I0Y6lLU1nkHOe6
la/ys0yN6y/Gtwb6AiEPl8Y1b6leA1fxBm2n3vY0Ve8VYVYWpydNX1u3FLfVHQFjspZFyAqaUPiK
UEFOn0Oab0fKnnfZbxVw9GuFQiHYUBAHkhomHVv9I2UA00O+FMkVHYMfoKBmr7PJvUr65pDAxmMz
S0qtMbCND6PsXgmMGQejnpmcpRUXXLjKVo4mGTaDh/GmtvBV3M+fXXewEigU87+XTJhb19XBc8pW
cUcnTAZJKwnvZ1pl78hLvBeywu1TM2LpxHp3q8FZGoHN7lvb8FeGrlZtmkrZZ2qrsXDYDh9pM0JG
yKViPxir+5ljdxVTQ7+iAQpmi1fM33QfQMsNOZ+Hns9gMk/zt2CeGPTyxKyf6obgnYkyFflFflcS
MIUmGbDXvGeGIftXsVPfs51lWaicwYQFkpZHBD7oVknR0aBRFcFjl3o/kUDHdWTDqhhjH4UARD8x
HlQtf8XVOi/DtUzyfsJ40TuYRavEpbJaQ7fz7S7fzTFiBoc7dripf43V3FryMA8oyHlhxj3PFqP+
yAyARKtYpiBSkf5t9suNX5LMLif/kPUYaC6TbNyHiQf2k2hCviLZyEcPp9PgfG2tpDnFOp/bFf0j
zveOT3+ytmhDwMdnhJ6EulZ5jzXQTZbMZDROJRfDE4OmseuCtIgOYd0dZ9isd7Hq1RN8NOGtmgFK
aJyFtAAGeozfwOi228GW+cFKovjdZ2tMz6BPGoI8fScvkWgs3EmyYg2gR5pehgqnxCiGAfF00uRL
ONp/FplktQsHfLx2Q9vez5Nd07WHON+sNCEppnTgbdMKwnn/xQSc8143ZvLGM5kINWiLK9Gn/I6x
MfhpTnEPPFKF4tGADfLFyJS+5aZ3hG6MzTkX7g+nCBx6jWNR9wgGAzEZOKBHpxyOOaftuuX+MG9m
1Sz29JBXEaNX7L/2w+xcsDapH0ZqpoR3ehucrlsl40NYS/eV50iwrfDNMgTO7MBJBlYhmxCLC2yT
TNNHxlZcchhFZOSyYlh45gRY8jk27rnjt/RviLx5AzWZ3YSqoohPcUcduB3kGnZCnf2QXZ09EkN5
Uq2iYT7RRXjE8JwT2Yz5sjKH1Xe6FvBN2nHpqEfNIKA+2wESNb2Sb85SZx8uxfa+hIdUfLbdG1EQ
0ctSz8apsdLhHjotLiDRNsaHNGfah+AawZeHXHboPTB/CDRj9S2IpsJfz6zXjpXVCRAESVpjvfHy
9EvtJ1Ku/FJ0j6nEvc1sJmryipU68p2DhELBbDUzRkz1it882AqvMd/CoAvltkjMbNpYg+HseyWT
xzCozD1GaBYoWF5JrftIyxzPGAYdi+JrkdneZR67+mTFnbtxK2lu5qFvyUPygfNUpdeUMchtbRKJ
BCXYbUHgBnSittWD1bfdpmX/eFHGgHThEfrZTF5aHVtPNsUqV0XzljVph9ks6ltrDSK9/JrNAAS2
HUQdSrDTWv8K71dcQxP3srDd7zKKgxcvLvJ3lo4ldeEEhDdT6oU5PYwZcbMxyDgRMfabx8QzvWtA
5fu3wWkUqceKjLYdOZp9jZjFd28kZ9CFlqABPCbD7ediEckbrPNFaZcHaC78Y6b7zD9AopoffTS4
YT3ZsfU+BAOsLST/b7g7ugcnIIW5TifbfOs1F0jKXceez5LZ9ivQB9aPoMaXvA1zN2LPWKbhV4JL
xQuJVLfdiSKezn3bz/gSDAPwWNMiWMJKPaZRdm/qPmEV490ieu/LOB8gVhlbArOYk+cueJBdYN56
cmNsMHJs7A7oiTtXcTf0rcjb1yTRqpXTDPI73T82pPuyil4Rxzxs3fmIOdEyhEUzaJuYaPVRdGs7
W29H0NpHO1XE46XTbXQl1K43zf5i4SB3+yb/NU7tHhJ173q/uinWxdVAxH2TuV3zEpFq+e7KMtwN
pQnylXdTL9FR2V9je8oQxkRG1jl0sAQlTZRKFBuZ/qiIFxYrzAuEwYxYcbSI8VpiO/6iwkk9Y7CK
92biGMwHYX9p8ASzZ6Dw6pw1ebCOKJaP8zE6+SAR213R1P3BTwLq2Slayr62PpreitwBK484cchO
V5XtbnHV63NmWNVpdKV14W+oLjY7go9QJ9RaJ113yKt62EWBKI61igTFmvpLNROJWFu21bxHGHzv
RV1jrjaT5vjfKfnfCn7RXMbo+s+n5PN70b7/dUb+xx/5bUYOKIj0SZqQJ1jKpWwL/M5vM7Jl2r9Q
d2HD81rK5rBa/DEjM8n+aSZmWEYYsYWLXEN07D+YiXH4/HUmBl8bCOIXwoIK69uu+7esV03BBiLm
5J5zu/KtNc4OCyqLxROjXvetUXU1sSeO+xF6mijDW1nMlrNuHNPgFq07VJwnhTXfyBlNXVxWW0NP
jQwPftgD7urFgHPNq5VmORsTavN2ecM9brx1YLHiie2Nh85IyB8f6q5rVe5eBlm3H1k0PhCD9XiQ
2oa3lrHrsaTENrxr62hT2Xp+MnytrYvugDisa5zofM2WDI/e8+lfINeTpaD/tiYHjtdgjTmo2u/r
e/Ja2VNTh8Fbq7RAO29rOhSaZkirM8pqDCR6Dr4agmOCHzG7ejsFyk72zAj0pYm5yLck7v27rC7Y
BHneiJmrHL9hpUzvYbJ5OxZhuCaxHi5F8zZpiVLQp0CAwSAlrXN1TMkUfHNbp/5qt4IGdgsq9UcZ
+B9qmm8QCkGHDxkEJf4rvA69K6DcJuYBEr+17VIRrCdhks4Y4CQ/9CnEyrU5zxT8jIAWVly4gnxV
UlDETiyk7We0nOFQGDq/73nwvSIpcn4287hHwZgfgtaeTwZ7IwBnYMoMDj8jOWBiSH7weXAe0oy8
1RZfjXGHrZzh3nEbfOiTRVN6VzzH2gNgA5z+vuRxth5wSJZr6Xf2VTqD/cUoVUtWu7bFXSmjfhNU
CrYD5OLjkFj6rHA8Dpukl/3WsoseNvPiEiZPtxOj0Ae2yRNO6bDW34w5r1hbKmOPNVIfZWzrDzO3
vWOMX/tJm3N4I+5aXkqYdPleauqlpl67g4W9e5Cd7WYI8P/4X+YeOcRXw1ncn+vE5NFECn8IgOqe
0qqNxuIE1HJUNFLRQJAGO9QMuorJwGFIHEFW6K0Zc23++O+J+m+dqJIaun91otIG91d62j/+wO/n
qfmLBV0UIZJ1AGr973qji1kN4wrYXOB+NmjWP85SseiNFgl9xMiljQbh/bezVUJSc70AYAnaJQYL
/tR/cLaCPvxfZytdI8K1BYZHlEfBgf5nvXHOu24ovARKbp1PZyNtAVpndvbIMjP7kReDPvIl4muD
YZtbf/Y5AHyOAp9TQei1xj03JWYFLojDvRRd+JppFKJzvYwVcUci81h+3vvDohfGGgQlQ4gVIkFQ
C/c6O9340APxwjs85wpcNduZH8Myzgx177/GU5kyZn3OO93n7FMsYxC3+mO8DEbDMiKln9OS+zk5
FcsQxTNJ/VowV0UgPW9pMA1gWGv5yGjI/IU/J/zZLUNZZAzXjOgHd9oiSd/0MrzJMBq+TPBH1vbc
xj+hWjHhwSjGqtdM3j3I0iDfTLNoqeuOpqv2GpqAA3BFP73cMB7KIiVT4g15dBsMm/LQz+kyYm5D
zC2FvNhxmlF5mWqLyWYkdqIpysI4FrZbMDjxmzUL+D/Cz/19uyjEK2RR9TRbMNd7p2cSxIB0SEYV
7UGP+GzD5LA3y6liwZbn7lMeR0CNaadR3mqeuTGiA9k9SgRJWiLIsgx+zGzrK/TXxiOFqgakrIA1
mB1m9akPs3SLBx6wODojlJF6Cs4NXQWfGnQBxqDyb2Ca6dcIB69/HLy8PkRzjBvKMNvvsRH63TpI
co5QSS/SU40h4URpABMnB/dDGSgW9kZVqDuLCIYJiFOnd4k7l1AxHG/4qnq8W24vOx+ZtsR8Het5
WhifXnAipB528H3HdKugRt4RV+MKPSWMduTYyBaNE/FVM2m7U5fmIsamOEX3flf9hNs/9wez03Wy
MUBw/QQAq+QKTp6ifUbq7qNohGscQiIzGD+m9DiIot7qYE4XsL6LR8QK/Ht3bBgimFt2gSEab5UK
1qBWGSBRT9TA3WlMKOlrbcLjGh409UQwTCyNlLjHNpQ8jrMX3xOLnS31g3fX5k5Bu0HCazvJgmzK
xdQNxsgbrd15eItaYpO5VWJzl91AuGF0iWJa9kvk8zOA2WwoO3uS7RThS8TMve4svEmHsLAW1hIT
Hdqpux4C2zshdWQ7QK05X2+KrBaLaRVl48oruNSzcyu3rVnl67qzwl0aZ/PK8DobCk4A+yESOdYL
62x3AUkR0/JYv8tH3NMHNZrORVcyXM9mgwZkFvMB+ZrXvQeoTKRXYtsp/IZPoCxq82agmrubtu3F
GjmIrBZsk5ONM3KbsCQ4IkCPlx4g92YkB76vHQQyUsS6Prtcfk4ko/LH2SpksUpK19ljDiGTH7QP
OuaLmZXpT+2LF8sga6387IfflHKTunDcyyRtn43eVjc1Tt66LZhpksmxnhqJY5OxFdk2QB1ZYasD
cJLheU/HyMcPRHJg6LN7wlqvgWzUOtJ8sXGgHNIuesS3GEM7s9J1CEZonSbm4KwmOD6HRrtEDDN3
ebXL8dkUtJ+YqK9Hjz5M2nfdgehFaj+60OY3HE/ZltWmcyRTnNOKgGFuhX+jvzpBZm7rKSXtRt7k
i1BSfvVyJ93EGQLnRAXDyes775lrfH+uRldNHFItZwobBbShxAmNDxPWLYUuWaTvzAyjJego7n8D
Z2NG7OXAdUgeei5Wl9EygmkbtdG0C21NHW5h5mvKEKgbS7L6luMA23tNvgyL9rvpEowjeDnsphBA
Ooa2bkt6GPCa4EV5ACicbUONAE40UPFq2yLli+rjJv1IqAbiNRcD15lkot4nBpt5SdBb79LWJ35i
OnCdikzvc/wdW9Ov6IWUXr9rWj//irru38ddhD4T8fZ/TTHR2E5PsDKbijtroKZ3VpH5zA1b/Wxn
2b15ViSfPDa0D3VNKc+Mmr5TxNGvg+78I/I3JlmFEWULsVRx6MZJ/5RIQeI7bsW7aPlIC1GPFxS/
4upbVQv4xLHu2tahHaeDU9Xm4/wUWbnrk9e3EsD7QXfBMzlc8MuFBzN2cPqmbUYGyufIVNGdFcDD
TrjAkjrvPR8Ek++hRopoady0bWxrsT6Zqop3eZbmBBFU+BKTp4tXoL/bb1yAoXFrY0gu9pC1B8BZ
NUQca/qed3221qLSz2IQyCth6nG9VkkXMdu0L4Rq7YtmhL8gsYA8Uq6Z8nmr40fH7a0neBA2PM60
gk5as1GA+BR/qeqqhXjmTvdxW0LY4mCqDzzRp3f8pOpZxBLnRA9AA1lfkMeypYZ+2XcnsMAPXQ8q
iV4QbOrdV7N2l13a7I5WZn6dQakWB/LpTfKF+rkFEdiVbs+TKDPJTepyuWMXZHG3zGf1ZhbDBPPR
nPQPvxvcbZjNGCeahCM4ZrYbYFHh1Y3iud+PZv48ThOVZtlIJxThryNvpdrgvFUPopo71nPYKCOj
2tSQjNf/vR//O/djmMCLY+OfKw7XpKDtqFwK6v5ADP/2p35fzAe/SBxEHtiYgEGf+rs/LsoLbWZZ
rdNi+nvg4/fFfPCL4FbteHxMxOfS/o+LsmDTHwjW/AIdI1hu3v/BRRkY/OLo+JPZxcQvgKBBNgrf
BzrIZ7HtnzbzAm9b3gE/P5PLK+MaCYsV2WaCPXdIOmuqthm33xJ1dKBpYkIXFFu36sSvE/fcdpXj
y1lVfCeu0xzC9oSgkeovELKlfLVA47PPaq3vkW9HLzku7HUSuc6XQcoOX+KCBxgDI9wlJXdOMpaG
d40w60FvdKeAsDlP7QNsueLspRNO9Ml5UE0nvhujDOezCR3eZw1nd5chZYR8EVnYe5dWLybNXrkj
8rIEs/4j1TMFKXbLY3DhrQeYKSF0sP4FArgRjSloRxb9G3HVEVWkp6+B1ruE3hTygBQRgz53nqIQ
eWQtAGhm20qFyYsVo0XDWSj0uklYWR8xHNA0A9z/CYoC3Ayvi/f2lP5QdQDywksgfpr4imgEsO19
aifPM5iRexeVOj3wfxHX2UvDfIFuJIeuENBzACSKbWcZ73gaQVqYKLMLSNlY6yIQ2zqwl/UnBS0b
HXu1s9XSaB8tUznX4dOeTqeNdeyx/5XnTgfhq85974kUbfjcdLPtH2l0EgsMonLUGakAedljyfx1
QADfshX11nimPV4DPA91PxUnNyjVuas4fYs+J8dpu7TcMTnN47nrO64WRlTFWy9x9SPZE4lyTJ9o
c8gsBIAO0WNldyOEi1EXG4+q4hikfw1CdA7DAwF0+2ulBQtl3Rr6OVAe99gugtJ3kERv1GvSwF7n
joh+YW570OwTcndHerjd231KI9UxjhyAK3kKxMd6xzDZLNB6BSTOAXyRtxLqaiVvVEKP3OmoSsOS
aB2TgY11HH56IGCOZuWYLlTcxdTNoBS7pDybvmv9ldJga1a44sctXbzDugGVR7OP95xNzgYD+pHE
0NWZfVCvFH95CQiNWqPige6QE2VMuJJ3hZu1L2j5D5PgvtnwY3aRRqPKh/nNMke987wkZP6Yn0yV
tse6ieOtduv0UueGeawcbruoIvYpMAr6FFqLmIoRp6scJsAJlj6YDb8ExqJmfTRrvpq2q+yXYLa/
FR0GyZpxlvK6zljLLh12ZeF1PNCESI9tMn5vaOM6kc2KzrXr9XSA56CxSa6UIGYp5+t3EjNjlhn1
JsmNYh3VBtEAuqhivLHxr0B8v3oTwO0g5GLm1iYmTnxt8EulP26Cfo4uNJ0UuHrnirJm/UR5COZq
aJH4chy2toCe7vnt03PqzEazgnNSHekK73+tVDVv/JioiMeX7VAv1VheBckv0t2hrOtjMToQsNVj
5icXbYX7AOchGQb9nJB1KM02OFHi+NgGybGAX7rxzXkbpbz6kRtThytf2rre+/N0TW2Dm6bTTzvW
3912CDUZ+1C+Ll06q7HI242VU5Iu6UayixFHu4q5Uxlcn2rLWgesbLAHOByCCZ2US99ImjPgQRK0
4NPZ8oGynmKbkzZeewQx+WxVrVXwfrh7u83xG8cBm4lGfSAMJqvaNoOTy3F56qnEJKwh0hscyPQA
cSre8K2wHvCqPnADgwrGX0qXxW1iS/cOM1Cssz5kk+6nrXFmnSEfE7t2T2UF75Y3jLKgqQrevDr+
ahrtABds+hl3uXWIvLZftwneKwScee0YYXDq2URvW471B4QJKla0GxxhWzyGbvNAttrccUxQyJca
MN2pIOq+cK70GxsLxbCqRJfeWAcNDGBZtyfU7uygkPY3KnNjfDlTcG0m81E3RreRaf7WRrhqQYfd
zVOO2Z0L9pRW+E+K9rF12XuC8AJLZaa7VGSCX6+U77FMbpmIeTqwfp0yi/rRtHtWRebubOjQT2M2
XiuqrtaT1aUvmNxfnAijApvH91YHX93IPto9SYTK6qtdrhg1Ynvc4QM7lm66R88OeRVrecOdXe8x
mX8UzuxsHeJXDN32cxVSvoJcXJJuQm84O/Vo3mJLPPZBdVFt/OpmNnqDQrQsJYu1dulxC74Bu4Y0
RCNZtpylleHf+63Yk8aeHnEVMeFWQ1SvOUb9b1kYWV8VgX6y/R5fNQMzs+0NV28etkOdnTx8DTtn
qO1z46Y+SmqVAKENynidzcrfY3PQx7jsDl2VnoYkzPadwktKqIkV22DseJiptQ4Db+WPhG8wMffy
gyq7jgO7NPwbiQT5EOesA1GD6quiQmc9U4u3rVKHAmVaPNbwRi9IFTwTRvViSdTusKQUBEqxSLHj
2E33RKf2rU68/GOYikPgz19TLwOCyt/HnbIyA/fmJedhFpSzQS6hc9u3EU0cTeRGgsrAtVbRLhhb
Zydxoh18ZBCsfSTesO6BYjQtcPZGQ8nv1s84mYZcFPfoX0xAZUPUvOO5hl2gOMwlQ6ZlISPAz+gv
dlSE68S2K6IsJj1ywniJjXF5PGPbKhdvj4/vxvTsV4O80Z0ZVcO0wf4sqU+addo/4sLxj0Gb6dM0
iBc5mdV3eC0GDg56abOd441of0JZI1oEqdjhwHPW3g5d8JEbw70Ve8m6AxL62DrFPehzFMTMeMCY
0N9lU/KlbQTdz5NLiEa7X6CHqucpyU62YXVbi7/exi5U/Y3jVR4W6gs8HVizoxM2CA4GCL4SHLi7
NPn6fkUPTIackbTDW0CoZUupnnGNhjF7BdKHxje0/k+3d6JNv4CGnVio99L35idvpCYLy8sbqXic
7H7uvXoeQoYRuuba9uL0uYgKE7HPbPcgu3PcZBNABRYE4443LMVrIrIdzgQO5IBfL2rafJuz0m2y
77NpeI9BUAxfRDtAju/jmzIp4ZkHHtnYASxQYklDsZdmQ7yqzEadW63LQ9qDOdFtEV0tWx26LMzW
huNRD9cH5aOfAwznuI37B6MW/kF7bv3F0MGhJNH1TG88hrgggR4R6Cy5FF33o878D05nojnUcmz6
JuxfKMVmFyWCfRU0OAOxPm/DyuUBQSPYprPFsI6dhRxH1su+FWRHkQCd+pJa1Hfh/5wvbNiCw1iC
jPLi+kNRbI6JQSXWfVUNDKSEGaet6AVoZLcbY7WH1dTu8K9mPLxao2CvFYhz5M7OTnEXfDXHRszr
0lc+oTQ5C5RQYX0vlIPvAQ4b7VYwN1Y4wVeGpbgw9Lzm9oLX147P9Tgf0FO0sUp6c2kyuoMvDBpz
PRa0xMLqUpucmwfcn4R2M/qCrHyMzxAzvB0x1OgJQbBriA8p2jiL4RVw3tG1xx9l6Lp7iCx6k3cV
9SBwRI4h9oiVnhxSFdLc866dnBSpKUjotlUleNhJ9t8GCkEgsi/ojyrE+6pKSryY9NdGVh5iSTBq
DquO7KdFB0pnS6xp6XCCO7ENG3FL41S8JESF9qpiw5/EeXkG455Txxs8zRo83lA3j/QzyL1pfWfT
x4UpDelxysMX2jHxYC5oD0OKjRtT09c6DXEZXEXkCnDb1uqgCz53eUM+Eie1tS5Jg68TOWz8BaxC
eMzB/euCRF9yNjqLvxH1vrhc8Hemz0ucB9XLVAJd9JCT6ZOgIZiaLfjofr5hVKGorMO4t4o8WrQo
CTqWKI7BiHGZkOuHKvqXsqJV03D1Q5czp9hs6HbTCIW/qTr8mpS1icpprkYzwffVZNDV2OAzU3n+
QvMEuv5iUZ1mQ65Si8UrDQHrNHYM0PhpWV6yXL+Q1pt2xOYCvKthQgzJ2ljU4ZLs5lM+KZecJ7g3
F/DXi2epSx338tZQQbaGkPmTyy/Gl7jdWqkGEmWge0xyuJvils5j1ecvjUwTmr57mF4S6pPEz8Ol
G+TRbKTqijSHUDJSnxKYxFxdP/xutk1Esmhy9zH5xod6hvgctEDnqJbi1gO38Q6sy60Aj3SzAVPl
ZT2uddvgacQmdbPT4MRuEFaKi9vYW9xtXuCNF0phfpTMG8oy3mxfv0eVi1Ld9gSReQzbKS2uNMyF
fjZQmWPsFcsQH1carTLmBQZ/daiz5r5OxLmYYo7HGA4/QqG5qyrG28FuBCzvYW+XhJ2oEzz7FssM
ovInM/NfHC8W0DX1++T1H2Effac6nM9PKR767urRl1oi0aEkF9E3il+BoEt1pCaDjjfhXdh7fPXJ
CzdBUO5p5wJtHPnVLQyBchuFaV2krB7SkduZ0aZg5HuND5VonHnLwnLkembc9249IL7lk14Qa3DH
gPVxNJgGwtvs++2x4RP8bW7iX0U28hkJR8yOwqZBlPqbbsBQnb+pMs3LLdC7/MYji0DWVArFBa9s
vI0dN8XD2NndYTCg1puU7RJ0omt6XdmNGa/LrKve7JFesmlEOQblVb+MPSS+YaBJlFt1dgxwau1l
UMhdNevoPJq9u2uoG5kbDeS0DO4CH8dwkRjWTydp+7OOE/dUCb852GrOTn1JUsYZZfMsC0LJCPFw
Ys30mhWSAT8y77SOsEO1ZXQRkyfWgICcq2W6+NGgXu0FPs5NOjAtDZ5cTJfUIDUYVUMBC3AohNxE
E7SevAZswcoFv0M/w8QV5h14c3/tVqnY2jgdYfd37sFT83c/73Ff2t67FyleMS6116JHB2zS+YjF
CrrQONysvORa0cYez+LgG6ThZFP7ntik9M+yOCJgKblXsqLkX98G47rnuxO5E9c9pv6dtIlCd5MN
+3JKd3FpqiP3xiOed9iUEF13S/Bjy2k+89Y7xZZQKbV+GPpnw3/ssQvvGYVRXMREIzTELG7S0syu
PKp5ClE8X93mNjgXbYGPNkvlxg6BbfX4342B8YNFW332AKaBFVDJoc3k4tmALJV1rXkm29gBWBA/
a91f54BWwGW2oIj5RitQuF2Ypvdpw9sICmRFfRL2eKUoUxpx7btl0sHU8Y0zrTH3yf+wd2bLbStb
tv0inEACSDQRN+4De1KiesnNC0LyltB3iUT79TXAvU9db50qu+pG1Fs9OmwTJAhm5lprzjGtwmLk
UZwj13up/KDdc74mhH1h0rfjuCuFuY8G+h1oF6hlZDztuowYKsPvsDMk+n2u6nu30iCxAAYrxjRz
ZG/pMlBnWXaJYxYK7oAjwwpz2jV2uzbjkVVZmuEhrnJQvFktObSQDMEvdd2BY1iZnWaNlEJtOAC+
9V6KTVEefae5G3WFUb2drA0l5BVL9AtB3eXO6cYtpRZPskBAibAW6qRIzJtZdNYegyBtlJlN19E2
aXoCFgKebeIAmF5k66YhlZVCZy6/NA6kUnAIA0yQXDyxdj5YhAfxiXq9zdyBystHCq0oB7VhYn+G
o0VHAH9EMpxiBsowm8o32OrBfRoZfJG+3DcDQSwuZoBnJFB3wKpQXtbC2titifxHeitHKWZrHJSN
jUsIBER8L30qwvjdF81NO1tXme++2sLa1fmrFiSiav8DtGtNmZtMsETmdN0WCNPTci3Apm7mpv+o
NZyS3Mi+xw0iwcbBA4GJfp0xhqWp4tMrmVOAZmVJLyBGqw1SPfyeVumdilmg122n3HFd41y6ZVpj
nQzO9PVqjDA4AOdrN30zKf4RO3mNZAf4YU0GbTuWahMjIR0a/EXEJShTIkRlvk6Ed97t6OJEJ7Ys
4IGz8Jg4iqnprg0gg3ucHDmzJtdRxyRvwjufVY15XSuULDgaN7GPbHd29ZNBLjB2ZL/FRqyw/Cow
jzGtNpcaAchxY3XJLnUC0dDx5x5JjAsq6ggTvGY64kCCHr1MX4eMTehYrP5H+vXE4928EoTyfxaD
3g8OF6xzsf6/f/9j++efo/dqidf72x+2lx76ffeupof3tsv5r7zQX//yv/qXfzXOf+eQCywfBcd/
3om/rrqkTV7Lv3XixZ//65+deP8f6COsgDz4PwUmNML/KVlxQMLTBZee7wp+OUvX/5+YJfsfJg0a
YOo+ghZ6qv/PImfxggGuOUQuyLlNO/hvyQHtT6ZTSk+09sx1pCcFHjlr+fuf+vDJpAZgH0IdZRmy
KaWpIR7MuMEe3if1rmpSH+wkJJ231vDCJy8OgFgWZchPIsGbpjhMeLknris8yntCUPq11QuKMp+y
+Mmv+a14cY0FCCt+sBZxSoRTaXTvqbLENTmp+YtjMfAEGkGDAJ0aQ3EHbCHxUj2paIzXRWQqcCmF
MdN3Q5DRld34G0zZJz0kd8ChXe9IbgP31P5su02RbvRVX9fHUYnxDuVIsI+mLlhbWi+fi/f90yPy
e0fx5XooMImDYgYDKeOT+5Zi2hyxhdfHwVD2sqi8LbPwdRJyD359pcXd+NOMZbmSZ1sMWqDgBwC+
lk/+03c7M0ycWyJzER017cbC7bcKJkCpAOSTRzCczn6K0/Dh1xf9ZJi+XBRTqIm81OIxNZe//+mi
qWm1Q1G2+bFzF86SsZjcWiZBctONEhL7f/9qEh8pXlLfcTGO/v1qUeAPSUn7/UgrW+JyV8W8gzqH
fqTLg6dfX+syk/p0PwOPXytHJAylKND+frERfG1MVEBybOIxR3gRE4W9aZpiOQ8KREHkBNx2qkMp
2Wb9ASenrrfk5f3OD/+vdxhDKzMHzJsLwd779LXiZ/UmMl7TY8NhKd6MoGZIfgvDp8DFqvSbG/yv
z5A0hZCW5VO4Ew/6SS2sGqZpmj4f5o95vq981bL18wvGwpDF8GwT+lteSVzWb677H31IzxUCUJQb
eO4SufrzY5RFKcQOzr202mkwrnq+zcHuBpLqE5g+v/5iP13LwQ+PxiYQJouqhIb36VpOYgyij2nW
JwKpMbFJHuxPU01XEaFcz7++1vJaPz1Dl2tJchUcByykI8WnLy8ttGsog2donuZBbKrQK055Yvdi
8+vrfFIi/nkd9OIB9v7lcbX+fv86N2+VW40JyG3ZpxtYlHwoOCRoInpbPsZJUujVSOwyaFRO1eS3
FVF8/vV7+PTsLO8BJRcLHT5vyzU/Pzv9JDKYfpr3QBdsUwtaxku5GJ1DZm6nKvKJs3bt6Tfr+eUW
frrFlufwwW3c5xjZPn2dfeRiFgw9gKgYIr9wuCxO8BCmmxrl9F7ZNeF22qgYDA3TCK8tHLqpPw6w
+v5A6NioHzWaxBNRi+EhWlTuIdaqUzinxv2v785/9D4hfnE08DgdMJD/9NPKJHXw7BnGwYR78TZN
naPWfZPDfME7PrhIuJdRBGd1Dwt0NWRn0MkQIWzypI5dVjlXOH3C45j49s1Cj/F2pDFUKcacwOv3
v36v//rU+gAwGP0DiPTdf/EMmADvKpxoCSh6E+hThh8pIzKv1dtfX+dff4m+yRqzECCAE3if98bE
AAQSGm2CRLia74NkBgFRZpVcRsXy8dfX+ryc83j6JqwBi91RAin4HHoz+a1sweiwnJPtBvMr7DdI
hQhI56eCcgtaXj0SXSG60ftGERftx0rq39xYYV64ln9/XFFqmHTnJIcC3s6nXSVXNS2ZxgoPXjeo
6ejlFoupDkbgTFFXz/cYE8w3GYfgh6FjL7HkcUpoeZIpermFKa+ISQtPQddNdwimrI5GYVoTh0wM
DSEHNODOedzSdYUw/DDndvjRj13+AltkPqMEBh4DasdddF00+gtfXvXKZMFFi2U9XPgqdC0hbwpf
XMd4tQiZrRODNIlhvp+i0O5WgBT724KC5TUPJ/NtJnT+jI1kYho7luFH4RuyPpVFg7qtRCt8mDHA
trvUi6FT2p5azggVptBV2VgM17Bh/mDSbz8PSIUbhpAII9YtDtqPnDbuQOt3tGPIx2l8jmx+2Y5k
aRGqT966mMW7aiP5ETFGssjL4NgIWsokwGZIgqiDY+U6+8ExOQwRrNf+4XtAlMu08b75zaD8BwSI
PG/8+qNsl1UBl8ctDR7Ialk78c9532b4yZsxC6Kzt/zfVla8jUnatHmSgaLbw7DwFFT2dGafyV+a
ZhpuL7c3dAe9tcrYvK9t8JSg5b08PoYicu2Thf+ZRmVQEFfAAKPeepfVCiP2ldIzK5QvRuM7YzOe
SPJ7hUn3RcyHLqm5dxNw9HatTDN+YiLvfOnIbzOwFprl3eKYXBR/vA6ErviML5PkwMZL3pQZkO8T
KjVFAIaDfF4h+pCPaWTbz37ZK2tlWNzbwraSN0YJ4AtRgL6msiH0kB8N3ZYwKYjWHowRsVmmxjuz
b8bbBK5cvPEckXzPXc3SROAS5nsTE7e9PIfFwrOgzTZAyo59ncAkFBxg6FLNO2IXeZa8AgprNEz0
QEJKr2ml236+L6RBcN7ib950MWTLdcoHQASEqgMDLA/Y1mzj+jVeMI402nh6idAD+hqidz90hJbc
uLIynmAhccPMyJnOkQGMCUjbNpgN+FPQtG5hazU07j1m0gPJOc0FemRU6j7Cb3Q0Fy7SEKEyRo6d
bNyFmiTscj51jekekEuFT5H2tswys9dm4S1NC3kJXyEdhNnbZwuVqSFxFNcgpCZ/YTbVwJvMheKE
dNHemAvZyVoYT2KhPQUL94lWNggo7qr1wkDjNln4UKkATLoQoxC7V2R6QJGKja6mAwdZipwmgHsL
bQpwfs5YCwKVtbCoNFAqiBb2OSqSWwVvi4kjuaP9wrBiwyHFskme3RC+19RCuspBXpldJtf1QsFC
qUVs4ULGisFlYumhOZsE8UMbT284PF/rhaeVEoq7mVwUxdYMbQv5zNcGqQ7ILbvO19Pos6t1tfW9
ANQ12/4iwUhu4oXhReTBU9+HV2hDoq8ao9c2diaIX3nBAuwsZ6TCmm7cxLbPem6be5Hk7clYuGHz
7F5nXjMhinH+QouxiAAaQzVeHyZR4cYvwz4EhbBQyQScYLEKQT9edzLnDVW5Y2Pxmaz5Wc6Ozdgj
JwBE94Qtof9ubjkoOQgfXNaLzDPzZ6Qp0TOW5uGRbhXnh6qt/YgW0DydM2+2F0+tt3MyAsbSIlHE
XboETjRBwUU5RZ9VZD74chgevGGatvbcddtl/0HpfEG6JXVT3LXamwk5g2R3dAzchCsroylIV/EQ
ZYziCEIHE+deiHFOSfPdCdkRvCjwDnVK6YOxKqPNB24Osqmzh+MHg07VVnHbmvrFy2cCjgZA38iE
YGtEOYSNjb7Q7GRqobFeEHflArszcUDv0OREX3QaDVc2TDy9wPFSwpA0w84h+G6nI1kG8kLSQ6QH
sjRQ8QmBL31ta8BEPvcFD2bK2YESITfu80l522JSoPnRGpsFQnwitf0PDR0Tn0IprCerkN6X8cL7
Mxf0H+FY+BWqjvMYkXSHep5hYhqNCw8FbKBdVfXaWFCCVNDBIRgFfEFkFeq9Bg+6rYd0OjXaPnsL
kDC4sAnpjV07EoM00Fbww14OwvBCMwzt0Kb4XxiHIlbiySC7cy0YQZ74UoPHUWJ1YRPGcEEgmfNj
vGATtUHXoClJIq+Y8YH22oYXzuIURnI/LPBFF40tDunEec6mtrqLdGuvmHemxzAF3MgdTDY2Puqm
D8W+l+AdjaA8u7QP1mERWHdRk8uDbDz7epmhr1Q9y8dQNmJT+EO1zxd+ZD7D6u0WzzcLTcMIYgFN
+hfoZLbwJ2MYq2DEBoGyqA3xWwOXvOlMmJXmQq/ELlqhRblALacL4BJdYb7Ps9L7JgnQfeKjRVcI
tf2KkATmRtOCytSU49eoczosmwtJ075QNY2sZE9HaaLWZdXLGyr2JSYW81/Yi+qUL4hO3ev6PKRF
jvdH6lufFvvBbtqY4SCATyZI6jj4MD/7hf5ZLRzQtMOF6ER98bZEghJ9VAfNFwcL0c5dKKLBBSha
L2xRmDT0ksh7e/Ha+nvBS29VUzn5OpAzoSMtcdGvJrTagUUAamnEkAXCnoBl2hCkjB5o7q5IzSF3
uEq3fOPJNiusH4MREIIFKg3bTmAjZIii6ewtyFRPlD1BaKmx8QP2QHKn5/208FUdP9N3wuzbt1Rl
rNlNzq7BIqCySK97h9QX+axJ2fbaH5jafCKCHKZ+H7ExNeCo2zzmh61LyiRtfDRuXJ5HNBI3ySC7
Z2A0/ZujEv9b1AWgC0pQ1WAHiImSbHtTkXvFmo5IeTDoCZ8YzgKKKtz+y6QR1JtAv/HsLGqHtEnh
nAyZWHOKim4ma/I2Om/oalhNiC8KFQDvSo8Hp0zNszMkOc6VgT2jsiYCffOucwE9ZVXMCDNtxoMA
oXtCS1N3G+1YaIESxmyPvp1aZNpJC6tVMLKNCLpDqyzMA1afdjaekjwwd0FG2AGzNrG3zVqf6jnp
ftTURlQYcb4picD7aJSffA+t5VGmo2SeY6+2gDtaajwgcw5fJmnZr4ZVGx+W2w3XoT9FT7JkNCAI
rt6Pzhg8CxJqVyiv1PewdhKOk2awbtrkmYMxEFfUJXg7mgfXJrl4wTLMLK/MYnioihdTojhBv/Lg
9WO2Sj3ktzisUSciVVElAn/cL8Vq5HCy8TxEEKJEzOlTYzPCI7s7GJO3LLdi5BvUycCodMVWuQTr
GNauc4d3qC3BnloevaSygl2Gl3GdFe4JkR65mnA0V4VcYrxJ08NbYRDVzONspqMAA81AZBbY3njh
uOr8vTU12aooJiQeOhkfG5cwNxjc0Zlk6w+jNm20G0ykXBTBJxiP5ralmwU3e8oPgUl7wBp7LGC1
6vZ1rM23TOOCocZn1+EghOKTHG90jc2uGDQmKz2m15kY9xnBVcx143FNUY1iZRhvB9dkuOKM7kEq
8ozMghFxi6oqJy2NDaIK70bBdE/nKKN93b5rZaDxYh6yF25SMcwIvqvJKHZqql0UwPQO5sg8pkML
eM14TVxnB4lw4pwS3CCUJGG5+TYU822XhSf8D8+1Cs8suTSMcG1cuWr+SJvohTSDB88q9zWnaYBY
pGaaCcZo2B8rTxNpKmHPI+LFuGwI+VwtUZlmZb2NgeBgZUQs8rFFsK7Sm8Ayd2lXX42xN2DgcX8U
PfoLq6CrvZIGFUE0dECz7fnHCPHZTTtr13g5g8MpmKIvJr5jZrTKhw2t0DpP04QVK7H3Yt72TfJ1
7EcoLDq+ls2z6ffdU+M3wTZuk0fPjuKDB1tkrZq++2pYyt8y9WY0Tg1z3XUKKAXRgvzMJxOlbeJ9
dVun3CdF4xJ3FyMzTBqX9uiQLuUEacHjvsKxtAUZQZ7CjFnxGqaQoXZxMT5IEGh/mC6Eu5NR5zR0
CPRufXNv9dZgX2nAyy2klrgf73JLLa9nNVn6itPTHWhciFAfI7xHwc4bslqt6Go6KQk2IPl2BEvh
L8w4Dx2QwXvExuO/SjYtAic0RQFNU7cdKDkJhF2rzgq/+VEWfrQh6r0VV2XEIPEXKo4iFFIby68o
iyIe+25TsbzQZ1pmGjghw2/kQRvbEMgvykNLXgFIHW8a9rgXvwmns0Ho4NpKCK3RU+OaN6khiTjX
wUTZ0XksS0Ob2mtyU6lORDL27+lsDbepO0HoEEQ+oPDJTnE2hN+iwqDJHREL/CBaqbEDKSqRaO5N
5BiDK+HG90vJG2gSx2NZt/ACe44OueGiXBK2OnK256WJQDO2cUWBvpEkfO8ukGBzcPV3N0dLnCiO
fysnru8Y3a8zbIpHqEnpembLP1pZy0ba2uHJjiVNAYAHZ59MrqvLpOZyvb52jO1UAQUOXZuZDcGE
e9Nziq+Xf0KapvVgumBVKy8N9h6KyAOIlPq1LWAerkdl0SXw7eEWQT0EaYpNZj1z6T4GGTcTBoJc
mbFudpdGMXGtjFFGlKpdRt84h8ZPEEwSB3sj4C0W6G9O7qyJmChk+4WpPB8gSXlF1pH5vqXxcieB
7n4tOpNvvcxM3jOY9aOS5XiXjZx3Z0IrDnPWzWfCECa9Hk0+lwOy8alGVH3T9HFdreWUNnuOatT2
XZd7atNn4ZARU0ZXhOYliwFqDRJpwVtUTi+bYxaaRcHzb87GdVBF9SvNv2RvZikdRX++CpRqMZLm
gaYlA04DrEs0VzudDYNznTfavJFikAiUZyZks6R5hQDldHnujIQAkD7lG7Bnnb/kKp/vY1i8lEkE
mvH+YszURkl3DXmGM9/n3XJPcuTMGOLne76r8abyem4bTcq1Qwrl2SpFua+WVlzbwU71QLPd4sT1
NxUM/53r8ARox+S1g355wTx1H6FBG/AXe38DnYF+vkcUxFh65tfC5L8gaVFHr1z+ttLcLeGOPLDI
jaZzzwttp1kFkug3w/wak+dJPBHA/X3S8tzHBsdrQfoev8il4CdcLPyYhUNTKeVpsmdeFJ5f9Uor
sYRfU1r9s7ZASwRiCE99HFavIVkF4OVifjpGzE/YsTtmk4MOT2EtqtfMawmRaDAEraa2z03sanko
HigO+ISl5dL+CqMIqbZP4Mo+KBPrmrpFfdHBcnsLYk+Q8nCbUOpYD0OmU05avHGrzeI/CoJmXhGO
cumxa/tTrqfwqGm5Ahz0jfaVWBPQPnTkdMP/CxShdCy+b51sUWcCBl/Vuv6BzDXAsx3iN+9B1Zqa
b0frkB/7yKw07Ei+aMkD3GuFpCKq3Ols0wI/10UfflMDSm90ZbO4yiNL3Ja2G8LFtnnnmspHbkqW
Q6DUkuYHY1FCcZanYEC3eC1rSUtBAvtaZ76mJhxg5Z9cbzbf4HTX2Ex9A2peXPObrpQMNxXVKRgl
1sfA4U5F0KCeFpz9hxfWfOBAL8+gMkk0JOAuPCUAQtGl29N8MLzOx0vjAVD33bh/R5tI+jcFxvi1
Jf3u+9j7TKFaDuSKVmodbWOOFeyMILQQuvXlTTzo7ikxB/+Pmqicj6Qag1MvIeORs8zO5CQkR0zS
myLy/XgC+qAJv6WuhPe86JNJuK9ocG/yOqmmP9vP/4sC/q3QwXeYPvznQofza1K+/2w3ZK6z/I+/
RA4u2F7bJY/NthbkrwyYH/wlcvDEP0gbYxwjhQDuvBA7/uk2BB4s8f/5HqwM37bIsP93LAfyB+mB
TGKMHDAQQP7wT5XHXwN2BCJ/qj5+P3Bn0IZ22eR1mEUFEEI+zYOmwMZKOC0KgnA7BVs5nbHF/nQ3
/kuXQOQhAT8yzCHcTny6BCOk5XAYzIc+tJH3+KQckPbrckv//Z7/f1yFe/nzTBSf/zjKmKt45ffW
+F6N71r+RjKwvMTPwwjCQP/2QT6NJ7GQOZTuXKKb7z3zfkIwOL/9+lMI8yI8+NtVfHK+HIY8Fk+G
EJ9FJ21u1GmEavogjVL9qBj/DlsWBGvLuXY+yDDLsVjgXzNz5OIIxbrd2NrjFjGV2BPqMuyJa1Av
VjzbAjYiUQ9Ke/dQQ3u54SxKQq9yE6oDZW5sjWxZAAl9TExricMquhQPJK00L/XSq9btaa9XNAv8
GpK9327zSvSHDkkzTnwyd9jQ3E1mePE5r2t0jk1XrdxEobhSHccBM/euUGG7zIfgP6BjneKz2Rgu
63c+rWe8TltCuvorHQEIXWUjWFEYft11B+nxGaJbvonrGAOS1/xwrcJj1liQ0GE0/ab1ZrBGVntN
XoN+HsvJuR8AbO0NelbbylYpxxwgAXknnF2b+Q25grU4+1T4W1J8x9VIHfdge3D5HTaEa/Ru07aa
fWui39mKcxiCW6poDqyjqovvw7QffgS6mO772Sbd1Q2hO3h9yvWS+X0o3fBrXKPk2BBFPT8znJT2
ZpjFu1Kjka8Zo+kPo3FAVo9prl8CKyE1fnS1c9/3Ji+03GBUHOeKMh3noS5qLPHS3RR1qAFt0udY
YQIstiF+clgqBJTSstEeftrUuEkj51236MuHSS+22vHZma33AD4N4VJAFZzOSL5qkmqO5kTjlwyU
RuzLwXlfTsTBKh6a+ZA25khwe82XIEO4wZ3J6xUj7yNFEXcqAtm+JEugG5J776rwu5gdeQi3tlRi
37XDAmIgEzcq7X4TKBzJA/PLfWVZM00hkrXWAfGxWx/UIwfx3I9Okqb9gWKKC1izi8Yy1Xsw4Nkh
lWn/mFVz96iBClBrBgTHYyPEZBxNAFfyMDsx1nZWDvk6257J8a0fcDtxOItwU9DL3VisnTd6IPP+
mDKmQRcJIguBYAKkGjOJeHCwRjCcS8zHFFPQuCL/VN4i6Ez3cRSZe+Go8A2trQ0yxzLCG2sI6DET
SuZ1K0eUUGdp9N0S9WZtEH+6a8S0zgkeaHPdGEtxU8z90Q1q9y40bGPf1rF954kiuh4cSeJqw/nI
i9uBrk9vMn2hAYGplFShDj/KuM6SOHzTTCBXQT1UemUbnbGvGAd9OGnmf9De0uvWaIcrBefpLQ5M
sSVWxRGrAN7s1mg1rhPIadyPEArHRswjXueWO9n2Y76NI2aVohXToUCcfA1D0nmidpi34eSDNrDh
Tex9r1R7pNzDV98K++9lKON7s2jMQw8ewgUHP3Ks95KeRi1dzh8iA4HTFF1xA5Z2eFW2XaK0joLb
kQDhJ4oAZkptS4k5NkJeDVY03dk9hWFUK/8OGmX5OsVyuFfTNN6NOGFvRgKjrjFATGegNPIqq6nC
RCP7NUAF97GGmbzRiEMOnLD9fi1Niws0Ylm8cgu+p5pNgkxmM8y8FalJcsP8H1l5OJgfDu7TYhXn
VQz8uE//kLPbHiCstsTDFO2eR4PhpRtIJPB1u9fVEBWbtiYJiF3F2Xam0xB55M4pjaQmfpo58UUr
Est5TRnGmE8D4HyMFOcT7zZ6skQ1n6Zsaq6YHUzrXIbYAFO3JL1WFmlwJMiDNHS4OUwEo+Ao24Aa
iVoC9kRk7FWcJWB1XNKD13QJKXMDU2/NSanjn1UlBohpF4I02XphF6qtRQ7xGk4u92GsZiKQqZLu
ylw1byA2NMtYn93ngEGIAScZTbMKfE+SYN5Wvecd4KiT42hSfOFtkFeXmmmoEnTosI4pbrNKvGmv
ZOCYc3b/INUlf5la2OiIhih4lxLLKl2JC4raCNUIkvFZeksVjKIRAC/WXZ9YjS3PMCmQkyZaT2BD
X10uyeyPzgpdGIwXk8XZ3c6Xxho69i/eqFETS8hFK0fZBvYHCoJLOW/hTH2gK8zR14mrlz4pir0O
unJPRR4SuCLMVWosXJmGNqY5Lof9qnslrFAffVJUslXUEYTth5l5SIcMUfek+puApjPVKvacrcKT
dnazsadIW6xcTMvGA77ryVr5NCOOCs8Z2c9+X5zSVlALeJWru6VHPgMKWKzG5ujOB4K23UcxtubX
y6Q2cZbOzEXOKWu/3HuDS/GC84rLAhEJT+PsY8FWFLSV1xhPsLKRdBkjX71vw3asPNogXW7Hf1wq
wmypVgvlyqsQMhRFCnnTmO3gpjah4e85jeI8rI3sZcBgty/Lhj5E4xpb6aiAGQidhejSP1o2uzZg
AmKkBC4NLt0eW1A6VQHjGIz4450NBf1VFA14+JoH3A2d7IRrn4womuBb5kfle8oefmTu2z5hOp5f
eJCiOzc2oluddgF4dMY4roN4NFGEZvrKdr9qDqTYbhIrJAOijKY/Kz8rNMY7rTMMUIbZv/dlaDxD
fAjp4BDjuPEN96/vKdNj+DGZvNnRsYed6dTihn6I8RTBbLmzSSM/pbkFRFGOybeya/37oOohz5ud
/GJ3k/OlV4bzJZX1dMNO5e7QkRubKUmMDb0FeogkG5znyFAPoHzLraXgXMK5HW8ud11LJvNV6/u3
VmbuzLIkiY9QrSupmKE2FdDHspuHdcWDuBtlZV7hvyi3ZZDqYzFpe1s3OBBHZRKoEHrBdOqoo29D
OMBHRv6MXS7P8uwLVD6Gg5WZeuNq9pPxxmvLcMsYI4IIovsGkkKZ3ZpNWhxhhLtfA5JA9zpEWrfy
EzZD4jT4+mcEy1lLbKxoaIBFQ2CTmjRR08tZLG0JJA8Z0ZIsCtPRqsPy1lPzTIq47CL6CPX0QqaB
JO9iBoc2gxWh6UYIDtkzKYYUL70li8HYdTbNL6cr6CEO83gncKpiEKzHW7AHbN0YjGCTkdGFqHcu
vGwDlTTECivgXrM39cdAMabEA9MyANN5KdalV1ZPHUq0XceCwxmIgdCVcCx929A2pO3p9qiiaeBM
A1Rg8qwWA4Yg977JSuOpNU0qbL/oOTE7uH7zni6gGbX8NAnEBglx0Wb6fUPHv+7pQogyfzFptW6L
ms6UHSTi7SKGcAoG3M4wmG9T4NNAGZPKxvS5aIaYGm8T1KFMudD7kBnkndzBmba+nhQANYtWiT31
CGWKwO3Hle5R8qxKEO33JiABstPtnN5RyB+ecHhHGDPp7Fx32oD0xT+9S21BVkA1N+GhFamzT0x7
PqZ+6BJemuyXT3TrxTiQaH7EN4Io2HbdJcUj5Ga1ZXZdbuc6NvakbQIusSXQiamcsDxaZfMItwmx
XJYYV0zM7rp68nCaM4cYUuPdb6C2Cqf8SuIf2WGA2K/5GMSzmRUrp4xatfN9NWwr2jD7MGRuBBld
XyH+UcjDGtPbckKMGVRJ4InxdGfRi1hnrVv88ErjBz2/2xHQ684ah2I5tzVHPyaEBBfz01DFoFt8
DNusVntuRL9GkEriJHN85mD+V6NE9Q7zFaNK0jbhhvReQJE2AwfT18zYZe1sc6/m85awOThVWS4E
9poRYU1weBlH66wnj9RNcpSdld13UF/T+HvU9fKQAcglS6IbSQaE3vBYo4vHPhwhiMJKFl/FqVvf
lSSPfjUi/O3s6gASjJphXO+hEBPIZDa5X2fHrp/mk5UEYEYAUhyMOJMMBqPGuXN8Nd+lkasea2Bn
WxQAHvO/URUbd3bd7QjshaDWON7nBJvvoAlQkpt5copSMdFg14TcqLm4Iu/dpq+by0BthioCA7Hz
cdFkV235xvFefBuBM5xF0GlzrSxZ3fdNivnUqrrhLpyn6qgnusypEbc77SOJsIoCwHdGCnLE0IVv
cTOG8s2JHaydPTzDWwdWw30pdbXrsER8cxXnK7ygsXUz+YH+luWxd8pwPn8JJ88MiTnu7Bdz2SFd
UeBEiv34MJZldxUnvkOcWqu/lNqWB7BmwwnWZ381GFP2QzspwYmx4MslDym86726+KNoIUf2rnBe
GaZUFj+R2juJzHKulaad7uIXoNnZk5ZJZx9w7mRo59kuvWLLfJ+k1QST401lTO9Z7/lfrcojnTKY
ibCJ8nmHWCtdp0SsrjjjzYxS4oKJbUfsy8adFCtZmqcHYl1yoiw8UmJzdtvTRFWBjNSeMZH5BCGR
CNkmxRMRd1/HEjx0xCq/onHjk5PM3CoT9RdlpzbEdfq6TI29psNkHUBCCdziqcqK6lrPuXVUigku
5/kCfYTNzLT2O7Jd2sEoDpRLrvE+6RzFyADAT3Su/6INTHTUnf6eKgaSj5GEz3RD9TWbIpEg+MZe
R2FXz2mTNV/rrh69fW1IhlRJ2CTZvq9kiNkKjD/FlC7vHVsMJYZSepSZcq1+1akBQoXVvUeDzwyP
9s71SIzclc3J9kdZm7jSQLJuXCO7mSvMm6vWNvK9RnK0ZiqEubknQwT5ZK1vmOJHNymHIcLBwehs
fV82CH6IJW4VeEJ+/3+AAYTmyJ4WrDrPgu8X6vkUVG13l2Gm2DiYC15G1dpsXGCfRVmE921tV2+2
UX930nb4jirqce7Qc+08+q4bg5brPm1mVvbasEFQLMkdOJH1Gn2YIiEpx50dAvV3487czX1PcglP
/MHwK2cfg9cmtcelyZqpDqpyEVCbplb0Rgua0AFWwpW0jYih8+g9Ueqwn6BQ/B4Wnrmpo+CLMzrD
lYmRb8+rWIjmG/3oJM4fXu6r277SE66WsCdRCfEL921KzwEpIvteedwx0IN7rK5EfhgBN8UOvS9e
HztPSV8phqoJP1iFXRQATo9SkGAmSUqEtmPrjhrkhQU5ux3r2T01SMxWetDuts7L8LUKsnmd0xgn
vwZ2DUZWBvkgZdAjKU63IwDuddQP5UM5txEnXMgXRaGJ+J6K+zAx3DsPOtjGTV3rRsS9/SEiYJRV
OtRb1SXRKYSRegtRKL7O/429M1mOW8my7a+U5RzX4OgxyEm0iGAbbEVNYBQpoe8bB/D1b0H31isp
GMkw1bgGmZYdEwHA3eF+zt5rm4l5b5A5mKNknMDgvsQ5IO0wabYZy+26L/VyNbWDevD9zgLuiaq4
aJNiO/Z6et+y4i4wY5dr1+3VbZ12D0FHntNgq9ZeD4px28r6a+jmthfDOVrSphjIILEVL9Pd/pKt
nL2XBqKNJqgS9r9F/qMDroQLvi2/6Yh/XxqnJUVkEaA0/VaocaxeiLLzLxzpxyuqJZLB1mgPHfAh
TN2YeN3rKCUCbFlAwBkWel2U5qbKh4mjWVjTXh/r9CHPSNPMzNHdhtGs5qeE9YAMEiAbIkMV8jb9
aL3eq5N8s01ODZi4syWbKg5JFYqCiYjgXRa5YgbiegrClD3z34TCaT1lKGrgckHiZVeYrih3vDVa
RCdXHUlji/m+jlJ6cElebY4gA2E4Zq3iB0/JjbYpEymdI94MN5UXRgG8zKp0CikJUNvAF14P6u1H
aOnmrakq2qEZ3B/VYChPxJI2j5pm1+HKbIqK/lg9+KvGETaud7PYqu7QrbWoyleA6iEvIEo+Y1SY
a6m/V0Ex8NmmhZvPFY527OOxBpKZexKjPWlQv+sVinFRWTAmqy3n8eyM0vxDZdeZr/aT3wfm2jo2
udiDObBPsmuQNCS7qeikF1FmD+s0KNPV5xXeU5fCbma7jqkB9jhWtKuNVVJ+FNxY6AQPQ2zwyYh7
caW24Hk/v9SxxcThroSGbc+Y8YREEP5eEheJqY4EItdejpn/MknbxLOwwC99Bu+iCoZsC55z/NMi
ORfVBMhB6nAm/o2ji5IRSEQBMWzeSL7XQkOLtrBqSnacSY0z93ds45nvjwlNC8PGLmh8iOpk8Z/K
Uqk9GD2Y4lNfiVncnHiXaFQ0yb+rbstRUEFMp/CqS4fhzPXnxsXxGNV0nf4NgHR6NEeNjTEwylBN
gsZzMoUCfM4NWpV8/Pwlzg6H44vo2gyWRAGCJUP7/SUOgs9F62q117aUbm0ZsosIbN2/TjV18qYR
6HHfgdQtajbJn1/61PjRocVjtaV5I+ae1q8tFdc0BhFoej0XSUY0aCaA13guBNuKOifVBezAxpCI
ls8ve2rq64bK3pw3C7We1tevl9Ub1yrsiMvaVZzuRdY/ggGevMBi1Lo24/fzy52akBiF8daAZoIM
cvSAg7pSBXogLte05kOlVVsO/wOJM7Z6ZpX5YKqZByyJm5rBCdyxeKG/35k7Tf+8S2vq5Fvzc2yO
fvcOnxiSUJMK/BLoXSxnUl9DEm+8VlKK//x2Tw1a3XUsDPM6HtQPk8bW2wkvQI0uPzAOZodJowxY
Yj+/yqmHyiuc21cqjc9jd62BJ6UzMpaen6sARB9aEcTPQRiPyzPv79QNGQgHZjirTotx/im/eGqT
YQ6Vh7vjSVmlK7RzXy2n+Pr57Zy7xtGiRg6RBsWFMYKI+mqCdmQ42TnH2/zyjyc640/wchge9ofB
4caOrLW29kr2rldBp2p7jXiZ5dTL6EuosMIgUYJ5UtNmIUVV3WHgO7eifZx6OqZkWijMP5fSxdGK
Zpgl8sHCBbQvQH+3RWstwShXJIPFKH9KN1/96XPlejYpkOyj8GIfzz3AlqozYvrxsnxgg2KNBzsU
9pmtxMexqNNDN3HxW84cx3s0wd1AtFNNtCbs3GBGXRTwwcr+EoDtOU/5iStxE45pG5bA12QfDRO3
iaJpHJ3CY2lDtaQ0F0S2PZR1/PT5YzvxmoRtaCqGuXl3NGcE/zrkrTJLdLe2C2+K1HWdvioOXKkk
nwVXf+c//0d5gPbxGwv59JdLHRnwqFFZs3MDq1DvUrjPDaL6JJzSxeD2WLL6fHocTfZjJv2PelUZ
VPdV4oReLI6s63YiaS6m+7vVGspoWa1TAM8MBF+mE5f7FjDeDnzMdOWnnAONKtcRi9It4lzVrlOt
jdu93afDtSw6Ktgjvt0lZbZ4AcRrOnOjBEUdTz++4PT1VCaAwLtytDaDx1d0N+94pk3YPrvkT16L
3rkbLSt6zaaZ+5mm9E9TlEh43Td2AmQFTtbOwhcUwbtbigqsn9Y9Zj4HoxaWaV5kd6V0riafwlJW
JNW6QSS+AGNlYy+LdXSY8NEXdU9wghIr3XIwCsOjty1XbYtHj+vEK0p49mVioGWIExekJuv1yg1g
btkB8EMWGJenpSmcG6dG/WbPwq4/Hmsafn6ED3yz2PIfjTU/68EakxbhofNrLnvh6jve+uAFcY1I
Hg6q9D6/4McNjw6jlMAvHDwQPI43PHgSAD6WWeG5Tmvg4C2ydRXUUN30st36TtBehpReHwxcixef
X/nE9GU3p1oWrle8psfTtya5Twk7K8c9OI5fegjyXyv6PQ8Y1ePvn1/qxE0i8GA1otbBP463jvRF
OW+OXe5lfU1XBEMHrKM5pkGJ83pnNQkxyw0NdgKrNIr2n1/8xH2yryKJR0Xzxg76aKjbSQAbochz
r/GLCAZR/hDMXm8nBsr9p1cy5kVKYODleGUe40OoATUBxtHUw3L0PI65XGnOQNZHqut/PEzZbiCY
QhjF6eODX7xsiqIL+g5goOjgiFsUXvX4RkrT2lB4ev/z2wJjyv7GgMBgHn+2gigtcyOtuC0z0z3s
vHlBD5GeTgNd/RzR4uNib6g6Wxu2BiYN7ePPV4U2JLS6jDtTjIdQV56xp73Hg/6AIPDMHmSey79v
QbgUx1KLW2PN/+nG/mUrRZJNNOYKQgxsiWudWqlbmCnxoRDTptnNA3ruzAA5fUX4P8jY5kl3/Hkx
SpuMX65YiX6fuOVrMYoHvU4q1L5Wugg77fLPXx0b7znkD6gF3d7fP50mtBXct3biKV23J+7dM4yE
WCD1zGU+bhgN1cSxDtgIwIR2XFDoHXWIiH9NYPJpsyE8N3bAeZX15zfzcRXhKoDyBCuzan0w6eOQ
GcjeEYlX61S0qPSgKe1+2Ll1iKuWhrozLfWxOLNKah+/lFyVhQN9uwmZ4RjNQBILDoCQYoJr4mOX
KWTTZV4myMxduvRTThO7gTqHT7owiGmHagaXvVHtbTtUwS6lj7whoOhhGs3qDiEudIGyZHMwbwuq
2YSALM56dDUgDzgCzTO//uSLmZPOaAbiGTp+MUgSwpTOBjGzkpZsPLrxXhmoc37+Yj6usDyiOUnS
BXiFavBoy5kZFZ+RoEi9vLXJCC96T03Eg2O353YtJyas6VrsbVmHgIAfreSmnep5WeUsREOpI2Tx
w91gqcPm87s5tQJZbAHAL3Ao59n9PmcmsEUDoLQE8RCOlt7mM4UBEE19k35Dr//nu2jOjMhE+WTM
jKTjEyred6tHcJVwdvTf52dXR9Yhq/3nz+/q1OQhZcOykeRyMDgexkNDTNlUMHnSyHRuk1HQYvPN
d5otxaYOTOdNphB2qBY2Zz5Vp9Y8hKQG+2oqZR8OPZRO1VA3+sQLAu2mzRUcFMGmjJ9KKPws12eu
dmrAc+zRGOycLD8UyYAhICHFuuyVQZlsM8u0D1LDlfn5w/zAa4F/pPIQbY3PkY7M+WhddTttgFdd
JZ7TSfUpCtViQ/4ZerRY71N6c7Z8jIVTLLui7W+qMU8Amdr6NnTQdE6Y2GgskwgkKjzm+DPQY3Rd
fO50K04+eZsTNjMTltnxxqf2G9WUWcbXZjBoE7TVq2hdMjV1KKyR7TyTx1YubQKvLtMcznMi+2YH
u/1riKJjImFlX8IG3lFFchfWqJSAaLmPzx/kiblGT5stqG2TMsP+8Pe5ltr8hmhgu02MyXs5iXaj
logp/RT9yvj6+bVOPA7xU2NszoVadt2/X0uDPqGSTsrW3hfvKgUHYjPU12aElGq7+ZzZZLVndhgn
Jp0QdOzY0fDF+rDF7uuULPug4PZi80sYBdA4UO3Qx6inhY4787GqZbVCjdF7f36v4NfcuSLFBvF4
pTTIHiOwpCk8zmrXePxqqtLpgWo8cZJJ8DQ6pN18fsVTb5ItG2UATXD6PQaiMVcwgRpV4Skq4QGj
6FElECJzkEAPvMziIP359U58c7hB9lA6HzY2i0czMPNhs0cFj3boAzoXRi1XalVUKx1F7P/mUi7u
d4f0JOr8Rx+E0jaiNss5ogm3yG/NtMKtabfWRdQJcWb5OjVGdSbU7EOYK/1HY7RHEpdPVAa8Juse
oHp8N83qgdjZmjD66kACTfvHhyMWMEwXGiAy2ifHE1AM9Nq0Zsq9SQN+rNryru7qVUkd4MyFTizM
lNRV8lyoPGPjmN/nL5vtcsKtp/ocAdPAfA6GYetM1cOZIaHz/3G0of/tGkdjwlUIADUMroGgXyzI
Sy/3IGrMO62zgMiksuEpqlijZA173YqDx0LWNmIherWdAyVWig41ZB7R6SUzhwwiIQA24IaO9Lbe
E+oXHjSXDNF8xKHll2q+zRrEWZxuiSvpA38Xmg5NCnXArChmmhH5i+JucjPEVrmAp1FkTb1Ve/Kn
OUANwU2cquwOi9kcnkT1TTjY4VbUzbhLMYxe93qYXfVkOnhO4j5ERdIsecIJQSHUTRchQkEPcSKp
GXIq134XmoiFE3lZGEQCyCjuNp8/3lNjk6+4LRgn+kwp/f0Ngj4hv85ibCITfq2G9tUB8GzoykYH
1u0rsvhfTDv23Gz2KN/TEDq6HnTlvNKDMffaKpxrTtdSS3ayzc9sXj+W/GbiKY0t9iaU6dyjywAc
CfV6cEn4VJNDWUY1mkHnrUoeaUJfIUghQkn7GtT5mSPTcT6wwRaC61Kl5YlyuD7ekLklGKxSmtRE
inH6EhLzuXBqQzlgdFHTNZoZzjiVmcEjSPpqleaIBIFasJBXWr8zUfmbsVR2utopG0F62tJHGMqA
K7f0O+lgu/E3U/Qc1AekgCBp4Ny3wqL2QmZCIPx7LcHH70wmGZ9tbJC3MmHPi/k9oB/K73g+xC2B
wdMW7lm1wdHFf55N5jJs2nhtwy54qnTz3Ks4taZbAGih3FJm0MX8qn5ZIyK1MbM8IWwVgBis+JnW
r24TARX+85F8ai365TrHG6O+7MnRBXvlOWaqLnPqDcuMqKvPL3Lqg2hB66OvQL8NKunvN6NWWllU
YJs8mk7Ocpwti6r2XCQhmvpmPGM6O3kx6pWcWVzcbceHCKtmMcpT5ooSWhkn0WkL7WeDAhQtdRud
eXynFgKLsj9fCyx7Hza/6TjqVoyKCsB8fQCIZi0hpTzDL//eRmgWQuvMkxSnxsXc8+YAi4TAPu7T
TE2Z8nzZp8VDCk1k0sTemWq506jFrwpdCT2jrHB8l65+F6l+6I0BpoagiAjHCpxk45J+9GhjCcKe
4Qcgqz5/0yd/HgsiZSTqt+7xwigHv1GSkG2OrMrvuhs8hVp/n+roSP4X14HNjdEF0caHzUHTK2NY
osfzOImWVHPa13xU5Kro6jMf0lPb1hltS4ll/if7aB7q0sXBgfbSa/GMhA0SV5kf6sLcx464SYvq
IUvdM4WKUwP4l0seb1jjiaSlwlQzT5HDNuiK766RIm639nXRnzlz6KfG7wziphYNbpta0u8zs5WO
UU6DnbHMaOPXNix/wAQk0jkVzpLybbCc+QDLjBV5HREHsQ0UMSsza0R/RBU9GxRVnv0KqlWn4VjA
1YbPKGzre2LDwf/maUqMTeNsBls6T47JqgnQqkEwpTQDkY9zabPQfqhSw84CD2EoVXDz3TVSnHLd
suWLnF4uslGP1l02avcloms+9pp5ZjSdegru7NSlxMG4PW7ApmnZEPZdsvMrp93UTmLRqsYz5vEL
aqakupNf8vnwPfWKZ2cWQhmbYuvxYy9jEYwVmyEvqmAO9GVXE4M50wl0si39BWl06dPnV/ypnTja
EKKY0bhBpgvHzKM3HSjkuFhOmnlWNrnLUHbWvRGKfpnro3lB4kL6BA8NDoGBcvKnXcAJQTFk3QSc
CknfVpGg9c48hhPPnc3GbIEGDs9x4ujI61qjAwdFTz3QkcY6rEfrKg/ZNo5x0TzHwKM9dJHfzjyI
E0VMVAlUfeZV2/5w9g0GcyIcghndTD5SVp0gKgSp+qbx6zk6yyIyxjJRTppgEIM6XI70ZHBeGOdQ
xPqJtXL2hSPHgJlNo037fe6pSCOsrI0yfMsxGJWfvoZIB32Btjo3L3gy9q6NUSNjsYJSllJEFkpG
HxWeSH8rdaluxtEHN/GTL99O6he2xfk2lAwpHFPEsQ+uuUWS/31EjM2S3a8NKw7XaIWNVU1upRda
lb0ews5eOcGFViT6faLnww3TFhPayER4Dp3O3aeq/aICBTtzMD91/3TA8KDbc4f+uHBEuS1Om1bn
/tNkuAdTihbVIm4tEkq4+fyln7oUwmu0BrjR+WwcbUBoOsEjnz9LQEjDVVk5s5tvKJO9G6bB8+fX
+vnejmfaXP3VOb3yGTw+/ueKlXYyizgc9MB4Fi0NY8xekyG2fln0MFZTcSEK1b9tB01ea5oSHLSW
GChDT8ttmYNz+fmD/g/fcAbfQLnH5Vj8/1ECc2bGPwkXc9TGv/91k6SvYZFRO/v+Mz1j9/7vf/3z
R/8QHFzjL+Tvgs4iO3BWql8IDtgL/qJEbXFs0eZ24Lyp/e+YCnv+b2YVCJVGhmKDayH89790/S92
wAxAlmBqQKbt/BG+wTxayARVGNZNeln8AnZcx6tn3SdOPlii2hutMqx0gvNAKbUcQVvnYIZ5WACX
C5R80TbhZK7R9nfEKrYmKci2pRXNYlAAJ8JHzPB2YqBX9PqhG6v0AqBaFN+28Fa/9nVkv+CXzfeh
CAgclrEGAixB7qFCSt9rg59srMTtV20f55dxWSnFSw5c6KofYTRvs1EQEkRZIJhCjVRP4ozdlz6i
6uo56uw5aavR+tLLoXNuR820YZhE4WWsFa2x1q0eNYUblE702rdK+KUDbpl5RV2gwSibLrEuWxOo
UrBR0kw1lp2Kh3pAooLxV17T6WHl3ThVOpXXYIC43XBoagSM+RgbPrs5i5PumhCzmWWezwqIdAFt
mhVklXR25l872uR3M+uO51ktojHrJHGetMXkqut7W8DD9IX6JiUlqWmdhJEpCWDOG3Oi2hcXZCFm
HcFwEDy7XAdICKAuWw6ta/g0Nyn48D0xY2BGy8TCmQSONCg1Wh+El3XFFL9P/jg2JobADJDyqmcD
byw4DfQBxoLBr69BAis7Veb1rYoxbDHhDCKExyDqtgnzHaKxfssmSrtPFKuLFsAiJtiRuTyIlOhX
bOrjq13GyVqmHRjaZAxx/TXVpney5LJWAK4VjZERitd22yTvqxZrDzzMtE+7ndMPS7sjzi/LcD/q
VhjcUGQm7DNMhxXFzWSFZkVfxFZQ8Il1/UOdyezZz5UW2YyPt3hS+vIGC+sj8VLBQQ+q5pYgKfuQ
lkn/EmbOsApcQRBgGQ4HxkOxGfsiekqhXYNTK8bnJAQNvgQjBzjI1vyVFJF97ULaegrLQfeG0FJu
lIHYYsA4irvp7Vq/9C0/JcIcbMNK2Jgen/gGmAsbovxjZYn8vhkH4mOJV6KkZcaVPgA0ru1hST1i
2uW1Zlmwf0jM7Cg77uRAOJFMKR7jMtAv3AmA0EKUpnyAo4pZ2gGyh6MgqdMfQho0s3V7ModFgPBi
TdYSXjNi0G7raLJ3tTQf4speNXFn6AtDH+xLMZZ42+BipTOLuutvOrpFF2IA2sz+tVu0MbGri44g
g0OYWvlTTcLStic37JvUwmeBxX3Zpo6z503DLS7Jl8TKiRZpTIcDvpdwTzZb/RAIffrS6RNEL1cO
2ltc1OqFMuVorKpKp0UCpGyDZPP7zBnyhKlW6xBiAG/QjqGaOd0X1YrT5zGZomddtpG5NCsnea6U
3CU4jRlmKS31PSpoa5dy+CaCVigLEq3ItEm3MTGaNzm7nL0cSFhb5GMSQ7YC2nkjsAvhIsedB0JC
jW5zPx72g1IO9bKAYMUoJgyO4uKQLqJWwaGpVCA8ZFcupY/tiOfSLmzgdwT0qsvSbOS+gNO/Yper
PRm2ot+0Sv0YTfV9XCr2Ox5dohNVDCcYHCXA6qVWTvGDXcfGRYbPApSjQYh23MBXioKdazQ2ttO6
Ymp0zT1MC2h0tVq8WZ1KXBuE7Fvdd6dvlSzqaiEUUozdTJYXAbSOxyAkZ9iqZimFzCriwyaA6bQs
upeWkK8cV+XST4CBTokQEwSOeg/LPHht0GZ8T+Wc1dVXl1pHZrppyQGkS6d/0QDgezo1KKKwpBwv
6Qaj1SOTDANQq9GoSowQOVs1KBscyrNYDMTtIYmbOYkXhuU67QZx3TdRPqvoI8BhYSbjwdPCdrgr
pNE4IIGlft+3vvMtkRmk8y7qNEBiqXTXPqTJO0Pxncuiz83XDhf0hWv5NdmVrWCd61R9uA1ETt4W
dEtC0CXEYTrn4mEUSnMNoLmDbtXpcoUuD2phE4W7IiNiaYF637lUhFZcNxHFYleaxbJVB2qRTn4n
pDXuAsWnaBc2oFpiv9mZaFS3LbCVS6XVCJV1SufNAOn1o1CMdxjSGgC2vmmXY4XpD87quqpjhUmu
JFdyCJ0rV0+SS3qXVryIp7dQ1apFpeJtM4bhsVDre4LG1KUjOA/kPsiviBifTUQTCHL55B4qSPBr
BaYo/r1GNl6gEKGL43RjdJG/qvNaPBP5YWzjwASPWdlvMWKJuwrq6zIkffQhsAUrSFiXexmDqsER
aKZXZiEAmzZ5f1XkajBXA9hHWhlR6nTsiwMjN1vlIOtvo7Go36uhIXtOK0XKtsdwnjjTGHt+4Ygw
uqSKz2m2XKSJmd1mvkKcrYYdVOSttlQbDI4ECkaXSk0qvYWnfdt2A1CDbmhftBonUOoUiFrt5Gvb
iG/xrHYEmTNdEp0edDOQMsTgWoGtaAqo8RnknlEfmh8C4Me6w8B6H9P1X/eGxJ0816AMh7O+XivQ
h3rRXFuqDQXG1St+BZV/3M06dqgJX/jC4Ei6JGZO2cnuoo6IIDZzCaffSL9Wg+w2lKeT98zBGEg8
Nu/Vcb6GTvq9TqJmpyt87lUblUll8q980wbngFANoEmr7qBtGqs+Ij9PayNxOZVK/IYO22Tt/Gmd
xriG1Ts9xG1KFEETR5uyRQndsSFZd6SReBBs8cMP7Lwo95vbRAv7iygrOL2nQzk3MhVlpXKGohRX
9EiqmvytNSUQZYo5UReQQ4yFz5O9Try4eTUZsvRyIwPEX7raphDmW6WWh65DTUwTJl5CmNiyRCuL
UVe+iIjsVLyKEQq3iR1GqsJ/Votru6zBU3GKbartJDMMaFlCLzDM7xylhbVYTMGGOoezqGiDAWyC
a2tg2G6mNNgAsb7SM0W5g7wjt6nVuZ4xxsFq0rMDBGt8pVG4aUEhLiaieJdWOh7QAYtVEiXptmlJ
SqVsnmOhKxyy+UAy5b1Okqpi6zcKB50Fa7v9AAM5Qk7qA/81xXes+0ApxpgTLSCZhRaVJh+yJOR7
oHdoFYT7FmVjRY2d4UdSrmcNfX6wFIi5bks6YW92Yqm6Zbcbstr14jxQAJxOzj5rxwPajq+Gbz/+
31nq59nn3FkKWxf1if98lrr+Lv/r6vsQvRW/nab+/rN/TlN/H5kM+hnIMCjbqpTF/uHhcZiBbUdk
C2UQWuYcnH4/TaHOBbJAx83G0vY/JyrxF/JBGgqczuyfh7A/OlHNVYBfDu7q3C5AUMdmH1EVHqej
ElmFRxmDTB5f1ho64Fc02bPn17A5jaihy+5koUu80SM90KLJlF2hEeJXM5Tt3CtkhH1Hacb3Wg86
Mj7V0gT7NfbTxZBb9veqTu1VhDenniq0YYEFFwF7mhyNe4XzmQNxo+80rWw4neU4MNQxgBq4TmZM
gXujRgoot77oegFDxGrrcrzX8xoolCX7Vn1JdZlGuEkNhW1CHRZqnu0jR4E25dj4/3sMqiC5gslM
sOlysKpK5z7U7KmQsDGo0JADSwoqJ5cYhg0kFxodYu3EVCRUPlx2O3XbvOwdrKuNij7+IhJRQk6q
Wr2FClQIuyrHW1NLc3s5jTLmTxHJTF+pZdjR3+FZ/1fMODcB0eNQPv3PE/DqFRb5a/7+2/T7+4/+
mX62OQdrzip3ld44Sof/mX62+xetFOYlOuNZtEjR4r9rGe5fyNUp07nzvEW6Q0Xlv+sZ9l80RugV
oxwzbEr7+p/MPi7+6+Tj8uj9ZqMj6hJ6nsclulyFLpiFCRTHQJgTcWxGfok4fXzMxEABITDPMR2P
Zvt8QZtgKcrv/PKP8jgyLMJWmazRI8a5PqhKD6jIktH2l5dw+/fq8V+YnG/poLXNv/913FLnKtAF
ZiOuSZ33Q6W/RXbcV2Y4eGMLukVqQ3VICo5okW2Ua1WR6UI06HWMKlbuGmkPf3+v/qOLh0DLD88V
zZUGUslwNO75uKdP/hXo3tFuvSK10oEwl3DapHYI142ax+WghfV+4KzRbIE6EMlSkvgxJ2oQQs9c
1817QklEsCiIDkABEEaguwV8FWeSyWbUEv63oGyybKmnytQvhhLSGVi0BmAv/IDxBzKJ5E6PHVJp
YKt4nIDmQ7tVER9iVl9Ao43bOcqKDX8gRuQbFYXaBeqxyVOrQTxgMCyva4mCFm4jeCgd8KW0mvLV
ybJIBVrRjz+IvAcenaf9U9rl47aJh5woX/iLYIYcsZSFll+GvoqWLxrLF5JT+UM5RO5lA3t4TXvR
v3N7yimrvinVYsejyrNlIFT+1qeSrG+1oOc2VbsBxAlr52EsRki/QxHemGAm0Ji4rNcgcYCF2FF9
KNJeZzGfiRNxawP3t7A5TfoQoarI5IqQ0XqfdFp1aDLwzfiLhq1ViXRX4ZlaC73tn2JCAZ6qeLLu
eTvaeqJZvs41woc6a6jexoJYVA4MjCGZj1T0/OKlUyfeTMWC61kzK9SWQJb1NncvLaFEXlWF4w+O
yOOjWvMno1o3zxa0iUt/CIwdACLx0BGY8hy3Mr8cisK9zDI6Mys3rox4YWSgSChjTdS3aJWtm9JP
lzLvtTXxLsldaYWgO4jsgulY1G+Gz78NOMLqHMwQUnkEocxf0a56GxqmMzvRcWtFXborHF7uaJdy
NXQxtPqGLxqQFouQ1BLCFjIMwoxsglS2ivCTuwA/IsExYXVNAqhJPlPQf0/UkYQ0qGEIgVSVRUMU
X6Oh6p/Qbk5XbtXzf6WH47bMKMSLgTt2pVJe+8k82ZXKvFECtcefyr1YRuwuWjfMlj1slGzRh3n/
naTGcTtGmkHgPG/Cxwm3MPJyXGVEGWTAljueawIK3U5dPveAJAgOGsCZw4nx/TtL9as3SobTVS7D
8VGjK7Al5QeiUl0lG3bV7bsaW+IhAu68IvYXbr7Cs20C3mPczY96HqJpDl9/rLn7CWgLYeYTb8Kw
AGIYgvFf47V5SQPb36dN8iKVpiPUrs5uAucHIRCc6CMls0K6/Zm2CxvzK+TE6osGgeMp0Bib8GMI
qNdAPK0MjlVsmXtybOySXEiTQTnjuYeQFwUdrt34lVHelIRV3bitNG+60RcPedSUL51pFV8h8DBa
bVh/teYXX3V2HRcxcMn7wZnDqJQYBriTy+KVrU2DZ1EfFfASbrL6eXNOyCSgUKvcDWOZE4cexdMV
krPmuURTcDcWrSCfi/4o+UOUB4c0ztj9qJHXFhrlWAp+0RbkG0GVqUUxhrNUZ8+BahXHJahl4A9t
IBiaXl23FpQ67RklmUisl77IZfsW1Z3xEoGXSQKPg0tu4BmdlHyNa1B2V2MlfWpVgd4ZdwDmQI0Z
w/goIBwuC6sL84UwB4rihJFvGIcm8R0oDDmzDC1LU5dfdwWZVWCO3L2hJLet2iiHQk3vFLO7NrIy
2wDCMQ8TAP+FaZNDVJsBeUb+NeEdRKAhWPICbQp3mZY8Nqiw190cyNUZ47fIIR3P6Lv3JNSynZIH
b8RlhrtwQtyai668LKi5r1OTki1qj/ZdRE21DqLmYmgrf4N1WuyHKXFXYuSEnNpmgCMjiK6NySAC
wi37cVnDRLNiZ68kHGpJYc+nRen61Q4TEZZrZSCbRQX0kEUJAqssTX8E5USOGoIocqQaY1y6Rn43
5na01jLFvYhBkV6hN5Tgd5iw8OvERTRiuu9cJyD8lRepiZ7jOXFSXmZDSStb3aG+R8WXKBymZT7z
WlVcl9TT1QtpRq7Hafpez3x3g1KkuRS5q6drjWf/1pRSWhQmXQUb5sQ7pIva9h5cMlJBhSQ80Ccb
hJT5Za6pHYZUVyD5ci1qgb5FOcJv3nRKi1TSA755fMCdDVgsamQaLtU4t6o7tOYCPlfSbLCg0X4I
EwUGvjN8dYiXXUg9GS7yYeakpEnyAnKlsJfWYI1bguvIPEGe76zI48Qq0xs6O0QdYavQiNDpTN3e
IZrS1NXIIgLZMSm1ZlEyr66MtCkvyPgD4klnakfJr1npYcisatZA/qtFjnpkrsCZ+9Kqh8dJ6vGy
nkGMKGo9ma70XikIJbKm1zJVTaRD2fRQxmUBW7BxvWEy3V3W+eNtlOjTqve7ap9kpbG0tBR0jZX0
i1QGyboxdONgN+jlCn+2UAQ1WDe1dDaV0iMYneMTpamPK8PV4y+2FcD8U0e5MfwRxJTbK5sKJCuu
3+yQCkq1TaTKXRTpBCxhA10FSuA+gQwW2zRixFt6Ec6dB3/tSt+4KpAxRYtEKndZOzjUN6dxPweW
pwvDdIG2VladfTeC6hqWgn3pDpj4l4aUVJRSTHA4jsLkqmwmsSuRjlKACa36Ip18/aWL7ZFGiymp
g2u0di7CkYS5ZSxi9XsJFildGZishpUaq/1uqip3WWZKve1Ear7QS4kIb0yi+NJog+Yt02OLOMTG
6JETi1wE5gt1ZhX8S9LAAytyLDXKkCcbOzT7b0UsKHGmct4XlNUBflC6svDbFmunz6ILZZhNyGDW
Ypvhl4U7YAD1pVs1hbGsB1RQC6pQEbQ1h7JoHBXmzahRGp7CvPymleQ0kHc3JvO7IYRg3iLFsc53
aE7MjKkxXrqab7I4l+27Q6BdifATPcBGTRo+OFiZxx+IAoi+GBX/rkRCyRwgCvTS9tXSXwXmHH0Q
RhmBYaV5M8HSvFOKsuR2Iz3cdJSI4KUha11mbPLClWEN5beh7JDqhjhHIBjydcbjXe3/3nxVkSYe
IN817yU0cmelmSH3J7JZGjOMo7ZmG2rdD0nFtmzeMELp7P8fe2fWHDeSJOFfhDbch9naPhSqikUW
RYoURYl6gVEHcQOJxJn49ftlST0jkjJpe/d1ZszUarUkXJmRER4e7m65LTK7OoeF2FxWyFgeXLPH
F7WlKzfIgp5BLbDw2mZez+Ee1a1x2wA/3+e2k16nNZlG4/niKl1PdxF1Hx1Da7QmXaeDMiabTwNC
6Js8CkhPoq6z3hIGm6+O8GnpGyk6Tye/WT8lEG1qye1oAc2zzDLG+yzHYGNjdUbYxGYt1Vla++po
TniaZuM0b1MtbtWSbD0wNEuJrXT6ixTKQzAsFdqqPAIsFabI6kU9oZqQny1r0mLRmkeY78x0nJSX
AOi1wqlQwIm6m9/XMNavaghtVk29xJDBq6E2aWNFlqbGAK5tdxcJfDSdDgdN3BWdRF5Yp/dOF24n
PsynXkkU8OaGlz0O3p8KGuslIU8z/vSd0IvBXOWVtNHYOm2NZ8ZwcHMy/xg9Fe868Ad7lw4I6SqX
hDCLeLNDai5vg5QZ8qL3UE0c2k8pTchblCS7i96Z1LGZRfdxHF33Gonr5f1Mxr3/w4t7ycLXN6uF
ZRhgYNTslSQSVJQymAynP9BSxVKzxxFICTaaaRXZtTGy6jiKWGDWxIpH+RgJBc4p7erYPhaCvDkA
9/2D/fiJXPYTzEUR6Hi0isFwIK66rwiyKRpodpQjXlTXDs52DGBoga+xu1xnusZSjtmW0LzulONw
8CQjGRSd/fwsyPQ2ZXzttpjd7gJ9CPwQEq/9KvIquAl9kPFoQFU+MWRL90Q3tX7/OiGGvSpmA+bZ
9BAvks2aCc9//4kV7UFSEBX9t8OCkl2sglzQyKkjtW+xUuVdMmYeZU7whCP4dIAIADnAsh9RnPiA
0LADc550yfDmdDsiM/Bmkrb7MAlUQvPVKY+mWTufbAZXF3RxRDMdEeQMsYOyyq3p4gCUL2zomlBy
gCDhXZtWhgLeUpOvVnV0SQKJldbiqCPDOPNWdgyjtzrC2Cjx306p9N8ZXqAwfk5N1LEa1zVoyxNj
kbci753b6nwcCWC4/ZCzUyxTl6Qlv2l19QqRiGsj2Kdz9aVZu5uGIXRiCpqBtPtI6CO8ojaumcPq
w5dqBzNDXJWQRi6LEYuvyQJyQCB6uk8xmqcLCFj3STqQKC6Gag2myy6ZU15SjkmpsfTDsvPSMjPj
UThJhRilU4zor+JSYPTulgdq7Ps2QX2+7xx0TwOfBsJ5SUqzTVb9CwkJfbI1e5incZIzvTox5Bfa
R/DXHilEZxGcxuT00syKBv/MjCdOm6jdLQRhBN0XUvlgQcvboDkQU06bSDRRiPSh238w0VGNEcz0
4t7DiDiuI+yeFknhFmau+KyKsdzLfMjPxonsyixnViRuWsM2a/zxfsirT4GkfsRkWTyEc+XkW6m0
96t+d5HWZbxYV14+h45xi0ilc25xcNyUzpSf0Zsg6IXeUJ0POH8+LgrTJldZ5IZ2ZdPjWPiezhDK
t1Si4aWig7iBCoaoaNX0Hxqcmj8sCyri5kI0GnRt12RRFWd4vs6xu1YLjncVbS1rTetzZKWpWprA
2ZA7BTe1I8d708JeG3+o9tHrJd5bLhWWsKie6TGunABDa/Uf7AJAqesqcTUEObqSiUs0GZKGnls4
UBklros6YOut7JEeu00LRVf+42Cu3Ze2WXgr9YqhNdXhxsvd9cBQQHfRiQ5UzoYdvFkifYRmNeHS
UwEAUG13H5nrDi+tGZgF54PoMrWEvMhV0Fz6KS8OArU6a0zbi9uwme7hdVPezyo/CzUCBO1aXNUl
+FCQUybDsF6fQnbpusvDVTyUfv12WuA34IVHuW166bXVuGjzzhl0e5e/tDF04qzvenG1r3DINBx0
AUjMlwpk/NzSW3XR8d0saYjhpCk+ed2Cf4qsC7RJISDvRnhJ75UuXvPFpIDPFre7MRvJl2kLUpHT
WSyaVDfKU1sdS0bkMCSVM7iO4/OqNCjRVoE6rilq9csEunZahkj+kUikTWceltFQb9wUxMPpVXdz
Qnwah+WDsE4V+0hi41VNFYwKdn6oXBKqCtL25Zj4TJtoeMBIDV4DM+ZBDODIq9dA3ppjCVAKAKE5
y55kiO/yynZr4kWlJCOz9iIJU9ArUyzlbSfcpabtV0baO8JjLBft925ELjtrBj5xOpsVFuU8EUMI
NPrTlS3IhAgQXOLDc0lLEwPsEVPKqGAJospvzbsG84sYWUH8NEr8AEh4TLr5PgxxCKwggqiRdx9X
xwUo84a5+4LuITbx5qDeN+j4bhJbVueGBleQ5yGsUdHj0qeRGm3XuAlJNfDOXXP+ptoG7OlWQpxj
cfkTfnM6JJcS7LZpMxeTbeObaa46XQ4MPl9Vkyx1PdNi35cm9q574QINNa2V3JpW1VyK1tZtYje8
DIe++9haYGhYMYKpMYvcXM7oY1xPLpVWnJoDwd2w+68I8LSflpRkR5pddDkHxNl2zniFmdfJLyam
KGiUlqOF+E8NlOOTng/4vV3q9dxJHYZRYemPVV+BSEZ5QM5bSv44h6g65swG3WUa9SYv0acABdon
K2RJuOvYfx07TOEyK0mvA4h2e0vq9YMSM9LK4JCVz+MkGv06pbdhBEKKdHV5W88TKBIW2VsfZs7d
6WywBiDgMUyz64CQD+4EiDoZnnsdpIbHUTFH4WUXkYZ0qrTvZon3WVRj2uC3ZMIu5XCc+YV1J3zE
1nNIeufoCeKHXJnNJaY5zaVnk8TW+htkpIcPPROcYi9pPW3rGXYQOpHTvZpJk0UJPme2lX1n1A3B
ljj2Eal98YAeCJaBsKXjEyQ4DYCWIXr1F2mTzTjnkX72RBMRU+aU+xSLtn3XLiQnA8VOzcZGJNcB
BW0rNoUyp/ZTZRsA1DOYsZMnlAoDibODguPWBlzecdizeE5hdoEveAZypI6yddMPVPVKbJRd63oC
QtrFImG4SECb9yIgazfWGchi6idepkl4yyb2UYk98gfTnwQ1nsNaM8zkdpnBy+xqqfPzxvW6i1lU
gIg6VKI+Y+9k6ZTXcCxwMvJzD9QLsxKnizgfMiAT9qQEnUZhQn1n0zhdMH4LmmQ5G7j1TUOC52Ac
TRGCk6H4jPY9KUdHm/+8aNhkucizaxxLPk2Tx1tbYUWd22HGVplK3sFQmVRD09x9JCsp3M24YDy4
Qfo4Im8ZvfwKj0OC7IzB6X3bJmSQalLbaeSDqxAxkNIGUj/962ljqrrgiDGsUX7xZs5UwaFy3qzD
8habHbWvsyLHarVlQ+dklWngEWQgTqfXroA2BxUsX98If6UimwOF41X5NLpr6+P6SgF7AooDbK1d
LHtuZ50FqKWjJBM2PUuABJ54Pg+qAqHc0H3AwzZDgZhkdgBQ2Y2eZu6V+ANfDMnwY2jzP63KP7Qq
HY9xzp8y+1e86w+PfZY36dA2Pzcrf/yxv7kCFuZ5sL4QWSLVRy6X5uffXAHb/Yv5VAqBnxuVLgQC
Lbejqxu6h57DLfxoVLreX/T0tfgDmrgu0xbWP2lU0gsV/y6fXF3IfddERSvJ18Tv5zXIii3DCMiO
MMlU1Zhx58t4AzV58GHgdf0f5CefV7uni0Hw1iNJ9F953BczIqm3uJzxOIZhgi4eGrel/YRU+n2J
K6xPo8wUDylCD4/RVMjDT9/k7evO5S8vDbxthloylJf6/Dlzo7RIUy33Zo3ICZsILu1uUrQod8FI
z8IJF+xhe1MSarCQJ8X5/eWf94P1k1Oj2rTZIi0BYL28vO3kVARF5dxUcPTw1DSmoYvNAdDoIm/1
5Zaa4+L313whcPTjoiwV5m4t/7VACyY3yZhCwLrxiP53DWqZ53ZN7Nkz6xjdC5L+SzfXxqMj4aw/
y8hIv/qix5MD8p8Tdz6qaiJIIVD2kOmSHZWE++iHaCDCP5tM6zgJsNJtDoWKDFtYgGELgiNO/Pvn
YG+8WKJa5Q2VJsYPIN28JLKEc+iMzM/bNwzxs1bGCjW9aiyXfdjTVIUp0h6X0uvhEvyLb/CLBfO8
1f395UGbiXya6lz4pf6zb5hBsXjSuimsibaQsaIwFzTZE47s3Y2y1uXWO3n1YK4NBTob/9Rqf70x
ISMATwU+Cqavh+QxhWvKDjMPGGL+cotvnXhQEWbJ6dRZf5ibfAFEnJ4VzhE7S4+tBQj5Pd8c4LD4
FpijdYMY4XJrCORg9rAJ4bwmjtN/XUrXfZxMX+9OTJNjEZDqfLdZKvDM+cPn/tWDIyVBtGRSxQEh
eX4zNp54UWcm5s04dGwSF1p7e2nD1aP319D6+v1n/tUmCQh77Ev+z2iMJlb8BMJYooCO5Ez2jezR
/GwUWBFQxdIex8BsjzXU6XMHI+Fj1+WscvoA1lU9RQueAIVlzBurWNujgS/Obdp5Swpx0Q4vGeyP
dtaA5VSW4djO31qwyzwGXGZmtMyx+hMy94vwwtxOgEghR0XEin3+EEWVAmypyMKKoDC7/RpICWWd
dbMMtXiQsjaovWbinuIF1iFkZ5iFFZwIhUauULQJce5CTQye5VrhBp2Y/ddQmsvt71/2r24T7ggS
SzS1XeTrnt+msdjjBJHXuvHI0vLN6TVTWsNjMGm9dpX808q2Xy4mPReJIAMMPUj9ofXyivWQ2oVZ
qv5mxmXj6A2194jBqv7BKdLNidEtqXf9TZInSFeCYtP+hHoevcsB+pkzbNTw1cFx620BKeHMNNgE
FDMETr0mTq+o59TwQa7BCfopaI8K1Z5LjKjdc3wHrKtVjX9SrvuuufPzqc1hDeUJABtAgMGslxIE
K83eoMtVetPyp+JIqFVui8AorjunUsOhARub4wJvz4F2g4GFQj4xDbKPsjQvyH1BJEksBb7thT3t
zBqjJLo6IOKZ30NCpbmjMIeiZ7tu8WqKkI/JZuO9MOoUh6IANGIzpxgeQjXABHJr2iY7o+jnEd5d
5pOCFppqHormhvmS7Bj2dXEJ9bm9Qj876LYhzN+R5l8F9ReI4tpqVfWF3oy1rcgDaOEzpYJB6DJl
X5XXKkA9lTXbfOD8vjAjlCppkxTibWcyDUc3H4r+BvayuSX91RYLQWCI+7EhSYadEgTvopPHa1ek
+LZIe+omDC5SZJpAuJWMwdrDz51RyTBucPQpD+uyDvamA0nHlL1TuXGOoZl7aafYtm/EhF8tyPg7
NU/WGAdMMMkbY3Ysd1N4Q+PFXW8jFVjTFxbA9XUl4yVyMxyeijm6T7ORY7dkjQRqZMtBeogAfLMZ
fY7KiXaBNdCKqvHTeOwpd/K4CYk2pIAE4kmwm/scGfINKBX8ksRpDFqgSeUCeBVVcAk4X46czFZm
hZRBzUhbGacRrDXe0G/sLo0FtaU9/qPw0jYiX8JzN82zq6mMhi9hU/rtJrUzkwmAQm6xVkuvwJPl
XkY4THWteJgBIT5aPYCiPTHUpMfvP6uhbWMUS/ozRvuSvb067ac66r2PSDdQovki+8pCWb6lY1IM
mzVLm62JxYmIswTbPmbEaF4yyBCzsGoTmlHSLAugvMGcWdgOX93OxJjUy1NxZ3ghTuwTmoyle4Eg
RlTfBRPYcsQCqFQbbOugDg2wFuWiDFDqxmli80/Lnm1PxGAJhoU7oTIUrkdhaUXYX1HOOtxuiVLt
VnWqDnHV08kP0023bVnypmnbt0cTrNch2hvuYxfOsC56rF7Upoa78X4xkAnaqGTgUEA8Y4ynICKu
QNfJz3LFqmQ4DvOzvdt0/B2RFdBFlIjigo6hprzJi9aIAZfC7RzNLK8m7fn0mgHDdEB6MwYhjPtV
+e5j4iFIgNkr+SrjUESjevYesb6J7mcb9KZfQYr8EXTNcIlDgVtHuxojPDqK7NCQqUiHv151HjdH
xdEeSeuSe6znwi3soPYImmLfdaYuVhVI0OUwTMRnwlkCPggImW4ta+BX0nXhmaYck0LbNPkF+DGA
xKHHy5E2J/WGAQN+h8ys4mqEmBvBJ+auUtoal1HQLrfMkHOo5wYR9RQjyeEgbnkcogHdt0PShv3X
LtKvMpJgRn0/8tPT3dbjCE7hwFV5q1v0Nl5OuXrbnXKRsvJdeQ3dRSJGOFlXzPkzB+SSGSobrG+y
1miHG426HXPKDQeV7rsisTmehwX4UunsUdm8e6tWPBRbkiuV2dR/pfW83Bb6Z5NUgrl1Bi3OzXLy
Hk8jQ0zZ0tatOG27KO0emHYh+13yXt2eEoW17BoFIbHyH21N1yqQ93iQSCXsFjssvkJI1u16uoPn
bWeYV4w2GABRiXnVy6psL1lGfDtb323Tdhw8fSvROuaOaNiThLdth9O5VYqHBFHvnMlH25C7hCHu
R79fAUun1mcupusldz7xZyYkPJGnwuIXH8j4lOCMOlUp12L4+r34cXTqo4qogA+Gv3EVQ/Hpik0g
/NF9M3sqvMxweX7MAkdWZxw73KCwcevBY7XBV1HUVvK5MjIu3py2EFKUxbKfFqnTIE6eYSvnm9Cd
YYZHPd9IMG5lD/wr8vYcwMBHxLZWlyplBr/MUoxXEQacc4b75ytcB4NzHqc9wvrwb3M1wl4yMshT
IDa5tk7gxB308vSayroy04KTqcQqWe6KCWTYRRt6fCNmJpoONbazZGl+w6od4azjyc3/LmEOsIAH
jMv40Qqj+2XKA7BMhm93A4PCZ3D4WSNVVnmPTJfxThdB8+B7ECjpBt2qvOGtVCWkTAywkRmnP38U
vr58PQ/QL/SurwYaNpAkGDFL+aqk+92hSxy+am7TOK04yHkPdCCOUZMn90amnYVV6j/KcGC/mlVd
Y1y0Gj58BXa8lDBzN6eV6C6F1R/nnBDgWQUBw5IVwQf+SNq/jZbEns9DzECTDXRIQpPdJtgWSCu6
hyK2QBqkHO13q89M8cYOmdmjTZLW7zC99h4dRHrvbAO6akx/n6NpCa27mdknhkJtZcGESYqo2qg8
Eg80UNnonTUvb09PyElEjqzF2TayBes+Fbz0aMXDyjj4HVPD9l1O6DY3WEzD4Oz4xTaACbwb9Nzd
is44fBi9Ok/HplpNVpSoAPucUHfcVk9El40dGptitOutHEcqGf3WpJiWaFvM2CJupb6dE8Bb5on7
KEagVGSiUmxA6VLfmquiexw4q7MfcTFh9KdPCUfMBOUxLWiiY9ZLpoER60H9uymT5TbLE9/ZzVPQ
HVTuVfXOw93Ku10kw8wxBuWYlWF17D3CsGPV8Luj+2YxKVur0T0vMRKl8xDRuLuoJ58/XY2Z3b1D
jwh5MlzCedGrPlzQfNOxb7ELfLRTiyBPKpLqktyl46lbbu3x9AK+xyJduE+FTVzQgZU5OE6c09pN
UjT/N8sg6DkHufqMKElyc1qfLqOYZwVAwBnzFG75JhhDlkhojvLgeuV0kaUQIX4sCCagwycRTOUU
13KSB7TeGb1UwntMEfe9O60KH9F/5mvtxLryXfBvq2usq8LTaEPZGzhpMplnMc3vNUQixjmMOOhs
QAjpMSvMBBUPZEAwFciDQBWWTNvB6SYRwirSsq0ry+URWHLWnZf5gO9WlbKzgqTjhIG/7uxhjyxv
x6Il2ju5dQ2FYL2hUmdRmzTRR+BygvYpArrlwOhhC18cn0+slzi+h4K35AQz20YfQM1GpY6aYzEN
BIU2lVMC9SiMCFejvttiHNhmTgfFYJ8KtdzWypX+RlCq3UeLIvHzUp57VFPI6rYROECYRi7WRpIL
re9orubLYRinJru2+gLWNmMr1pU0J+7CQ0aYNlbestpNK1nl3eCNJCGpUUb35gx7pmFMnOcNGJ10
Rzt4N4ZLfW07HsMsiRGXUdEfULY0N4Fk70DvLZ5SOvWM33fJxmFqroyn1mEDM95zW+SCE0nl8xoP
QJ4RGYry78sCMXMPdsK6ab15hcE8Fg52wSHct7TD3z2blvo8F6J447i9ZcWcmvU5lf1yaCyB9Usl
YCUkcF2eoqXSJAEbIUWYdKww2dtDuFvo0psXnQ7+FwjJAEQixk1ONbotFUzV0E9r4ZQ0oGxj3FXJ
bLyDjs3nkfCgQKoii5fkeBj2ggDOm5DJpoMjdfDvJnIclJqW2y4Ll9sypZVeLR3if0w1H0+Fckkz
4Dg72lcwyjo6oqbk9qDaATbZLfmBm8zcKXJ7/H1JRtwGxW/Lby05JqdLJKJdoc9wyyiS+yRMWEGn
wjA1UUK4qKpCaG0IYlrrL0HC9PSCR1MG3wznB/d8FpF1hYxPdG8ZQ//VXqHj+07pnlOD8V0b3+b8
lIi+HsY6JVqtPqT9iSvHp7gZFSXBEYVTZ6e6hj1R6XxTJLS5akmDbZsI4Kt5cek8V/hrtgNxT3Zs
IdQASVITo7wwWkQUUh2Z1xXdhJjaLjvAGMi/uZNv9kfcdNhxg0FL3itpDhrfM4wOjMTgZK5LHMPO
aRiZwTkF2zLg/YHPaziO8qwd+nFfubYdUqsM3qNZrtZdGFpAdl5EVALn4ZUEBQTLTZLYVBI14wNX
/qT8uwzEert2gXMuPMa65ao7mN9TZvTEnvzUXlBDbGqTbmAdhDtfDfaeK2d3mRyX9ygnrJeZq/L3
YkTGoWeHEJ2pdiB046gdbAK/NhnudYXxVhp+u8Sk0024c2iCHezUM77AF/G+FtG4fqvIKp/aaulJ
t+eKARJfIWIgevMSDnJ7Bplw/uhyu3I7JkkFv7Vrim5H26678JiVuMoDyBtp4ecfajGk79BggsOM
F4Lalr1nnqHaq64iRyTvcUkpv7ToiMit15h5T6bcROnbtTGoWCszna04GExZbGQ0+Q8ndOY/HZ4/
dHhsXACguv0LHH7V4Xnz2PePX7Kx/zYM/c9Nnh9/8keTx4/+QvjL1wI74JbMgAIl/mjyBM5fHkmq
5yFN93c758dImmuf5s5wzAo8BtzQefx3p8f6y3a07CM0RZ8+MyNu//1fz4al+hf//vPs1nMojG4/
V0CcCliVn3N3L3DVyFF43ApDHJCseMogc51hEsvsf0jA/Ont/AI6/9WVKP9cx6TTgpjPiytVDfZK
K4SkA2P1CN6ZgtnJdtnMSTb+I6z4+zNxDeA91KkBFvWd/ATepoPBiShKgcFcOcbJaF73U12gpLre
/+NHAovHBE5Le5lc6/mFJlSuolau4qDo2JZV+ZQY+VPBP/8vl9EdR1qCr8fbcFvCtclbBKxDMNoo
ZHyshy8Ql0v+f3h1rFX0vPCzYUjypcx2KszaxadcHCZcyS8Xc4Rg0oJdy6b4w0M9R31PHwmRKCwu
dcsSx7AX7y6YQGaGCEWAbJ7LjT+qW5UunHbI1ujD+fdv8Hmf78fFHEwkAlT8I8CF5x/KsLyWvdmK
A2RyaNyQBQ5FSKbTGvmjGcJHzl3pbCwgm3++FFER19Z9J0HCl9vLly18R/jpB8il7bsRn9yNh7jU
PY5zzh/2l35h/0Z/fzwjGStRgVYqu/r5M65jMaoc3jDeL0AmNZNwu8I2k3e/f5O/2MV4O/77Kpq9
+tPe0jO0k8HY1sEAMD/acrmf6rm5OM1p//+u9CJezGWdobjClbJqVFt/KR51RzH+X2wv8/VD4R1B
Cxh/xYis46VtTpvUXli3okbNzm63wpzADJWAvbG6tdpFDFZurUha+47Z4gN5YLs9IbOgTs3F1NHf
ZwKTXD/ERySWjFp9OQ0KBEXinNP2tvZjUD4pHB7P09Wa3oigJ8MVuuqwI1jEreC3qCypdxA57Xjk
xDgES1ffKBnZH8rARuQsKZJPUw0FZa4X75AETLq3qonO5oL1XAaLn9K1GRlhpGCFo96RQg4DFjBj
WTU7RBabd4NRuADl6/ylS4jy9KG4dyzsb9AKI9EN+6mIsyDM2h34jvn51MLLe+7nlNfVCQ9dUuns
W9RBrhnVQgsDQgIyqg7dpY01VhGuu84QnaGNI/a06pZd0TEzgQCbEdcmT7fWBK4a22aSlcZmRJbg
Quuh2fnYlMcNZFjE3UQ7xBOkiQu3hiiEcUJ7tMwBndUaQksY0bIKKtP+kGaTd1xSq/iUhm11789w
hrveEQ+dX9sfEp5dbMAAxYOo3XHlniaS8iwQ0RA7jmKvL75L8WXA1rvv59A7QqtCA8TIh08Jr+aY
FZ249sfiybT4piO+4B8QdXpa+jl5N/hrez7r0JghunZUCHbBxoVQRF0WRVX2tshB5fFfdM+J6EPM
8C+Fd1o5G9KAHJaRPTYXeUpyvnFHJtFSR0TXhZ82T75B1m+1KJH6wAUNs2cz8xinZV/1qXuxmuBi
SKIgsZXzEtCAL+LVzVRcdyK9C1ebR0qDvPwUrST1NbXMNvEyDdoNU7vG7Sr96gxFFFO8sWAOR1s/
S6aPWSKAvGxrAp9q2pKayYcTeonN8foB/M67W5qyfrIpTi54RrVrmKvbQKnoDm4BQNTaminRtKwf
ZKK8nLLcm0rcQ7Kp3Y8LEK/Evoec3OYTDAlN+c1ii7TdGCn1PbOh0X3fSbada65GjIJOhGVKFMJn
E9q3Hlg9u8dHJp3OEIopHiOEdPdRwz7Ct5Gp7Tya0GaZAF1mst+Pq1zLM0qTAaF9Q9r5viBdX3cr
49kdZWU6I+aDDNrnNUKGwl7ZW2g7QVdAMq5/PwUD3ezC9WjFVMRQqM7eRkLIv0BuIGfMa86N2Cr5
El6Wlp+61G4uliRtoMj3dlzK4gmKWcRktu9ccCPW3kprtTVUT5meMaB6lZZ4GY9pFZ0VBl8IVaiS
H4hqWQjcD2SXvCsmOZZbVN6yb42IvAM9GHoJvi5bXGv8KHo1naHAX8tNNLIQ1jlssITPn3oGzTed
MTBlZlVnCAt9G0YZbLN+eUeb4TC00+cxU/lFTe24GxOkyjgKg5tsZFMyTrjsIIlOb6ZB0gUu2edY
pyQbWwTlh9AS6xFP9H29wsAE7BdDXM9lX24YA0N3b6hY1KfqOKsYGwb9iK4dkkrQEHY9zAyIcyC6
TAIUardKohuA53Rm6XNXuDy3XRePeW+E1yG+KY/UU+GNM4FvtRQ2d4WbOBfLyIoqCaifRl3jmjR3
thOaQTuvB6Ld1GEX4TU04jpsSDS20p6Yk7lleGP5aJS5ZvXoeQTKU8vbp5q6WfMF9qOUakvvkeLe
c8bwJmlLCb8bv2n8vFmGYyS7s8qsx21Boyeu7bHd+jOXljQ7D3kfDgxyWvOXDGV80SBll0a9yQpm
lF3m1bUjhnafzU7IR6jFdd/pvLq122NlCRYT3EJUC2vLRa6ftwMGCFvUh0p7irrIEDwMZWh9M2ei
1aTXiGfS9yuTIQcxW9L9pJCWD2YyiY1hDN4Vulv7nlEagBtpx55Ds6kbqF+n1W/fMzAeXa9B0mwX
M5DA96hyjXxh3fcF8ko5De4mkSZxCAJ3kaxjfdOPxB4jJXrMEZu+nGreedSOe6fARSBtpvzKSWzz
c2SNwxEyLfloO16HZV8det+czgrAjLM6So03g8yvndyZPhpF0V+rJRveJMX6ITedmQFlkI1QAU26
q+Ud1ihfGRjo6mucz9FCLB+CTtZbRuye2lTbLA/5e/bzvZxQC7Mx19tlad0hm+bgTaGYcuVYTM8I
7p8Nrx03dsChp4WXz408q+67hsgrGyKOWYNR56YltPXRrMT3IOu7PRrVfIM9tde8KUFmYs5tdB8R
FhwPiHK78oxxho0N2X7eDH1UgAJWFcGsoMjrWCJFVMfoL5TnzdyZETKJgTb7wL18q6YO8ZlKOHnN
qFs3mAzgziiKidp+39d2fTF3Tn3RUsgLJggYSHWqftyONJ/sCqLz0gb+Uc32Uq8cPpUk/tXBnCCw
NjOKY5YFkl4uDf0MebXImZaNXSdTeOFOI8JSiT/CqYnJxVFgRkhTBk+9KrJwE05l/U14jFJbeRqc
I6UjkJNQtCNBLj0TSvlCXFeh1veNBzkMbxH6Abgq3DFCrC9MC5SzM+kyGzdaE3N9Vv8pLM2SmfGl
ejcXDhKGwvKBqUmuGWcVgZou6MKX21yYn91wPIiiYERUOfD1PTSRbXpTWwLHdON5hfHGop+N3EBQ
4yDu2uqMfWo7m7ZgHnCswuFgdzi1LV3yWGZeuQObLXe2HvNvg876iLr0cjVyRjP9kUpz2wBnG3FU
OesV2zX9klYBM72l1RsMGSwRqaVhnOcLlJE9XXrim+sTvl0a9Fr/yJ3pQaCUvxU88KFk5oVpHOVN
fxBTeS2trOVUQs2G9Biq00TOZxl2v66pO/ZmdYB7TLyx5+kNzs5mAHxInjCQWl6hj5bBiFjJK8pI
tkc2vHcc6M7nTEv9qVB7TrSjrvgu76KNkrHppJ5+fj9BaqfsAe5H1tb9aMISL4mpc5A/NtV4myiO
ud8n/q8qw0j7o9hcCVIoOMcL3hmzxF6dQhY/TB1JGGzFhAOK47hB7vdo0L79rh39DBL5GQJ57Teh
Lxh4Wqye1uwr96xGkuC4fonPYNjNBjKwxPkcTUKxRa7ncYB5tiv7jHzQC+e3p2NnblfMVTK6yHsU
HQw0Len7QZqdzhaU5f5Q2DmvyhPuD78m6Kla2ehVUS5wCTZCdywPWV27F+PU10+t07GnZlqkZr1J
XZLtCkgZ0dDCGq7oGVHMIiF7LSwSbYQyHkllmovQZn5V2VSefS5osFRq9I6o1dEhk4VkZqOPdsPU
gacOzDweUu2f6ywUrjsXteB3cDDdR8dHiX0T8cNZaFjBDeoYHMCJWvA8yvPi0+lUbJBsDON5RTDw
D+/C0lXssypXvwsySi1L7SEb8GJxpCP6I5xe5WHQyLRn0LMYFjwcZsf92OWBgTGuQIqAOem9J9Er
wVv5n7pSRo52VETShE/CMn1xB3gizT4mDfkBYU/UOIyUNq47/ykMvEIsuApAhaa4YoECU/f5rkOA
dEr8ps0Pvkvy7GNQiQupP8Qdc8pwhMrW2aBcmF8x4zR9/P3+s1+/Y1IUR+M/ERI2MMmeX1tZpTvJ
asZmpZ/ThCEtuhJGkkSf6Lx4x76l4X8dGfQmGlfdl5HqngyEgXeDmrw0hhGfQVxOpURQuRrpQKSD
IJ10YWGQfzPuhyjA1y6xkuEceVMK19Pd/wev/hNebVmajfwbvDr/guXg47N5BNJT/Yd+QNWh/Rfy
XcRcSPgnfUIglx9QdWT+5cKUjLAtR5HYc32I0X9D1eFfEB6Q3/IZVzYBkvkL/x5KsP6CLG2iQEah
y6YJvH8CVb80uATZshzHRd0ARrLrmi/NFBD4RdKl6q1jw2gbNIIprWmRSg+ggPHaBiekNoO3dFmU
cHBJebElZpw5E4zpRbShg3xqbAutEUw7F+y0/BVHcJyu3eKY2pD9NogdsLe6pqer/NOb/gX2rXfM
T1HL1txWtMkAewgcHmHj+Y4K+3GucNiRxxPfwdKMHo807VJNgcmokaIy/v0F/4e981iy29iy6K/0
D0ABmwCm15vyjmRNEBQNvEu4BL6+V97S6xaLr8lQj1+EBpTEKtwLlyfP2XttFuafDonuV6/ZrOCC
q/lu2TbSwmmMoY7PQoRXdY8MdF2MrC37zEX0AeaqNdqDJU20Z2Q2tgye3NF3D6HgxbPz4sSqj5Gf
0lBYgOIiehMRfRS7R70cVIiTtnWF7JykV0QLNgrFvRtV9TnrtFyHng5rhJVrSHIrW+a2nhqYP8ZT
xbm+yKKLhaXIthbvc181KGuyNuBQIe2IeCv9SG86vAg11wRuMlgLrgjFNVPDYUf40nw963GntBxu
gslh6ZUOpdDsGgzflx6djwzoY6z9GDHsFjsvUsqL7tpMXKQCbRLbTxaGVRQFfsd36yRYiosqJBYT
H0PZacDk3kMqYY8TA2BR221yq5KSTxRq8Q5FT6KeJdA7stdagyG0nSXoa+yaicQNqXy+sRP+LJqP
NvbA5NRLZGR+3KHKMGzfGx8WibDFcApbfWgCSxmvjt1z5tJOKzEQUKr6KButqBllzg8BkeXQRaNn
/82Q8+nsbGQFV0uLyMUwsyzRdmw6ijUaLugjUHnSdZYDrM54hb8MM3uecZD8OC5XNlRtKu4TmkzL
GskYJ+lNlihcRl0fE7hnzcFdEPVvOY8o7byLHwSlO30M5cE/eJyXmss6YuaxzuQgMaC/TKB9fXJC
pDFcPy2tDltDW0GK3oCaOY7TdUJUwr1BMIJa0SBTB838CDBypxaBy3LmISwAVrHBEP7kb+rRLrbQ
umJUZ62laTVqfkKb29+w+rA3K7MIj/RC4trnOOu96xkp1Isx+tbNNDbFnePk8Web5siBxrEboKGq
/M9VnI8fGgfDBhZ0btlkgqExQhgN1kmma/oShc1M7IPwIAQwHn4xiELs799kVd7oc9uMUmtnEFMJ
eWv2yiNYBy1HRRCUFiih+kIVtDh0DWCVfqFjy7VLHYqE7zNCs+YTfyyz7yTt4eAoUf1kQuv06ovM
E0/OsGbnDD7c1le+yI1WoLqeuLbY/BEDLT66W84MD5efVTyUeVNP0a4zjab7eNEBBrzi5dZYfE5w
aje22F/EDB58rWYVERFxiMeMnuVF7Mjwoj2gdEMA6FRaf+zXA0d5U+pYPG3IElXGefFDrcwYNP+8
SnJbPsFtNYwXY/CX9qq3pSHvZgW5aFewPZmel5Jt5HPqgmd+iLRzC4qERIg8oolYRl1ELnPJuWRP
yblU5kTZGYYxJ4IZFJJPsPOKqiHi6WlaxDvry42cK4MLVyMMkBsx6oeil1hZsaUBceBljncsHQy4
fIEVJOKjKoLBvs0i7MbYw628/uI7k3WTiEDLMQqtJDLQvqiDH8Uye5WWBBGx8gYwYk4U9PkHyRvC
SgCvLZ68rcuqEkDowbIjyy5iZJV2ToAY4lkzO3WtzzXvtV0h6xdHfQiGqM2/Ac61Aa27c4swC7uK
bd+WrD9Lu7IHKA/HCHVaCdemFqZ5TGyHHgEWGPr7BuGlgP4WHMdpHNxUjhl+9MYhoo1rPfqk4E5r
q6yHZ1CNxhauSkKySNOtnSFOjk4RRujcI2IGynTEj+JYJGwkfukd6PwIHRqatUZKG52t5s6lAVBl
zCHmqOIlUx+bJjBfOqI11k5pvhq0elZ9hV04n6t+lSaTCg5Wbsd/Fl3kf1Oxg6zTktVtX4irgeCA
eZsXUt2L2o9fPWestiWL1Iayz3lg6Fa9Wm5S7mx479HaX0pvZfa+RA4456RT5+xO7CUvrokFKJ7t
rPPB+Xf9bgGwvUIfTBqrBJrA0Km5HYulvPLocGwH2AL3vNabV4QZyePoFneTb6psL9vO3bVzq1Ym
ded+TOv0Eblh8UzUdRfvZF+BhWIB2xR5u5wKI0S27NCnwJ9TafQA3Zt0dOonFp3mY+WVTbLJlq7a
BalZf0iE0Ke2hBfBzGwAGO4P6gZJvoM0ayw3ceR331Ppyw2yPvdg6yT0CYbGjRd3vrtJTK+agT1R
Dmw6PAg0ZMt6HxTtrKdcTn30E2XvYg+zWVQ3e5MQq43kO37EQk/3CWqhOFbsv8btXPrDTdu70WPY
JGKP/DzfeQYZd6SBLAEJWkLcGEnfnnlhzweiI+fjZFghMXD5tJ07Kdc9wJN1O8wZhIROPI3puHw1
zSI7449azrKSYfGbkey7tgIlEZxr7VXRe3yHvfePJVFbl06QFRjcL7rDHL3t2py0Stw1aAmjSq7P
EU/54dd10bsh6eWoOp4I+K72yb6fx7rRkvjJ5IUnEgmQTpP0rDMi0Nb+s7nv5TggnATlsg1Q2HxX
fY1JLYYujKOTS5+cd6opeWdr7ointBLs11/qXX/gcjA98uV04iJieP/jqbR4ho2YIvB0UZ/Xmg9x
0QcY6RBuf32onwtZeiSgS6jFTZLl3g/S2zj0G0OZ4uSI2bqpNHfAIz6STiDSzM6n8/aPj4ct1saq
CsrZ9YJ3Q20rqHlsi9I7LSqJXt6WoCohBomQBD1VefO+/PqY+nT9WKzz5XQUJkRjLt77Yn0uY7cP
Ze+eoHpQXfmwNlB2h+xVgd/QVaUtyE9hT8E9hW40Y/n49Qf4+SZlEOhxnk1CP+2fDHF15bamKnJx
Gt7U66iZlYUu8f9xFFLpQtS3Hnzod3dNgeS7itJOnGLgGMiUkeP6wW9TIP/dd2FDGeDTpZ3xU79G
9I7degbf5aK8ECkTJBAj/4/bhNwyx3QA2wcaeP3jE5C3TIcb9KUnO0JETnYgz9ybj/viwukbNS6/
2dL9/P7inc47jK/l6ljNd6evSsdonjCYoJOMxEcLuAjj2ZFSZCBreIsKVqdPXPwWv75sPz/sRPwh
mbH4tiR1vf+qIe1+c2k8G74yT3dU857stWNnyXDU/PpQ/+YrcnMgbaIGJ07z/cvSh53KoUr7dCFP
zSX6zIUUjE+Fqxvgegen9F3z64P+u++HdTFA2ObR4nsvExvhEjm496xTIZCxVCWqicIMkj0bHS7q
r4916aL9+KiDUvA9Eup9/LE/P2l67GryPmFa2wENyazSIy/eN4uHZlzkTQ2ymeHJjCdIaQ8Js7+5
u8EsqKIdTUiXzUXNwBKK1Fdyc5HhBkvF/D/IRVP85rT8/OIFHOZgweeNhOrvvdSsSr0JnxqAXhsz
EeCTKMUoogzWyzGjm7fKQsr635ydn59dRIY8VboVic7tfR8wLuiX4JfjFg8Mal0VaLtYD7UTFzCe
v3XSRPp+z1Lrph2K9hOolcXaONotjuMR33AbD3AFqJJgkUAQS/7x4sBwAOUkOjWHa3fpY/5Ni2S2
UNHHgKe+XAKKbtPLXq2YYX1XOFUKu4WUmF+fkZ/uTUSF+mmglcMtCv73x9dMm3a66J+X0+iil+6g
tGXY59BXs7KzG//nB6NvpFNEQl41703KqDlCM8b0dlIxwvNMm9yhzbHL8cyGXdKvD/bTpeab4WNC
jUz+Aa8z3U3626ksc8NqusicTyLy2FjGac+dxYPILvHXB3rnrGcKihwOsSQrAl9O0Bf78UiFk6RK
NP5EBSGT7u7Nd2EgA8+fI4LMu3OTjXRC3Bg7dTIlDP6KxnckvWS9DNZYOZI0p09gTGyWmDcCT7vo
9S8m7JCuFx6EQnc/pjZnczwxvbrrK2C65W9eHj/fDDA0QuYyrGuIP9+XQmkF79svu+50EedPDI3O
0NrSfWzi3/31Sfvp4ReexT3gMgqgpffTgArMp92PCoSV1J63AL8PFgZt8zNsVZ/dSv22f6hXr7+9
GOn58z60efQZAiBAfn+VqqV0rFZ67km0yv0mhD2epItL6dIQEX5HV6ddCu+5Vsr+zUNmv79F8OIy
9hACIIoeQ7AG/HiLuAUaB6Q22cmCal7iNs9wgGH0EcvgEIqoiGkDWJmTbVUzb765GMkqR8bpwe5n
xBwXT6c5lHQRl1z3a1rp643FQBwh3lTuI1mKLoNobKV3fj8bFb9pSr1DiCSJSXUeOESPZR0yA317
FQaLwX7updWc3vyetujUnTcpWmNdxPz4TGoctWDajrGOGWYKfe2ZOkLUtPLyfqLbcCNFb+yVm4q7
erYMcq78ivny2MMaN/E4mVe0pc1q3fneEK4SVzbgIlxI4X7RLEA2SdJmA72kJ9iN1hqwmzfgT7SS
FgL70KYgDFa1OYKdd5ZMq6oLzN8LaEursL5OMsA2mhkZz0uIs5VmKMDn5G6cFX/2jRY5m6hpUaIa
CqPkIMacXVHVLvzfi9HiUnyOOSGFu7DQdU3bCIhlFVbQ73TLgXznVqylrbNUYX6MA0M9NGopkzuE
SmA68rgd+/sO/U+5QVHE011bZZM/1AuKFjx5vdXumAjjw9GYDNxidf6ADgHECGPwhQ5v5i3fHFHh
NZWtpVtRU8FlBmHID17oDR4o3uWxQdjMqNbO3Ku/fK0NjHHyw3qwMKKBs7mhD0LnimAtGuFBOWPS
Q7/IbyTqLkIUNjnVsVXZYDyqOuXQbb6waoUmyoF2lRROZ99W0+j1D1ZqwDjIuV2SO/arkBiBFoCU
vriXx1F2fr4ZsEuvl6bCK3SxNnlLzB1UVSMbCdufUh9cRGRNxwR4YcS6aqGoqWVBTytohm7Zq4I9
LIlhIV1GBABKPlmVh782SD1uMELEhX1jpJK14VIH0LPn7gPMSKsB9xt9M0v4oFojGiEQEJa5Vt+x
uUR3YFdRtl5acF4x8GGcRFlPbmZ7n9MoSaJtN3Tost8eK6FVe6Z+ZjC5Z8Hnyku1287D+2UpK2EK
yqrYru0ebcVaCo+7qA2E1rsVHufV7nTP3Mm64U/EydO4U2gj795GM1agHeyOLiRil9ouqIE8lVam
O7GS9vyq0f4mZeEOWl+WP18MNBkTelf+leczj1jlZqqyHWxm/EhIjXhMy8Zg0lDMLifWJWDH2WWh
Haf3XdXyQSyT3smuKezuoVqsVr2CEHIMYO++l+cPQR2q4dpThfUksqwib5d4lfkbBAFuWfTitgvi
p8Fcm8zUxuSTWpNfsh4zBkjqVUK7gnvFZZqDMtTtHf8DhXneM6WWPcbDVZGODeT8KEK3seYV7mWn
QnZ062eirdAKgjcNaEkgeDuVpqlotdEh7wMaZMswZtPbiv+fOelv5qRo8fUs7P+ek76krBRV+vnv
lp6/fuivOSkhU7ZOigIAdbHmaAnPX3PSgPxrlP50lrD7wPdyWFj/mpM65E/R50S5wOSSlobJCPVf
KVPiD34b67qvDQq2Lf6Rpce39AL599WbBg2dNc2P41OgJnpXYwWjqGt0cNYhCOaqmHD8B2uJ3gj+
x9xepZMDhDh6navAYxGBivlsDg3aOpOJTZrEw41TC4ZxcnR2PGZWxETOC+5ICWjOtESKp7rSqyxV
8rGN+iek1SpYz0P7GRFeLkENc4KfiSWuXi7jwqbUHu0RCMFXT88Ia22sdmdwO5VJdPVa2czGnIbw
4pXup730oja+5cpXzzkYdPVN9w/97JR27nST1P5WlmSixio78yw3wV6MUfWE+iPus1VsDO7N0FNE
beykNp4M12s0YaQat43u+KMlzFddmbbuhuaPurGkgiqcJ8FrkRewm7t+DDgttW0fLNZGwr7BuQCQ
BhFOpVJvo2AiWdpqTXcVdfmfbrlU51gPLrxgcTceRPyPMutQpVqRuzHIFMOt7Uwvl3oEgIsVH90O
JBhOg+aOCF3T36uIZp2pRuNTDyJ1M3REsSYmvXyktTBc2mVs/RfgayOieaGYxSArZhOmsgigU3QZ
l/i4ve3bNnXYahkeWmzZ8mIdGrClpGZOzadLKc2e0np6m5K8zSwuM6YwpwSD9YnO9q3kLxpN+wAV
SuNL1mhw2dXyYvf7rulWDqo5RoLeqJeoBI8lJvaWt+2l9n3jCVz++FZ8IDFmJ9EOFyv3ZXTqOXPu
XzW6DWqHC6sDa3f0krmBbudpTEk/alF+kWCT2FzMr2/jx6qn8gTzxqtUBmON/EhDQGxLc0su6NOJ
mRXrZR9i+yf9/XOjCjyjbh/IdIU0e4GWoNEglw6GzRiI9cRd+EI0rvg9rWQq3euVno2u9uNPrAwU
RlA90nU5RlSAl/IujhBLbjzcA9kmUD7ZqoFfswZHY6Hnb31kxse+0S2guIaccQE6kF3Kv/9l869b
Vm9UWlRXxItCUF3Bk+N4blBRPaqLIwG2C4bq5TL7k2CNmb+3eF1RIiJmUAmX5dKCuQiCXKPhS0SD
bd6RfyaIu6ghhWCrAK2hLbhTYXFvtqPN+b1MzyaZs7g6rkeh4E42y6WUlvvZJIY9eMObCd2oxgfM
eA5wGYPCNPPc+zij1ZRDyq+PqZOiDdV6UgzWdsrvj51CQz80qTAha/yD22ez8XL5lEGxDPGBxTit
1lT7fFiPLIluZaB7vCFRjBK4yInEWnViopbOSySyj5j22HVSN2q9wQUnE2Sz2d30c8hAWWjHhaz5
93BO2X4HYUwFw8YRKWR9selro8hbgXhhx7hMWOdd2jbF94UhHiRsYXCsyrLBUcUe2Io9kZN0V32r
VIxem1ytlZ9DQO5DeyHdXUwP5hQwI86A7Tncac7arAcwEPSGQMRSclKrB8O6brxgXnm20Y6rzkZK
N5Tw+NcztaCO/43OWYjpn4spkg3JDxYAmbnHviu75lNPCz/a+ZmtSKEOnX02BeVuAfW5NsfYux/S
vvuSGXT/if9Fd1WEhXoMhEElbEtubFtOki/DCbjCqGDw7UotEFtqmuSaaVA4Gy+kX46HnxrpoFCz
HiYGM19awkecrUVel8OcfWJbaYNSOsZ4II70UHR7Q/fdJZEZV2KAOcsBy+l2wky6hXJlx1ujRygN
NMAKdSJIc8TX7OyBECcJGZ2gyLTV/6EAOUO4cl5kEAaIcXqGYePvjEnO31AWOqdI9ukhGwPra+H5
y0sQU5aBMSdkppUi/eaQg/w0eN58bMqKvPesYAiaGs9Y+eVLYrvdBhowaNsiDFCBYLhf2ZTUV5aq
Jv6bqnYmpf62is3lG4IQom7gpXdn6Ot+RvdMh+GUOheHfPbuTMAGrIOQtK3jsMj8utRZOmCWiNWJ
LhE7sJSpPkl0kTp/x7tE8SyBjuVR4KJOVU9WT0Foj1WyOd+aIFvlOg/GzgImwtv8fnGd5Dia4b4f
hdotozNuOji919NQ1avcGKK7apS8TWafUGSjGR6sqvro4IRAWhd2S7wHaeNcNTmk+ecIjcXLlBTy
sZjcu8Qb2wdUA/FqijvrIaKV8Fj5PYYjQq6D2xZV1YH+O5GMcWJ+jBFTnN0oeFpiW3wYutne1yTF
S+Y5dEt4PqA1H0Y2dDz40wEsHJukxr7rOsTugjmoty3MxLxCCVus5wg5+32X1KQbMGnYFpkkNyFz
JGFRI1asbTGZlblJomR6jRpVEm9G+lO2w1oxlIe5BXuyNiBqsxlr63WgzP7JrnKKYVpg7LJSx7wd
UJxjGjaa4ygc7mo2ha+K5f1MItFw09vmK9vc9prAo7lfwXNpxBpYdH/ViSXbjAy0HufQcM8zGJz7
3BL999FV8nVmk9N+Vr1ZjPepkFF87vEPHWO4L+umlR+BzkX3MCeiTS5yGgtIda5wpjhrgOar0RdA
xTvHuEXrKLYdKTuk1Pjlt6KfoCktabaNvNm+z9J+/BSkghAhQHh3kCG8WzVM5JDnVVK2K9zFzY1v
RPk1KVg2VP7BNO7dvPYIBhymLafLX42uUKemK6vXdOjdtVc3z9HQmKfclC89S+I2Yfu26TLzk2XH
xwxb4JUxe+7HaSKsh2cOph1aDmsbIRw/YyWLb52gHq4HXx6CYerx1tgAO0wLrTUqAuVeTUnv8g1B
cNsJRCoy0+yhZ/EzALdwq5hpclVOQa3JEh9Q5PqkjqG/kwig4Nv0+UaQ5bSxoEzwLmzcbaIEiYlO
CDswdhG0VIIlfKdHOhgV7Ma5D2JX3AFP6R9riStuJSvE712W9Ot8UTvD70mIl7ixoDY8C7NFAyiN
dGPpmI24mr1d2JflIxiIsaKLnxXIC6x0o6BkddvGVMZq6AWulblLkrtSSWeXO+b8hPVlPM+dY34w
JD84iri+5g00HlLVpd2mL8N7p8fK0lQDu31m5M3ZIbvmIfHKYlzPVTdtcVfgfkqm2joNbjbcp6kw
NzISx4Aspasav9yz2RWRWHklIUlD8jGLymjteVZAUJsa42dseO3K71TPitthNGtKdVBmTGp5mAQ7
MQiuA+FOk1iVJfbNdQCZWO5m/A48CWWfrxvltTuXUS/GoiREv8iedN9MbvDShHzxsVHyMcpqf9fh
k8iQoFjTIci6dEPCe74KYLnRWrAeEuTGINqyBC/HHHfn2p1dB8TjPJyVdOsdRDnl7PgZdY0bIwGr
w/vmKxZP8T0okmmbEopAvkLYF18aH+6R7iVtC11akbaM72Wc6UG4KFbIKsjENjXahni5EerxEAzX
U2PZm2gu+jU2mRFHq2+fc+Lcbhbg+M4z61t+jQTFSYALhaq8y/qU5m/u1Q9DqWLxUIQGSexoHuRq
JIBgFQBZ+jO3bDPehTiaeIBMasGctiHeVfUYj4W6qvKu24JcDNU6o7GO4QmBmg2Vhjfv7MQf/ZJk
MowtGTWWG36KB6t+WKIpa1ZlnOzoLs9XXud5Ny1+Jdx4bWtshtobTk5d9GdltfMepaS6s7y+e0qm
8tRO7bkJFrVpQ7u9LYmB/EIKrLlHyipPFjh42IfBC4XatPM7uRl96d5nOI/oMBDXiVxLlXFxYuZB
syANl2VeTfQJMwI5qhpUvy2Wh8ExSR3LS2AkvPIK2F8VDQp0XZwQJ1qu8kEa5Zd5VN2dEc7LrZEs
Mt3GTeoNfwZ980TWZ5X7K5kObmTvS4OX2zFSYt8mjv9QWwXCuUIlZ4J5/Ai5mPm5n8LmWnkUcmnA
vXAkoCLiOmdzvg3ojfkPoQ3x9UNa8ic5rSQ6jztUSrTt0mIFIWztNdMHMIX12nVkEPt36FvaO1a/
Y1+ygk6/GWm9a6RfwOmBg33YQv/hukK3vf825ojDaZjtmLrWlxLIjsNO1EsT+2mZfVhz0vrtMPPd
kIADuvCaPZvRnelSKrybqxQJyBrP7GoGmRKAYsL0FCmR9zk3eho/dj18SQqkwzfxGAy0paVwopmh
Bqi868zLUMBdNByirQAZQtUCfmQI6ODSxng7Jj208rymAHSXKqJso6v91YxNJ2RD7/bLoy0MOlet
QnqfDggPe/JOP9feOPWPHVrvbrf0+Be7dUUz3n1d2E/k5AErNnYxjTlq/VjTurREsfTxVk8FGTHc
MtV3WojVo4MTHBpe2/H3L5R2s3SVuiKbwjf0u9Nkg2UZ0T3kOERmIc28bh9orN3MX5S3bo0xbA8T
Uqhth9Dj02UvfAH9/K19c/fW9/i7v+fdbItrwHDGpVODOABFxftJfU6FHInOrA/erOWFXprRvSDN
kO3arw/0fmhyOVAoXMoAVAiMCH+8uwLJDq4FG3W4YABpTiCg7S99R5495oWpZsXFtWITchFx/tOj
B+gfyF9jrsbE9v08qkFp65uzqg8ya+wnMU3BJoUGTP2IiqpWBkcVvc8m4I2g9uuDW9qV9veWE5NY
k4Eo2gTLR5fw/rtj3CX4M5L1ocPcSrjFFNOt9/MWSGVGNszGtXSwzqjhm33cUKOaEjPmqqtivzjE
Lg3oywf6T3vzN+1NTn9AY/H/bm9e11X/ufqhu/nXz/zV3bRM9w+6WYJLqUVlDDf/p7uJPeAPk+eJ
BqZ2zIHK+J/u5iWaglx7k0tPl1NoPd+/XCDuH7RccZQghEMGxJv3n7hAeH/+eKshC8EE5/CPg44P
pci77maz1AAEo5n4mQZK2rowSnZ8TIO9tdeKfD74aNYrEjljUle07vqa2HK4iWmcfO2iYGELSs4c
QTpm0ipihNuSEOPOF18WMiC3pPIE7sotm/mqbnNZfEgXt72qu8X8mkFBJYyS9spAzW75OiF7HJ19
Cibs2e973z52bTiOJ0WPZLqWjai2CaMnLMJ2MSOeFQSyMqJaU2X3K0rpK3OYGzpUTUAqbVYt9qad
5es42OiK7YTgoVGZM4xhXOAsIoO3oipxd2EQJcR0T5WXrF2RpNfsrqfjUAz+wZCDPI51SYki00rd
j62xt7PB3tR2SDqgcvaJUfRI3HkJ8anmJfugvK5BM+w0mwEFeAIyDzTOYklaqETSRz0lTZEp3uSO
9NhYVTqgr6ZnsV7YsCzWiivPWTaXwbpL7dQ7YUDv7sgkzsR5gm31hTNCjhhG6Ug+LaJZjui1OzZi
vgQ6udX7RHTxZKXuZdAkRBore7omkIdA3OLgF7NlmdVOLEE5Ykt2k6R3DlmqEmQAVH/wIfzzMijU
qcvaAjHIhpvg2QEy7yqMJQLZo1VCdR7PxcTyIxioWGgtLhNK32/Iz/HIRoRV9dB1IEELMpTV17Dy
m+x7CC31+0zg6OTc2FXnlUiuy8jaiT7Vo2SGmP7Hhq0nLdoyHK/ICs5PDChZD32ZR8l6LobsmLph
5WyB9t5bVg1GPgXaECX5dNvNlGbaLsltqfJ6M/NCxBhiWacgy2sCjs1lR8JsTksL+GPaqIce0C7J
g0Zhb9JQJtW6aPv4FAS971I5cbaBtgcR0l5z7LeFM3vHUplyt4RL97m2m+KL3beWswtzIrpWsIaT
VR9EQbGiay6dVdWF1qlz+mnlOpSYWZlm1sGthtckY0S9XmrXo17MUm9Vu038GkvXBFjoljtgNMZ+
dNxq43O460I4zd5aLHVf0TveJ1MeZLeAyn1YJMGE1do287NtxS1WarsbNwilquNI2t1NCorABkFa
uFdMy5dTFS0mZaQJCm9IPvMZs11glpB0ivhGJB2EjMEVV6z22FVUHr0mMgl3WFLYq2WOuyUjozoN
lt88M8WH+ut79/rOvo0siPC+6cCcaa3rhd4P8FVwFoHTeGi6G1tyBhrze23N5m3t5fFHamP0z62L
ZJ7+1aErINnPqYj3WTbme/STEfm5GiUCEGNPxzt8jF0o5wx7bM1ef1ls87ZysnbNBl9c0QHyrpq0
NQ6QEKYPXkuY2gpW43RF28z+RJi8UhBBl5oeTmE6DwJZNu25zvlugOaBRMrZ2Gku8xHAyRcqgXAt
0wiyhTHMbbjKR+E+Ns6kkrXtj/UXN5jjJy9zY3MF2sL7sy9x9FZh1/E7GuOIxQKFPzYxuvRjAVVA
1Kcc8NA6wJO/xbShdk4VBwflAdOfSAsNVgMcpl3vxRY3+tCnZytMhqc+kfm64Pw8scVkB5zVD4E9
XwEvx+aWR+HBIIIK1oDT+qeAbTupfG4RfFWiSu7CIkiBjdXVVz81w01h0sACiYD9dzvXrrmaTYt4
0uyhh1t5nJ1RbXLu7keL7OWSPs9sY8N1ovXUL8+BmeHuUzS3V2xAoWSgX1vVg+m81kUMDicZjI2a
LDeDgSG8T5i5w40D2+ShVmFKooicPuRJRxKyk9V6H5ijrfPVF+Krx+1oO/33mDDude61hJIXSYea
w3Y+2khlbhcrDW9H8kzv5sqrdxo7e2dL2ZzBiJiPvkVPaQ3jJm93dd3F265uzc/M+OXGVUP9gJ8Z
6NE8JQ4OpMFYuVYff1cLgaDVWPmfcIYtxmbh1touvHLWCT5bsWJqBzobcPcxmKSx8pn5XdvtEkPG
N5ydG1v2M+Kx5hxMXnKqQ9nctVYybnpklJzZMJlphdJs8ca4zWjkR8mmM+cCkYPVletI0aKxrNE+
LnKehzXqh29lmdIpVnW4whhXX6uMnSeRlPIKE9V0X/jGdiBG5Jppg5eu/DlNItLmjPyaplK7sew2
ey26EcA6sPNrvwnmR3OyOiwdIgkfXNLLD2PQq2OtotQlbN0lp42ExVs5NvmHMqzbD3FQybtqKCKy
EqL0PCg8HckULM+WdOdtYtbZfpbjvI3mviXWsWKG5vJt6zVdW7M/VsUyUnz7wzPOUnNepW5XbYzU
w7ThuUQn0su8azs/drZ+ENWnajJcKDf5NJ+9jCQUTPRE1gW163Aee7CeyvfYlidiP6tyTNZZGy0n
K7XEF5vfb6zrqErvEFZPa5GZ4Yd58bqD6S4s9EFF0gvJo126E/RMrnwIuU+RP9JgNhhP5Ks4ClJG
S7QQabjTCW6Iov3P7P9b1af9/Lvi2OGF+aviGH1Nn/zX5nNe9z9WyG8/+FeFHDKuF9oGDccJ7gd7
7f+tkHXxTPWLH9oLqMSBc/5r/v9WIcNvdAVSVQ985/9WyN4fKLpRIvNjbBxNSt53CM9fIT3RLv9Q
IUPsQLWLbBumtaWpke811CTPNh3sGvtqwcodL/u0i+c+ogokKnLuro0emVRT+kW/GgMPfhBouuWT
YReCbm9qHTp0KlcR1T3wYKMkHISmvI8087qOq0MineEEJ4MJYhGKcz1UxiMiMJg1VWyc+zTQFV0p
HsegUc9ZEPYI1GoA5VbT1uRJshIKqi26zHBDbIyf1SocIyZebRit+dw81F58yNPkWjilPMEUBq/e
RvfT0t6qrt5ggTF1eW4d2g5NTSACXGOFOFlutIno5W2SuP06eNa0GTLccOUos7Ukr+c6kjFe4N7c
qNEEgo3AASu5sY2A1+9mc1n2Xt1ic47tPciz6gN5j9m2a/J0sxTutlDyVuazu0Ug2JNp0Tu7wi8J
OfAAjjul4PglSyJnyt30VRACBB3SBz9OaqJMrOXQ5HYII3DWy2gzglvKbuUcmgTD5MuWgaW1GvDX
A6pqHF5lnrOJU4qIqRwU2o2iO+Wpf51YIaILp3wIzRLYQuTvwxJ8jgtCLCpsynlQpNSCsbmxI3Nv
UMKtvWR+8fqRtE4Kqy0rWr/pWS03gD/itfQMscUf+WfZsQ4qVZ4aeubnRqbz2qGSvozo0qLZeUtb
bVBBGKvU833mwuIQRuGpn2tzHeQ29OUlMl5mJ61XDrsUljcWe2dQame7cYhpr5yPdp1kT35G/U+r
Z9z4/tTSj7a8nU07bNMp091UtDQQUkBvGv6bvTNZj9tIs+ir9AvAX2AGlp1AjkwmqSRFkd7goywJ
8zwEEE/fB5RVJclVdnvvRS+qbTrJTGTEP9x7rkNZTWOx9eH7NXNj3cBVP6I5QU9mmy0qCUaJZhHv
ExNgs982bVgUeCCz9rHunSdvVufMkKwkKId2WpWKrS5Usneb8lWhEc9wyu0zhhWBzGS1FX6mnVrD
/2ypFTU0+Xa4BhoUXE6O5JHwuvidjw1pBy96CQwCXgJ44QHbSiLB+kJs9ME+tkam/7qAsIIC19/M
Wv5RLda8ZU7OlBtc+sGuoJ0pVYHUKngWUkjQoRs3SPUUJR4MvznAbteGud49a/1QrlDHKOQaIxEc
9Se0ND7B2vStnZOV3S4ys/ed4cS3lcBLaXofV/QYSnF2l6zYtUekg8hkUDWidCnS9FpOrD1x9gmq
zWTZNzQRj2JFRcJtyK8KgEPY9+q2H7piRw8it1QEzk7lI4IHQ7jbaga1NxiauGdNprZC5eUWC0AS
jHZuhLRl2EfdzDnqRhcF2FWng8EearAnRDWaGEPNSJr3iDF5F73IDA0kfIHDOJbV6tsGrCZ1zM7E
eyBRYjNoZKqvWoCVB+kGoLaB4qu8esg1c7mPmlGc9KGXNmFN9L8BKevJ1mk8vOlD6QQjsoKtCZF3
x686nl2tAj7oaGdgKsW+znFCWvnHdHK4tCuvOE4tPKvRm7TQVbyfjeqhb5IdwuRAfGEkickFk8cJ
CTAmC2d4EF56HKvJOXn4qzdWZ1+dCKq3RDy1TfyZ4TeuoNCy5oG1uP8bdTqBJIDj9fG+IPgKH2qq
7wmQ+lxaatkVHd3F4KLJ4t8nAnovHbJLQCVXIKg0gt9RB4RLNBEZhC4czVX62oLF28SeeuhrUPrk
LcSIKFxtI71xCHThLVsDyhxh6fTIIna628Vwd2NpvPoE2RMbnpnBVPb2Q2QkcVC66BQWbSP4qlHQ
tp8ncow2rlqii91l5l4UNKU0imwfCkLB8oUOdxnyJpR+6R0SFrNkGf/qOP05i63s2Nvzkyfx7Lp0
2/CFTOc4Yuh59P3pAwAMojka97MD8TeYonQIZFwg4xlvXGvoLo1nkHrZlRub+LLbwmVJKLr7IoFZ
F5nsm6K2/dJ1o6ABtgD2qbHeW9ZIU2wv2baVQ3EmV77bs9YlocOk6yiAs/Vm8qu/eP7jYi0HFiX6
jXKycTcZS7sbvGIKZ49XrJR6bCcrve8pyDKdS2jWohm/PeMlpM3FrkN9sBGl/dDkjO3JKkpvlrY/
Inpmpgmcjz56hM+QcL2w0XVeinx+ltE4HtzF/QQCmEzjuEh2ozHI/VzN2o6IdTtgwQTQq5juRUyE
fcsIm19c3jZtHwWDzYiqjK41SYJb6aQ7OEwI+Rxip/VE+zD6TbZpGVeYNK2cheN49HAscdak3XaJ
IufA+ZueksmS+1jjlJMeadBj55Ubmj5mVsq0d7ErzR2NDuFEVqPvYzf7IKfUPirNI4G1v+lz9lqN
Fn8xtcY9kbcQsYgtkDM1jr7DCeBtddQ1J69BQ1aj8aFhr6Mduog6lN6izOpj4fTV8B6XLXI5nlkN
ufphBrFhNZTlrVfLpwE6qrvWzwjyMTXw9JXeHR4UXwJwTYx8/ZLVWWn35qE16pQxkNugSX5vjrIy
qZYX9DVevLV7AmqyHMFcIzG941uyr6ZVsqEHlTBXCuwfeY0ujLca9pq9qdB2kRC0qZpOdd3tP7Pn
/095bVqOQb3732fP74fX5AdZ7dcf+NfgmXhjG/adx3wX2/RKmvtdVqvrlNWUzdhtmD+zaXD/XVYb
v6ycm9WM/K962nTJSWZKvU5hbTQKxt/iDr0NlL/bbaCfBQu3RsyyBaMM+9kQTNBdmtSLt9z6ldJo
5cnMXAj1dqT/BJCNTKp5RlJI8k5z09sWXsAFMNib0P3NHNa1qMuMpkaov1o2y1THw7Qs9j1VbC+g
GRZzGnn5xoQpjDqrLB2kWFfNXeaqDUZ/wvH9PolmH7Q3xzgc+1hOqyK1iLS7NaUeaCT4tp7cRsaM
3hcTxmI6HiQj43k60vHqaQTKB3DGCbdPOz0gyhDWg1bVrrFFJWpY2ziT3EO8l5YJwDPi3uBlk03c
CKxgpRGD++SyGq5daaECkkV6wTOBJZP4HDOQoIEeq9JIHtVQmwf+qDpE96d9xLyVPnpk2mCxJwH9
3Vzbl4HIryNBKfEuqaPx1dcF8+++hEOaIh0OHNhMgV+z9Oban5ULXzcjMN7migaqMxtbKcXU3hhg
Iyp9vb/nCyDeSTtyR0tmhbkWLw8swkYlQoE5I95FwC0Md28wNCbECJL3APUI8oTO/rnMJ7J0r04h
0u62obuo+BQQfBnl9HUz+M826q8abux+f7qNunz+2JFd+GOz/fWHvjXb9i9AMC3re/LYt1NhbbZx
4wrHM5HarwfA71p7y+QAwMhIqvebsfd7Jpn4O7218TNXi8PA5lixAPqzBVudw/Te30kICnPUxBIl
0xklEF+SW5V3CPr59lpttlRn+EDW0pB7NEXJZyaOOG/yNJePNtvhY6+G6KEovUhR25jGbadnzp3R
9c55xqWCzgerGZYZVAMbg/y0HYav8dnqyxKglduiYzP8EaWTl14IDjQZRXbxsFkr022D/ziwF9u8
DHFpw1ZHHi4mr7zPc1HdD1KOV38NDdqsAsinbpHytHI2xg3L6OpZtBJGlEg0rF2YYK5F4pVXutwn
ums6NlRve1d343untdVV6EV3XaEvO9Pn1yeJbN4Sdjqc8oY1DBJzoqMcfaansVzYNXlbPI5pNr+6
btkCTa4jtCkKE1DL2Pwe93nyoS3R0iCqzZrQjCeDQFqXdYvdJld7drLtJJCabjTalXOHt+7stf37
klBYmLUwPpjYs8IJhNmox2oY80Do80dO5A69+pQzddOm9MyYgeKgauz+V9hkzNxbPsP3BQqjiyen
ZKcNiTpxuiGlSFiyhcXkuavnCAJyRqbHveH32UEr4juZZxk63TkPVWJnQQ8d4CA4e85zUo3nStMh
MuolkKAB/NEDo8hxl+OJCwYnN+48tOiHxWirW7cV8swEcjl4zJheM8usT5mvDw+AJ4uZuaOWbyuj
GXIyMw3vWDIDvMWvJHatjrYCVkr1DtK3+UCw6fDCOr74shi9eDTQhoYOG0fURbZ2MVMXfIwYnnmv
miVo58pnxumVz2aXTjvda6qwYji6lVWOUVbY2lZDsvmplX1/pw8NnsF5mANgwpDFMx4c4GGa7/9m
mtnYBW2ncwlpVHlFMBdJvrUY57+jXxWkefjtQBVaKhSb9bTz0Cwh1CYt3Ji8mzdoCNSp5mJ1iFrH
SuAjMBTS6z6ed7NOsMR2Ytt0bhROtiJuvAMz6+JzVsXZvWgwPKZ5rO5yO2sasMuR9ptHMmS5iRC9
+ptWOsW8oVgYb6rUcTm/kuTE3YIKilsmXG1Xz6leig/dnM1nx8/FNsGUcUsWkz2DQGqnd50Wq5e2
YDtIr97MNw3X1SPJu/ad11o4EBo0uJNb3aeiH67GxDI2t80BIPFEV8wzidqMWRLutAQ0WOj0g4vp
RFbEgqeew1Q8y6Kj4evdkcYFGanX6pZCXNyyVkaCWj5xjDQsEgp1qOJWbKextJHLNeLWTfRK7gH3
NwH7DW+LwBodWVzGd11iGaHTklxbpKuqj+/2/KGPEu7N2RuXB8fJzTjAvqFBwteTAwud8jQi4qk2
pQZFOpi01p52VcPai9QKXQ80NF3lRcu9+MnViWzduESQNoHVthEnSdqoUJX1pwK307oUKudbU7kl
Y/XcTnPAZ5P2FE89IvhMJw+NHX08AwbQM3DbGTj63Ty3CvQ18753RiH0D10fVWOAyLRr2l3h1NQu
t8w2vZlr2oyZgxk7VgFx6QexXBwKfqJpevEQIVtenPexS4DWdTCTcTrUKwukOqmGyRJ5dV5Wzk1o
4YGQD102x95vVsyCtiLrohDSfl/irGvdrdcAKdlp4zhknxZ0BXpO2ITedVxclLv/1AF/VQdQPnM7
//fO4PJ5ev30YxXw9Ue+9QZrA0BHYKIzwqpEKf7v3sAAw/Dt3qcZEKv1jTm/vXYFFB/fPHY2/4hU
YR5IdCveiin9GzN23fjJY0eL4q4vA4oFJgTMxlVq+F0dgDx6nqquMW/dqHefFmnZrCd1DXqbKkS4
MAZow7mpT6Qttfqm1tuJqVnc08t7xX40+vZsR2I0nkFI5pfaLbrkpp1ZpQcIIDk2RrZaT+ZkTc/k
UHbhEC+cJ81icB5PHtdhM5DiPjtY2/ajXHSUn339Uk3RdKcQ3s4BwR3rwl11LvZ3Ji+7tLRyZI8Z
BXyXE6zhNsuwd/CD15sm4UIL4hhjLWEVJGRay+I6u2T2ZHzwLV2NIbmdZMKMBZP7YsnzTy228bs0
tqdyIwEc3kURi80NiDv+9rIpl3zFO+busV46Cy2DPqLw4LvKPzV7uzFOuA6X+zax2+UYM2/PwrJc
Zu3k8QsCNIgUSTZ8kUvzneE19TvfyuKryvLprmU6hWelGEK6C7ZpbClIGpCdeyj9gnaJLBsVI98e
SHj1xpwVn9UBGLs1c+M9GOLBVYyuvnYBkW6n476MjNh09x7HXbxzO9g6bAiYsFYiIMBwvphfWw12
rhrmPb0m9aWJ28QJMgfbFpPG1Cu0gsO2KSz4dhOZ2ZsO8RKTNjuNpvmSM1hCCU3B0vmbhpjQcsex
5zFzNAFlxGiWkyxCmLBoO9bgOrkMdg80iTdznFz8C9QvScg9QNrJQfRSj26MLimisLX6aX1wXHVQ
Mwb5nTZnrAJy2tJiOg0Dek9x0ZcyG8xu0/X9JDlwyReSvf4coyAy1AuH61J1nwbZIp4nxFGpInr3
z4H3/xmFcO9xYPz38+5/i9ePr+UPB97XH/n9vPOsXzw4a7rl6Dol4Pfnnef9AvjBwCEGJmMdfLBH
/P34M9czjokHExJmMQ6tz7+PP/GLgQp5zT6DqoQE+O+tGH9YML61YmAQ+S0QCrKu/Bnex4gU15Vp
aRAzNIumIlvUYfSt/vG79+Q/KHf/oJ7mvIbptqKjTeFxav94xiodJOykJg0XHobPvCaNwRyFd1fK
iQPiz19rPa+/G/KsXGvcniYTHlo75Irref/dec5nkfU+MIjDotf+nXA6AjYwb53g4M73jVPi8vjz
F8Tg+IeXRCrLqEsgFwbeJ/QfX3Im5ZN6vosOSDHoiiJCc891N2KwqjXswoHnM2HiPjSNnRjjCRMf
jP9l79TSqPatTTCVPTHg3aCAS9E9odzz0fmmbAI78bGa0+7c+r2/f8v7kgj996WzGEEVzdVp6Uj+
wvTs7wutG97raxqYPxHcRWQP052FkBkrzoigMuMq2S+toKON+2XbDn35ztAs9Rk5mHpKcqt7cpv4
FiVjugXCWWESK8RBGWZ+C0DJWaG65vjO6MfyizJVfacQq703RJrRAUfFjiavCvS0nAKMNPIg6oj0
D9Uae28SNUK1RW4hLTebYjB7HJpDfUEtSfJKkZuvAhjToWBHF6oOp0DL0IjWcvYjh9vPqH+j0ynP
jipn1ncqQbPZSo7dzrN2oje6FyhCvsxDsDqIolGs4LvoX8A52kt/JrGPNq9y/SqQEc95IJJaNBth
ltVHUpVAb42x9yHzc+Pqx8JPAil6/1Pm9UzlSYpzKauNpYbhiliRwtUT6J2hZ33ME/ybLP+s4g7L
mdcEjhXXZ3eU480yVvKJqTnbxSjtQsMoePYyKoaNhQf3LjWx6MypQJuTLVe4Lw6iedG9lC4NVo1j
bocCiJ3xXDvlp26dziVV8tuCFjyMoebdxL43Nhtd2UmJU63+LaGJvG2LUn2wTEN7h9lTnYWKvH7D
WjY/OtUktNWEHgnMtdqD5bAXYDdnHSbAqKzX0vwM/mr8hPt2wGiDJ3OrYoXiVRtS/8Rb0GP3c35r
hyKQuuwu1eooxzT9SZgEZDi5hTYKomuex+99kr95SEGmaY2XbLj7EXfOsgpqkjcDP0oBHTfDDWZP
DEkzlRBjQi97BY0X8S+7v5rRaIYAN5ft7DrtNQKxekYjeG/PUuobxv0Wjzbfntk2JgoBy6ApmT7P
JYxuu9OG2xwN18dhrpeAT9b+2Mx5fpf6lRHmahiurT0QvTB417b10+1oq2dt7BCFKvo+7IH9RXOV
2krfkQ9VRSZOjN50t5TWu0qWH1wzqo1DmjNkYLoTT8nyW4Xqx9hE07iGSaElZusBSIrJjOozjE9x
mdtbx0BLhYa0JfSLFPhlPhawwJYSUEorBOFUdKhPeS/XuchsQGthPKrVLMaXqc8erS7z4qHY6Nns
TfLRXYaETTraJux7q1IP4S5KTpuSgkxzapi9JCLKfZ41Kyb4ZskNxKMs8Vi0Fdri7Xq8YvS9cTk4
RCpLFVPk2PybZpNOiDHbbkw2NQWTvI8dMKTmpoGXndz4kTbV6aaPpP1iNMlIOrGosB9uJZ5S4ykb
pWbv2tWK/MmdEz6oBHeMdmLDGI/dQ15GVcnW2+/zF81u8gd/gvDeidVsV5eufZjEUDy50cKONDKN
CC/USOiaPU81YepqovalsPL39mCaJ2lELW5gghONUhPuZibMCPG2ArINJgKTc9+u/283cqIH5G7y
N8eoIg+mcUVuRQ6vep3QJ5vRqlY5amEdm16Q4DcTETaUo6qI34tgvmgec362eFgsXBjkOx2velgg
xN7aa+5g1QsPvRudAZ8AYRpvUMV20KoH1QsG4HaljQ1JabJ8N5tW89miwDzzizArzw0iGpvFh4U1
OiwStwzw6qMnCv+usFPntaDlTdgCTjp4fJccQ5m7Oa5j+BSBRlhJwpsxEOHndcWTKaiNmXw5KvRo
4R/wpOLXICRpJCWJ9fjI9/Z31u8/be9ftr30oN9VBX/IkL58lv9z+tz1n5fv12LQD9Yf+70UdM1f
kIVRzNH9fhtz/z4AB0SDwRwyIxIMRGOsub5VgpaO54IOdc2pIT7mbZf2rRH2CKReI2L5JwIczd9r
hE2T3+zHwmnVstlkg5BS7Vr6z0BSoyVxwBxtio9Jw5RZdSazP2xe+Q1pDvYNunB2TrHdR6ca1/B4
nNJqeJc0yIL2eaZzznWY58sNQTYkNnCUA7TgrDCaOaYlJTPsnT/1Yu/myDhiH7GqmjVJkKKemCGZ
YtHjbFT2M/fVa6EvAcbO8nFqI/thyGv1ru/8x7qJib6omhxdqVNEMCh05tIoytXtSNdeERbk6dfe
AZgwNIN49kG6Q5TQUuNaVTI/9R2S+pr0zwBsYU8iBVJXy3bnC5lKfahrOlZ7kje3Jaj8LxQWHEBN
vV5yU6m6I6R9VP/WnDev5kTIgZIs6pTVU/+sb9QbRbVzk498/in0sH49vvSJ2WDeKW/PatOvg6wc
jyrPrMA1R36wt2VvhAbDOnaBpV/6H6ZMtXFQFZ54dstB3TrN5Ac2jJVDKWZFDHaPLUQjKU3pnpQs
v7Vl16cDkrS0NkdOXr+zKTNSpNeyNxUOMg/hj9HE2ss4mvYDXmYaRJgf+rnzel/spa0XT0teuGTN
4ot97kqPujOfBf+1okzmO68ptC8qkX4wm210ypM5+aQhqboAyYDZs/5+/fpb8WR3y4ac4u5oFAMf
RoWGPwCTVMmd6MZqP3KnEYfXqB2iFm3be8uwJV2EO8cdUgOzoY7ICXd3nsszuoAkOUQFgJcDY1dc
3olNUMPeVGZNQh9ThU2l1flJWfVx6qDmbIZsGndDGhvPjUahvdObxRN7HhXamaHkWfCa/JSNfR/y
6mmAct5OCcOy7Qe8BsVTR4LHA/kyy3PbJP0Zj63/mIEk3SWm0Tkhk0jzVJEmcBO1VvIBfgj8DvJD
brSGD9tzspxMh4HE1Knmj8wUA3hbGX21t0mR3yA0x5Dh+IMD7qdRL6qSOIotCvoCBccX6Zjw5iJK
vRpVIHjsMDayNMdnKYbkkhc1/y2foOadA6OGGF+LYVIK2L5Dp7Ud4ry/RqW/3KZK5oFJWkqoBhHd
ljQ6REbG0tvrg68Ta5uYT6Q45fvSgzKHgzqBBD8Paentc130D0NtPdtDMZ5LbL4MTBbSAqd2dTWM
7Mqxpxa3ZRypAVOr4+xST0Uo7ZG2jAKHBlJni2iM0evumD3U98AayJ3UTGcnl6W8t1MLV31cYboy
2niLmsM6KNcZtqhC1Smx2rzAUiJZQRe2+R5vD5GK5cIlS/AMX9SZIsCCvh5UBrRmoIFRvquGieyU
erCA2pFByTK71/ZtY/a3I9usO7Zq+Q2Tevsej4OxnRKEkxvh9mKk/im4pD3Nt84FzLsxlLNwnyel
pbeQNuK11M4QKZPbsvDRq8bPwwopgdxkOtpHwroAGAaCn3lVxO3g2MiInTvEddk+tL5osq2c9GQ7
JpNJLHFeqfezvQim9W1ymcymAy7d1ESR2MveaF0SRs0F18CmY0evbSvyaBAiFYMF92otz8fK1vkq
25RVI+yNcHKc5UZGjNISAiU++Pz9Jng8BkcgVWpqdUfFsCyiLAm0xVnBetLLh0250v7om8YxgJtf
o71BLxN0Bbt+UiAF276CetLoyuwG1z3qyKmj1hCZgbrWdJDfksg77xMR00YtJQF5oiUZdTGOddS6
l5rA6sc8Lzj8RyNRO1/ObP/dqhiaQHmqY4KHq8rFdhLWksPccFiFhL0zRi9vJwvMl+iLP5f5qaj5
hgIt0sXXb1GDbvthVpxRHXKi0NEExyrR3mga3IUbpgNHs59jjmdWIugfBtaKV91eXwgvyxxWBvAS
4pJydSsFUTIYDTS/unBtL5e+y+slrGtFYM1YqdvO0+2vZPZ/yqW/LpccZiD/fWq2lksvVA4/FUvr
D30rlvRfGO0bSO+tb4lj3zRErv+Li4QIyZH71aLKbuDb2oC5GdskWzBF1VfRAL7W36slS/xikU9h
wwyANf0mMvgba4OfJz7Qqhmb2dRxVF+e4/wEkNYnp52EiLl+gEqmTJhj+87sZHNRBXbt796a/zA8
+3mgtb4WOypyDFitMkX8aXhG0aSBaNero2sSeaMm8hoyDrmnhXfg3LbqryDF63/v+wEar0f/b2Aa
xhJBUfrT38ZdaLjkxvB65ZrgJEUD1CzjW4joB5EUEDdoq+bs6Y/IGY2/mBT+XITy4lShDtowPr3V
fv/jKI3+raca6yoMS8PwqSxKoGCFPnnnRVfzlfge/4ms4r/6k//DW8wIkEmos0ZCwiT58VWHHvek
9NwSnrA+3+foPz+RygXwzV+xrH8fBE2SG9NCDCS8IuB6++elUya0mb1m5x8S3PY3LnsENk1QIErP
JEIsmpyXP3+G1rbjxw/VZVaM6IDget5c3NY//oULMyYVR/N0GOu5JavciUDgKoWLbONJC/DDMkJ/
9wqi9pgc6Nd2squnCpWvDBInV0Riu717HRbDGDfdZI8QSdZKSZ/9+XkxvL94CrAb/PH3RfTBd9/i
0+TL/tPvW5U+kcTlMB5sF6/0o0Zkc3TTxwVyGEhPXli2sS5P3MgLiJR+sJkqV/FyXfOkDoYg0AfO
pGcey4W8wNjsO2eTOAXPUh8Z4L2Vp1+YBJCxPAkDFGLVrUQOQ/A+tLkNtJC9HuMErUtJrlsMonca
e9YvWueCzx9dQROvLfOVaSuC8JQk843qptr+6HHDLyHC+nkCm4KX4KYz7fne4ZRwwpSMZv+QiUn7
QByBT+Jzx4177FCdQ85z+4UEUiKTEl3/zFM6p2uUM3qbW0w+k/VurhZ5xiQA+MKxM5oS2kyE7OtB
0OFrY340wbLWJEMBH7mvR9RV27yMmQFWvRPm8SsMep6m5sUjt+peMCkoA79VHF+zyNYFf2e/ep2Y
r3W3sovfgIlQGOer1mr6oz2McChUar+S5mpUx2rx5xdo00AlAQVgpX5LLButjr+UuhubZtEPANiq
NHoyshyG9oiF8RWEGY/ZCi6OAEc9jqRFXZXX+k+yJUPQ0YBHM5/2t60pIT4TJw7nEPoRyIkePOn1
67OaZDHkv8RMJXqPfO4/waNb8Ys2f6yxTE2/7yWZUlAtwSshlozS8pgTk1gOG8dgfrodLCP5kExM
5b2G8zTEjuvO23KxeE6myrFea2hFL0nc8OXHF372l85/auAdMZd+o+nRBmpfQYsdAiSkDasqlBYH
RPTkrJhGvt3Ny9e8tbimOdxNX0P7Et08jvAMmo0kX+qarknUeECBqby9/7gNbFz8HqAt0Emh70Gn
DtrKF5e3f2eIIoZUEMY5N1Ry0Phb3yUgtUIZ+/5ufCO44KmnUiIQqjn0fRZFNzpSniaYejmGeTt7
/hUIvo5ZfGBXMzKBx257GVqnb+yNV+ZAlRoHwT5rDDyc067Au72JTG11lxepLo5SH1xiN+NSg0zd
90Oq7RcxZjJsY4jJ16apgNEmtW03myoZh+hsKH95IZREfpoWmIqYdXqV3stFMyTb1mlJ9j0s7X1P
xSs3SuQ1A7gJ5yXcQJyUk8373D82ZpRs53RJNlHlLzvfLIJ2xT5Is7XYw2bmxYaDFjB1O0T+MsMm
qedHpxzrt3ALPnZtuVh27gBmT/TnXhht2CSLsxmWWb/DuzpcZdKy+UbGbv86WDl0h8TsaUliP51v
JlebDpZXx1S4AmzCRtTq4rHh+dT2HJv0Wu6JiaZzaUSFuWtU1nJG4lMitJrXZGMCw/BrN2r45KfJ
mnakjXEa8nD7JwvZXQVteurpjlw3egKKN1SMI6z3QxJr+FXb10p3M1zQeAAPrTQ5skG38NB1b0kq
S273nxKd/7HhXJ6vXHM8ywZ5e2QOaxG39LoxWta8F5tW8KlckjEDnbHyqFk7zde3RKZ1cntpLL15
wXBD1vuUy9e5RjSU2Q4HZm3kjxnxlB+yTvHFesvOjERPRI/LWNVrfJFsfGJXQ67R+tGxSTeEzhP2
/BnxDq+bZ5/sQmGgVX2j/1p2mqaO0KJG72iWHaukQG96TOqd3oFfMEzzo4on29l2FT2B30RnqTXx
fQdG7hjjAXGTpH0qhu51gRnG6Z/qT33pj2E28j7NfsY5bzd6evLrxvh11KJRBpDNxG3jSxeWEnb+
kDC9Ixn02hSastUDP9Fd5Ap15+1YGFRg/Yx53CnLeCpxfoX13CPtmkqs2kDzWhc9mWVPm9KMqkvl
atbHAoDduGu4sbr3duIb0UffkylhF20T1TvlYVnaGHE+WgExYtoZEcHIW1dGzUbRoD4vLgS+1Kq8
OxcrTpjxJyHUbOjJFiPqX+rZoxZpBts7mzLFuq5PfKytTzhkWvQWh4VVxB3a0n5Bu5J5F22GUNqV
+C1CDevGJxxpALLeEkFyR3FZ0AnO1z4WHnhebX2U6M4ZPCS1fjENn7O0dQzO9DfS6WTw2zhD4p97
yUcTFIX/xutlb4hdnaCptEHWwdxvDdmaVxSXUzQpqXlGznnfTXCikglIMKHSPdEErIrPPlOlIPNq
XjnjMikD0wXMCgST75ItCZxxl5V1BE10/0ZcUnTdY/B2BLrJCArLxb9JvqoUpPQMsvLwpkLKO8tx
ZMJY2FBvu0HrP1Um4elMVTqeCEO1RLcW3I99CqwsLN8A+Fhigb0zsXKpGND9EKv79mt9JfS3SUYl
wZqG68vtiOhoi647TMs43w8TtS/rFX+rq6JaToxmVu7eyMYIxZsTk9EgOr9+kQYjpTvDXrNQ0rLh
b2VLw0tW9M/u1Wqboue2cAaLXBOAyesoRHpict0gni2Sw/LVaZu29vJAqor94iQ6B+vSadlZNt3M
rA5AyRoWqceP0lXsvmpBeqOlTK/nXHT1h6LWxKkZE+3L0LX+PhmlP7M/LKhyUs31n4xZcut5RcdN
3vqD/mh2a3J8zFQj33WuhSMintP1HcU+AebWRgzLctgjVRVT21A9ROsnmkHreFVvUR1Fz8eo6S1d
w2Ao0YnQ7hstxaKKUOpJ1xYk4rxPlJYPjplq48MEY9JpglQmceJdi9zzWV6sIuTV5ha3SwolMdVi
HRcy1TK+UjnYEMns+QqjC0mlsCJwZ4SAhgPpzAx2lxV551ODuAaRUKy2k4tZDlOAU2jZ8n8IusAc
nYpMNbd8/O21Jmf+mE+JxvLMT08AqqPN1CdcPYtXHuCq6vBzWTMWowSX6rVOyNKbAYnr31gLJq8W
gVPscaQTXjLusCWQhqF0MJrz3B7rCYUzezz9WhGDWgOaGbpNxoSFgBIqksEp8y84qeCWTHV08Ank
JaWzhZrJN1AGnApfqo5k9mK582dLHnmuKQzGVtz5QyPuGJRN4YT01umX8jCPdosPOY4eZmdcdhmX
aMjkCfioZd1ZYrBuWTNW7/i0uZeruThx85V7C53yhmgI+Cmls4394nbMyeM1eavuBHu892QljC9d
bZiXeirRfmJOpoCc2z0A4yp0pnuz1K9UftXWAJTxBVWqfTK/zilLg0Em42BXwqg9aJn6DNyJD8Qa
+QrvbNuUSViOAoYzFcFE8AY3MNZEAgk5QRKkBRvuK07DAT3Z2Bra0TGXtrnt84KHtFwR9LhDeSLV
FPHZRyiY+/sllxnDWMru8M/bqLXr+KE1Xj1lrmkzWGAIafzc9qvJyHxuvObQIIal6IfrZGy6iCfx
z1/nD90P3qk1GE63afvB9f+kSSS8ZRizemgOReVwGI+uqz+2PZhFFhCEtznkriant+Pwz1/3D60/
r7sulJAWsWmiU/yxS6QlL2CmzM2BbbbzOmjk95b9DL1QugnnF7m5yxWrLmdx+wYj//NXZ27z87sL
q4yumC84v8T/sXdmzXEjZxb9RejAnsBr7VXcd1EvCEqUsG+Z2H/9nCy2xpI843a/tyPsdqhFslgF
JL7l3nPZZ/2i3JlVxvTE8uvDR2Q4MGb7Eak9aeTndO8/cXONhN4d86c24czNh5bnn4ndX07s0Kf9
9Gn9+4LzDNRYv8m6SH+DzrGf/Glu5xGOYfvAGX1P4JfRk40/l5xI4RxuG6gsqOGgvf0cqQGIgyse
/QqCN5sv46t+bDmdP/irFhcGKETzTLH7G3M7Yf4+uUNzTJFCqocP3RFSx2/yMKG5SLLABQJKW9cG
YZ4QtqNiqnJ7kFgWuqFBsRSYIiHT2Z5j90hBGJJdvzAmXtujr2lKC9Pqbe3VcYubpEYXg3unKk0w
u456L1MKNaxF6AugZ13XHkqDzu3pqWebgPqCqTbLU4sDZMzQnPIIZ8mIioG6KIkQ/+res0HDI7cD
kg06xcoKLi38fW8fc4qQ1ktTOnwfIge62r1diERuKSz1l5xjkHJsHrd2S7nPro8fPLJd4Kmigun+
nMdw9i7KzHaOUa4Tr5xmEoQTAeuuTzXJ4MGJXDH1rgITgAIQemYRSWWsrUqDNxsXH/xcTBwDea/P
wSbUjbNtx/Jggmx9ZFtNqWWTdlfXRn9whsR5WkYqvMqh0VWOSWnpl8q6ju2W378RJNtn5+x0OCIY
0wUlPBAumGfvmdTRBB954BCHXp1Ij6wmR/LXzmch+jrvbY51ydLHvADPGnm1Y8FPM50YTlGUMOfo
gfWTohFO0z3hHvzMIIeDSm/L7x6e68Ue4z9I7LQkFF1QL+RUWAGxTis5ptNVFqXD0anD/Fjpsp2H
pX4//XMGcEkgur/huuZPPj5QiKQUjHFK2oXd60/4XDHykSr1ySd6cqJ2ixg7TERclRtTFXl6x4SL
X6GeM75LQyWSrgJV0GqR7MRbPpL/jPccGj71DWn0eM4NQU+J4NcboJKUCUYYX5GShBKM9R4i4e8J
GBXkakPFqLgY7zuACLu5SnyXMBOGMiwoszsxuGwoi6k11o1VwvikQHk994K1V3Kh55PbRztKAL7T
EmkkPQ8CXlsyeeEzxqXpNvGxgbPDHbgabAkLeRU6HVkE5xaR4T70UNK3eUA3seLiA06TbKIBisSK
mK3unQAe0snMriHMfWy5CUU48QFDHuHJ+pEJkWcN9XWFSI9Be8iWacuojevN4ra8rBueYgeB1+Vo
ZANF9wxQftqlS0+tWmKBZdqBR39FM84VA7yBMDKqqJjdsw6ZGPR1wiSLSZku6gOnY2boQdgNLMU3
61ozpWMBJymY++znYYC3o5tkcM3R8/kSPtfQc06aRa1vdo3Feo182uoRGGO/PscWnoMfy4XJo5tg
Rtud43E++qyOQCln3RSBHpDpweLHE/98S7D0pfFKdb19roEQesHytdL2dQF7fGg93LhIz3zr0R3r
6NnQo8VVQ5PMjryFUlJIwc3p18QYLjaJCkXijcNqTEt+HTN1j6ma+EDb8wALuwUXmOFwk6sc6Ov2
PJ47t35AdThBmNM6BJnXIUkBRXi5tBoD26Uz3wH+L3jhwgiYOvZCJc5tdg7QMyQ0RnZyS7gxyX48
+J40yXTUrWg7GTTeCS4LpEpcP86EI3C3qLlH4sZNAaJfIiBY0cZM96UNXe9+VhME0AzjdTqTDOJA
2LvPQ47noEIAui2tgu9zjlfJcwq/rKvtR9Nk/tF5Tc87SF9233Chpys7ydvXHEb/ATVdvI+6xH48
71b8XAfABAlDjgeFAtulnuaIdBZ+YcSEXFFGaPNBFTYD0QjWUHOKa0Ej5EDnTk740tJ9ZpJg0rsA
D9bDyKdUpDphNCXPeGsRQOvAZXa5wMlA5GOVqvDeTHK3mcFWRNi0PXFsmTdrC7QsmQpju+N6sRSr
gXPq+IiGBoA80MPrtEb2VrKikZusbOJoOwBH4U60inpGcKprYhg36p00EcY0icfVrVNyHNYDzzL1
rOzChVx36C1tMT1f864NaG1tQsBw1narr/9e+NZ1nw7hs4fYht/T1MfeQK5OB5PUI5/GTBXnG31g
sEFhoK/HUGfQNG0QPkNy54P8ONIyhTh4Q8/HpeRFjM6OiGxbgIXonuW2QX1z6/rcXUWRhxnbfN5e
COW78x1XDoH7PFbdZK2n1pPJ7nyyEo9Otz4mQftspU5VPY9xPOcvHr7VdF24+pSyhjHduzpIKAQc
us36tryzkt5mklC9V8kUHmXT6IdBa+qHcxRzAoc0xtfj4nGQYYrjDg4QraCoS5LKoo+fk/nA8eOU
48aKe0oIONAVC3W/XsKLktFdQiRgxFRKqjQs7pYMv6OZoq9ZF50RP/MoJWS2o2k7uZWpodx6Hk5m
JdaghCOG2edo40eFx+e/11X5XMeWPOED6s0ReelIQJfvyEdK32Md6geR0jleWDqbC54xwS2eRTPi
3iXxS7YIEFrL6q7ZDNUXCuImrCMywlLRMqGFwvS57ewtAusWcwqZYrITa1Nk3AOr/oPZ3oFvV0nf
XIgslGV0a2q+exh2LxV2WCKLyKlC7nTbuMMqAwwf2RoRPzP9MXhO1CUeSUAGJacqZFk2YagpmDjb
m4aN4sb2bUSNgtVNvPJbN1s3tV0eLKuNE5h+TbCG7kO6Q2UPIRCaBeH8NJ68LMnRvYpxxlhdMcDd
zT5q8UPIZSnXseqxftoiCS86x11ugqkTJ5WFPObSCcvyZBAiVo7Wk2sN9ZVh+tVNuuTBSdgRV69F
x+snAdTWIGvo7ZuJ9Uou+gs5DVg2aXmdlTK86a1w6+xpFuUT7KO2uCShyr1r80QrptVI/BK+LVp5
Z/iu2Bp8SQKUJ2oMbUbbkAdbT6SbAGnJbjYyLMcDIQnz1JVs/hpon66LvRkLWHYVyCSbr3i//PcM
ce9u6bF2zwUMrDgdn8Iwa3bAxOReRONnNiOahi6+xO2EptybmR8XmDOdnGAcu/PknSIqhvKn8rfe
VE5fs95+NDIBhmxU6ipIk+WuXGZvXYu+3NWz4e6jcBCXqJtgSrTqsQ170MzSpzLaqrKtr4if1JSG
kvpkJBYmpm449aW0Tiw1jYMX1uqYh717WTuLiQV1qhAQtUg5yLNbTW0bbI1wwVrGibXiCslv8dxv
BFUnVA7rhoeARicN1Q7SjH8spDPfxbWzdiqnOtiGknvMoNSscwP2Jw7ZEeZ8YIpY7VeF/XaTNTKE
CesRt1TaYNwq8z5HCXdZE0vxZE+2cTmXDYhMIxB83Ujt+qUbipC6BDPViXF8uyfqpf6UUb7HBJOV
Q8r1zQQcJlZwgLVjXJt+a0LlssQmx4bQC0/PWvIS9KoQb0ZeMkfSkzxLFMw9pVSat+PWhMqMkFCX
rt+bUZ6sPXaEaw7/eLN4UNCiOOmOQ+W9N0nsbu3O0mNxs9CnlXWcYee+RdKEkYZFb/rk1vaW6lpS
CaZmtZlzM992res/Ri0nCie/LLdpbbFCSW2B4QxmdJkUINrseeZDK6zxEqqBAPLn9FnYc5DQareb
zjPvhzEvrG3sFXKmFm8RF92nkYWr2cpKTXNe1BC/c/jD/sjYo7BMbSAaDxUJLkm0yFUdO9G+8xOD
g0mm/iHI+/HZyJUd8NgjhxyhmJVsJE5fUkraLWyf+ipV3Bcp5OLnBl/lcfHZ9ISs73bL0i2oqfR+
IROgNrEePo3xFHCJE0rrGqfU04UfB2mZhl9RgMSXrOyuEXypF4Tj/UUpgys/J2mIh1f0UPY2asBR
+XIFwyUCdtAyYHxRftObxzJHpXcyWmux+wOnVggZwenbkd2oQeUU07jh8OvCkWpWx9dNXloHr1Fb
cKjDHxybmeN7NtkAeaBinb0gyG3x1nbhGuYqhp82IoUFAO68wgDmqWv32YzHJQ0cLItj5JUXLePS
dpfXlFwb0ytZfg7SZszv9dSgiUyotqpRUYj4JKL2zIWbYj6ZWhpxzv5jnlusy3akLA/1zvSnjv/2
Y871c/7C79MhWmcomYFNA20L2ujftBk9evK06dLsENUh2bFljTr2ZXGXXn1yZ7QEO7cMqUZqFoAI
IkciRPb/+QXoPM5fJkS8ggCICP8Q4DUdzQD92ds1Jr5VL3YXH7wJfQCrQMXMtQ+tyL62DJXEFJtR
syfaLiEAqomWatv4KrqOK8bagdlb1y672OHvvy2oZFACUbYT7f27eKRy+ghhoBsfKoPSr514+rOp
rKlJB5rjNepWKp++JEZ5Ywxx81fKDj0V+3kmyZvBj/f1fynBcVT/+p5Us8jB2GGW9eaCViiz2rnh
idMGZcYHksyeQRU9Bs5jLiLjaOnyG9uSi9KP5YN94/oz8riVSb5tcuh0B920cZV9P6/zQXNx0P7t
DxG5h8UYlVkfm+bf368hhInpGEFxqECGkbczT73SIpOGogltAYnVpMNt/Um1b1id5/u2g7PUJvTy
aT3J+xJ38F+8Ij3z+fUt1E5K19GaLsfiMfzrW2h4rbH01A3opZGLr84qhI6R1LNixKPQiur2d7Rt
9Y5gxTk2A/1FNSKT2FuSR/JaqUb3YLyz//mFOf/XC9OJC74fMG/+t4moYHEvS9kmh8aPqVBj5JNF
vwpJsRMTVZGjqgdg+4F7nGu9z5mcWuWnwbWH+94dQliDWuIAJZlu2T3XxVZHG3uOogEERfl+1loU
Ua1reD3rQWnAnW2UEdOSnI1XfzUzGHz/aErTcpzueyItOYTmBvYVlhYdvLdMt7qOe0urnGuLoKc8
XxGFRgf0n98O+/exeGgxeBdYac+G2vB3cVhiGeSgsIvfO4nHGWjXCxKEoNetTjXx6s9aDdRIg/FQ
2XpPPZUJLwuK1vIwhSDsHmIH2OXaWwgsIpaV/8ubxf/iZ5vj7Xk85Ng61GSUGVMa7Hxk0dcxE7A1
XJEh3sZDKw/LrKVhng11BkgLVi0s4k75fv5l/5lE/8UkmhPM4gj7/7WjD3UP2vn/mkT/+aU/FKTB
Hx7fSrDLYI/i2wyCfwyinT9Y4XhMS1zBgFr/m3/5rm1uMy9gREz8D8i5f82hIVK4genhCUC7d4ba
/Y05NBad388cBHme6fI85XWw6vnt2O7xaFQyS+vDhMVs3IYJ6YzrqkrZ0EJp2fkViQFrSDnBXUgi
MO0OUdfXoz/VmwGqU7CB3syoIEqdF18l8y3egOphUH70GQ0pq3SO/IZSdfEOjdRneMh7dJHi5Ntg
wKmn9TjlfrnpYA1wSmDcdi7BH2A3sGqDLFdc1VBl2qLd4pWMlxXw+BGCJg6NabMMWfVdlT29sghn
d5cbyr1J8Cje5knkro16Goyt2RrOSUZzRWah71XgKJzEJi5zUsjb69m/IkUaCk1nM7frS23tW1Dr
hfhiqy2Zv8OrWfKiMF5E3Td+isX22a2AeEY9GQqroNE2OeEX88eYcYqIIVznfleDcUD0f0jJNxJb
eo/ye8oHfkD6gAqv8phrWUsavS++18Lzovt5aXCe8n15ZS9u46mXajTze2hCCNRQCN6MPanUjQrq
mw7/0HwB3Sf2Ni5VJEqkRGCzLcrCioBVtUjTiXQO7qac19X6DW9kZkVRuTKdFAipm03ijhDh5rMV
B8FtVHCYrya0edYmggOOBqgY650ISoxNizhOZEvf5FYb3noqIaQxw/h+ULx/u6Fuw8vCT9v9kiS6
ig/B8JwVFlDw6wda6ODOYJZwDSEYhd8ceIfSYhxYRpKpVU0sLJ2SczKIZjlOvahvctlyYi4u2aq+
yKyTq+C6UtT27ibFRq0OOHk7fmdyR7AXt18AULSvktXDS2OSLbgOl9bz1x7WsHfLKMEZYQBFUTDO
4d3U0HfOsxs+2DKN7yYWJ/E2nKSBrWlwPtvRpDg9C8OjT0uM8S2gH0ciY4WXTeOIeNfPZnxyp6xK
D8S5dssRjZ0979OoNy5teo6RAasomUvRENACYv3ojomXe4B1x6a/F+yT8svEmRhSBAapu5b0/afK
mt2r5KMcd861OTkZulD3z1V7PJ1LeOPPgv5c3c/nSp+lPDPSc/2fnHuB/NwXUJ/pJiEQQbCL5bl5
QElkdKfu3FUU5w7DbhS9hcd/5KrSTYiIYuNhHkngsfOIKMZyuEh105LQvUS6jSnOHU320d7YH81O
XJqCjBbdBHmOmTLnpk8ydYsU6WbJ1G1T55jFkQSJ8Tnt7HRjhEl9xVC43So6rky3XsDA6cJIKSb8
OOcaevb9KPYP3N7GI1HH0b6Wkj6u56nWrE3d3qW60QNIFkNYQxr7ThKLXZD/ltIVDr3db+Zumi4M
pIRHgjq8zRxW9/USXHaZio7ZYCmQ8PV0GtOs3wpwJVu3S4C31dOefAbj3Vs4aeAKr0lf2E8BCOM5
tdFcwHm5Zob8wO4ihrI97jGwec+W1Fazvu9Xy9zXN8hl7uFB2KtBLtHKUDTyRJPq2T7yqoDKaUef
sFZAEC7MqlHfsllcm4sdvRLkMUKxbYuHCqnATTbUaj1jGVu5JFzcEu5ETKaujMYU0rbrL9dpG8z7
AhnFOklUsZutnMGgwVdZOfbHVMq6YR6wvNaR8HB9i5ulkVfEYEfIQQm8zNl+4Y+v5C7DyXIlZTTe
+KoIVsD0voSctvsqtYJtGs3Rjqorg/DgqTWxgO1hqQFrF8Ng6Ewf62IuGID1Iv5cp7baxBbw7Fww
9QErSHpyV8uXMWuhMJRx9wTjrePCGI09kp7vvfTJ+Ga0tO0kYfEDkXqfndyDwnFO7fMzt0T3HNjm
sQdPkcPEd72Liu3aDrUZtXETM01ukIecAkKM1pNhiLu+waCdLjyashJJYOe5JVeFv4jrWbWQyegv
iNAN2rS7D1UbPYct+kDHKyMI831yzeKz/VLVhIWvFlhDnxqGJjurH8hYSu1gVzL83teEfrw2AH9e
Qhkb7GhZxdZjtVxXAVuVuR0RKqAyvHP4F1dEJhg3SgPPKAjNNdymfherxb+WNmOMFSHKuYXDPIsv
w7wMiLOtaDqKLu3FOrcdvO6tny4bdwSD5qHLWg+25Vw7EYIferhJroyGIlrUUbAXjchPhowLphlx
v2qN3njuGlO9cMVV7Sbtx+bCdKQmi9d3E8a8ayeDZRR07tHvCy4DF3fkZKv1ZCXuwWa+hOzINdCE
i+ybo9zyG0M1ikwm66wTughUuqRhO1WCJ/Y6m1uwdF5qPdUA0+6TMCeLJ+jjLUm0OEMi+7MR9t/T
tIo/+bavLevAkJTrPVWuZzDCU1i+nBzZKG5JbqU2eoqlu58IZCYW/mtgt96exKiOxR9WTiedP83D
HG66Aii5EPKtLYt8NTjmEVNoviVWpfkWk3+yyjMD7RLjk8OA1qhe2wt5C4sfWbcI8OUW3EF+V1n+
dRV31SXW2n5bdjYiYxtALCjxRI7NVlnlcq2zLoi3UO8EgT3O9YZSivoC4jWWOGdgEMXaaYOmzG5X
4FEY5XitLmbaYN25UCMnnnJb8Bjpm53nj4bt11rraX5ObEFRnwbiG3LT+36wvkeg6wOZMoszxGvF
2H8DLALyb26KUzgTt9qYBIQJp32t46UhjKs/gVqMODubZjuQWb4J4oFAs2kuj87QwANkeZn51lM6
zvllwTVPBDiobUuqcG9nXbJuzGwvh6I51d304C6J2llLUhGuC9s7yZZ35tfuunP6+oEYT4RrauG9
jkpnJvKBFCM0uR0TfFXuyB1CZmYEXyO8rwzPo1ez9ZwbBBAMggLvrrU6rivva2mX1pGtKCnKYAIu
yIA6y6m+iXLEe2qx6c/bZEN6VMOSX42HoMEkqVwSn1NEkKsh8JM9FYu4R78Xb5JiJPSb6vHGrkR0
KwnakXzo5MmxaTKvk1kRbS3gkWdWEONsmcDYW5l17TTZE9J5/z7SFN9mJK4WjV5F+G+CUjtTqNBI
NfKIbyZCYwoujVb5GAWX547Nmi42W6u6qUUXr90xvADF/B2kIzzxEsW5Yd5Eo7pZihQdZYdlEXp9
1pSfZQFpclHT46j628bqbiA1XFGt0bb7y8x9z/AcWAQKwoEwjRm9AOEVkFs3npN6EagT17ussiC4
9MsW2iCDQ3sWnsLbWS6EQ1X5P6ZB7LJp95eZPowV/2Pjd5Ok9S+GwY8v+AHaMv/wmISZpg3EQMuE
0CT96PdgcFnCYuQUOD+Ygz8Mg9YfSIFspmcWDECfL/tXwxf8odnAzBoc9J1nPNffaPj+jRElwhDO
l+dpXyLGpt8NWNFoQI2pPMK+J7OJNna25PdJ0UQn0MScrjOtR+hky47YlmVnjVN0CvDPvpIGMj15
FYog18/UC4l36iVGdbj9qYX+L0a7vDrb5NfnBdqO7/8+AQtxbkfWGLrUam795iUuWF8zqS4rT3Oo
Wvhy+7AxiTBp6B/+YiDI4Pa3XjjQCaCIwohiEoF/Fob9PNYFYocmqk/bYxRHn2CwsHge+zS8ykMM
vhu/8cSlbQaVz9vki4vJDdMnC2HQ52mplnfRK3ZozTI7p7iAywj5pNh3hex5JrW1fycQ8M9rGh24
R2PZXVqNAw3GbFw8W702Npb0ldgvypvEnjHKCMT1FL0U7QAc8OD0/UIhECCgblcOhi8GXr79SopZ
vqopqzlaAhx8yl22aOf6e2zbFSs0t9KdghPkuxidfgL9KGGrm7rmiyGlgTlMPPY0fwXrwpZ5k/Cb
6lq6NEcGbRDdbu0Mh5k53DqHzLvKWBnxiBbw4okVI/GkAQq1Lu1p/sTRhJGDqte69MaMpBk5dy/B
GEG4SE0s4ysT7tZA1lvAIsbJ592YFP4ecg+UCtceFRFrdnuv93t3+DlSa5OBJnotatNnkC9MuQnY
k2/HHtTwbsD1CRqWWwknZhDjz29bHxksK/ZHq6+TbdWJsT+GQVjEeK+r7n6CCZCsLWckXpEnoLlD
r6CJPFGH/mrl+Sz+twRbORfVJNlwx3FqjzxW2UehwXD5WDPDPXiDbRsMJTh6R8/7JLI52CaeX90y
QZl2SPds3aswsXQpmnEqmpO1M7NM7mQHAGBGrbFH/4JXJ7GHXU7XFHYDxzvN4RGPcXm/4BnDDlX3
2WnJgmwTeJ14w1bVHJbSXLZh0XSHOZU1MTbsHjA9ZLBqUcBi1loPRGbprsQCgxVMpzCwcPBken00
JiRfFMJLvrmjOdxYtTV5q7QS5TdGnJic8CM4q9ZLGZGEJGlCexsWz1n5QvrZhnvvAfcPtqY+T3sU
/1kED/LBklAdmlUrqnoAlxQBC8kYfgDHAjH9XmVMZCFWy2xvm/X4jg6mtKi+E4LtCJBvWGOrNpTp
25AWRXMIK4afN0rJ6LT0i3MkpzIbPmnjYXg5Ew34tqAI79dR2E+Su6I1uq9V1GfUumHXJmumLW66
7XpZGVtq4fkKI101r5UpOmvbD+xCHmannucDGAmsBQYcKMQglSzjDaSpuPmM8guac65TulgCeBUL
/DEHOYcCgEcBtaFMxrTZtKgX3lTN3F0P27nUJ7M+IrjK78k50Ichwgz4qGl1ky29uLZ7xiNwqEN+
mtS/25wAkZHRwpCt9VSkh+KueulSWh3CdQde/RTD3qQXXQ5pPZLrHnnYNgZQ4avQG9gxJyM38lah
QDBWvTn1X8xM9uYVnD7PvA4jhF70d039hpqHzCkEJSAQ9FFO9Bjvk8uyfdtlZ66K0Q34Tu3luVCO
kdbrfHQW4kanyI4KSlnXteY3r+/Z8p6CITX5R46xj+Q0AnSJ5YE+u4zDpyqeipQCBLTzWz93JZeO
XNRFLWlxWmXxiplT1MZuJNgz0wjpZt+CI79B/Idxz9c940oxsGM/HrMAqmtuLIIrihvpFYSGIiyt
vU2A9OY4UWvZSAi7pLwscb8Sz8wr4NoFZH5EsBQM124LgJsNkxf1m0pJ8ZlF8Eh7nso8XBfxUlmb
OvBnc8VSP5CrpBXja03q53Xiw8HaAE+pVxGF/TFmM7/NR1phZXVPcHf844DMwdP8kvGu9wun2Bi5
Gw37AM2Pu7ICaIPsAKBSu14W0TGa+VXiDBGLfTqdS2pU+Wijr2HSkfTeVw9jJ4WsYyU7GtttZtdg
pQtcJJcu9tELkgCSy14sNA5dywZ6aoPG2waTtC4cspaPIdoAeOAqAnXBc2bhVw7njUvbDralLYWN
LVcpGNq1DQNu7kQ176vRmTn9Bj+TG85xGLGx5+6miANflY56+Wdj8N8Vjkzkfyp3/k27fiO/IcL6
tXQ8f8mfpaNOQ3cB/LOKDAVLQL3Y/rN0pFIjItLBFgErlatQh2D8KB39P9AohXyd+F9o1w/WBFUl
t6UQ7GSZ8Ptm+HcQ1ZSbv9ZH+Dq15YTizLR5TlPh/rqfzFVPaEofprdZzsESrtlhkk8m49y/CaPG
de9cv5VqXxcmsyWQdJTHKwKgfAiUQz1O1y0Sfqb1hClrs2TeOffJB+zYCwYjN9c+YsMVAvb8wP1q
jrdd0ZrvpdmMPJKFIkh9La0kMFd2b9XMc2vinIJhX4cuLJ+kzU5lVlnfNWC0phFvgy+GdkBP0N1P
InfbVU3XTEyUKO6J6o328VIvGycszBsklTzHKsdnlMdDvGQAVDQQrBZInU/CNL4EgLEx6qE9qqjV
CYweUprYJUON6aZHgd/186iPV8o5Uhdl5Sf3UgQ5Gbj1NN8O/RKFm8YeS7l1Gn5jqril4yQnE2CD
YzW5aCEJMXWI14Bj/C/pOHRPikC57NqzEaiivRc3qTQxks3EzjCA89FIdbhPmf2HUzislIkCloSL
Dscun8T8KZrrioSLEC73PEXxg3AJMFsR/IdDbeblH1M/Si6WcULAQ7Hl7X13Mo9x5Qzb0M8VYCE0
NtZOoJ6hKEyd5mWWPH3juMXkFwgiggxVYU8wPGKHmegvATk/o+hhBrpcEtmScviAYVTLJuM4khu/
EPMrxWPr3/Kb2CbD5qGc2DWwyUlRovBYYzlcGlnyXUiSCZM4zQ8qdfvdGDv+xtOAJCo7cdcuVKc4
uvN4Y89dfcf6SJ5Ido6IU2utO8MLx201lLglXUEOnZSe/z42IUtpbppr/FQL9J25LhPyw2bKpF1b
Gc0lidao3MyqN0VzssEGgFINPRwQRJIhNiI5jaapuXUZTtTHhfGoq7cpc1ytkgDfF0JFheszygm8
XFEHBOT+NJbruEAheffuehXzWS3WIB6wXqaoy40pbJ4LOYiWbAfQmHMSkoktwcJiQp0mTVCyY0WI
B7GSGFlZX7yXrZgb1sUiF6simEvjcmDqoBDyTvW1MoL0cqi65MKPqvHNLhO/WTHiInIVr+d8nOIZ
G6Gq7Yq5YeGbyQHCql2jWHQLa9VZc2etQXEa3cGUpdhVcZrephOwk3XSDgxeaoIkuLOjALEebIm0
2wBWx8/cRKgQLhdyZdoNGF9nXSd8mptmKHX3UhlyWWVGFcZsvZDoriUqNnE1LeV4XSjP3EuEjZsk
dmCw4tYxgJYJECSFIdJrg9S+AYR5VDAIsUwfoU8RjJ9shtT7jlxE9jGmwjTeZcsdbcNXYwkr7inD
Z6tICO1MNlTtKGrlNim7XdzP9acpqk13FaDre1wWBrZ7N2pktecPkeCHRtV1B06i+cFtw6k+2h65
fGtKVNvfF2Zij8ezvN+pG/mdbcGT1+M3ZTajlocht4fmMOaJBa4rmqdN0Bg8r5UyrxZy6O9cVBrV
KnLDrNxmMaeZ1+NFzOc22y+TE5wyI5gZ3o3GNF1OFtRPgaRi2fCTiI0IIrUtrDjCg89nVe/iZsk2
9uI6dwbxGsPO6ZMCuXNmX0ChCrdOkCH5MVItyneTyXok9iTFFlKwyOhyIMxfZCuyN6huxpMji+GV
zn6QNI2uy73mTgMkscVBx+4b3ZGMW2waKPPUFgJuLC/4Cy4CPEPLlZlnNDOq2YBxNMs6lmfgW6AV
NYSCzgVd08QmZ20rH1qx58sYcgNl7MFoJdGWEYE2hA1h78CZUVdNT547COFHa46dZ2wjL2iG/I6V
hPYGhJVpH/xgFHd6zLyJO1SfnZ20R4DKwsRDgYCY5V0Ur+sJbUgVKfe6KG3oMKWEHnQ1yrq+Yjvl
Z/ugrZ1PbTd9iqcJSW/HiN3akGhWoMEYzA7nNDH1/RWZAzCOZkvd4zPN5Lrm+RXfWRP2aUaqbjEv
M5N+0QlE0q7BvOCE/HYMrt0gt3b/1FP/VT2FJIIJzf+vwLj9VlVqLoa3Kn37par6+MIf+gv3D6Ae
DN40+h2kaPDTQE7P6jAbgC89z9z0uOlHVWVTVcFgYo7nWKHmpP5rIAf3C+UFZK/AAoCjR2h/YyD3
Ydb9WfUFLxoQq7BM22U46P8+kSuowJeSDfbBE1U+b6htuMS9YoQJHU11qH0olrMuy5Skh7Hz23Bl
KymPYECYYyytHLN1UphsslvVFd4mgWxgrMAU9jTIXxu2NTejD62vnNknuCk6f9ZHMM942CqFonR2
N4tfkLpsOGAytkS1ok63kwiROLLYZW9Ydv2Mg4anrGYHMqc0t8JYlqfINlD2u3j+tjLUwEGeXe0D
jjMwhOYZSWhNmk54BhUi6NBPkTPAkCIpx2tNHHGfVIdULOk3oKfx11GzDye+5pM311m/IRzKvUzO
mETrjExEyke+Ua9JirVmKqK9LC4GzVlM66S7GkbYi5amMEZmBJCx1mxGKj2yZkWcDWtPsxsnTXE0
8KghmCghEED1AOWneY+B5G22DIFeGnygear8uN9WmhFpa1qkHfLOu5ogOS5hedtpqmSn+ZKmJk1m
TC5vkjN+ksCq6oQplWe1plPmYyJ2NmPPbk1a6lUlrNjcEocyJiuZc5SvK8wKDPi6yx70pfLi7sFS
qoLVKiPQmDb2MAzmPcTMSvbO81Tk9g7cUrDHbJOB1lyi6Ao5abqZHTNflzUIQc8b1D35SkG2ZaOO
BV6b4XkyVlu3tO7FcKuzTTbgvts9hc+t2/fMAKgNHK1e7V8tbbXH9jPdQP/21iFefEMF3do72/MT
jPqOtuyjvY0gaGTVnWd27hUc9BcwQv4G1XC+mbXtv9IAgLkHBeAbXnkYoQOYtdWtc0LP7iONDugN
IAKRxgnQ7IPvZb5Ruqg+kt6sN9EZQRBqGkEWRt6OWKj8O6LDr1YUGjueV0AMkg6ewf+wd2bNleLo
uv4v554KQCDgRJybNXt2Om3ncEM4bSfzDGL49fuRnbXLXtnbuftcd0R3VXlagCSkb3gHFjmZrNY4
6BbUDqBJia3lu+MmA7q7AW/zqWK1rRH4O6u0XkKhlRNQNPq6QJGl2YuiQkztfeVqlYVR6y1EA8oL
1oB2S67VGEixopNaKzS4eV1fzFq1AcwNEH8DJYeWYwGmj1Z3UA3r5kXyYdLqDzVFn9WAAs4mfRGH
oLpMLq8VI2atHaGixEFHQoJ4QVXCD1EF31FAHXVJ0loc1CfSVy0K8FZamWI2EI36bKNnMn52OVbR
r3BhfFj3lsNa2JpumpzJ1vQ+wQcK4y+Ts6DrMFhpLnZloJWpQOvMXF8ll4E/2xT6a8BCOYpPat2G
Au4uClqG+3UKRJmejJVmR+bVgsrXBJ3MKfctQH/1WSWJM6KH/FIQjF6qg5kwVfoty/p2KUFmZaWH
u5Db2eu5lsGyUR0l4g3LLIq+FVYSgXqMLcLgzKgKlidG9uZ2mheLpM5KJi23Mc7Iy2O4TACOqEWf
RYe5951v2tShf/SywMokMkJ0QNUqH/rqlDodCmcUdMkq+ZcMs5MUUQ6DAN1E/Om2BDRGjNmQ9K7t
ngY8Lxaegv85qf83JzX2rh92zDCnObLkfP2Lv+sedkD3S5t0+p6gtqGVJV/rHlRC/nIc0zID22WL
pMjx3we0hyA5IPwX5KIrwEr+Q9V3+ZFWNKadIzyHA/zfOqB1w+4NKlvfjmVbQDiB+/KctO7eVz3I
ducCZRDnOTaXOv0JsTlEG2kcbaPpN31PEf4+zaOk33WzgGbTdbPrPk5hXpfnFrht+E+14VAFzhof
segVwlx6D8ICPZ7uWpOUF58IHLAX+ChA9lEcg7PV6F5cPuB5DeRpQCKRA6LGmjIya2O8Q5UDGmeO
Zwh0R2cOEpAHC3Anfy8gIjSYdiSpG7TrfJwMP9yVKu3qZD13WJ8bf8BCa0zsu9EJzECrKfj8n/IQ
Tbv3o1N1UCH6bnGf625UaMgVEWb3WFYR8mQXQeQGXHKy6C78bCRSQ7cOxS9uzcbAgecpLTg0d2+C
wH/RQ3wpQ/0TUFEbA3VCk9VBgJWSGWDt97dEW2Qq0O6MniykyrKL2kkirdGNLF2yjw2Z4GpVeAlQ
UQ2c8DE1S6eanDo1aSo+ILE1g8n0Bqo9p3iMdGa8XcIIy7Iln5iKbd8v8XIftzI0pi0iVo28XGCL
8WsFhkVuszLh/3nBH5qT7xVfHNT49RoMqP0RsVLu0zDeN25CYZxNiZHl5bM5Iqj82S0To7ohNKqW
649Hjzfq7XxyIYJdrbniWj6Dd6y6OmP9EOCmGj7BUwBvtK3zMHMouZm84ZPwUueK0rgrQFNKNzf6
dW1FnrrBAASuxsd3Avz5+E40ABpAsC88YvEjko1FUcAMplQ+qc5v5aWLPH2PQHVhCI8WK6AJV/67
g+wiTcpWooNx1HWOKSyGFRlelXviMR+aFlFmGCyGAltEGIe82MdPpxfhm0XKOAO5dkgtWPA+RcOj
CQVGnWc1sNanyYqocz3b4PTi+CSs6YDC5gY8E9NtoSL5J43Z31YSlVsa3PwP00I23SP2FCl/1wZp
1j1OJu12yjNe7is4s0bC6H78jEdgA71qkTmmJS5dmxUFKOL9qk2rysroYBVPHVDuwjsgUVre5XbP
HkX9Mgqj+moKltAszquEqqm5dVWcLfdp5wG7XaFOF07U9eg5Bp/SVHqYGcaqtPPzTEWtPx+wW3CQ
Bvr4pn+bGCAALkVzn9nBy+J4Q0OIxacDZJaP5dy33AUY4Sz9qfDTc79WkIkrsQkLVfV/5CP9PjEB
s2KTc1Ltt8kE3w9WaFBNp+ps/EC337IRN/TwE+zWiPLGLehBCjhdfuA1ybyHOc5RHto0bdsG1CaN
yVa3SbGMra5Hgu/7AVNTswZxaJ7PIHnDMNn8YZT849eTG/Tcl9ck0En18dy6AJup5rXVDyqglMpW
KU4KyzWYx5ZFtYCXntU+6OpOXhoiTHibOmTHOAxKOc9slgGlqPmRBVikP2WntaA4/hB5Q1HWgtj8
83UDpkDH7uJOQyS/drQgQzrdhZexUhGn75idsiUj7jelsEh0VzHSB2zRUPBiLmjPU+5/CuO6n77B
KiaEWDXTEjIWdpoKNnkkEmST7mwHWbtxhTxZAmNBOmnxLEdifwucRdgt17z+gfu1hFa03LdLlXKP
Vp0GJXWwcrC+orlBErQdiNGX+6UXnrpVbSPVTZfynZF6cMoOsopjKpMAEmOQvs2qEHGCvn0qahgJ
NB75DLGqQAvE0W6OS3IWyNqAnZuVpDjFryTS6wq5d9UU95/60dMI17mZUrbgrqV+OVNYDLi0kYwB
vw7vQl8N+/paXgokS5pvjZ+g0RI6qkkucjQe5/1odVN5FjfGPJwO00BJej35od75EnSB5jMf7TkO
SzPs9ZnZ+KHN21b7TU9gXzk4oGSHXw/gAibkUSnGBRo1YIYGA+qaJcuvmyK9ieUFjZRi23Sh5F+w
mHCSBMaTpSjOvg5CUzeoGsNRcJN4zZKj4rYS8aIZEgO1di491TGbI918ngluoB5VB58ORk63IfiF
cezj7LQEdAMm2Iqh4wPwNTyitrkOJcNSz17D47HR6+VSBT2nlsiqkkWThjItbtBEwAJzlwrc9+Sq
dlOQdSukawJWTWS3OXMmAE7xV2gaht6uj/rMh8TgoAn72BSUFGtqkCrl+i4boxV+9nNTMiaLN/j5
eBJiLENTiv6Wjt1SaxL8DDZyrh8iDWo5XTTobpcRFQ6dkgFLVOwC23YRWBRuKzvU67dFbZavMMdq
hDoNOgUoa1PRBeFVGEii+cqIkMclDsObgluaeXq+OQ7oSKZ0i2NkENaSrHZ+nP0mY6WIRVLpUBJs
ToJBTOLruC2klpFcdo7P+k8Ghy9w7549bgsaiB7jRhWMIJII5Firxff0mssJAeF/9pPD+ESm1EtU
h9bqtvZh0982FoiyHvRKz95A6LgQZThjwns+tzM+DbBXwGA/pI1o9SvtBPpD6X5ZzAQcFIAe+OpY
Qt16GJ8xCnHl1R1qGJPZpcWFytGuF1v6kMjUrbG7G/SqFknS9uhBB4vlHiY/dyfUSszbAP5eoDbU
tDy9M8U5mNedNPFxQ9GlFrs+Q3fLhBKilTIjWJDLtTvPE8vf73xouNugwE2tJFAYK4lkqKsyoAWm
7luuwVqL5KoCEw/Wg1hdzzC2IbNp7agtdti/Jp2ZJ/Nqapse7P6Ud50xnmUYbnGPodExN43jJ5X7
UHZWycOUYYoP0ucAZJpTXlZdFWgZDhR0xnzLRsx2s+1FBBob3+uhCgJSfwlqdwXVvcfGRqRUziIU
p9hm5eMyuoYT68121hARDHsXuEwtvjpxdJ4B5LY8dPbBM7N4klRvKV4/zjDCMjyS+AoUSscaCkUC
buysopfKzxpbDS11c1ewVYK5Z5Q2RcZ8lKvJNKyhuexGYF7pDs9uaDzbEnY3Z0E1FxSOEAE39S44
MPisXDOpw16B7q1HfpMUpuFnPfBA9qXMpHn4KehTHRHGzgBgZ1U7k2T8oO+wOyhGkXfBsvuOBaXo
OMwVShBLg1mOP0esdD/vEKA9iydj4NKOhfYUZpV44nHWz7XHKV+ECPZ0W9/J9SGLAW7DcpxoQFQG
h3I7sz/Mfmw4VxPEVkjDbFEo9dRNjzr61q/aqqXQausQy8Q/bX6k6kQ28isPYdfXgzNWDWpe+wwT
yibYRnGKqMPJkC5LSw0EOv6mCccypK88hM3nEEWF+YxSZ85ur+bR4469dATMs6Of6fFi45FDOH3w
k0GP4K9lXSSj/tns0A6z10sy6cBZVroDuaZtyKEFlhq9tK3w2qAdgRXnkcn7acCP7teOH4JQW40I
E9eXdsK2u+lg1/dApBdrlt+xhc7bz2Yx5bdAUwKAiC26rc2pBOeV4RWkhvqRVlRjnLVIdTsXIXdK
l7Csk+Y7bpBy2WWgyPInJ82X9qbAbbJ9GHFaGa+WwMgxrwL0gsy9cMdaO2uVgVuvGzqrHZ3hkW7d
JbTkcKpWsjAL61zkHKvb0O/pPjbMEUQGRIubJeUUVuAakZDNlA7pl3acUbFE39fGRbk15v5bYCMS
9lnm/ewAZ2ucDJhVkNszVUYEm2MrZJ2GUX/Sx5xk+dpDJHJZNkGCnjRoBxs80hlGgOGwQvQcmxfT
giIXeBEuqwRoy22U4g3IwSe1GAxAbx8pmt621jNo4mpeyajvgo1R2V6K+o1n02xHi+Pg2aLfQOkb
l7OQLpi5t0YU+HZhPVklmq1eviTrOBSucV1jZ+vcAUKlMbs3a3rFzTaozGm6nfpJ9BcGGrnGjWM4
HTD2klW9QrxMtneLp6JSs3VA/NV7f3KjZQJq5dVyE0zA/fdh0qNkBgPDxxkqyCphx2sPoBcAC6tI
/fIpBnSmpg28x7nBxtUV2PsMXl15Kxtz7t7c92HZuP5myEwXzGdYGJm8BAVjZNleyZqwNn6O8brq
AcBWiHTY1cZy+3mRWyl6YUTwZXiYFBG/l+jbnPNQWjdjhPADrkxVog/UGtpN7d6Ns1vXzqYOxzZE
vQ1rFGIUqNou0VhojrwwLaw61j+daTQN962g98mxAl9Pv9yNr8PHlgOc1yF2pN7h8KHSEWaCqLwV
7mhsjhEa2qKrR/8MjKBBSOrSI+fowQo15ZTpSxoUy36mpN+Hu8GtdJwiu0xnDtAatdHB7KgCq9yh
KRL5FZhBya1YNa2HYE8LnlpDPTQu2yTQCSJ7P8Nz0d7DEyYKRmpaR9HBPNbsZamP7tUI5nMMR87w
gp76VlmlXAQ+63ZOSFTaZPzGCX13kwclLvGpN7lu0eoNschtzmhEGRxCE3iSPQNUl54+Of1mnLjT
Noo9rg0gzavocztIFOTrCtQJH2YCTuBd6tyq5f67INX7ZOZ4KA2u6VkF3FEZ1p3VPgRtoOPVIMQN
4d4Gqyl/jGNTVsiopF55HlWp4ljs61rHUmXt6ZAlDno9Rn1Vyt76SaNgzoINejFqQFXCKqkbrLw6
nBjbwGxdhp89HKTyFjQo5R7ZFfqU+nWCUdZmHGlM6IqFDEZ995YIDQayBs8YVPD8UCn/mQ8GA8s2
k+o7GDoDmafD3yOxNLxC6HuLhYjUKwHx3lZ4mBbOJgNw6tM1MnB4StaJSRxw4xZT6H7NW4ubeZ1G
DkzLuif9G/pbvwkRCtgJAEvM0dApz2ohIqF4F18vY2qGwTeV0VvODhA8o2I8cQhH1e3i2TqKBcOi
i09tizpxfILWvw4qTLgphOCjDTijX/myYbEU1OusCUVrs/VgzmY2UUpkhzqaV4ALWvdgIoeo/OsF
7bkqOZehZ3I/8wJYtNsKgQhMA3CXIPMWfXf9imBBpwteZdrwCyEgfQI1FO8IDxtLLzC8cxPclhvb
Q/5Ni7rr0zVWKuLQHKqRQHUtRE0UKEWr481e6vUY5ql2+zIZgfRnuOg+6Jrv698mKmmXa3Q0PY5L
K+a+bFiPng4NQdhHOpiHzcPNvL4eWe8yL+hjV0xqi9pQX5yLSajou/LHCEdr9OMyj7e6YS3k62Qm
JkCfpHX02s1LOygvUOaKVL+J8g4vwFM+oBAEtfQomFuE+guuVS4tj2DWCstqFOV0aE2bipQvwnWx
fVDtkIiCHuxQ92wu8+iIc2e0+gwMCIDm9Gdh2joJTGEU8DHWpCekcwLCSxJP5rmf3WU+E0h9zGco
m82T2k+2aLIHFVuosa/D18gH4XxFrNFVPgrv+2QKMgKDXxmxv5TAy3dTFJlkX2XUCL6KyFna7WwY
xvQIRbFZrk1DmeZaxHVMOqLiNuqMgy9rMdzKBdyHsTZGyMjXKBjppJseu47C2snSSb4XtDqQj2pI
ArdhF0bMmkZ1EK5PPnAcmKi49xCjBG6FvTBBCHvAYjWkeyeNVyMgpPMHlpN0uTylPfh9fGzNniwP
NXqG+AyX3sTSP9CKx+p4znziqNdXr1S5Dq1yowhArmv5fNpxvVKdXhjlqOtHRihmvSQ90x/LK9OZ
UNRiQICTgygKjJ6BhFmhX3Gy5ai+kDJzNOhjTNHAistp+CQnRKZOfHrm+cHvbHIKDjbDIT4QU6/Y
OmWeVXxM4PTQu/ZpU+pI1C5tdvH1+Jo1gl/JeEsb2MdsUgT8A+YfVK7sfBtESmeBr4lFHi76pqtl
GudozVs2o2zQ+8iDnjrKT1noJEkmq3+My5IpTaxB3/pQTpyEW3hsYd9vjal0sguvpjjCL9LKX65n
JCBZaz3TaMRrPOIhYiItA5WPzkAsyuxBVJPO0CG0650jQPCGMYQgoVflx1Wjf1EzQlgZ8SsaOrCj
jgusANVox6Mv8GMKe51n0ltFDHRjOHOTA0+EIcyUfnzJ46oaZSqf9NTR5Txs3I7rrKDfSt/s8RR3
5ai7N69LI/cNXdn9dy8FJIQYVxOrKJ6bR5VVGzLBoqhO/EicUO9PlXQE9MaJzZq96+NrvVQD39aP
Qa1QphYuJA2BPflxmbIzrS4fca3/MYkCfd2zIS5sViJE4ZjXMG4LJBBgu1ZsGgM8244iisoBlK9r
iPOQXlWmOxsBKa/ee1535l+9j7KNdIpQQmvgTMACfeSrj2//t1mBBw+gL0C5knTcNvXP37QzJtCE
QF099wHPlIn74IDSaSGHKynUx5f6bc0JCsMBrSA6QfDdjuvdhFGJXRJAPQSxL4b5EM5+Ot5bi6df
EfQGxj8uueMWisXEwOKDw0Y3ARXxo3XQNp3wI+r3D7UT6z2qn3jZroeEnf0msgN9ZoUB8T7BxMzX
zzkWeO0Vu13hnnz87MfDTNcUQVSKtLRJXQsN//fDPKJVivJSJL5TkyB1nOOYKpVfQtqO/zChx6Ns
I/PA0wog6B4dpOPidUZg6Auotd9hWnvZRV/nOjVPUjK1g4ptHTV+/GjvNZhomqBGRdmZJi9WigRN
RysIIsvCZjK331v81lhBLQYtbHNsijPzGrZNDtApToC9Bmsvc2NOxo9v4MX67e0bSKiFNrIpUBFD
UsMV9vvBJUuMc6v2yu9NbIIE3tLLWjJA3WUcAOt8CVtUG+vQWCKnyaT/Koobbq9LXoVEAys+GV8H
p0AWgjGi9D/zFldIeZAtLLlfciR02Vj53cYXveHjcmNlPbu1N7r6sERttUJMJw6B4ODYzu5ELNJ7
A8Uja2ynEZXcjBIdBJIssfuThNayD7A0M3Rs1YHvYbMwWqRiKSMnjT7OsXcntvE6oY/4GpcDbst7
LdB3hPbsmlkGZ4wajt+/RHw2xBiMg9MiZScxu2hk/DHNa6lM2mpSushSZpRlPx7+3xac59iOKeHS
osj/+9IeyCygWi/ztypu8G46RDWyBNUmWHodAfwqWX98Sf22vJtwttrgpUfjgwXwNOLg7aZFowwJ
7M4fvwURVgRiCzVUZhcubuoZSpydyR0Ah8MSpd5NVqiDQgPfSL758W0cP7mWhDLZOaEQ8w//mIVR
yqYcmcv4W1ZR/jxFsrcv7uxstNtzu+svP77Y8Q6CuhEKeVSKpPDpV7pHixyqZJTEddd9V02dLvdu
6ullkaa1jqw+vtSRrJr+dN8DTolnKp038ZsUVTROZp6Xyr5DvhhHqJDyZR/tIsqoZLpJOnI6YAYH
VlJQnJp71uXkYjtIsua2/qqmrEsJhpRH9+/rEdlm6ggLrOZbM4nIUBCN5a2IqzTWZa3J0GUAv4eG
hh6UL3WZOCvojtwqwxI8nJG5nEXAm3SnyFJImJBVWUMGysww2EfzXVmZkXPx8SAcjTdjABhVmLyn
SAD+3jF1gf+BtxumOyyM9MmMz5B+5QwE95b7jy+lfS7ermc9p2xeSNmBc6Wuf7yexwrlZFgK4a3v
VC/XguApLzOFDzJHE1s9W9Br7z0HpMMolFOpq6S/vmrVoCsEYAsZXNcBD6cbGnnNTmcXXUhFwcjS
wVjOO15VPNVBpGfjfhYDCdM2K0PS4wS1LdKSX40/ukW6iWTkqc27s/joCUEAqAo94YubchXjpTvu
vZYmlEUFtN8YbqxnEhBbxB97io2/2vQ4ZurM6LWFxhvJ2k3peXDuhSFVDrGarWKkBPLxkPrvp8/z
sAnwbNMGsORyFrrmUcO74QmUD6/+MVfC+5q2pWvvbNqjB5n5tUONP4aK4EzB2ewnebipnbA8oOib
3wMFNNWq9HGoDzqQ8oExo+kl4765C8lfu+t86lS8jn1lHxKUpAtabY+qdtAxky0gxDW9HHmlXFxc
Y4gWF5xI8UK2HqtsY2A+/WWhj6xOQ9DC7qrOoX1sqBpm98Zi9CQHOV4L6y5orx1OpWzn5Ia48OZW
bfp6brb0xPN7lIacU8gQdAlSbQHHITLSwuut/DuoCfdsniIQhqi1ISSGv7h3a3M+P9RYubnaPz2m
hBHhpmGnZYlDmBjuEyEgxfgmGmEbg7rdN0w8sNA06vazdLqOsCgc0DIZ0h1tgrlel/SLpvU0Bgn0
V6dQp3lZbXuU6CnYxGn6ZcAfmao5bhP4b7XV7ZIOlMQcy4ip9hnO2pTmJ6efzR/whrrvlrc4d/Ax
8e+cZHGWeV2ydZBofFXReJz+b/RcXb+eDm+1at9v1iwI2spsZjg009MnUDhaEBXlH69xtcy7Z07X
GPKV2VbmVZ8ybaa8+8Pye/dCv14Meh6ALAiEgNaPNusQiCY5eVA+oW9QgBGazFurpL66KorsQjkQ
RdZTVBWfaBF62R/isd9W/stjgtWhZcMmfpyPDG4XIMnQFk8oLZG4irxG1rMQFsC3jx/y5ZP+OYZf
ntKxbfA5MCU5kI+TyMnGHFSBlXmCKMM7I2yOC/hJ4Eo3U5x7N6VdhDcJBNl6ZeZuUG+QwknyvUpc
uZnyHtgXYD151co2OC2NxrvjvO2Ik4a8vy8Kghe7L4t6ZfeW8wlUa/mzAG19XlKe/aRsjZrVSlbI
hVuINCDIeiWKgHVseIWkepPRi0PAgsJaG8xPaRX1tBKGdmdFrvlgTr1YL8zfH2KhIxAeQ6LDAMIg
xkVwRh+HBIDWu8nx5+XJGfTgx4mI96JK88O0TA+lFeTfhBFMm8GOaHo0GKQdnBKm++bjmXH1Yn43
MzAZdFYHGBDgmPSOAiQkFQraB7H3FA00Diintdlq8l0EFDu6JP1GOcV08IoesbbEqAu6PVWBAtIU
XKhaqh6Vgsi4AgXsHMQyUzgDAP+9ANmLJ0BmXCRz6Z3PAjqzKMQtNdD8ClefnIiVxti8XvqJtkta
YYPn1YF3Q9ioqt3oJD9nmSaXwsPEJKNSfEiiqr4q3D7vN1XYDT/mPB7uTGRUPxmlzwEhYWDthN3D
E0BsIrodkWSHYtGYPAB8qmAF2pwWgJc2KY0QzsTPyFj554izOV8sqtrhiqYDWOSPB1eP3fHYonlN
ui/JZj1bv39vMuaBkjDz7oVPTeK4l0Yj0vs6ETPq901pXlojucQfrmi9B76yqjzSLFC34JHQlQau
9v6SEFbytuDofE7r1DmlbIY6WzjMxhmFynRHI6Jnp3ej9qlG6e8+iab+PEkC85OhArH7w9P/vrQI
Ndk+bd/2QOIegwHbsXBRUivLZ9wokZSSYRV+R2gAeaSmmF3MY+yMCkehnTwx4Y7nTRpL9wBlLdlQ
JwkCjDEMCHFtJb2vSZ8rXfqlhF4aXXyRyaQ7NEJMlxJBiJPI9SJnVXk4Ba+62bKx1qhNlORay68w
Jlzcem8wLLs0642LQFqIWlDKMM5f9E/nCRdzOK8I1UUjpzeyeUl2XtDmJaIUhYpWeZNrLboR6TtF
0/PeVaSmxCLd596eyhP4LqJdwVrzTFYi7aK1pOp3LYKkpOUKom6io0lfqcenKoK04dUXYx103apK
asRHGb/KOgGcMrZ7E/fPL31bJV8HUPM/HQTAKfWoNPxT4ev3/YeVEgCaA7qGUslvdT1h0wnNpjF7
xrnP9BCGDtIfoDxmuoZMGTmV97R0Q3giS+PHrNKxBD2q6uL/Y8FqOXZUlECuOtQG3i9YkFJd0S1e
/oxIyTxsXiZELtAjz5NcIj64qOC2acthBwUaRTfsTL7FfgtzE56ydfvxij0q0L28PUg2UVtm6wBr
eYzYXYphVNWUpc+RZ8rPjYRKaOeGsfEo7J5xLg6XQ970p7VTFid4mFkXfYl69erFGTZBLAhAcjmq
c4xJxU+Q8w2u2E2Sff7DXb7PAfRdSvCuGNrZYKZJKo+GTBXhXASNMzxT9W6iOyILpB6pJM6roTPV
pY1dOz2lbpE+biFu9TNeTA96fGjX4154VXfvorFzbnpjdme3zkCHhFNg16ZtznBHqbd2Gtq9rxP9
H03q27l+/n//5wFnvnKTdCQpj/1bYiPzZNtvJvg3hYn7Z8yUy3/1N3+TIa2/yCthLdIefaU8/k21
MDzxF8U4Xk8J1QGUiORKf5Mh3b/4BoVM/W7rRU2U+7fEhP0XZwTHveMS+pmkef8OGVIfYv8cckSu
VCvRseAOuQixhP75m0POp7m7YGUBgsXnVSji2F8hAyX+sE+8X/O0AqRF2I+/FLhrk5E4WvPhgBCQ
qKLwMJCLIExkBnCP4YZ/LyEMXheUk09y1LBwkFj6P9kk6Pl6+4gvFwd77dMBAeLAYL9/xJhtexKZ
HxwiYB/Zzmu7caMmi+u6CD6nkC0foqCo6YaUidh0y5w8TwbeMVvZSrGhn7xgSosKYa+o5YvGaLBm
ruKrDmgMVtZ5CLAaNNK2i6LlYui88KaQ+bh5s6iuXyfkbVLzLx+C+hssC8phLKSjETThq4iiX4ID
piw2nr5IUhVGgaAzjkh3DVywdWhlntgamAKvNaz52wjWfINPpRauSIIJOQAbV0b0FYCaLCADgnjZ
KT9D7wbk0s5XaMIWydBjFLiQKxkFSqcfP8P7xOx1EVBuQgyPzhDV+qPEDItCJJy9MTgkAhPuFhLn
CijIjJ7qn3gM7yO3X1ei7cV/wUiBgvx+xl1ldUVNTnBQeDdBY8M0jq53c9r2ovlkuihif/xkRy/R
ywrjRPV1HsYiO84Cbasry8LIuR797k/sKB3kILS0Pr7Kvxg/HetTQIImQtZxNH5By3aRj4Z/aG38
VXxGrSZGOWSdf/vxhV7aJW82Bf08LhUVNia9L/y2KaQ4TgQja/BgAws7WbzO3sYBa2aembi5gNCA
KagkAKr67GZWrn9e5zLbOIie38RDuZwVrtt8amd6niupUMysLV1rAeKzHCKtfFjhm75PWJt3KkIu
aY1eu2OsonREe9qJuMhUOzaEUjs5dLbsvoxySQ4fP6R4KQS8e0qo5hSN4QUjPYinn+53vNn6tPLW
EC/tdBhTATcbi40TCBLdCWoJ2a7KOnslRfVzyltj42Y5iiOzlx7yIh12yqr7XQaa47KmZYu7aik2
DXIbXyzkby5d5Eq/e2NRfHEbCVV1tD9bIEjx2QBLs4bFlN/aZhbsYpTL6J/DSYuj0t4gADLvs2hn
pUAn2M6yg+xd9yoaqGWppML1WAbxoahDeysimRzQ+MDy3U2A49qOte9E5d9iSJ2epAbuFKXVxP0K
NvBjzMGzLiBinzg0S69q/J9AmCyecw48kiQ9lO62Vrazlg7CMphKVjjXWFF1yNoqu+9RpsmbMl8h
aWJckdvPT/OMOZRPXW0bQf3cu6GDk0AqY5COCLxuDMo8n9xYmLdgOYsvXhRnP2srJorOzAAHqqBF
mRcQmUnnvYynrx56ihuvsAGKBEF+ks7pdL40gbyi0+9vej8pg5UAUXk19CVq0an2TWxgHEy4BcZh
9mxkhn9hlLmxcaIEFUWvPS0KyV1Lq9lmdnAyKQPsbljjLDkRleNv3xoUD0oge+m5Hk/Ua9N6TQ4I
ib9CF9EqxDc3luPKmWIkerDJPYcVMd8ZeYYmmoUy4KU1GOQ9M322rcn5Anx7FHsUyfyTYXHEQxvK
7jplnMqTHjDIuqG5c5s5dP9rVoSCrTeQ/TxUcJ52WWzjiEktvVhprZi7cu6GdUVsz9Sgr9ZNVXQY
52EXx+KTHRYDNmy1OkGLeV6RT/U+CGL7SbTMeSut+tPc5hcA+mOqxBQiVZSj4hNqjHSBol9rmqe1
jfQKZXQHE7Yp+lym0QUS8N9jUHoHMCHmTWgtUBta+WXuswe7KMvN2Hbp2khlcN/j4LgTbWude9Mw
npYAh1eVWqZ1geXuakjxdeyViUsuJlRsUcjVWPTCUMKrtEZ8BO4W/gOsaj/8ZmDix81MIUzwDJoR
GukVcjyNYnGp0dtwDGW7JPIlyd2YYPYUSRt8UWecuWiin/dGZa7byZ0f0rEzEbTrPNQlZ/htK9NO
66sF3jnbVGc1ZzOAzxPQJfnBEol58CpeF2nMkOZXQWMv2bC1R3JOuhWQOvs4XE9mWj62yom+pvjG
PoEdn78K1Y6nhe+rk0wFkGGi2jlvTQOBvR6Vd7So1clg8X4Zc4YfcT7PlJTN1OusE5w9vKXZWI3E
68+M0Fs3lunOUWa5oy0Rn5hZVG+dvHKQ9UaWNBAD0ERaTufJBNqyNGGUw2ktz9NyyNDjl1NziiJr
tpHVMO8NSdG66cxsF6Zq/qnQdq8uKUXnm1CrtoKOMJEUtTPEsAp/k0ScHNaCDqdtDvXWVKO95Ynb
U0+i5zJiJABbxpzP0CvvvizB6FzZvKiXc2I2wyYL0aZamSBPn9FgHVGSMhc0jdL2MfawB6Ct492/
qDeWwJdvDZP4Iq/qGK2vkehEEfIh6UKKHQUoScK8p70xUPHYTqbMbvLIab7CEco2mbmMYD+JCw23
RnQ/s8TJ6DTZrsbw7x7mKxYHSAA9ga0xD3mKd2Pa8pBNTfhFnRdJy8DhvmZRX8JlCU+9ruXkGkEQ
rCX1900KEnobtIonByV0FZgYerqDwKCxX9ATc53oagHm2K3wA+Bv7CBHalJK5LlbwZ1QMjf3SvU8
kiGtCM8FD3m/PkvdrYDccGWxMawXDS+te3s5mLhbwysbwlNiFRfxJkk1y8/bUyVZr5aI55/EwOo+
US37emU3p+BdVb4itrH3FgJbexjE7hk1BeNm5gI4ieWcvAueGNz2HLvfcY9rMUSjcXGDlBb/hQ7J
TWvi2tB6sfXV9N2zLsNXgT5Nte9SUNMr4kVx5k7AhBs2BasdxKWC37Kr42bCCg/CvspTxBJFCFOg
HG6t0ADb1PfJys1Gd4vtIMLfJSpoWRypfVurOd4z/F722Dp+E5+3XdEgLDW74KWnEv3avmhNKDSo
3J8HYYGoqTPNHZpivu3El9MIe3h57Qv9J2H9U8LKlkHg+D9L+Nwi4fNML+f5XZr7+le/Ulbf+osu
/z+J5y9FxMD8CwoWxGBAIOgb8s//TleF/AufMlrjkEc0h/ONNIBw/iLr01qJIIJI/2jg/RvaPaTO
x9kcZHVp0YMA42nCzj6K7WmRCSMe3fKEJi2Kp3uFm0qqtuCxR5t1BgFspb3ExvNe210WXQNctcMC
k9DOOzSFkwAIDbtiiwWUddk1zn+xdybLcStZmn6VfgGkOWZgCwRiZHCUOGgDo0QJM+CAwzE9fX+h
rCrrzra2tNrXWvdSIhlwHD//8HnfKPtHIbqhNLPMU248D1hFMm95b+g36Sl5ce3P8AbitG5ITh26
IHJyMJ1+6n/pVgLupAPgQJ1vtvNuWE/zBvjcNlCfK05PXoU2/M8Nk98e1zps7pZLF3Vd3bsj++Cz
5WE5aTySAJW9PfdHfyd4hcZTWWQP5g072q4FEyP9pigmyqF3hUaN7j03dX+wKNs9q78E08zyvJ+U
xcE1Xf4yThuaxK4dndDfq3IM7pZyE896Hhg0a2QVbYZXQSRzFzRZ9qPOFZRNiBBHQnPTjuxiGqWl
GA5wxNvjXDhxRZ7nqSNhcBqod957RkUrtZ7MB/Svc8YE57J5e+S9zsoUWnxkrnOQUMrdRboC/zpQ
X57MvSNiWk2cO8JP6qTVZpC62sAOVblxrhXncmX19N9Rh7ZTlIlcQY3TdUSLAz2Q88xBVIAlILbv
32UcIwcHcv3e6m2Xr6q2J6ZYdfULAzuqtr55N9ztWmnvpkkjQvuVetoq2AYznOK9p7tlZ0iguc4N
n6tBAcCa/yGaQh1MCcFCT5l1wI2Uvk4kwvYlwZkviger9QqHqLxmVPPQCXgj9y4LEN+gqaddAZ7r
COli2Pce/B084lbCqQ++74YCJhsT/gyGdv6TYfzfb6IlTNanEA95bmjyXGdV362lRCM1y+84N9dP
3jCMye3miitFFtMlMMBLdPRzou2H0HdldpOsLSDG+Q1nnArAxuRyu2s9m98JWtErZdhOfwx0Vz0t
XW+cCX1MD4RKw4vTM0ogTAMMjwusi/5RG7pY94O6gTJB+MJb3sgZnulrIz12ozFvy2DvcwdEs/WX
1tx3gJvJ1dCotIXQnAGXCQZvSzfwNrbJ2rHg9HfKpKd4sbbm0TDcI5jHKuKS2F8Hz/rs6t5P73qc
I/lFmvWbVww+IpV7oFPbNE6KCGRqHeoReIofTSEG318b1tUiydJ1e9hgdz0qbQXNr7DFjXbnkBBu
g1F/d+ViPw5Ut8MYqWlcd1JV8tLXwG3rNjzPnW9Rvp0qsLg4JeSzXAzMVCgUU3aUjl8N3616Jo+0
Y0VExeOu9fzOP7fKDZRBLWlpiQcOSn7uzSS3PTlWMGQJCy7xseX9PMaUhmT3/Yqm8EZJiNUPiXJX
86ldQp1+lWmvoDZvYcQJF+UmCaFEAPzgk+tWURCyx47CwTGreJngrkZiZLnvG+mKUbyd6MB2O/YA
URdohPdJD9T13agazhVbcvjarNL9rMAa8EkRlEefzHy8GR2wcDzS0u58rQ7tPgeazljD+2sPVWoy
irDCr0yBbMJIz1+51dlAOegizG82ra0NZK4a4qOYkfQ4+/gbmXqZr6nKRuNpsqK0o6kI2+7Bp+ao
8+JV97k9XkCKu2LXdRO3e3/xs4R6c+8Bt/mydx2YbELUE3hpl59x7Jnp+q2eA+syeKCeo6obCHVu
TTgfMDV61zZ0+lNVhDz3i5ve7uTOGFva9g8ayejQ+lNw6PKherz1FWwZu0AEJLe7W3I3v6RS+rQ/
3yx7tRP4PFRTAVBZEyePRmr9zwFEbcqLkKrpdOf84oqdDFlnG3vBvPPi19SteRaqRWyT48TO3bb3
tEt3z8HkE6r1+umDLmoLmI2N1wR1D9lpMHfV4mSHcRg3ZrZNk65DLiFluvY/eUcN94AKvf0MnjUm
/y1uY3kvXrKN2BN3kOA7w6h6cmg75OXQ1qc689VDNwbGviY/eJ5akf7aLM99JCi1U76XnTg60yPU
avFe+ajzqgmDj8nsSeuNCAjH0u2XC8Gi7YqmHURZv3AxmNcSMo4NGKnvaPXOlj2cFCdaRkFV2mjn
FAiXk+0kJTycR1ovqZ0jNaXqVpJk68YTwpI+EBXeDu7U0MZSmtSJbYpq0blmT4qBxy13w2IFl8K+
jd6WTVX6gDo38/e/LKHjRpaJlkpMJn+UazbTsJZXCSEhirr4BvZSVUzE5uzkHI2b827b/cC7kGXE
5xRY4xVjifl7IsS2x+eJ0clMzaOnevsNb75MrLDLdtJU2b4sgPYM7VjfVwTTXjXP4RVjwfB425Hf
kS5vY1A85R01QdB87Xy6rzoXzrlVe8d6m370gVPcrU6ev6WdFvdpaoZ8EeUxCTQsM3XAjbRrbHGv
Fm7bt1RS8Ih9bzlgQBs+A7+lL5A1mU1dxNOgwLFHThN4p4bIL6W6+XYxy6r7OYM1wFrXiKTiinrK
RfaW0tQBnAeiVQ3/6VZybidQJLHgCdN4X9pUJM5AnMItCkFnOdJ/xNu/3y2GLXcOgKkyWmhWNyxN
9oFmXLRLx1+SEI8b6uTisaCgdyIGx7UWUZtZY9w3KBNeJCquOHw1gWXbDnioB2I6XVq4n9YSMFM4
pLcjn7oQ3m60vjc8Vd6a+y+sI4KMV17WFFn+TXmrLJ7+Dq3/M9//u/mevTkj7/9/vn/7rcb/9VoM
WfEvHZ32P//P/5SlfFQkAKngb9j1Iv7wRf9jzg8sxn+LQZ0xG2HZu90n/lOWEv9AvbnZAnwELaRl
tJb/kKVs/x9oUt5taYyV7W9x2H9jzsfI/q9zPiECTLC3ewj+lv/H3p6tZOzZTeUn1fj60gUthIzW
kupir+T/OPrZjVTaNp+p0IzWBnsISMJiVwtzPlb5YJRJmmp/P4zh8ELpNMFiuw5fCwaxA4R0hmgS
292lW9z+1nI48q6tcvekiMINe13qlOfecGYv4lYDesKpsDJNIfsRV+KooQ7gzBhPFd6wZnSENUH2
HXgW+PcJC02MIxzSPJEHRW42YvZYv2Os3GK+pXVfTAb9BsT9nrK5M8+kLTn7FshbyQhXj5WNkfbP
LjPOHf8LAMZB+NNBdsZTkcpS7fKlnI+0UdCuO+PYWZQt3rZhmC6lLdZvrCnt/Tqo/JE3swcdbbt9
53VbqcRqvGJXUE24p2VmorZmXpuXLHfdvWUvNGcq/tgXvXkJzeI7TD739iacroGzIg7VY2zQFUBw
qsNQQXvS+FLJ0n9MO9N+Sh1b4JHwGFng32i+Y8I+5LQ1Beh0uTGxy8mMPBJHO/7NHIBqdGKn47iw
DI6zdLHfdFXJIy+BO9+hxJFIwUMWbJw1cHmceuezZ40dd3aiFv6Cw+5vmFLkOtqKA28bwaONR2bD
8buj2EdFkoLhxJgIdDvlagNJU63L78PVd1RQH8dSfBSl5e4030vCUus1Jc15Bknyfa1Wh5yvaH9g
2lzPZi79qKFxgFljTTJzdOlHzLJn5bQ2QxPFVdegbPr7us3ByIU1OftIkqdnZ6+8x8o2Uiov/ekj
HVLribxcmRAnXu7WTf4eLbq2WFeSuE77IrslUNV5CTlGS8+OiTstcF7hzNWmR2dra6RPpj2+c51q
yRv51QkYWZpd5pHx6Wkh39J/cttTP3itgf0rJ/PJI5t9uSm5LxX1Olh2W33nKtV78Tg1/Mhm2QxX
YKQ/5sXR94a0DJag4jfWCKSLmXKMxm3701RSPV0XtnigK8tUOzLMwUeQ5frbZtywbVNaJ16PjsKY
pnVzFI52S8bhrq15Vc3zj5zhUezMFWZwomC6IQKUA3W4/JYT1+feVLRqEk9Tt9VxJXJxJ3tADdTX
renTJK3H2TU/NhV+iAE3EDm3ZCAuC8DGK2QYOyxsh8Ok+MQIrr9v7Ka/Zan8LSydwiFhZEvYR4mj
Cz4zeMhraCptGNC1knvWMePMeeYrULZvq5xNQHFBJZpPpPzh8BIky5dYZ2q2ripUW3YI0mXI2AHK
jwYnHRu2cWW+FGpfGjoFOECgf+grmkrpEtyp24CrRXhg1s5PFReq/smCRNQcdWo2YRzotbzQ4FlC
LVYSdQWyjXtVrp0mvt3lWJJSM+nlOEeej4HFlF7whtMT29W4XVrhG0e6C/JDFdSM/p5Fe0oKFjQU
67xvnbKIwMRU71j1111T9vMlKPy9046QHtLV1FGgHCIlQ+k+0R9cJdKDBEk5bhMHE4v4ksDxuaxs
Mitas1/BqRlPZpNd58md+QlQlfGtp+bv5I7BcF3EaLzOcAF1fQHDklEZr2Qd4fgLEsaPZl/Ki7cu
71w3wEoNyjrRB7UlLv/VpXa54pu1DQHJdQzwmj3VjYJlLEuoU+VNASfV0D/Z4WB/Y7fEDcGjqj7H
bDbTcrqtXBLTzo/Duqo+thJylLP484VeSeTrYfqBfEQJxaTzJcIQOeypzALauk339Zatf5D+Jv6U
5qHczahm8AupwfGoX07qAbz1id9GuXdj2LAqP6XNSggfMgC+Jv2DFwtTO562Y7v1M09pClGGipx5
RmnDPvnLannbJFi41B09lOF+ysyXDEvpEUOfuBTsaeOhDcpD7WPwQ4M8KglkgwBiQPy2W5n1jOlI
D5I4iZUddBpW+cmbHdoPMexdvJE1Om/sYK+ksEDXmOFlaf0iWaz6mX4PrOkq8w83k1qAEbz4w7Ue
OuyKgB01krN3Nqd6h4zdn/oQ3CaOj6rfiduN2exuGG+LvgIe0Wsus+K+AMcYV7U04nWjD8C1CvOM
pJ7uZ91flqbpE7Et6otKAro+GjknJYipu9FGD9q0k5+Gja0HzQK4/IavPqThWVfzz6ZxdCLMFWCU
5nVjDvkpGFRGwVx964EJ7ie0ZMRH8KuNRQ2JntwnnKXNfjAUeNDyWQtlPM15+bjwcz2nC1uWQdT3
md9s+8WrID+Cs3KRGybl7d0NIIZDwxAW10lTC83++btTrYDeND/X556eXA8E2Ljq66pE1nFr2MwB
9PpCNe4obLz9kUMgXSReG2wiyVMcmS9NIULjnfQVVbsFVvQNajZuZvHPNt6lMmu4Gv5omutRusWL
698AX9tf2Jfi9no/VSYcuM417Yh+NHBIAszX7/UvL0zg63+wyBvloNCG7c2WenlraBc5+zfmmO6h
j/Wrwa6BeraF68FaTWeUlJmjv275GUw57LIbxcwkznG8NVp8rjfGGfNcecaBo6m/smCgBZsuzlS5
qB3ZlYSiz3m//mWmWdo4qJHSb0VhFZUVPe0JfzFrTcvxSkUBPyDox8ueK0r26qyppGwDsWqQFTjP
sCGHWPxFuYkN2OfcaXNGJrbRHzrMLJdB6iZPRmvgbkYDjkYf4s0l9i4LtBRkRM5aSfm6iLaqzs8r
BRQZCRU16ZPIV32p88pAqr9R6EQqNDk42wkfTNfwxrgbt77YVy4FP10QbsMutzUt2VkvPpRLD/KO
cuXyKciH/rkMkQ+jEIcgvlFWC4oCxP2A1fq4/aXn0dQ1QdJbB19FPsvUtxr+zy69QfdoYoG/V/PL
f9/swtmzOz7YIyXbUcHyF3AgEKior4oUzyhMP7p9ZsiAhcoSm23TvYNJmpWZ4ffwWtm5n2g6F2+w
hkvKpOirpRHbBiIo/wIFVTUKwv3j+M7hvSU2P6RLF5o/WVVVPNiugDXPvNVHdSVWKtaHioTvqMs1
GrRrxSO16TJ2vLx5aMnToYRVuU5GN79KdwbwfKMjzhpOovcXmdjagfuk/oIUldvWB+e23QJGZp8D
2m6mXd066xccwPxHyMz93VphM6YOm53bAs2/U4LRbJdmZhZeG+HasbX672NjqzdgONArMlBY9Q2K
ZS2uOA3Wug1Aukvv41ZTQSgmkAMeIZ9zgKqga42O/tsC+BDj4zE/OU+LczEbZrKyvH+nWkitbKcb
P90bPQvYHWsLFq4oTjiZRvuZcn87cT0MsN3qVwn0oPAQLsjo7jJNF6p4ZljV2fysWPrd/J9LXLoV
q7NK5p/QpUHrWF3n7M2ig2wvTTkkvTWNtL4vBdUbY58YXu7trQnDrYXD6k6qYrun/0i+yNkEBs55
Xv7pRlN9o0yofs9MASHRXcvw3K0wLAq/FmfiS/2eyGx/EXSIPNnbCN0eofVkbYK/gIhqZPqOTLDj
m8z+AlAu0LW48+ne42hu2v0MKvNQ1kZ7WgSzuCTx/60baCE3xJCMVPk8FNlAjKhspvuSyP6FQ2La
8QDysPgsahWp1qtdDVQbGT1r+Kb0ktUxG0B109qzcr7t4yg9vOCAT5O6ET0D1Fj/yivP3Y4+kXZo
wdpDf4Y+6DVLHsREnpbrZFmLvZ8Hp/unPf1/7v//7v5P5OTf6HvLp/q/tb2//8d/3PtD+x8uRkha
YkMPKzLurv+696Pfcbsn74BGxvUfge+/7v3oe7TJ8kcY3LCDkXX6r3u/5f6DICNOO0cIQtnYO/87
+h52tn+xa9JNgLQdEOpDSGT9ad2y/v+HLYt50kCpZvM199bwNhmOH7Gm/xUw3Nxzm+2T3OCFQd90
9ezPwVUpOb17U9m/cEd+6cWgzhqzOd2Zty1np43TSjA4PUykUB+RHYxP7fu0ankdn2Gq1nyaSVzA
T4+UL6w2y1YqDpsIP5HpnxgBAuseO4HovqsaliWDZbV19kFWo5RXzilx6w6DnbNwsQmnsXEIO1al
s9+2jGs7mdhh6L+TKR9Jp/htU5vnPFw8K+qtNBwTPxeO2nMxseR5xL1UA7ppK2xryCXrSuFIU6KO
MRBavF4zhXCydRScx6NDC9OBDd3qngBJuBhuqrXwy29IBAZLCQp3pn6XU4X+WbZp8JXxpvF3m6Uo
GkmGnAyXR53iba29bEMpaVusHXWgk9K64KrcVKyxml1SohDscEdKKfYTPalTQhPriiu9K4+45eTH
0hbcKWpqxI6lsQRUSgTuB3ZAgE92lh8LVbxkzIL8snR57YF9H0trfi27wj6U41zipAqzYzX/MzaZ
5W+8S5AEVkhvfrBcO2e45LPWbypr2ljXJDI4VzANTKHEfuP9Gpd05vU2M/vjoLdgf1aLfaJu7nWZ
KAFaQ7M840T9mRUdJadppV82Xl+oaUZzQMN7NWzubK6PrV75AEMCqz2gPT9jjn2FzvKnq4vxsmEI
o4Etu0fW8eNGjx8chWfKiNtjNYIoBTW2W+gcJLYivYuUtEINdPzkNKVFlVW9SmHgXIKQzpE6/faK
1rs23pY+zmHnRUrc+u40nh9lp7sKEvnBmZy/d5QHC4bLbpomZmoTQ4kzw6hMdT1cgxHPju864uR3
RbFvl82lBitDcb7VwxXamg4NlLKfAV6O8zKsayJ713jOmCMi9mm/Ycd2D64xvrhjsbzg6qvxwSHQ
kWIrjm3leZEuhBfBb+Wt07p6PwJIPHEu5PthsMJ9RuVi7OZGSJHc/Ltzq4Z6vhF0CGdHhPWkaON0
KX52iN7x5LZUpmbYU3DZKGQgljGqHW+3C8OjrHYiuce2OqL++ZvptjiVavKxdXratnZGKZGg2kbj
zV0BxtjVUp7z3oXwSr38H1u7ww+9+XDmx6is0OrYZPeeg0tTkP6ZKn3x6OB81HoIejKpm8FL2GtR
qYAPuGSNAgGNtpy4LK3NYhytSujn1cR49lI7lXz0BM63qOf2dC/pHd3bXREkKZK/is1al+y02fCP
wmQzUJSddW51NsDiskf+Nj5Y1RalYDPIm9ixSKfpkaYGM54mPhZZOMF/C5Zl/eolh2qSsfM667Fo
jyTg1jk8jHy0lpjSebFQqWiiCXaKNJHZ93hNszmVe2/ROv+zlirkWZvDnlZe0cv5nv5xxYjLp8Wi
pBMDFil6QRlE2BzmAsAepZDsSizIaH2F23UtvYOfd5wSeHBisvVG4toADG25YRGUvZ2k4VYfcJEW
kRVs7wub2lcuyst9XRqfPFJv1lZwFaWSKWlI1oxG79yXBMN2Q22Vl9YovlKa5HeFJYvXZigBpjKn
FFdrWFkINhrWAvQY87Fv0u99DVoyosgovJOY4c5mOO6ZAae7id3RM6lU46VylI8h0S12WRX2N2Vw
KCOd5TzG82JZSdq1y36tV3H1oDGyTh0V4LJxBHxHDyRfBzy3IVZMDTy18GS9p2ab7H3au0ti9HV+
8Ovpsc5hGxerOs4ABqwohT3Au2QLIgp92yewrh+t7twjdYLhr8FST7Rl5aTWKiZ8OxjfvbVswG8L
1mn2dIIeF+wqbdr0qOIZ/pOC0ElKYzQuMHpy9qra3LViCxN5GyfXLMj2qWNyHgTrfTEH1cNmiOm6
Ej9nV6j9XdEuFivfkkfLtxjgHStjm+3QHjlbQYw0pxlRh8NqsJQOaKAMNafWRmYxutnWY4Eb6wSR
zmXdA2wzM+dn2nKsqAq6ihY/HA18b0QMluVgrH14GsSUci1aMLF4YfNrxfqXCNDQRI7YSiHLgeNp
uhrPYmAx31Jau+PKQos/nRw7NfYneFJZNBjyz9L735vC7xJMhXovbnAMPBAbIHKnS7Bm5nvWh8vZ
qPqvqdquNdeoi7nUEMZnt8dR4LcPFpPJHZetLmnFShiyGMVpoxDoaLDdwf4HlX0iCE0RCvYa6H7k
qaoShbqpOO9678e2CTauqHzIl+MPq6uqiytTmEMr+7fUhlws1xJfaz0pboFOHs9V9Qf4cLhf5PYj
k3zVags5y/C1pVcW36kFEJ6jn7XCz1vcICaeOTymlZVSv2eq+9kJJl7ucL7A8X0Qyv8jw/63Mxb1
njZkaPKL89YAxI6bSvWvdcCX2gZniLjoj38G7Vjs5Etc9Ryika+oKezcunwKrU6eRGBtd1M18mPw
qx+6ScWOw7Tj1C6mt2DFwe2M9ktRYIOeMrK/5RJwrntF/dNqR4u0GT0MBPq9fTn5a9wCYtyrcmvu
LNNChqCMECLK+hN6yRpNludH863xbab8LBFhH7wqYW3st4Gb8jYNXQ/rrMbWO1eSf/6EF/KDx74a
r+PcBt963+X/RZx4GW55xHqZY6IS2ZMmJfrojmn54ZfgNTxvjrs6u3esTh1tHWRsgfNSJnCX+UHn
Re58D3EfUkAC/BMyUeJsbD5RVGnUpmhrpuyHXCql7ROdpllnfRHGb93dyu85sqTZPUzmNh5ZVflH
f3GDH3OlxIcWy6+S0uOHTdgoRtOUT8dSjvaD23hTYm7l0nKyynGKXAofQjwwGIlQTBYpmueeErTn
eaWGJubUNBgxLGnFrqPqP2qg2+X2oGb8Tn0BtnVl93OQ0nR5ZNAtuuOgwo3SVrKVO6zCL5IVXeyP
4i4IRPmu0Nh+0iB4ruc8Beja5fTTZfYX1k/3pfUK65eZlUYTb6BZqCop9HKSM3aJqKjoa9zhil5+
iTqod7LT6mWbh/6Ucnheb+1vh7D1HjevvbA7Hf3dxOtgOZrGVvJx9ib/K2WFFueW8h/C0S3eXDk4
V1MX7m6geTtxCe/EspMbMPjep/tztLvnwXa4OQIZUPdLZQWYhFPkI3+UmpXNEIzNDqPO+tDSwHHI
zAGFwJ/H/c2ikkj+XfgjPONQYp9oDr1fF2+cZtUbrzj9Dk9HvOBfSzHS+sVJuDMTb9p7576d8IQV
hiJau3pz/ZpZRbleJmNtEL1wNIeGxQORC4DfdBGEZzw4U5w3i0lAniL9nTcBhduEGp5GiKZvgjXY
lyvn6QgYAGgZFTcP1E0N3zvbJVPvq64cdzYQs6pxYXQxXW2vITVAXcn1Qc3fMpCHIS2vjg53Wyjt
mwgm1ylhpTVWF8TWBo9YWnvf5zTYvPesMgogXWTgmH60E/IgDssIzd1bssSpHBoa7Sr/mPwZsmDn
65d6a1c8HnlrXOt2KT6wv7V73IFooc221CetW7FjvZcFkeOQiIhUMzdvAprHE6aM9siidjkPTfjC
qqdlCOv1z7ZpwRXkfrn3xi27DC0jKWVAPabdZmq+sWWn3kr41mEOmuqOmH+/Xxu8UF3GxkoaW60i
d5Dufjbb+QnayDDs3C1tMItQCD2Vpr5r2o2lPP0jR41D/NGSdro+B345dA9Lli/uLswW0XsVfGNE
jOKrkXm43kjq2kLp/WLcLAKdRfR5zM5LN2ZepTjG1g6vjgJQlzdhhE43bZd6cYzYU6WZ1JtsBxTG
nHOUeiJkSeXZx5Fo+psFNh6mEL2T/hEOoDR/0tKT7gSWmeyumKaij/gID2XC9nMGBqwn+okMH1tp
jv36bhoNSW9saD4v/chdwOyNA6V9+W4aV+Pcz4M8DXwmd3q0iztJHj1OLe3/acC8/hItZvJoYIFX
HnBnflNVmBYfCN+QnJ1wvo48j8gy2+YSoQ6C310gs6On4V9HJvXqcY8t7hUqnEgKj9M5AcpY7RVu
pE/BYH2ZsXyxiKzvyaaLQ8eXPW9WPz5JWcj3fHGa53k23fMmizm2YCvv3Nxkr23mjU2G59blIVKm
g75SB8q6yShRaH3vkCPe4R5wviumyGRclhBfu1kmGe86hvN+RW8YxkTX/smQ7bTruLg/j1kR7odK
WJ8u3NpjUw0SRzonE1GAAJGlyw9FhkI2dKTG7KLx+PWCvPhZh8Z0qC3nwV7y8Aua+cPEvyQaRmHF
0rLWY2/WPaOUzu4oMgqWCIvwnPC56fcyXNykXyvuN3wokVHKguUnredJWPMaTxej+oHiJYFP+M3R
gO2xox1+jtuZXT5BplHFhjBWxGLb3nepg4sl9I2H0d7WZznnRzqX6utSaaTXrKUpIKMgPalp9vst
QZdc07QoOGj77IgKxLOrOPi1LGNKLggCDHWTDNU48dKZ1yeceOH9tGRVUraFd6QGwU0sSMeRUB1E
PWE+BkEDXFyR+om1zD6VT/t725HEYbDrg/uKcFqMN6hKzDolwQN38eOv082eVdvETZE3BGvUR0/d
DOpWcHDcxRRRJ6cvQZqEnnqxnQB7YKfi4nkzUY0a8wF4wBVyI5pp5u2oof106StMSJ3lVKsu74hT
lzwLduvWfxHAelfldPu8adElhLKqLlpsO6Ex0EIrDtNzWSgciAqQUJMJGl/t1RSx0S5lnQwW77zM
Wfq7Ds8knxblk3Ko/Jgoe3FXZ1n1yP5BiJ12Fh0kExmWezUyb5eCLWV/W/8sgZKnsO/rZJsn8oRl
IH7PLVe0ciynY+OMejcbvfVUjj4bATn8GvNlPPtNgX0xqGiC7+Bf56s8BdLreQEb1RkZZMIbDAgG
lttP7muMYmtb0P+6lc2p1fTqxxk68xsIE0V8dr7adpO+Mkp9K5AgYrqR/Uvu2RjDl43BEQU3nbde
4XM1hl076R+h2V9nc7WjvLRe6cas0M6hP9MfEcSzawdv1Jw0Eb42aPIimLA1pu63ravcyN0q69Ku
ObUE7ccofXWEKvdC1OsPlRPMfyvTUZvJ9iXvrA/MevXJnlrnS7n1sBPZABjcaF4XIqV/pGyMbZ+1
AbYJth4M34vUcGs8NKB1hBjdZaW5G2WQ/pgQVCbSuRNJOeq5n3vT3CisD9KUtdM4z4g0zgpis2lM
7jiLe8CJEz63HFhjJG0X/yfWAB+lechHdEOeAU9Uw9lqGSU3aku46qQ7flXSvxKckQ+Th38tMoFT
RuSxCswi1la3CUEZUyVa5HAQaKRE+JH8UdUGf6zMeiZUxuERFPnfONR5dXm5mvb8K60k1vjKqLJk
8bQT+ahS0H2X81bQwWQI83XglRTX5khQy7rtAmWbxWuo/cg3PWKq7siUV5juwUIFjTNlcSQAWZrm
IwD2IzmaH5hTzgsf+Bh7rjhVmXFN6RCjPRLwatn7ZwkbaT/blZ/4lVefpcv6rw+FijHi9DGTKX2Z
Tn83ZNNTWKovgZBISm91k3Bpn3pHtjsWM/6JZmGL4r0xP3B3YYG4NcbDbDlvhemoC24hSTLPA21T
2+0hp1c8KbrGPEIoMnaDq9WpHTPB5mJEWKzcL0kR8JM2BGu4dGbR360/qsxkczbiGUL9KKJytH+m
pKdf5oCglLes8xBT6TX/dpU/vXD2EYn13CHGJqTPQ88ySpgleQcgE/UQGOxZigKGsaAkOfTaqzPW
Kk4329E7qyCOnviZ2dyof1RT9rwfzXAj/lis8lOZXffhBo7dACjdtl8VNOTlJmkanzc8xYNPdfix
5IU30C3tL6iZ5XDnw7+NSZ2U+Q6p9zwYDspas64/mbN4tDLZfBalGTx0s52CIs/1L6Pw/mQDsN0o
zA117llDP21AczBj+3Mby0LM+O5d/WhZubPdD0vQyWj2m+7AFrQhITHip9y20NvfiNH+zquKZScB
y+Ggp/l5X0hihA4opnuzGFzwx7wMjkU6fVsz9zsTgvvSpxk4+X4djzwHa+INCtBHGLzOgccJn7fW
SyZqICG5/RCYKv1sllvHAHo4KF2LSEHNJd24zPQJ23cYcIn+ESC+MEOMyz7zhv/N3pk1t40kW/iv
OOYdDOzLw0zE5WItlmRJdkvteWGwJTYBggSIffn19wMB2QQku8ddfkBMDGaemnKSLFZlZmWePCec
xVvPzC71AP8zNVMmXM82S1SdKBLt3GlBLazhXAQHEXC5Ib0rwoMxQ7c4fogPevQhihhwnCLv48jT
TKbGVx22y1mFX/iClJaj3RSeIX/OMWDO7SirwW2B8uQYo8GhUaAGxMv46rWWHbIri90TAYQv0jMo
mryr+gC16ZyAhQR8nG3ImCqGcRU1bVrGaZMJ4WW+7H3T+jfCvjZHO9umaF+54TSSyoik1dbtYLpp
MHKwoZWfjOyQUnyS/YPJTAf0lYCYnAc02zbPhrvZbpioXm7KOTW16p7meOnPNA7aooa6yiOhb6jZ
VEI0Kej+MM+1w5/oECMqFkR3lURaXycmw7JIbAD5y4qzjbeM7hALVR+3WzLwOTATdI9jQ7lNIhiH
QHvn9n1ixMRTfFl4u6ul/FHSPfjs3Yi6zB507XVcSemjf5DkG6YOqzP1YENuleWJdsdkgXXvgPEH
robY8gcIL1V4sjz/Mk3s/JOqahRDSzXjlIYBbnW6N+xAJWdkIhDQATMcVgGZ3jwDzZ1MtdjZbG+o
8KfEE+Azuw/QXFQGFEaFwS+9BxyZxpvtvPSTWwSbwAcD0VUXGmWoz3JtbS63NJZnwY7pxN1hr3xZ
KgmJWm0CH6bSEd+4juNtmNf3osfMNOD8koi6G/RKCPZQwnLZ8RaIcm7PDlIBsIXS6Id4WVoXeSGn
iwMg6KuDgtI8mb0iX6FkVPyWbmFOxst6+7krFQyjx/oSd5JKdwc/OtzA6G+f711ls0jy+nDGxK8+
09Cu2ID0KdJrG0n336negusMi8NnmfzuKg6j4n2Wkv1TzrSo0kjufeUiSm5DAk/RPmz67Mn+Okud
JylXmAyBOe/cdA0ILqtauXZyjoaGhAydTe0idBX7NijNEtEOI780mXIHnLXczXXQGGwaxwKdlMaX
ietk11Js+Vegyf4I7FJZ5MtKhrq3WiF15M5UHQbPpb2lrKiAKppHcfUg0VR9b8WKuzioANglNvqZ
mx+SWR5X6gVqd9RsQj+oVAptNWCGUpkzGGTBuxWSy8p1/MXb6aCGUM06r+LSBJOtJNmtbYXUgeGi
281hxcx396WBLnblEmzocSOMCy7NvwKAMC8M2jfUWBUyjdB9r/gwzjphfWP4Nf9dXt4lWll9LKBP
nqq5/+Ak6u/aBmfNwMTC04GKUSlZOQEjIw6UlPOicDfzBC2heWBJ4XtV8fXzQt8jfb69ryHFnIdw
28ycTK6nkKZ8RJiPaYlt9HhIou0tGvBMhannJFbpWV7r+b+lkjaIqkm/N9BkSI7IkMtIYsA2J1CX
drbaO9voDjjSXRaqu2oqhzahXWkugu5O+shQInoXzaQ1vG3qlZ5Lz7pkZdfNtP00xv9PEWiCflZ3
9N+Bu2TAecur/HAoL+Jd9Pg/2Pp/oldN11r5IWz9U5il7rv5yg/TVa973f7Dl+41fWjdVkzDdpqe
MzoDJ91rfSKbOH74fCHRM5sR1BfUujFx6DMzhtqMnw64lBi7poIJw19LwfQzzWtV63Pm0VhvSJtk
WEWAzqvw9AwoRcjwgnS5RHlL15X8jsYZggB6bFzsd/CUW/BhzGFEU++1nZnDjgCQR8kr58JWgBhv
/LD4XPnm/oOWqPuZEqX2uQ9rClSuW7LVICTTsszAXfjphm6edq5zq5wudQBkuh48FJl/S2qYTumn
2jOJBGqqmNtytkx0BywWJW6uwOT4lObVTxBpIMx4UJvewAYkUpEnnwOGy6eJlepzpjx2z7KUobWm
/bYFvaId0oipzuyucqr0fhuaxllUGDo6H9tsf+9t6+ySyz08C5abpxzNPSJTWs31gDh5VRWmdbHf
lPvFdlunlzoMk+/TJNNmzLrUJgqPsnxD+U8tpwUQMgqFJSx1Vsn4zRQgdnVey7G8kKHtnR2MyLiS
Y/scStz7g8x4l4Z+1TVqdx+CZbmfbxmuazDr6gLu82pKLgNnH73NGRsmXNgBcLVoA7eaVyDX52tg
joDEfqhTHU4oQ7Iu90CQZrAc7uG6tSAUVzcldTN0To2ZgaTmwt/VnyJQ0fOich8caAp/gyLRvIAd
Mf8SIHc0dZPImcvIUSxvDjhuecH4kxczXCO5ivwhD5Za/SmINR/CCQ9+eenJhzHfqqchIkg1UwhE
8Sk44qSeyUaogxXTmc/HyW+re8gM7Rtng7zmAiCeVjJ3kEfF2Z6M+Bzdj/LMgqcjgKletz6W+yC9
l6glU0/0oGAEJF8nWj6lNGOQNKNsu0X/xl8AZYAnLs2dPePIme7fSBXFXWkuMfe8qc9QK2Ku4BpO
U09y6X2ENgTtdKrzhHv1IS+DOrhkOjg14y9oZBr3cX0oPBg1ULCQGKCL0zDeFnfL1N+fBRElO2hb
rTrPi/fO0gXceKbXhzi9d0BvV1zc5CyRP0l5ZdpQuEAQAUha3eyzUn3PFJVdMoOEmpchl9eFFyBN
9h5V0wDqAsY9HimWlXcAtWpEaVA5bOifFTpkvkTyxy3OWc6kLElAU1S59OD6hgfJRW3RK0gBKl37
8CBBHOJEz0a9iQA9A824J/ORYISxjIjZN5BgD0sj8Pc3CMerymx/qGRGTwszB8VmFcsZo450VBUo
wy7pILnnoN+lhVdb2mZWgPT+FC9di4ETKS4ffUrR/pR2lIaGga7Od5v95mPkVtFHM6LBnBJ2ZqZL
QfWMDyBfU582mEWP5EUZ7Opz+FjpTCdx8OCUEW0dK1IoKyInmTT1HCW+AEW6vHBtc0lxw5LQg00Y
FgAMR6lVkZQUXUSFKzhzJT5lWkNLqylcmpA7yUl6n+VWcBtReDyzIp2p1Nz46EBF9Bmh1PLDYXdQ
4fyUNvWX/66A2AHSGt6/xTHQ3WXruLpfJ9DcJi8DTs2rt6EXpJ9pPqZeWv3sH/3Y0Lv1SYh9CrMg
bT4BsJXgNFLS/xzMhR0/0vGj/MjCDsWXNHuGBVFzwIZphkWIlI8P3Au7EN6p9mXJcSAltDVipQ7I
lad9w5Ml+t4i/Pj7tav547/pfYPv0jVS9B2C476zCAMTJ4ugT2iFq43QSfslieGni6AoysQ0STLI
MI6LBAsG03gjWgQ+uwlorjci+LOroCsTQ7WQ1bHaLymD0jtdBbaCzQ0DPBRotOZpl31EqwBYu/1l
WuL4r0f09Xn40Vawmy9IhG+3AtlmbxFU+DsdxYCHc6SLQIbaQDXFtoIGtwujMWTc7bcceAWLrcI2
gbTaaV9nq4zrQDCzMLx7/J3zYCEswAhE+yXZW6dbwYKU9UiJ0wzLjuvbG2xewS3AbC+gXBPqzu4n
Hnx7BpMmJgVIi8tae1LGtgjQF5ii7kBXJxQnVR2Vh7cPgjFhxBrlk5fIwQ10XFvBUZobq5A30OwJ
492WDZ/v4ARYJAd4AcbC2y0wuuQAKg21/UkEQoIzge68cXedHxjExWN2YCEawGz92H59ihzCX59f
n4F3gxGAN92gIhsTg91Bjji2b6/qx3KN0ObX5QnSp5CBWDCPNc8gIYA5gVdAperfEuhxeQAU7EXd
ILeEZtLDhKalXQSiSy8UGhMKc6auKZ0jGF1EhLCtIQEX2gqERGi4KUMiBnx8BlvBsidIBMiwdXev
j+5AKFCHtana33eHqj0xGgZ5CB7e9AcciIZMiXme7g/Gtwo4MuG9AGEKQjF2I656fAbpkQ3Pv86l
Wpe7e8L4VkHnrid4InR9QujnTviSAw5OBEgxeGXwjpyKEQYHR/T7a4Q+ug+62WUG8mAXOHgMuTkH
XEfaZ2yrgNLEK26hn74oyROFHUAG0JVPBtHBdia8DUS79rfoMa4QyUVBFY6RNn6PLhTCGm96BMfm
rFBLo9rWboX2kj6m8gny3aLRgUyBG6NDh+2b3zvNFGxz0lDJMtPTZZOj8wvc5Gzh+ok6kZEQo6zK
MFfz4GhOV+E4kSvLNOy710d3cWi0ZkTvjbox4f5F3fRkx5+ugulMgPBBNwYd4PEZ3fUR+RpbdBWa
rFG1qM/Cr3Z8BjHSNjgRzVg2F/XjM7oTwTyKIuwdiZQaiQB6re0qDErsFjHCBvQKPV27CiM8EWS0
gvmSJkOMTcJoUlptn4FfUCY2WjlU87tVGt2JgOtb2Ds29SSOBF6h/+0tk6s0NARfe03tco8oQoLv
0EX3ACVFyqbcDKzuvA9yRmrrpkxPDij32JJFzYTtXfAIcGWgmehwHe+2+GATkCxa4HaoYI/1+gjX
uCKcJpEMmhY5EoQXx2dQU3S4RBMSmIbrHMX4ggINANHSInvB5hw4lJZbb/g6NHJIUBFoUsrmGV1Q
UOl+iO4F3SRNcqinvPRVBw7B0RuWVY3KTftOY/KHFumdqEPA36F56IDva5/BJmh6jcjHgfPr7k3j
iwoKipGCq6A1Co8Nmc7LFfm1WwR8QPRVu3vTCI8CTECCq6DTUKLdSrH97XuTItN01HG/kAQd32pM
Z4GfRzg3kMn/6Ll2d2dQpYMMyYJ4yYYo6aQZMa5KCg0XrY1Vf7/CTA1BM0yde+PbLRegtlQVuSxY
uIXmaS8nI9oL2huMXT9bVdMQkaWxCvT57QozcByNtjR74du9cmx7QWnQ0EI9F9pvCvqx5ItvJ0oW
6SROU5VfLlTj8wtc7IWjgz7RVZBZit7djnE0p5WUhsYNVWkWqhFoGtku0EFHiO4CDRiGTYexEZU6
PoPvr8qTr8rII/v+zRiEcA2J7w/TNXugOwWD399u4gatJqAI7fKMLjvQ3tAo+2mPCO0g3IBs8i4+
cqxOTwG1ZUQN1AaVdAwLI4wLJIqivoBLk2wZKv8bbALwaCZoFwgsuF83z+jujHSAdGFXYIHHaBR8
kaM4PoNConJ0BU3dtrta/4RD/A8yiK/475nr7Z6PyG9vnbyF/f7eH7xgnl+/3uGdL57/+Y8G2N37
w4YitH3vb8Dwf/VQrEc48smLL/Dk4/t0/7z7gq/fuvdeL9/q5T+ee+t4haJndXyh6j7mzWoPfvz/
dqs/VvvVKSgdF8XO/PZJ/vmP3uc8CQV/YTjxB3abjoSw3dirw6Bv+IggFzfsr4Kkz8PaApJFLc9W
O+/PMB5ou7QYT2Hb4S6MV8/hy8I2m68FjYlbRnTyKfWesrRn/AjMFTU+X+9WxSpen1pucU7Clr0k
jb2n9F345zvIx7L9H15vs7R4StF3QQU39p57hjtsjqjls3WIDlDfcot3EbV8zop73umKI8fZjFyK
Gr54Xrm9DcjEWgNNEba723lB6CUvlpq93eEdhE0Hz95q4EXa7rmw5bDo/3htO1rU7IfXvqnFPAgb
xkD25Fe9RW7bpqKmr0IUvF8ts3Nsw4navl55Qc97dA1vcbtxtVsFz6fL0fXMxE0nyerJzZJ1mvb2
dNeVErbvPbneZtUfMGur/OKmGwHiwZh3VzsXt50kHv+H2Ky36G1R9ldYD2HYGJhuiv7CpsMgHfgQ
VTnWUEUt36z/iFeD7KmbEBM3na/6caur+IkbLt6dr/aHhPHo3sHs5pl+hf3LdZyse56KGZGmRPUr
jF+vS++pF8Yw3lR+foXxL2Hsv1g63g/a2RZh02EMA8NsFUNs3o9mHebj17zBa4oHzKtU6kTNf3S9
/oq3gH9hs/6OjKR/q2GWoIGLCpuO15vhDO+xPiZq+BaN96Ta5avBNQGFq6YtIWr+3g2f1+8uklex
re0AippvqUDe2ohd+ezXvMHrjdiRlIia/8zqr5Nk3fNcXc1L3PZ31D1OJsT/zg37t3TlvmyMxqd0
s1KiH/dhHe+JbD3LbdlL2PJbCqftXIeo6ccVcSfYILzZ/9zHepWw8fVfyLMK/pCPXvIUBonX/+wt
Vkf4s1fhnoXprYrpqH8ZM9+qNH2dmH9df3qhA3jrn/WLa81fPO3Wq/hf/w8AAP//</cx:binary>
              </cx:geoCache>
            </cx:geography>
          </cx:layoutPr>
        </cx:series>
      </cx:plotAreaRegion>
    </cx:plotArea>
    <cx:legend pos="r" align="min"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_xlchart.v5.18</cx:f>
        <cx:nf>_xlchart.v5.17</cx:nf>
      </cx:strDim>
      <cx:numDim type="colorVal">
        <cx:f>_xlchart.v5.21</cx:f>
        <cx:nf>_xlchart.v5.20</cx:nf>
      </cx:numDim>
    </cx:data>
  </cx:chartData>
  <cx:chart>
    <cx:title pos="t" align="ctr" overlay="0"/>
    <cx:plotArea>
      <cx:plotAreaRegion>
        <cx:series layoutId="regionMap" uniqueId="{303DEB3F-ECC5-4B1C-A8C9-70318C2F51CF}">
          <cx:tx>
            <cx:txData>
              <cx:f>_xlchart.v5.20</cx:f>
              <cx:v>Sales</cx:v>
            </cx:txData>
          </cx:tx>
          <cx:dataId val="0"/>
          <cx:layoutPr>
            <cx:geography cultureLanguage="en-US" cultureRegion="IN" attribution="Powered by Bing">
              <cx:geoCache provider="{E9337A44-BEBE-4D9F-B70C-5C5E7DAFC167}">
                <cx:binary>7H1Zc9u4tu5fSaXu46UbIwHs2r2rmtRgeZAd20k6eWEptkNwJgHOv/4uxbIjM07ifdvnwVVHnaTL
oiAu4sOavrUA//u6/9d1ersxb/osze2/rvs/3+q6Lv/1xx/2Wt9mG3uQRdemsMXX+uC6yP4ovn6N
rm//uDGbLsrDPwjC7I9rvTH1bf/2P/+Gbwtvi5PielNHRf6uuTXDxa1t0tr+4tqTl95sbrIon0W2
NtF1jf98+1e6+bLJNm/f3OZ1VA9XQ3n759tHH3r75o/pV/1w2zcpSFY3NzCWkgPhuowQIt6+SYs8
3L3vSPdAMkQpQUTdve5vut5kMPAZknyTY3NzY26thSf59v+9gY/EhvdP3r65Lpq83s5WCBP359v3
eVTf3ry5rDf1rX37JrKFf/cBv9jK/v7y28P+8Xi+//PvyRvw+JN39iCZztXvLv2AyKroXhAORg6Q
YC4XjKFvL/oYFUUPOLzvYrS77j5G5XfSPA3J3agJHqu/XiUes9t0023M7f28vICKqAOEpHAJ5Q+a
sK8pgh8wV7qMYnl3nd/f+05TniPR07h8HznBZjZ/ldj8ZaKxyF9QXSg7IIoSIjG7m/qJEcMYH4B1
48rl7jd1wo+heYZATyPzMHACzF+fXykwySa3G7CxL+ZX2AFog0QU75RGTgwZOWBUYc65vDN0E6X5
y/xeop9Bcz9yis3Fq8TGL9LCbG6KF8RGHgA0nCNG7uYetGLfoGHEDzgTkrrgfe4WxJ0le44oT4Py
feQEFP/slYKS57fXdXTd1PdT9M8dDcMHXHDMKd36eHhNcBEQq1EJxo5MlMUvniXNz6DZGzxF5+p1
orNJo6+FyaOXdDXigHDmugqrJ8HBWB24WBCBGX4qXvafJdNPINobO0Xor1eJ0H1K86b4+gZsQ5N9
eVGswMAhMGCYsseWTYgDhF2iXLoL1eD6voH7b8V6Gq6nv2UC3Mx/lcAtwBlFNy+oV0QecMU5ZvRO
raZGT0KgIAVlRO4+MPFJzxDoaZQeBk6AWbzOPHR5W5jwRZWIHLgMvA1T+EmDJ+kBY4wKhnYR3ASY
Zwj0NDAPAyfALF+nqVvdbPQLBm+MHYDxQoLcu5lJYI0xO3C5okKiSZTwW0GehmM3bALGavYqzdcq
TaO8iOy92X+BoA0dYMACguVdCqoeuxypDjCTLuXyO3uw73KeI9FPgHl4lik2r9OCrfKbaPOi7IA6
gGhNMXmfY4KF2s9zgOKEYFooYBDuLNxUYX4v0E+QuR84BWb9KpVmXZhav/E3pgDleUHXTyHNpGCp
OEVPsjcCVEdyKl33jrxBE7Lz+XI9DdN0/ASttf8q0TqNrC0aE72ciaPygLoClIjtIgHyWI8UhGhC
UIHJLvOZ6NFzJHoaoe8jJ9icvk7a4PilWTYJwTETRAnxZIymADmJMNBwO+cD/Oi+8/m9PE/jcj9u
gsrx5avUmGOYkuY6Ge7n5p8HBVQccCKIdPmueDYJ0iQHzyNAZ/AuqZlozHMk+gkyD88yxebTq8Tm
6rZ/UVoaQ62GSibx00mNUgcUap6gT9+B21eY34rzNCq7YRNIrv5+lZCcFE1kXzhSQwdKAiKuu/Mg
kyBaYagmYAmFnl2kMOFtniXS09DsDZ3Ac/I6883TTZTfvpwpY/yAAu3J+J4L2Q+iXXVAsIsZlK3v
grgJNL8V52lYdsMmkJzOX6XGrG/bzUtyZhSsFHcZYLJTh4l7wdgFDgAiZyHvuBl8vx7u6ji/l+dp
UO7HTVBZf3iVqJxuzJBu8pv7uXkBtw+8M/h90JTHAbJwDwTCUKlWOx2BRHTfqzxHkqcR+T5ygsnp
6+RnTjfWbq51Y2/r2t5P0j8HBtpqoDQDXKXYxVugEPtGTECbAOLQ7SQnAfKz5fkZPI8eZ4rRK3Uw
0bWOwk3+gvBAswBgo6Bic+dDJvYMwmUATgFTs7s+IQJOnyHRTwB6GDnFZvU6bVoExVxb1JsXBMeF
AEBBfQa6Ob69Jrqj2AFWUJyBNpz7m955mdPnyPIzWB4eY4rL66TQtkTG9k9ZRveT9M+t2rZ3k0Bn
2gOzPHE7QD1D3xOBNo8dv/mD2jxLqJ9BtDd4CtLr5AFOi7x+UQKaQbkZmjmwgiLZtxf4/X23gxEg
xDgm7rZQ/Sgi+L0oP4HlfuAUkqtXYc9+3QB8N0N3ivPok/9t07OCLloKTbZ0R5tNcAEWAEgzaH+6
j9cm6Ez6kn8u1tMYTYY/epLX0fS8vv1iNjZ5SS8DvU/QO0OF2HH9U45ZHQBBsGVlnu4XfI5ET6Px
feREZdavNdns3hxustLq6CW7oBk9cCUHfua+OW2iMxBCcwCPKLTrj5pEA+vbZ4r1M5QeDZ9Cdfgq
rNsjqWE3x3ZOjm6NvR3urf8/DwoY1KMpgMDp08UaAe0BEDHAlpW7UFtNbNvzZPo5SPfP8+hZ4VGP
XiVC57d5boe03bxoLyFgJBW0Eu5M2Y+NnuJAUim3VZ2HfGg/OniuVE+j9Hj0BKfz15mTblft6W0f
Xb9gpw1sLmAEPBJmO5c0sXgYuQcYSVA2CSnRPj7Pk+ZpdPbHTrBZn75KHdo+0afCJPdz9AI2jhwA
l0bYdnfaU3E17MiBtAeBt9rxbZPE5zkS/Rydu2eZYvPpVWJzpqMX1Biwawy2dEC+891u7ec70MsJ
Vyh0c36Pu/f15nfSPI3J3agJHmevMyK40LCz8c3KviwvDRsLXCKJ4ruuZzXh17axG4ZSwXan1LcX
WLp9XJ4r1dP4PB49weli9Tr1Jkmhq/NFN+JCM5SkDPZ+3pm0aR+0gpYCcDYICaBBv70eY3T2DIme
xuf7yAk2Z8evExtzGxYvyU5T8DYSdnhS92Hm960aJugAtrHBrik2qR6c/VaSnyCyGzfF4+JV4vFx
A6loHtYviokAT4OBwpE7bZhu/PyGCfSv3/esTSK058n0NDr7YycIfXyd0fNl0fzPNHiC5iAg0ch9
t80kgpbbPAj2D8A23TvNmsRpz5fraaSm4ydoXfqvUp+uICeFExVuX7DJAzpxJQNuDe36BdCEfYNO
acoo2e5vu/NOE3V6lkhPY7Q3dALP1ess9byvN/reNf/zVGfb6gGFayDWdnHBBJlvO9wFdEYRd6I8
v5PjaTjuRk2QeP86igePpAZ67cOtyaAc8nJgwN4bJDiB/yaGDHbmui5xlQtswLcXv7/pXSn0GZI8
DcfDwEfPBo/2ShGJYI/ai1Jp205bTKSCBvW7mZ+mNvJgy7Nx2DF1d32S2nx4hkQ/geZh5BSb1xkE
fIzsdZHb6CUjZ+CaQSE4dXd8wI8FagHNthy2qz3wOPt557NEehqdvaETeD6+zoxzaaBV7c0VtHak
97blZ97lf/C0o//zBh0gSAvvUPr/EeDnwj0cUzXb1Jv5t/Ot9k5j+vXVb4sADt2aDP2VnHePsLr5
8y2sP1iYD8dmbb/jEf3x49b976NuN7b+862z3XWJoa+cI5cQSAa3HYDd7d0lAjwyNJcBu4IkHB/A
IHbKtzuq/ny7Pe0JC0gtIUtRigAF8/aN3cbi387lgnMgYG+HhJgMNnMq/HCw2HmRDpDgPkzI7uc3
eZOdF1Fe2z/fYrhHefexb6KC/XNhdw7ksNBHBXupGfin8npzAWnZ9tP/tx5pUVZN06/zjqp52wW6
9Aoai8RPRNe+cx0+HMV9mydzhJL6U12w9n3CbF95VuXVx73Ze0oaSM6m0jCkCGyAYAi2GLtbafek
YflQJko37ZpUOV6HyZgHXiMKV/t9WxfKazvWfBJt6USeyWRd+VVsktALRiuYD2WT/EbVNTqD79DN
jKQpfj9yR+Ll4PLgFg8O7he/lphAUewHiV3hSgXWSiBJ0ETiSGjAdqjXtOdhOHP7MX3fMmiLWtRi
KLjXDj2OZ5EIpDcKd4i8IUF0mbVmwDPTFvWN7q3FfuSUfGbh1LjWqzONWk8YnoTzsIj1edKoo8wq
bWdAnqoPVlfHSdrxfh5Zxz2NjG6z5a+f6kcYoAMC/CKB6BK79NtD78EgBifsnDK167wO1IcihINH
PJYQWBpl3vTnXW/UZRng9O9f33a71vbXosBCYNjSrwisRfhnK9bebTnqQ1baMF/ncsRrnOhmnVvj
RzLQH359J1CfH+6kEIHWdAmFa+gufHynMmfDWBldrGWJ2KbqCpMug1oOxEtKPUdVk44+RYMs/Jjy
LvvdotkuiscPCgsFokW2baAH6zC5PWz/iXSYZ9FaVAnfZHHDNwkcr5Au+ZjZuWuKwhsQQL/s0qoj
XpUU4rZOlV11amAnvUsN8mkXF4kfizx7T01J6EzLYbgtnbacIWfMhM9VwcwhuOCx8X49e/hHoODU
MzAbwHsR2ODHwKbtA4XchuecB84pboJsE5nahh52kjpnHh2GPDzqdJR8CaUqT/qx0gu3YH3kE9yK
r7UYx8IfdCh8VsTtbWSouGl5qQXUiR8s8fndbO5bNsZ/AHmbmVKx5eag3MMFBHj7UrpGRsjomp7G
rCoDJWe10uOyr3uqFnXbNL7pK/SuzQbeeFpr4RucLy0x5TJlJfGTtMouypRnvSfSLvzYxVmxGmxd
eyWvyveuTeQsqPLAb4o4jryopnHnBbHN113p2LPKGek8DLGKPWcM8swnrc4OuVunFyQOz8Mhp72X
NqJa10F1VZPMoTO3JTCR0UDANrBmHD3Uyfgk1Vx+ClDDjrQr8ckY9q3yO6RZBgeoDNHKkWbIvG6Q
4wx33JmNcX9d2qq+bJAjtNdltVgEtmpWLCDkqtK4S5aBcHDkjToJvkAIZlovyivnc5OJbFaWlqyS
Ii9XuFLpTdSWLug9zZLLSAW98NqKhUcmMI0/wDwsMdAHZ1WX9XPWmWqBcY/becoFDv22C2Xlt0QH
88xSM2tKdaYDJ0QzjIv6EFwN6fwcxa4na5H+3WdIHxOjyktOa75sVOyQhXWzcSPdwswt6uNx0SYy
XDh9jzbEpt1XG5Yl90dSo8bLQ9KGi76OC1COrpsPYdvIhSkCPUtrmh3m8FFPucwUMNFZK7zYxrHj
i6ATnih4P3qsTgOf1k6eLY2bzEPWDOhdRzGDg10MSr0YVlK9oHWn7LKnoj9xk3FMg3dNV9VZ5g1R
OuTmRgeakPGT7ZxeZNpTBkx5cU2GLK6p8Zq6aUq0rpM6S/ojFVXjslVNHawyE0WlF5O0uETCoat4
oLTxG8Ag8IYKqR7gyqSc5UEA/rBOk66au0kXIt+kNQ7OdIVcURwmg+j0bOhTVZ+4tqaworqgwLbz
G/CFC9fRcXDWguq4oV/JUsKCo4nNFnkaGeWlFTivYN63kes7AXRdc28IUM78wgZZ5mvVdMGiS0Wa
zW0AUcGC52E2+nLkYDFzkrDGz7RxUq+1Q2jPbeRk2bwII/nVaVoRoRkqSL2MmGzkmjtBGBzlVNSC
x37e22ocDi0C66bnZahFNg9sO1YLZWweLYbUzYZDZG1W+pwMaeSLng/p0kRV5PgAK/nolNmIZ5S6
STaDv8g5S2PkWJjyPP8YZ5nKVtSoOp0nunYvxqamdBE7BcHHutNW5J7QRNfLwLRlfgnOmB7F4UiS
RVOCBPOiTsNxLnE/Kl/GQ9mdZnKApe2AqphZgHFzZCjn6SwMaNjMRN4CnJGwEJ/kY0zH2zShyp1J
ECCb0SHT1QqjiB2GkUhcnyRJRWdREQWzsQkS7jmdKdV5HHQx82lUxaOXlfHoHKMgZQtcBiEHcZUo
53jQY7HSEe7CeaKY7rzt5zysIpXD8glp5fdd5Ixe3UfOZ5MPxeB4EegRWeMxj8bIky1z6NWQdqRZ
u6UailmuqvqUNzm4pNCKBAaoDLZHLoJI4/zTiNNcH1VDlvYL2/ExOsZ1WF+xmPAN74Ms8CSGxbto
8l7QuXXHCIRvcJzNUlol1pddMI9wVH1Kuw4iiziM20vL3e5LaTQ9bEUXBnOZcES8XAbwPTwt4n6R
mxavx76k7J2tOb7CtQOf6FzHSr/Gg+jnLcni6ND0hHSrXISWnEWOUB9yVG0XZxxXdilSq+15P7Ba
+qjqABvd5SBYYcHoHoMHUx9g3zSs7gyspJnBtoS+WNVWBeQ8Nk2SXBCZK7bqWdw1p3Vfb4NPPfTn
PHHcfl50Gdy6KMax9XqS1eMSJWL78FvRO7BPIFeZ4TXjOTxFU3GYKp0UyeirpAXVKdMwid7lRoDK
mwaighCugU0lda7PKswGk3u01Ajg7kzfnGaOLq0XoabqFz0SiM6HtiJbowHK5MMTgQHpFd7GyXWe
fQgIVUeyjSLpSc0TWBdD6G66nIIYvYmHC1r3yB6HEObGx0WZJ/GlBG+xtDnC60qF1SeGiFt5mumI
HBUyVM1xoIuwnQ1GVB0EuANdlgSm1UeiGq6TNOHnfWNRcVihoU0+dm4W2sMscLKvw6i2NiSqUj2D
PEDSeUQGbRelm6mPDgqyRdaVYeUJBmZuMJ2+iIraHqssifmME0NCMHtQd/NaTdQHEzttOE9JDmoy
OgFVK5YXuLrNwCAPR3DUB+hGt7XY85g7MKN9O7ZzcDJddYxNQ1w/UGndgqelLYLQu4o/G9WqK2eA
MP1oVLXBN7XNB+tlGIt2FXUEvqrPsB591oVuuCoBls53EuUuxqJt69N+EOll3NrKk8Iesqxv+eHY
uQBOgrAdl2WaFMVp7vbsxKkRK+a6yrP2OBy6UvuS20xfQSRib5DKwYyA6bStl2jbWU91razACwzV
ZRpWOPobFyOVrTdCBDa8L2vqKPgyG5i5Fk4SHjlB2X3RIXJaPxXWTVaRQvhdb51gXJqmstE8GhtY
pBGpY3reJ+nI15lbpqlXlS1yTxnWrPcHiG7svNMloNbJPAo9M4oMbIe16Rz3tDezNiXSLEdZwepP
WB+K2RAMyPpBad3qY8cHfBVrA2sNPJ36AGs9s+e5yjEYWFKqeCEz7XZe33wisukk9pKkFe85yatu
1vGwZqcsSGV7UQVWGXDusKLnZUQBTUgchv4konVSnAhTanpOepS6q6AvFDxX3zvhaWKcsptlNgCb
AdFYU5+maQDyG5WEC6tlomddj9BqqBjo/eC6IvJYoAV0XkFUuuMudmHpXQJ+XZSDiUK9O9z74cf/
XBUZ/Pk25vub27PBv/8E+5buDhX/5afgPKwti2ynH9pK8/BdIMxOui198eiHH6iUn5Ald2eU/+Ti
85iUbaYA6dxDAP8DlfJxKOBA8/CeQNqSE7sx90QKAo6dU0hJgUlBoGZQ77gnUuAwX8QFJNWwFQla
9yFduedROPAoiECRnsHh2dBh9J1HgZYkSAwE9MJ+652AFPa/4VGmNAAQyXDUO1VAOcPZZ9AK/TjX
CJoORzyounWT3YQ2nen0y95sPJHOTFPy6Q2gprOfzJieplnZww0khMtaZl6jNlG7jpSvs5tf34rD
TD5KTyXwTdAlTChs7+LAXE04jQFbnPKU4dOYpwOKSy9zIGN3B09JklT8s437UF7rIpA1WqKSWGeE
TIQPUX6EKKrC7KaoCinCs7BhGnbvQUQVouUg8+Y2AlYryk4aw6zDjpFbjqvUqjgwVzJGw7HLnCK4
GiDIjknEj2wd4/O4KiC9GmLItWqf5BDPSmp47ZHWdcAcdi1V9YynWaWTy0qRsDW+y/JWFDMQIqu9
yB2I9fKGHBlcRu8hMm6O06BqhD+2EPMssjZKaXYsah7PeO+Oa4kT3n12CuR6iRNubVxNDHg0zugZ
c0Q5HseQSTqXHXIils9pGwbKKf06ies+gAjDRHb5v1bj57+m4Dv/ird9GnuL9werMT0OZWs2doN2
ZkPiA9geCgfjKrHd8gZ6uTMasAcOklDQVbLdXgqH64JG7awGlFa3Weu2TZ5C9Q42Y31nX90DIO+g
xxTOpcQu2o66t4uPjD8wzk8oNZ6YDaA4t6eOAikMlgsIlSl7CBuNtJFjEB61OKi1TykW7zocjgva
5ZAmVUIdtehL7HT9qqwY67y4kOqiLdr60IisXdIKV0tURwhBR8OD8X1CMjiO5rERANHg4aCxDCI6
OMUOkS27skfG9ZYPPIGDbFYC2JniTKkEncnRbUAGJ+CJh5viMsLMYfPIBF4dUuU5ZWv9rFdNcCPz
HL+zmMvKzMtBZOLjWDrhetBVV/tMW/wp05CEmXnaluNiBFWWs5THBJ1llkvrzJhbO/KwS4JxxlCS
13qG044l/axgIjHv9dCGh0XvZHHnK55WFzKw6TBjwtLMc5Ic4lzT4HlBhngObOVVJRttmrnqJD0f
sdu8V0WZekBYZK2nUpKGXtPF1ZdsyNAFC2gRey0zZexHukCDB8lIjxdtQHR6VNMiTRYRmA7gAxoI
4/PKziAN7yBBCT70QehASjqaoyqM8bJpqL2OkDZnKuP9zI3tMQ6Lo7Jw7ZXIo/4c8othKWxTHweB
bo96p3WALAZu0ktV7K4rRoeTPNQLJ4qT0tMNLi4cpj4hGlvPgV+LUczGJNV/kyAohYca3p06YeG8
G5tE9b7QA4RsUdufhGK8RE2YnpmhiTzIYHPh2c7F4UImDvtibBZ7qtTW6zlno99QFLkXSCblRRvl
1M8CmZ3zdhS69anBySnNU0vfx6HRXo+d6GwcqzkbArIAtqK7GhDqvVzTfNW7JV+maZYvSlHrxMfG
bXwLvmQ+5gIf9jQo52JUjkdHVM17VBYrNtadj6vQfQezXh1LNzGLWKToKITdLUcKShlHGqM0nAU5
Sv8ua2yvClHEX6sOC+4njVNeQkw7rmlO+hMI58VNKLS7YEFdzbMKnt6QtvbToTVzAimFC/lbyxZj
1UFJowT2d5PAsvcoMb1fw0rzRht2F0i03Rq40PaYd7aZpyxSS1bpdF47Y+6RLqLwQDW90HVmFg0a
iReaSMOSNpkAvqRN7OCPFXP/5vAlvtOnjhdI1cy56vCGhLH2sxjYW1KFwWmVaTaTfW8OWcnazq/j
2P1kyTAaPxAar8DvxWZWdHTQ/liLfFi2BSGxJ7i10iNVJghwv1VaeECyD7M0BNrCc23gXPHeIuEx
J61Xqjf4WJW84PMe5nHVitFss5tUn4SJmx/3uoPZY00ACU4bz2Pb6kU6EB5vU3J2nXWsc70o7czV
2JX5iUqVgukbq+SU8zhY0EIFPgFPD9qlZcW8MGVBu2zdlKYzUqvunchRxJciKdxVUpv3SnfjF9GO
/TzoLFspNy62jlsBHYmdYg2WsPvU6kEar5TugLwsHHM8SyKTKD/s8m7wCmvE5zwQqpnxyvSxV2As
2zXNSkjX8dgVXqakiD3c1jo7GQpRE08NbbsqQreA2gsYkcyPA5me8aJwjddGITmzKeveuZC9W2/M
ddt7Q27TMwaKseyI1LHXFW3hLIzFZTsrzeiuXTAHx5lWaeQ1QQo5d51XF1FD62Lep4SeQoxYnThV
XUA1h1boLJJxcSUK4qQz3EQM+DG47sIaVXMDzM5RO3Jz2hGtzyPSJe+BPcivJK+xHw5NNsvKLpmD
eQbjy22SXMchkJdexKI88RxqXCDghtT5u6Th2Pl9VakLQjsZzQXKQgClNK5ZMJSpWzPS6mgA0uNT
KHXqtwNuL3DdVod9Uc5Gx3WMFzaFPkQkhgy5rjQ71qqNF1AjNEDXFmPsBdjV7zAn5GPRZtGFGCA/
PrTGhucQMZeQww51kvpEaPu5GFCeeQznYB3MEKfzwG2Sja5UhT2O+/a0lllbeCHQ2dobqExSLxlq
feb0tZPMeGvhdmlYt1/BvqsL5ehuUQnXfnYdBbcIFRpPGNjmBVCo8cokpJ9XHa/mYBv6FZQ2g7/b
pMXwDyw6sPOg5AmlybbkkqdeM2qgE1FGcj/mlTjBIVehJwaiEw9ZXB0pYNOCVVtXzXENJ1R+g+3Q
kfo4Q8bRXkPhIVss5la71zFFkLxKVvpJ1dMPEa7LVVwKca6ohgSXZteksgoWIk/oWe+UJxDlgsnh
6Uk4yOC6t8VKiSbzXO70fogzZyZRXs7LksXrgRdiyQqnhAFjT85yUHTmdZHs1rwhyCekIbNMQ02r
MfAPRN7O57hLqneG0P6Y8Yqlvi11/gl6/9vrlqb2OIG+2hm0TvXLbVzyJXWAt4ZVyqnPBhGB6YhF
K+dAeuoTCywH1BYgFD+mEugmj1MtqA/UhmDzZnAGNusyo+hiME5UzPqxQR/cuK7zeeVWyRdWizCZ
D2pbBAlZSIJZbJ0BOMq0hnqL1KKDAxNlCjxJErWO37TIfIqsTj5ACAdw6Y3D4vbMQSy5GJB7mfQB
X8ZxFmZzyowAts9qemqjzq09OKOKnAVJzlYQYhWfhyKoF3XjAOdXI8ArQPFQgLLE+WfKqwy+M2pv
CN4WvN0AiA8BlMWprCw+sWDOQIvsMPrh2BKo1EaIlF4q6wAWiCDJBkqNn6yD3RlwHZT5XazKo1gG
jvBA65xtcawPtN+kQZcDbQzlpU6jeg3lo+Edc3F02actgiqQxRTolZQ4i8bai1BBfQKCIn6qeaFn
fQEqdhIBZ8ZnCmrH1u9YRHOPZyycq1S3syAexHUX99UXqYDCAaLGUUeC2W4bYAJ1Ns/iQs0HPNbM
M50ZV5BSisJTReOe1BkamVdGaUO83hkFEHBx3J5UeOSl14EdiX2Tw1YFH8IT85HEUCp+B8WEjC0b
cPrvQGvHzkOwBoK5KlL3qI0NeAIWQXnpMKlgPmc9tBgE4FoZxF9FSuVl30N9pagEEPUsHtxjaRIw
tFrRcikLN41PjR6S3gfTnq3jXPYfDFHVBaad+FwFMl4WbmhqL4kS55rhwDmShajyZWVNn/mQviHq
aTyCy6iEbpZRVuJzAqxNdiTLSEGGKsqvKkcs8lMUolUp4xT5edE6nqWNi2Z9U2laH7tQGy7cuyD7
f8mgu/af6/3f2bZP7ABFspeN/JDUTU5B+J4Ofhu3y+tcF/I6KOVAoz/wRHDKHKRvd5kdMEPbzj9o
WQYaBn4xx7Z3ZpfYwXYmCpwwpFW735Wy66nBcDwXJbA9DRJFAUoKVNV/kdXRbWH5e3l/e0fY+QH5
3JasAsppmjqlODY5lA/4rYSsrlFzUrLSSX1UttH4gfOmTDbMMdwu8mqwYChr0nPd+0B9oC9hblju
+AXpE3GkNB+aWaIc0J5OZak9hXJ06UCwk/S8/MKTOu6LmeOCllA/hEI9vhV9MTQXqe5FugGWpwyu
aUYrdx26UVVSiPCgaST1WclNdgZxdN3lszDlBpKLouNZdoLFUIHIYZbh4ZhkNI+/OhZinPQ3CeZj
Pou5sBGdALsEZ6Nvf3MKHEXzOL0UOIsa7Wp5G3RFHleHdcZSdpiyFsK4Q4i56/9H2Zk1160cSfgX
IQL78gqchbsoUqQlvnSI0jV2oLuBxvbr54Mox1zxTkhjh22GxKMDoJfqqqzMRDlnWyl5nUtji9IV
f6BggO79OkdIqJEbwsCAmMtL85L9938rb2nIxQNIY/m9cmqvLrOx9zjBUshYlqpOepkJKgfYA7lf
pJZvbbK7nynGBjdz/C2cvasxLLqhTvteURHdobBT/O5vy/7/KML/gQ4AxKOI3Jc5YojAf1eCz+u2
lHoL6ouos3QdZFHbRt5LqOtCd4f/9lK80jGO3BC2P+yr8N10tMJtV0Mj44L1ao2XEx1rz6aHpVp+
/P5SO1L5t91BFwpcEU6Ut4tw983268gvRWm5hfas7ySVk+0e8i3KI3VqYn/kWp0ew/CF5p8YL39/
3Xcrbr+un2CJDF/eBSp+f11pyPl7y4u/5zQuhzCdbBhOnwtIER0t8qo05YdO8PLPETIIBVX4h8f+
FU9B14rJXIzhv5vAVOGlmvuw/G3B5cFUWvZSeN+tqImUlwWzHQZf34a738qouSstp3duvVqt5rEe
bHsrUvRTzR8n4Ff2DncSuOBqcBF3QAzG+rsJGMOSlKfuxDeRbF2gz72SrViPloBktgLT6oVZ+f3Y
//PhMaMKyQuwad11P+8Q5SIqRFOttv7uhzOx67Q64UbfJ9CzGQCQKCnDF20YdWiFIcvzBdRl0vAR
y96W8x8WgvMuPjMAvASIvU/44Y0Z9HPfTUWyVUEiR+sVo5SotS6Wsdi3ebv0BS8aBQjyNz8rW1rC
Ml3gqXFXASCOeWxlWK1ZZzm6e0zaomUbqqDX7gMYcje8/n7M9t39932Cis3mZZ+4QEWcTLxF4te7
hGgRa1tty+uiR80isE1tM1j2MnuBRb/Wm6xHCR6/b5px3rcrncLc/LeDhWUorRMgmb214hOwf72N
WLnDuA5h/9o1gcXJVBGTyfGm1R7X4NoTAafZkBve2tdWQcc5oWWrneAitujJ1qkqOEP28wyWwswd
bs107S+17Ns/BEvn/RpDKgbX38XDxGWGw/BdtFyATGXSbd7rINzQao/VOMjG3KttLGWXzWpV3JwF
asrv+lW1/XqI620Fx5dSXNJTbKo8a7eNNgTcDJiPaZdQAoyZCWyreaAvnW+wuDySbjdzrWp1aHfQ
xeZb61LMSv0hYLyj5hKpaHsnSEc4BEBiWay/jjwrs1NTN8mXCJimCjJp496iUiFMkujM2SAJUb6s
b9GzMT6/Mz+it3REzK+WefRCdTKz9+cN7b+P4jiTkWIFiUObaA8k75ZFvcAZovcvX+BslFodPehw
/q3rFN567Q1mZTgSMTXbc1ss6xqlwK+zKjIC/hw+5GoT1oVu/Wp71pYZwru4pGdjZYs/tU1yrk2w
T08/eAlLaJ2iYHqQuqq3562B8kQh3jT7UVwy+kxQ3wEf1VRXAK/PcbsszJ0XVCs/hs3Ox/ggg8Eb
TmFk9rmrl7wkbVI/Lp/EubXOadwv1MZpT0rEnZdWt2c8owza+usygOnIUzJpZ3r0gTrGG61rAULb
tNrdawzRLhe5T8rwpYs74T9P9uSwyKI4J3uaVNeTeP0+NrwP4Yx+hN4bWoRPW8Nz3i0NT0CydBLZ
vGxOO+icg9qOYILMfdU3l55RYGjH31/xfTRy9xcPQ0Tfc23O7vdXhP42FHPrzV+8zeyLcTb+Hv7c
Iao5vMNJBeGLgOXEIoRGBCH0NiKwsE5/fxt7w+aXqAifM3SjvZMDg9Yn9/91U2zeZJSVhO1z63ft
6KVjbwLrr14VimhU1EPnHLWI+vJ+GmJAr1RSNMOjpoUHoITz/txQt7u5ogUYh4+Lp5t4BQp3wulh
jKn9MxVsS3/NIrKLtLJ9AfvCF6Gzb/bCZh32U0F2cSmqetx3/oQX84f9JdpyTb1ae8v01vt7ezX1
/5EEvo9rNLXpwSDic3+8d5NK59cnrkNRdLMaoqfJdDapeaC1S2o+bfu6BTbw/QtIOoB76VInHj8A
xvbVa4VyX9KeqWZXPIol3P/SVeXW6osSwvAeItU22M5J0YQZyvMWrDW7TsztXik4a9yyOyNHsY3+
MIm/ig54MUUQxxybRDVmEAnwu1CtvK7d+qpzn+Kx8Nhbo8z3GxgtDyLkz32M3nTl3kSx7FucWLmH
FC0VB41VOBQnDvQ//qqHUVZ/BY6I/ItybvZxUOvch3dCLXyqLLz9Ede8DYdTbUXaO8lYT96QrZwX
PO4fHu1dlsmjJeTsrsNWIWMn3/t1tsaldqLG9OuTl097pBq1YmltzVb230Y6Km6XrmOvtufI7fbz
sbV6hwlZwrbJ1+PWhlDpTolnmfmJLFUzHHNUeaw+b9qIJl1pJSwxf27kHt0MYfOidOVMWBvJSLhg
OQqbP1E5OgwFMC9DMY5RYY1Z0JiKLVEkbsWf3sZnD4W7nd9vm4e/7tGYdIHsKnKDmGLa/keq68yb
H66hsj5NbQQYc3pLb90iXqY6o16G+/6nsPDuONov6eM/58IO5X9kTb8Ou131pJByiT4NxmGFjCsu
0uWZs5/x8Svp0+cQs9WDU9KCWBnwZhIdKQtBj1GCTNeM9yDIsahOYvRhGVGFuNODxu6BE6C12Pjj
0nFQ/Zy2XM0dQ7k0ccdeYRft05HXyz4RVlU6/EjWKpke7L7tuZOgrjmb6nDcq+/fjzbskn+M934I
ECQQG5EFva9sSAcHSNXL+qko1hDq4GhqT2ZitkV1F7qbr9ejKnQo4zRx3aQqUq1Vqa7sxiBaSSXZ
jnWt89byb0W7g7joIZb8m1029sUsjB8e6qjrm+9+1Wz6oe3DVn+d4YDOH/zJsZftEFddEsiMZqU/
mNM8B/RdtCqgX6Vha7fODQxzJzl0nU6crFpGQ8O4X+CJVWnRTRqQNV/qic0wbXpeG4DHoPKrU+I6
xn8Mm3H188xeHDObs0zmwhHkbyIfL8ciIjPLoq2Zt41inaUoL5d6FSZVg6zC05REuXcIWmvZPs1h
75bPxm9ycfD80XWylfq0X9Mwh995SPb2SpYHTX6BX/gId8Set2sBNGifndkp3FMO0bSwj7LuW/9p
Daa8tugi28vyaZcUjLfWMHbWAydGZL4HOgz10xZNedensu+dYviYIA2CeF+C2cAR9OMWyJUq2y2y
SG+Dil+dtoq774Ur+2k5sFRW9RfE8Hm2kSLMg1NdjKJTQXygDgia8Cxaqw7vEgeSX01nDRpOU/xV
xJ03MsoLqhPt36LumljSm6NB+j+ixhxD+9h1tGOiS5PA5m1uumCpVX6spnycp5s5EHlZnoTfziZ4
EJ3rqcuw8os8PrFWQrokctpsjvVmiMs5SXPLD9V4KITeqvVyzgerKM9z2XLaZHUy+wTYSZYm+Nxb
JgwQsMzBbIls9khbnDsjybqSdKTFs4QfGpAJfoxvf2mVtBeTFE6Xz+W2fvDV62Yg+ExXVahl7l44
i2VFUbZWQW2i89JVTtukgT/t56IdWCWPk3sBh8rXRayQw+jnFEmQf4BiOcsIarVVzc0pqj3LlZe1
WZN4+hCi9ymTVCXJjklEegzoOUS5ENZ27fvNwEhZqyJk3xK1VRFcW56ArnsDm7l0mvuqmsH7j4Dv
85Af+5KWNWwkz91vaZ2sxnaPdl6spTrYsq40ZH56EEH32c3djuu1FX3UJ4NqQmWaOpiRhQtZcoJk
NNf2L+H+SVlSOnl7Tg+RgqfPJKRsLzxVxbyPmNeMNT/6oRitx66N9pDvT2MeR1kyjz0LYOvIN85j
ols+J98etRjRHvHFFehQxFkyCK7WFA5FZueU+/Q40i/c4F9Os+zj3Pk0AMaDZSzNVFhdHRf+X0pR
0KgTQgYyrQwO5xop5FtFYCxm0DfKPI9VZ8qO8bJgrZ8Ls/nOchvTlONWSmZabo8hK4srePxKvQpr
2RdYqK195gMkfOq1Sdp9aKYJMkDJERurmXuYkDDzjD+fR2vPU6/AiAV/FywwLh7rwBcJrSxEVHy9
pJfOWPxcPSgIobwfosraH06M64/BoAHA/P3McZNgC/Y/eUMAAcIutfX4c6itt4//Z5DfPgdS4Na3
kStbbsDprGJ6rctQlvoMo2LloZW7LVwrd728tB8pwHMEjsHbRPUb/cX8SOVtdH7ZOckqghRB3LSG
MElMzyhBdm/4CMxZh7sC5hBTktb2uie9eQvfhz0a5bZ6Td5GsJfsIOLa2zMVbkmNlsm+C2fnYjXx
Xp3bb1P7tjxCUTeMT+iX/ItjEDX7wy/hWrBOc0fvl4EHHvKXa6/sqHjaYMOZ8Yon9fbhfVtIm1mR
IBx5yP1bnFIP/Du6jB6raxiL/dbfBtTa5o0/0BGC4HO07AD2+eXmBtEiz/mOaNkwWUzPnk6qfEc+
hpn5LafIVa9OmHcsH3pk7f7weiLZ/TCA0O9fCF2CH/6EGo0RQW3ER9ot2O+/M2FezE9mp0iUpy6P
+d5CeU7uXUDYiJzx2ntbK2U1JGN0/jnkSTVpbmcpvZov4QTouXgly5pzfnLUFtpPZG5VDCNAWWNX
ZvYAQ1BnQVXwavLD2EiwzQbAAMiGaSrMZdTn+3ZGdbgDPfVqwio+1SSLy3rlJUOz9Bej39sIcJrE
byBViCEHpXUSB6ZOWowKSk1K0hg0d1Bc+P+1nQHRAnt2gIoUHYrmbqpHASgw64qrO0XeT89hJ2BQ
HQVcfFbGnBDKq9PiKZcIE+uiMfGxaTli2+NidQL5ISQ7vS1f7HCpiDd50/d1ffETJK/GptDVyRQN
9e631R8wabyQVcFwnL0fewY6ZsOADWJndT17RdzP45Py5mIOL8a3R1+SfGCIPLlsNU9U5/MQHMPN
dohyo/b34XMWua8a8Kp9ib/hp/FQz4yAY+C0WbRlS5cfmgXO51UJFIrgpdnAlXEkghuWAlmsYXvr
SUfziXB19hp2CszAunoDWTYnaLRAwaK0cC9zoTa+Y3uD3gRlOaihCvwavFTAFg1f2pbaqUOVBTAR
XLd1uO+n0Z9LWgt5HY+ESi8UK2fesBJpILt74T54pvR2qMA1UEq6+6rpcv45b6fhKb/MpGf0M2cx
aF3eJV61g5S94bi7hcPgheNHHxhrRa0lKmtFZTnLoBkOQBdQJNMIECh88XN4vgqq2AzjAGmEv/FU
Ydfux0YbiH25aVc7LL63kazGHiTaK+3Sm67mDYFK9LHezGw9apJpUIVNqiR8Id6yvqxZboxA5dv7
MwjZWQR/yssdpWroje9YQNL2s3xBIV0o59VfmrC5C0MlV3Hy3X4YrX/PpVMt4siJ5jVBOjTg31YW
N06kn0Ek53r8ZOeqyvNMBKtXLA9zRG6jvidTidTlyyBioImzrs3UJpnlbkP9vPnG9fvUcDosFPto
DckpoyhIjGNY5W2VuNnEX1oRMuuZftty+Pkkb3Op0E8xPLxGad0f60e4aZppj38Jghl+kP3vm7cc
2v0T3Q/0XlTu/neBY1t8Ys3X/YPCA51oj1Tue2+jbIRkK+dki+JuG1dHHis26r4rE8jd/cXPJUtO
SSRC0br/6g0P38OpheRlWdHLpo6r7fjeFFEOrWlGnsdEr5tI3MsZQSr/KLe2HQ4c6H7xwyctGy/V
ZrO+fTShzR245X7ndUn/9OXnhQKdcKQplor1+FaxdWW1RXVaddL4H5Eb7s9XvwGNCtc7VoPVqB2E
HOAR+f4B+oXqUTSp0FiPpgwknx9nepPTVenmexqHkoRrRFOz35b5seGsvuYcSUWAQIxUxt2bp4du
XvY1GQnkd2UaFEPXtseiatiNKEL3BgE48B70asz5+F5/cKzqunC9Jor/AHy9K+jBcogPrOAfDGLn
H7AyJFWS01q6jwW0MO46yvOF3TD3hFll+fsOaiaAlwLGGG4E/11jbjcKgENE4wTf7gCmynucVZul
h+UeAVW9hcYKDJi7oA5gJ/2+kHwHoLObkIjZXAvIiv8Pd+jtbx2qOa5VLEgl/7NG7Hrp+wzptO9/
gEO9z34SFvukmrJihpGX+0zZz+D4+3v5FeYLbKzf+O/+il+6n6xz99d7EZPnAt9W+SNv0CCMlYGz
5+MQHBEUbj2p85/G+Z8XxOUM4GB3cgBcTN7hirRUbadpbfGglo6DIq858S+jtWap/dzZv39AZ4ft
/re9sz/hbnYLBR3/VYd21LsLLk3l593YhA8/I8ZcbDtov4beGgSnxR/i6VRJsWnUxd5aHVrT7fHc
04QGa9h8zqM/3NGvK507opTaX6boRag+gOjeAY1rYlszCj710Lxtqpm8jj2+mFoQ10uEg0xB4aOJ
dg+Jx+FAamEV+41U0lNmyyZFZX8KWq8P6B0TWtaMUK/4OPtDOHfl6lFPZvNbP0u+hdnfP8T7aWTi
aGSjE8LiGX7n+y4r564aXVjUd8VQ75Fp+5EIySHozMfVio3PG9L//1BXQAMEa1ybidz/s7+O+td1
Gi1kI7yb0tz9PPaWvFBVavdE1j7VA2/L+u+uB+S/+/GyMTBGQoHwDufyZnTGCIuru7djiSR5n42o
btgX3aD2A+P3F3zXhaLYg6HBm9Ld3YgpCYlBvz5hZ4+FqBaZfLOR9/5nAbphvSdV2mv3wmuOJ/wN
7NbXLkp63dATSBuStiEbPSTAT9VsEy7+cF9vFJG/7SDQPggLP97RvrfW4/cNP9umsxKVxXDWm2sX
w9ENlp1PYHjtken/PcAwj0N06znoaJK2YqPeS0eEhE57zXkLNSjP+lqC3dy4PuiBfd8KLFz6i5XT
PejvxFLWzrJmwqVp9GVQqqWQ0ZXrdxDJG4PnQGajERraQ6wDwLIbb3F6L7xP3jpydUg54X1Aa+io
5bbOC1T+B9KUsHRANSooJBeUClGJKNqqJPHsZ4oRIQFgFuu3xIAcOybchz8C0VuxUP8YzbloXYIv
xd1+kM+Ta5GS9m5Mpt+5huEmSQpNdOcNzZ6OWW/ZiaS9ybzZMnbQfdfD2DpbiscKItNDKKOmMul/
QAvFwVekP1ORHzkQvbGZ8d1UvB/DkZrAhqgO6tA9yrjnkhga7Ge9Tb+hzLNmaXlR1BlEvqmaJ4/E
NfHuwnVMfDiwoW3t5fwwaZDS9a2SSuZ18NShqE0LcAqGEtEnSKtijHuRWabPZ7tNFa9HCNz7RCUy
mo+5YnuqT8GaTFv/iY7B3pMii0PUcodcmDbAp1KCF+cH1jmEgFOhleNUWeuQNv57pXgc4qsgXGb3
xQmWdYzvAL6E/NglSVW7x6obLGwfJFt/GTOcm+iGH7t+ZW5Ri7qbXlPbAluYMpIrxC7ZighivqmT
YRw2GJzVXFIPJ7Gms1kW9nD27WacX0O7rdfiIHxS5i5tsXDRnzuwE8sgnA/3ptnPaKLoaOfhTdwS
eatTVzS7fvhnpgR0vWd6azfux8bb0mh+5HNd1NQUXTqB0wLtWtth6xCL8j7iNvAZQDRfW6ibCcN9
/Ci7xGpObRlgKFDk+fyIjg8l3FrOAp+GybsobW/DnGKZLsAi+odIhy6i8qC4i8oRrqTyJ/1JsKgv
/Dzoh5TdV7xWWjafc3sn/iaOoJpsvPFMuQoo5HbBNa47L33NduxmGd6EcykPkV8UzK5t7WqPxT9W
fWk+bFUz2kfy6vEYr7YHCxw7kG+FNI+u48tr7Vv5dTsN4zEYAJGhkuQXU2+SQ4HO52MkC0VnXpbf
y0GJQ1PIPF39rjsEIlFX8ea2p1V09HFhoft8dbx2mV910WnmKy9jKqpXvfTmDHNBfFcQy8/14jRb
uiZVcCoqu3+UPug6RHRbIcbx+vxpXrb4a2N12Ix4pv00x255tPEmufLtpCjT3rK8Gx+g7YRjDk6u
VSQ+Av+VMI5GL/nu0KyhInGk8zC5VVGe5NpZR2dox4dh8oEMCAWHYV3MlTfotYbxO8dIQhJRxJ/L
yU3WSzgE5tvg+hXKJyNHCpUSAng6eUH8VzwGmLtYwtJXbQKh4OA7Y/VxmbyaSqftr4NhdFQm4qL/
alcDxj1YdF0PobOvUBHsXdB8mq8WEtJbO6qnS/Br66qsvcKFk1423515hoW8bbFTUPhK68ss1fyX
siCuu6WzfR2Gqofojk7pKtm2gZVbNFCA4Txpc5DbjBlKaHKVpzYqzbvVwcpkpSjCRMZrvCt0go28
wrBHn1xp3Gv0nksKVvsczOs32whx5ztsnwkl1QFw0C7TfMHiBSJ27x39aOzuZOHrL6tcyKpsGtQ5
tiA1LIY6i8ocbrNlPP8rveU+9dymO/eU+qlrt+PHBSr4x6FAvJDV45g/qWJVn/UiW3yZFrNkwkEn
llbcHz3TGNSMjbfsvgBLPN8n7oCaotum6mvVyi2lTdNCYS/RysjJ+YhDU3wpXR1nRtviCtmG/3WI
w+WmArGfaBzgCQFsM6bCWPg55Ca/CWOrL9PGqZOv2iItOcRkWFUaVIO6D+ewRjirwjBLyi26GJ2+
uIdpAztjLvSTi1HJeTKLc67kFH7VnniaqXSfNtVu8VlJf00r1eZ/rQzIuRgjY44kcuvjqJMAPwpf
0XOt8zG1C1QzYYIGBn1i4KR5NCRPSTcmrx7uHJ8qLfrXaZu2vwwL/IAQ10W5X3lnm5PioBaMicgQ
rTSYu+nG0kP9siG8OHuNI+BWAQjfFavtc5YtRCS7KmMQnaAOLyJaK5kcuupcB0Y/wc7yuP/JvXLs
DqlH6A1fQNbUfdIV+sJZm+SxbfV2nQ8VyjIEL3shi+VW59vjlTb+fN/hkfBJx7H/zasngoOr1unO
RwRzhNM5f3C80VwvOpqxe1i8HuQl7s4ibP0DBS7MT4CL5HKztLhBuqc/buiBnmLAjy9qi8dPHPj5
BZstusWXYYSFFJanJhHBDT1qx8vGNmkO8bZ2Hutdd6ctt/r7GhD9PkdxozK4HfZJI0n8IkfjYzIS
bNuNTnxzDdWopr5v+0+5tyUtMRvrJS+q4wuHrl2GnNL/EE+5B7aure+WwJPBvllR9SEVX9uFbPUQ
GUDp+KYOvCkajzZvaGlG9IZS3OD6lt+DkzR3lr92z82ov/JvcqDa0nkeWjKYykTV3ZJUECgD6ZRX
6CjdF2MhgM+aYrZvIeuYp9KdJnUu3AYRRFI40bUveh2fUNUgzGyLWB7oxPpob+hYY4iDW1labWMy
pa0nurveomN/vVoqYqxDex71jUomWjUOojUcVHxUGt7iW2jIklJm4YKR27FIpH6o8nJqjzRtV9Q4
Zd2XB0t3AZxGIRzrHE3DsD0gQ9emOO+ph31I1NI32KhNsp/z+qqmqtZN5kRkLlnQGjHdgndUQ+YZ
J/80R1u/Zj3OEjcQ7oRzmB1SxOuRUnp8DkrqN00c0XIMQhKnvIMYdDGNYXQVYEfRVZ82D4XklK64
jiXmyiXY2ZexD6Z/Vrtv1KGYhsA8JlZeoytz8ybRqcYiqakzJJ/LY4mxR5i6hd987FfH2s4zpWK1
O6249s2cVEuXuRok/jZqCKcHKG7boQebuqrcscxCJ6qvRmtdhupDs1phsnkMf2cv7QGkpa13npV0
g/bDOPpVPOKAUYUNBjxm6NkPMQ3KzDir2x59xyASrAv6q2nbAdQiQlwUvjTtSusmMlV90ZV+0B9z
Wn23dQnQeaiWcrnwct+JD1heFshZkDA6l3WuJQ1FE0QrGkr61+HojndWkCwRekjhD7i/1B5gGqjb
syMt/X1KSE08LVf33PfCwWAN+xeD3jFcCqvP6K5DJpsxRgofVsvvIxIzE2PLlRFJRz7QI9nnXVEE
IRWHR8xMZBrgobIkx7rFnRDfKRd9TXDrWFNonmjHtuKiUrH/NZ+ml20r8qe8kC85wskKT665fZxh
ZxxFLPTZ5vCwCRKhpoEVbdeoJZs77ZXmNBU6yaSSm0wjiJbYKbRB+6i7JjxojauCiUuf+DqN7bcx
F9sp6nfvlXwRt/QIYztzlmFWh43Dxr9P0DU9RlCA9KGcQGtYDyyYFEbb/N3pZf1RKnRTxyGKciRa
Xf9o1DDmR7Pkk7gE982j1EKhfdn2lTpgrdKcUOUEjx2mNMcEedR1LQLr1q0X/9qVtB37fKD9nFAW
HVxX8DY0E5kzajO3STFEwMjKTiY1HKUT9ncwAOfxUupZpMkw20umauRCfjhMMk0cXH+yHkqjucQN
Jl+OKzD14yZ0+V3QuVbnig7ZQbMp8RFaa33HKc/hX4Z1cygr8gtuQTxw6pQnEyVhZjpZPFdl7ryA
neF+VDvJubeT9hTJqLq3KltnUxsWnxEaPuECBiRK4XaKXFF96Wd37NGr9f0Xzxb6yrieWFKBZjTO
ED75V0Iin6tzG4y6XKYMyrz3oaIsuZpw+fhWF170Uovc+VwjQrqZ6L0eAqn6Sw/Q9xn43K33mLbI
1KtsdRsK4ZG3Ehz3Reh/8+udUr927X5qL+7w2k+xVR6bsKSVCRyMILYLurLPBl0uI92irQfui+bK
ybyGOJKGaMGD20YO7iuuhWOdug33kFZNVMRZzfdmAFisiWKVwWUbGjc6UMJPjSbXwg6olf34L0nV
VmS19Dz7hYN31mlixfN0YY11eBhlZV2UKnCf9s7/ydmm2qTlaskPQbBUr2aKJccDleepNwI+Uy8C
74bmm76WK7SQVOekNDfLYORr7WI6lg0AhTgMTs3ybRxX9gqbkjrNSHDI7xN9J1TC1TQdu2ryroCZ
c0hP5bKRzEP8/AvXlUmc2qgYr/2V+i21SEfGAxYeVnC0VAtr196m4HkcmuZLJKclqwdvODS2pew7
M0fOI/2xOIHXQw6XhuNcNOeZpOqK6NfNx0UV6HjVkpB6wsNAbOwVs4PkUOxcOvwAAnnUckIjAKeE
RYR7QVtUfj2d8imkGdJiwlmTpGFJRBk7ZfgylS45tdeJ7XM3mK7+4PbOPByoKkRNSEvCfpOZdpDj
r2cszKrO/xAaD4PY2lGl97WB+Gl12WTFC0pqWl71Yt/WRR/2SUa1vfhy16i2g0GaONvBeijoQMUI
V+Fj++uhm1bR1tfIR4F0ssFQgMn7ZkJj4qULRO3EnLSRqvyc57Xf54eZrUIjBJWQ16F6XlQfjqec
XK27NIXBqWtQwzIFxwIGU9sdA0W37BEXJbonZwnVaewOevUtu7qvjKyZByxchtJUcJFB8fFB0zz+
X62VRDbjOFTdesBpYAk+Bzpwi8c3uNWSe8sAi9Md3HQdschrzHv25jsd/72TwT7cUPL7wl7CM8zo
jf2mnCEpvxg5F8g4uxi5jEVlK6o55IggHI/PpgBQiG9GEsrlzq4Se/Uzkw9G1eeN/hSzxZFX9dWr
F5tuanGRGc3aXXuGx8M4qocnMWTQVjBIe/TGQJbhMYRqijGgbYxCSXrwsP3kOz0/VyeJeJB4bI39
oYZHdItoeyV1lwkRc01KkqjYP5dj1K6rBEedwELLDFKUwdjimHeLXzZHOcOZwbRKd318s5H6xUdh
NaGgjzWJRJrU8VXiH6N18/wznbv2WcamebLgx+CI0yOKS33D3jnCF2m/211NlgV/vdD1sQ/xED5M
GqYJVpKuon24hWb9wZPHhzKf7oE7pwuQ3PKmt4WX1W5obitnXfHZ8lroVlNCK1da+JqhgY4uFSkc
ytZOrn66dHPdnfVow0NcYjl3yGum+rvcbFETWn1cv0LOUXMYvW19wBZyXkgQrOZIBkqFKCoZIAUP
/bE9iDZeXrFMXVaZOvmsnIcYcWdwmHmr/DeNnZBOh2qiNOg2a6Ia0ZVTHEkn9HBhcLWbvufWsiMu
ZNRouLe6yE/oxyZhnfAgjKHXuApjRGH7fY9nhT1cOEMffWkmDI8GzEDdvM8AFMtdeR6tw10bhzZe
0nZgxs+QFyA+pFrCk8tgZaj/Ye/MtuM2sm37K+cHUAMI9I8nkX0yk2SKoii/YJCUiL5vIoCvvxOU
fUqSXdb1e9WDy0MymQ2AiB17rzXXSIFkCJRBNLcuESdvXO0NdfhZMTJTK2lm7ga6Y37Uoq5CjD7Y
2CNQx9UF4gsxDd3aK2E1rFytj3c4D7gwrorAYaCO2zd13qTBQMPsZUZywL0R+veDBk1viOd66xi1
ugPnodYQOz1/k6KO+KohP6J5mNbRjcYy3P3G4VLG925atEvVZYpkTwXjHFvLtZMXlkhz2pmjlV7h
SYRnhI7RlwjuQL3y5KwQnIUDnZF5ThSeYF1+9JQ93MkWl/Glxl7HfNctKlbThXOqMtu/GrQP3bWf
VvJg0LRI1hJ1yydpWvgb7ayz9qWVpggMW/tDE0bVthel/uTAT1j5LkrCuM1nNPbdPK1wME0XvJ4i
WYuhG7Fl5SUSdz8Z/fEQwUhmmS9nBJ1RKHGMS6zPiBs4DQd1iVt/y4yHSaluYnhcR6MJgoPKJ6QL
09cuAkEz6hqKAph+Z3Ooh5tIGKO31u2odrdIGeoHqdwe3XBf8imZ57u/WW0MLLWgAIftu1S8nWd5
5YqaGqq3k4U+gpKsSeI1G3qKdop2yd1c0AFYzU5dO5tsRCK3NvUi2cyN4mciG0Ecwo+iXo9m/Sa7
uNyIsFOB7O3ps8tqMZ5UX7b1Giqrd+3sth94OdtuOBAkdIEKUZ3NPBQnkA2Zi9AnhAPcGqF/0rRY
vMBIzSDK1N0dars0QMUlnvG1DCWTAtefgsTu0jZwsY9P60FOEGXyFi/7ZogTL2f9bc38lBpisre9
I+1HLYxrdaFzlZk0A6piWuXQKD5DGY0m2KRGe6nQiOgbF9IfhwJf4EtoQt1eWJpp/ABCp5UB+yZV
HfX5Ojbbxlu+N+dWmpI2tCmq8OLlhfnUoJOIVuOQfza7onpqe3jYBInRe0QTidQJ4KTl5+3nSJN6
RG2ltAB2gHFuBww6HX2X38po0A5tykO9bpPMve2Hvjr22PsDTuTZDX0Bd6+FuvdIxxiuQVRGzkst
ADYrS++uI7yEQ9ZVvQjS0ZNLtaYXiF9KWjxu13n7zoxLZw23hsKpSHy1K20x5ldcvMm6pbm1brnV
raAx7WFD+WKcgK7GqPuk8RSHk3ryw95Y1d2gY360s03h5eEbwmB9bdlW/9Gj3N8ZVmi8gNbMnnR+
BBys4otDtP+Ea8Y7K8b0uxqSyUp5wzMS4/6uHvQJ8Gpf6QbPwXznR8AfuRusYsd+ADh08Dpz7bnI
S/jpG9mI9lNKswPUDAeVhvyAeaVio3rUvNz6kMaY+iF08zXWdWkwzEIrCSXjdRro/rebrKYf1L6w
QWXFuGaKjQ/piRNtVdTX1uoqy77tU2BPatMRZ4y6qG3wZTPmV1NaNMwaGBlWt9aEGGYCpYLbQqzN
Sld9fNCHuEiBEoAx6D+GiZL2q11aVbaHfVX0VhBard4DwhhtgNMsXhl6FJyxKBxS30iw7COdM2bK
Rk+fkqDNnFZXhwEaCRI6Ryh7a1ml9H5zyrJnUWnqLFeQoFw71u01dR5Kg7U2OVGEJMVCJYWgmDIe
XdSER5uHBiG6BRR5jOvqq95ok9utGUkitdt0tZyymJljEmXofeooXGTg3IPwiHYRKGG9uR9Nr+cI
k5jKadvHypPhmK4ZpXqc+zD9JCq9pGnVDdUaPBPs+o1em0PXvAzZPBrTit9SJ1Mg4amzA851zMqw
DzE6pjCJtWn5JJYT6X6+i6GEu82nQYtmYa+S0Mv4O9TsrqNOWt9xYD6lUxfmTqB0uDjj9u/Hcz/O
kpkawofXGR0unldGlYvh/3stAa0yr9fR+X8tqnoZaIzf1CCmXbaMlDs3tgbEW6OuNKwKScqI7hdv
4MdB8PIGGKljcyVjhikhQ6Ef30BiT7iIQCt/yb69geKbRqPIQBVRdlfMxb5NSv9Lc/jLMJfvqAw4
eLj8/zc1/xPPYQlV/iP8/U8/9jvOwV0CAdHs+BaywGVn5nr+Duojs9nmT7iKyFNQq/E3f9A9wTnQ
t8LwCTYLkchylzG2fU9JgejAr9MZ0DM4NnTG1v+I6PDj/WxbWB3pZ4B7xrgERuFnbYRASVig5Wr3
nFASMyhbRlJksbTZiaO1fVJ624wfIrsLj5WeoOjED9zfx6QxFLuMEjoL2nbMadZmPtzycDDp6Lcc
Fmo6tlEUWsm9P3Y6OCz6wRHywGBWmiT/BDvl2qB7+aAYmz055ficG1MQ8asexqVvA/F2vmd8+1DV
tFookDJrBTMlBMdjuB3z+XQ+DxLc9MpLPeOKjRfHXN3rT35m0L/TtERcS0r3Y0f7aVMVHo3Cmh+U
jqttLMS3F0zR3drQDOOKFkuD46/5b51oK53phKnwARdze4hG6svVYut9Nkej38xM3IPZ6qCFLV8U
DGtv3brxC9c/CTSt46elMbYHO2uZPHjAPAjaKIbDnAE7d1nwUsS8WGnoUNVTionEBwo9pnMTBWXu
6U8uaO2zUxODYAt/3heYUPa97NrDqA28uuFJajE0kdsu6YlKSCqThAf07vYKEo2gdd+Z8x6FLgQt
UUfa52Ew7Q9eDyJ+xUncuGm9jqOOtI38cUJa4a3HaDDYeWnUrDiN89tybK23Xp1rb3Ms/UCZTXjM
YhV/0fJOXWr8b7v399ct74o7m0lxyj8PIu+5GNjfxsB13FJu9XYod8Mw0WrzICEmkMDYMqceVeE4
xCu3T8RN5BkDLeWhzzJ544gwjvchE6B5D98fP1tsu1myM/F6sEuHHIJLNHXH2aoOeGugnPXpOGx7
cGZPtUYQ0daoJ08HrGTN+wHez5Pv1dkxBTUEfl4kgd91dsLMzLY/VMWcY9A18w9x3U5PDYTAGwwm
/kM6j942NkXrYKNtzGNpD9EpbKyYkgI/FEsszoiai+05aQZGtbeTYKz4kCmqoY09i67cIXmzViD+
erlyfDh8Kq3nzzMot51ndT7UQGG+0eKWOJnaArOMYc4qXkciTbKtnyJLuZCZwu/yh5zDENo8KQKL
s0ySMPOuaMv2iLiuYeFPZwzrGM8Q5aznXg/PhVMkVKGR9HYGZpkt5xnzEbVztuPoqVUremNMZ1Sf
FN4uQ+f4gdSjJ7vPh5vC1j+BIKLtDmhdYhAdZm3ejFl+Lujc9kGHgBCl1AzyyBV1MECuPEYhDcRV
QssLTGJe3cHDL+47DQG15Gh9ZyeWcRwiVMkIdaNNAZtjT1JQvwEkMR9jq1ngZ0Kagcxt86PCs8Dg
d/KWhqXDg6rksLLIGCB8oUy4qWSYbct+VBtR9Uy1sYCBc5SdxnzP7M6D6ae3yjOzU6lJ+w41jNiM
8dgv3dyOCI2oyMN05Wm+dZP7TYJcFqz8E1bT5IzwKHqd2jRlia8O7cSln2s/W5ekI8MEZdRISxxZ
eIlVS3efZ2Bu3lpLW1XuI0aQHxpfr1OEKhzWh3g0k4XSOX9U9oQfJW3iC0eg9jjrNQWow8hGNC5m
GRS4Vb80FHVtU1LiI2fIe2stQK9szKFk+ChZKIwVLRTqPseZTqg3qvtYzd0nn89vHqxwVumhLqql
Tpsjur0htEUKvGFeZUgee4YYdsLnbwiEmWO3MgKXPAfg8iJ+cDBQzIHK2yyg1ZKexj7NpmAE7chg
UjjJynTqLgAVr3YxA59ATsVzRZm3aclwOVRh416g8WgPWYZXfDWIeN76Eo0ML5H3dTB7c3vXell2
JCzCA+nIYi6ckVWpc4bw8/vK0tBafPNVkR3ziidUGLOhf3uKaodFS9FwfWxlwWCFxoC+GgX+5JU7
scO0lVPuVMTyXJe5sHgcpLga9vJCfdyqdSk63gna1fksdUmPPpaaX17Y7adL1y5OYIIM+g0dzPnc
otUk/I0a4L/l0i/KJUPX8W/+52rpf/Pnl+d/58e/E43ff+QPoLFFNLKHs9hB32hwtECQ93ul5Hn/
stCTmogEBXWR8R35ygSETgEDI52UN+D1PgXOH6WS/i8BB4k0RsdhVsJx9J+USkth/50ob2GqLMJW
A3c+Ttw/1d2pUQurMy1t72sg+lZJOrHL+Fb38N138heu+B/Le+oxXsalTFyCVYmj+BmxNRsoYNAY
aHuUsMYDlkw6K4Pu3RYSvMcvJJCLwvGnjwTmAnoQbA9W3yXi9fuzDNcC+89ohvvJqPxb3WnHMzpJ
NCmzru5q9pJfaS7NnwO2+HikoEHw0zGQG6AefgoIU1lnNzggwn0ytcAFw6bqb9DJRKgQmPzb9ECk
/8hebootWN+RAVQOX2fnMNoCfWdHQ2CPoyVXgyrpE6QJdSuwZCjqfqu/lCpZJurssbTg/J2c22RX
AEkHsafKI72X4j7PoHDkWtt/NHqnPMK+qLfwgZJLOPXJxYogvazNqIx3BBMVhyTqcBj3XXEvMJh8
RXc2P8aZ1T66dXTWhynZSDcniwZNw34WZna2LOF4QZyaw73ohuJtNufqdjZl+lHoCUUjGTdbu4lL
elbFGAxVKfd6FYLsmBux80YdaS0e/40RM2Qj2qk7uUZfXeis4rmhS/EMHljb584yNW01uW8mjueU
p37ocEoW1WvnQTpjG1YocOZ4YPGXtPZaz9rq1LafQQn6MluruHU7erMTcOfus28Le+pu4rKGelq6
tJBlyH0e6BCi65VuFuXL0Lr15xT75qfUz8TV5yAeB1Lv/C+phx95hW+JkKFCTBV01jRR23b0aGCh
FI9fsjj37AABUH6r50zYYNhHpFngeT5NDFIevWmGNhEmLXPYRQ+VzhG8RCaBtziIrrFK9CBU6XSN
sedsOkNvP+O9H7eV0vutNxLjuFIYt79QScW7uIyXnbxeR3gfTpHvIRM0Zjsmj4UvJy7D/NzkxfwJ
hpJ2b8LsudFnfDarThkZQ+RR1yDvpqG+0ioMJU5iH0Ic+eiAl115SrIbPY0GYhCc/iUzFrzrHM0O
xMs+AeDMd4pd2Hlt+jyQTB4vZa4zJXLzL/pynnAy6xRqvSL9I/rod7S5mrDOd1rt0VhhdE1/T5a4
+iw9wL/srNy6P6VaazHc6iP05rqXPiNtD/mP3d9MTlprJmcTAiCnuYYyFzcO+T+2khQNnuda3No8
PYr2HeAtC8WnMX5Vhatt7Vbrz9Aa5pceol7AlbVfauRit/Q70bPPfX9t8BYHyC+veJeSzWDPT9rQ
mhcxx2IDrrm7aGTdbaTvyA9l6Q/wW/1xOxUQw2XxyTXDSuwTRuajBT0dtvFr6SRoM8NxoPsDD1el
+WryasjOM/OOdRYVGV44MXCYnPLGmW88mU/qkPs6QLMgRk2ir0KNfs9j1kn8jkBhhk5GfBFVs+aA
0aUPFmeeiGIPx5U3ygcXpu7GNzo3QifHiIjEL3TrK5sgsZXfg3DfyRGJ8pPSLPzfmCEEA2VPdvo6
ybXJ23Yp+T1ghIseM2Am5+g6ZvbiFK+TMbo4DTqbVYUiV95FDKQ9c1U7TRef/FAb0bDhA7Q/ixqZ
EoL5MtTiDRgGXzymuM3sbYPE1P3iwqE2OLphZT5mE3Sr9kNWIKmmP+p32WfNrrMPPrThXauXLMNV
4dr7Ue/zRzectMV+JcJpJQfHPKINX06d80i9bGuxv7N7k2GzCJsbQyl7LwoNNjbwAJrhxewbD4Jg
I46hzfLHbuiEH6ZpkK+OKBnUlpCLt0hTzEOVI+xdDQSXou3OrUPd6eWRnqW/6YthLoOiCRmAMVuv
TvD7EdG4o2tsDaerYIMnjFNrvwdWq1PPIzilPR2G/m8ImoqggeT8Ye4o4Fd2qQ3MCEZZ3CvTqr9a
9L1ueCNJtM1wujF294t5jZk1jzct7JMDYkT/NrcT55lYDN6fiUKACEC3uNdktkS7YpQtF0AMf2dr
ffGGSCx/NPVe3eVZ6kB0mIvqQ1TEyD47ygiDxSNzBp7bfP3fKvD/J9kCoQ9lxn+uAjE6V+3zl+p7
bOq3n/m9DESU9S9cQ957iDak0SVD9Pcy0NB94nAW0xjVg49Fmt7nvztmONlosDmIrSkdl2baH2Ug
QFVAnD6OK5yNLr/kH5WBP9ub4P1RoBGwg3OEcu1nDo5exLUONEE7MVFqUn8Le9Wbhqd29K2yPaZ6
4SKCzWi3xenO7WAS2jcmiWBI+gsAim6/sqvJqqPjMtvMzHP5ewINc9JoSaTx3lNWhm+RK5mX2Ely
Y0dyZKZH9kEaDnssu7zWR0baspkj6OXFoOIbYyyYTtEB8lyNGB2NzK7RQeZ1xGJCWFpmyjyZGFuF
o/5ZEOgAXMzp0Zt9AJVEjbjxrEi6916shti/TZJ+IxnPInAvPAwYAYl5aKDzoYXNRN3AcgpRpGq8
+r+t5m+N4V+dneD9/u1js3+Wz0ny/UNDRu3yI388NTanp6WN7JpYxAzbEf9+ahzOQaycIHQ8bjA6
zf/31AjxL0HyCgnPjDTQ9Hs4J39/ahZyMNZMj9OOvlj5/tnh6afI2ne35/vZBpwBumNG3D8eNTC1
51iPI/Gh62rEHjVxwMj3DZ7uYM4L/6a2ovYeJmj7WruZgPeTaVdo2NOutLSpDnK87pBZlFPS+Mkl
ZGADlIdWb9j96s8gRfk97MREKC07MImGCv0lydPsY7Eihs0SWHmM1L8RoErvYr+UaO+yaQe9Mbsu
GZZ7sCgdPG1t+Ir6Ym5BQEgLLH8S3yoCRPNV3PXy2Y/q6Zlp35Sso5ivjeKErvmqpdu7dXO9WTAe
9QvtkPSZpsR0R26dAegknT5PLSkXfh1lbmBOc/91bCODLjkbayR04z6KnXujhwwDObwTH/HHz9m3
Dek/4tbenaX/Pu39brhl6QJUyuCLI/aPl6CYLYuAm875MLfECNo0/RdRaEtFxAkKnBrCGZesvMK/
q9xa3JRS8NFqx+NUlmT6uJvjdNrgNofcPw/jeQ5xyojBqr4YHCs+AfDprvGkqY2dpOl5sHvsEl5M
xUIcnbeLYg5aQ8do1PPaj31u2nu7ljf4vAUFidiR+PklbZzm5bu95S9O08vp/7sjLh/a0t3lBsZa
yKzO/nm1JlPDi0K9xvpbFeFnY7n6EdSiJ9LO1B02g/YwpGZ7YILdb6y4xPvAvHXedst8AV2q/lJn
xMBAp5HqNiqt7AiP1P4QTvxbYwrxFaaRcYo0IW/jwTFuzKhRd8w8H6Emip0P6ecxK+UYIPbU90kp
y12stdouG9EOT1VLS18vuKfNXh9P+mx+KZ3hRrbC2PdDaO8h1iJ+wg21TtSUbZQtoezUfry1ExwB
fnq0rEq+kuRDY7o35WvdhibW3rzdt70BSyMm1aZ+b5FLdeWhzC7uSJ5X3mXJPjO/INhI25WztFvX
Gf3rE3tAETBRVcM6wVq0otfs7/S5hQpKl5fg11JdVclVWgH/SM9FbDY3k5eLT4hJ6q8eOSN4jmS7
KOjR/uzVTEVYxl2391WdnPK+18/vmaJeaYxnYjoXZZc5kLvYxHO6n9qYYe9MZsJVS3p1i22HLxSk
/Tahn7iX9vJsatl8T1hB9wlCUPPiR1l0Y1mokPVIqV+4xn9as7ANgzRm2GuawIy4lu90su9s4wSu
hWE0uto17vX5vveZZ2hGx+REyWXqM/gBRDPunbaaX6Xw5gBzXD0FlpziL2ldMS1hpHFser355DYW
Ypc413fsmU/Kt7J1MzjFR6AmPqjF1iZyaTTLXc61v6mwXaz0nkzezl70xEUlrszhmIC5Ex+Vvut0
tuIwCViupu1o2WJZUJmMtDapQRsOb2KT6EPD70RbcaHjOd+/37Z12vhBQvrMuW1s48aoq/CtWsZO
nlbQVk6N7lOJAPGSdAlHl6JGD7pGPJm8lHq2a6qWQgDVJWcfcxicHWAGRGA4O7xbT2+qafP3j+57
RNi/16vl62cm6rk0e6jmbLhKP65XEhUkZ742vIq2drR1T19wNbWN9iGF8XBuDcZOuLA77SGdElrD
oJD8+qzaMlY7fFtsLybP4ICImAmWhw/mORsdplV+Q/xqgKon/NxaEx9GF7lxYCSgbf/5B6Czxtty
6Be64uf2WjlnoMDIg7/mDu1mlRrq0tRRtG2cEM1yV7LOEJrDegHVNyFWigESFVv9rKMtOhnSCd94
9kwW5ql6NpVr4CdU2RGM2hBCtvTCB3DbS84u+SjeLzqD7/vxT18+wZIuEFzh+uJPrUESTgC0W9K+
QiFlrie7Lnzjbg69fdtxosJkO59T1anb3B3LXf8+QBRl6RwInxiP7/NWiVDqkNuyPYBK1B56hp07
wGlYNtpmKG9nr0tuXMHnl1iGGOYxUXzDUQBu1E8sWMdyOOi47kYSZmZ1h68JHSaHzDaoUxtFD5YQ
eIBD+EnEEOQ0T/OOHNoFngXX2RLiFW1rwgI+t05JGqzEJJDQCVjSuUpSlYVQX42oY70ShUV+bFcL
YzObtU/AUwavrt1jRygbwKd1fYDdH34uXR51agJ19/7oEYwYfWk5249ElfOHqKHD44wk+JqLbhrW
BX7hwBdN/EWvuxlnXhx+5s5D9J0XywqyfDWYyI4gw+azpTOHWllYzq9gtFBliSJ70JFt0dtrnISp
cPpqooU6NFGsDplEu9u2YkQsR9snhsi2hmKlLqlBM+oXNwJF4g87KI+hD4dOh57Amr2Ugz+VDazV
xdBlY3ONc6MHSqfzgK3e1+YcNisOJODHUND5ADE2ki2lWP3siH6+nw3WJE493SHG8URwaJofmyTv
AMYVeoI1iU5hsYqicttDOuVxNVz9ZZI6ot+k718ErZ6vQ+Ja2hr3fuGuybKtkl1JOXYey95moKiT
q6OsEvss6Vt0VjHa0QrBdTXsgR+r9TRDA1RW8VHJCmsaAU0T9FiR7PzGof/HgyXX3aAPXxqbbYX7
K163BHzulTHjaOap3bt5spScy3WtZdJ/6lS2t7VsnNZKJPPGN6dPRl3TMq5oAvF+cPrS0ip3fmRx
s6aiswJCNdxXDmEFHpAxO1ZGSq/Yx6m0csy52dH4jauzUKGFlWbIsH4wQnzstBSrzFxL08O3XqSf
kGQins6zhiSDmLpFBSCLVQZHv2Y0TxrsVRvlUuDg7D3SdGGr6gpsOFgcopUZIx7oVVzofNyMJY+J
G19UJ5c+VtgPPAZTLJjteg7qvnU+G+VDFPXdAS0xu85spOZLbIbosyLDqTNkVv1S/vjTPRi6SqML
2ugvRY5UI+gbJnYTK7seaOVs3EQ2GoyJG8FbgfSpTrjv4ipgyGA+ke6cYCzXh/kezCbKVcNN1bWl
ttzTISKaClPb/CaczDt4TKM3+YBadYURFQml3s5yY43oJLzOSeLAAY2MOBDZxyqBGVbhG2rXPeFT
uDHrkLaeOedvMJKvEGrzhOOsBc6HjlEZ5DIrLi4y3ztRuDJgM/D5Zvxpvn/fDf47FfzFyRZc1sLy
+M8NoWtcffn6P4cufy6/fH++/f0H/5BRGf9aJm8G3SV/Oad+Nxwk+8ZDXcUStQzNvs9IppEkDFpF
zrdx4nc9IYtfB97EQES36K7+iYJK/6khBKDDW4SAhD/QlFo2+h/rlKaleVv4frXX3A63Evf3B4Yk
fbIBzFcQ/m4/4bsfz7lWJ8gq6qc8srWDLt2LqAYskMUcZ2sQhgVKqaK8y4kTs0M94uiFSH5bWdSa
86CZhxb8cmDB9tqmFKArr3MvNTPulVDGXapk++ybxdmR+dnU5C7s63Ddt7aPRKKw4TgNHtqR5I3F
LrkUfI9B49YoZ0ssWLrmsYzaQq4SfT7htLhzjM5c+a18rhQKdLRMG/AP2artk7cuT7N1YUJ0divv
4poKJqqLMj0q3/ysPCN+uoaohRngDFuQdOdhmu8IvzrpEf9VmxLvECfPU42TBFT0q806Qgf3tXId
tNHdtmIVD1rOFZ+Q3OyT1nNWy5RpU3UhNA/Nuxi9+ZSN+bOrz8ZWj+SVspjF07ijKe2trSx/S4G1
BaTspFszn6q1WWAqHiIXiJUcMRbLq1cqhmWCaPs2919Rlfg7cuD3UTSdskFUhzlngdAkxx+d8FnL
To4ixoipMvXgxNNV1tZTbGbHSOXPbZOiirAvbmxyjHasbmPxgZCdv1X9dGflXKvJ7IkOrfF2cWKc
iZ1kmsMmQdgzIrmKL4rEmBATNEFf6P3iTZLRNh9oYpx69LCbSFu+y7h4xqIqV+x3QEElU5vltWrk
7djE5jvmFne9kDvMEyfD4winjfqpdistIAjwzaTvt7GN5AwU4CS4OHuvwm6bvh/wrOlxDgE8572D
GxHQ4pqdGO1b4qWwJiyc2XZ6rCZw6VZDpWmrB2xjazWVMsCM3q/DKnkuMbptcqFevWo+jSJKgjQG
65c17lPCAdprzFsfS3ngSFwHot/PmNz3jRof5sbeJ0mNFbA19xE+uBUqLmaBPeaXYZhPDm7njZRc
T7D95tF3uRMU86lVIwpGLp3+SFbAq29KpC7U/Qyb8qPhjg+MZx4A8r0VpMGAU6z69VCoBzhN+EeS
vt7m2Ik2s6PFgWEkyMKW790onYvvW09VU6ZbRuUo3Sx3S2TfA4GBYCwYs62k6TwlbjvtHcXtqFHO
10KrfwO36wduGk9rTM0jLGJuu1xFYTA1lh1Mfj/uG3caj01ljwc2Ze8ABE+7zeIp3zRzXdyWWj1t
9TgfcZA3XUBipvnaG91v09g6N4aXobdmTMFACvU97uS1jzANMtIsn8kDaDXSLkXuACtsSpoN4WOh
NCYaiBT9hJFsEqgYhkSZ/daayNQQS29UDL9qNpN13U/tprEQx6/BOjuIGlQbETPXo0x0m0uuxXdl
ZVUbqVmPmFojTHe2DfPPflbl1L6W8Hh4KtMYj2ez8lwEjWATnW2RFPiKMJHdGT1x5lHJ7T+n4rXC
x8vcqUCQM3J0U8LYmm7FdUMKgPOP27AJDYLpSEe4pa0z7EhpClcAgp5czbngbpKHcGzf8CacLCc7
frfp/EWniNbpd40iGkMMFBCRMGBCXQu8bPn77w77SepgdZJZtbfGpRk2NHDkPXVJ7IZOF0CXv3+1
n1Uey6sxk9CZICDixWj146v5lhxKZ3JRkPGor0sjOzL7jqkIWdD//pUWOfh3B7nlc6E7hlcvdF1g
RfzplaTrKjNFOrYXffbsL4iFZTlODTkFJoPv6sC/6b84+f7I23v/Lk1o94x1Fl0x///jp4tMYku8
Liz3E5Tpjd2ND0DRqbxNa88EFGwInzfP51Pbsbr9/cc1f0TG//7aHAjwkhpIgf/U8IOsihvJK/cc
7sx1ykn0bgrRmLJcnDBEZnvdV68S4+c2k+N4TMeO55a0TtCp02vswLov5xPKE3ZdepS+XxAMNJCo
7MmTRLtG/Yn8McPW3lTpuSRltoCgr4roUUdmsHaUdRm8HBxRVTGJtav6c2TbTmB5LA9//0n/4hYy
l/hywGWGDhrxpwsr8gQCKdbvfSy6LQzdO92f79As/yqt571N8fMdZDFtoLQiKAmB749XkyBnINne
cq/6tKs7hTfPSIhrwtC0Kh0/XXdedu6jRVwzTndurxf3ccQeas3RWzOyLi+lCs12ktWFolfa4aKX
wwPMhwvMv13ssdzjQC3Qi8fOrlFCPUW2mHYch2tYxFNyGvS2u+IWflQt2/4gEuvYJx5wMKevTlaZ
vIWJDXIpw8XUKq/aKS19CysSc6JhO/dYVVRt7uPJ3scx0OKomIniqNUpc5fckGG+IxkQJo7gd/ue
9ltrI4V0DWqsv79gf7HCoB/zOIvpSP45Sv/4Pc4ucgVLM8v9LMHYU04oVja7FqjVQab9/WtRYf/p
qbfBf3G1XFA1Yvn771azVkzkrgE62WMbvVpdcixoD/7iJf5iZcELIyxr+acvvJ9eI4lRcOa6Xu4r
f6wRpCtUyuH8uqz0CUSQXd+iHBcWejlxweAZb9CGHjUVfurS9MVzRuLFi7Fl4Jma+5H+O/EdrE71
BIHeiN5mOHIbN0yyfW468yq1TURf+tzdcCLfICP66PX8sUMWzsFC2hDkNnULg8w+QJ9bb0UraFP6
qKoGVeOlFcmbXXILNkl2HumiIeeYFg03BapB2oVt1BiWY7Tcen/FHR3jbpu/6UL/4wDG+osnlmvB
xBgr7zKMED9elFLUi+KmKPdGzkFhjIskSEi0WAkt4zPHfAMJ5dY6n7xLYTuowzt6QeQgYTjjXibo
d6M5JTEU4UJgdoxqPcT6k8RvBqfKRfQ7Eg0zuBAkQvsSE4WytltWIgAwFfj36ZGAqldkF6vEJY8X
TlHgY/gOWk3tslh/nCjEVjVOSHhFcufX8hrB3FqlLfenRccRj+0IpR/p47oI0dAJe36ETDOe//6u
+ouHhD1j+R9Nd05vP31HMmpcQHJjuZdeiRiJ44creTsWEu6wjn5xRQBn/vk58diFWdbodHp/eiYJ
9oDcaQ3lvkW4j7Uc9Qr2vCP6tz1gjwS2P7fkPHFAGgXLFIH1T0mUnzF34j6vQmdVlX5Not7YbHxk
d4CQmWmUk/fSZcaNNnq3EP27IPap9lVZmfC/u1c8gFeVk8XmLpsxt1lkZs+hXKpUhP7prJ9pj0KW
qQj0Yg6PNNvb9lzS9+PlbCmmQQyCAr/Njo62ODlrOW7rcMBHPOMyVJ66ez8EhSVZYBIjzbEc5EPS
c5D0MgSUdJzkyp4lmLyIXqPlw3QbH0Rm3OG9PJom1ZrhMgEqs2m9/ItW8CchSIggrIdxa1htt1ke
o07Zl8qVD060HCBotfA81VqQN1RLiHuwcmbMjGr+61azn5qUIBWy55ob31b/j70zWa7b6Lb0q1TU
HAp0iWZQg3tw+kMeNiIpkhMERYnoEm2if/r6QFnXkvxfq1xjRzjscATJ0wDIzL33Wt96bVqw7B1f
cCqTy8SiZvFHjuIkpT6mcX87IPXF1oDkCQGD1qfHOQdZ0UQ8wG0rjxTFuzxkZ8Hbz43J0+EM7aU0
xHOshuKYGeLcq35tmc1Eq3fY4RJNdkPdlEy4xBmd/aOJjv03+7HzHx5vzjp0SZGocEf9mv0kiWSv
6aTne+UieVP9rdLZ93oKyVDwWC/nr/dSu1ycGTCh2A+XZ76I2+000BWtU36NWNJ11hbpxs98nKCN
5a5lG2GpN71i44/dtJeMRSjQspw8LDvZ1IWMXgkA9C+rBgrCHLEvtnPsXxBswynfRbanscak7fQA
LY9pR0OCjqMnXTBGUEMg4p67iMKQ/TC2Si5IxDHbTbu7tmcFbcz2tvEoSfGiXKLfu7VFl+zIvx43
SZNZ65ooGVBXdylsg3UOu2lRt7w6Chd/U7W3LtXBnnCIc88mQpHZ3VnOeL2c5lv3+/76b4ftNx02
A9nQD4vsX1yK/0U4YFm8/Nhb+/Yr36Uji6rK1kHSkDtNqNpyAPwuuDJQlSDI/0ZzpunGcvyH4Mpy
0d3zW/S+ONP8LLjCvQiPlV2O8z+pYd4/6a8xZ/15jUargGb83Z+o08zD/PrztpnXrqLt7gxEq1Qw
V2kBD20uOVYKp9RPZdV7ZBWmtdvO3S4jOyTXP0EOxWGcFVWu7hjwtOg5DHp45kY2ADyHFLFiUVfe
R5r7FWLeoEuLxOiCamCasLXJ28w5DfjTPtWGgTYBJniOKgd4JrnqoR5AGmiry0JOaYF4MUFAjNOs
uBDghI/I2Hv9kC5D1snG35hadQUq1XnEHNjvhrJ3l8gnYplEWl2kOQbqPB3RIQqxyF6cBPkiNstB
W/l0rqIViW7+ZgDYMyCrnJHJOzx7tzM4mhcGRCgwi1b1l2S4gukx4xYNaNN3ycySHumSYUkvd2Pf
SG8t/DI5ODn7K32Otk8DNelIkDUNb51TTS3HtazvVtqS+hnndravwmbYpnPDyQJqD38YwEXI2KEP
+ytThMVTO0zG7UBYdL+jY0BUklJoc1HIgLdSEaMZleXNOhV1/9gyaX0IZ9p8QRPV1XgYS9DzGL0E
HxT0TWc+EqNbE9JkyJ0ynQYYW8ZkLapqY6WM5oLRgbGgVCHj6tB7q1WSDeLgoPx88GmHXpjt4Ktd
Qg+k3cYcm+Sq51ZfE7s36Te1k21MRgr5zmplGDilGNnP00XtwlFUw1EAUJPCzm7Ktd7hgYcPlu8B
/sdr6GKdtzWHYUAPl5YBNUkfLV0sziOYtyoRIAgY3jin6i8zKPdtJngat4ucfUN6wfSSc9gxt36T
i11XjtVHo2jiExFY8rEElbwK9d4YgkqLWnLbEACuzca9InKjWSMiCjfw/8gZwgxP70U3RqPfRJGs
t1OPLCB2G/9qFDWwyrDpgg5P/zH2w9FdlVaekS5mAf8UcYf8PNXKA8x589DmkFJJng+feRrgcJIs
5X8O897AQKHaPttFbW3ehTLpDkOTu1sAXHTl/CJUH2F2vOpoMNY9p6E1Cb4QOXgCEoa7MHSCCVe+
H0R04i9yR9pYRoX3tNg4dr1aqmqhUBmuBe3BlUKRbK1VWN9Bp23OtafPn2Wbh2vydKaHLqnyfTgj
hcZPq/u0lDToFX2lqaupHItzLYiiWrVlmiYrs0/CQCiOGUYclvdOVLerxep1AJ8YfWqR+sNPaUN5
m9mVGagZsCcsul1bgs9u3NBGMG1n+o2I6y6YwGX727KwORx5IjTC0zv1CB1TddXkob9Vji6/0rmY
DjhMSrpqYM76cfJXRdi+pnpir4n+GQIB826/pF0BRTNfxmH6RN6KCIos8se135tug/TDAsctifCs
If469G+BIfKyxK10U/Ot6vx3V/ztrig47P/PY6f/IiyxUC/q521x+Z0/tkXP/0D97KBMJB7o54mT
b39wDOZQDlmQKFMo6f7cFp0P1N20EpmZm5wCl3HUdx2y9YENjJ+mI0enkWyif7IvCm8phX7oy5Au
yj8kAiDSEOKv+dUEHZrc1p19ENKDsyvIBmgwyO5mkkWPMqK5jkGCDng5DNMXANbuhchsWHCeYQy3
ZdmRdqEq7UUiXLwkQcw/zySs3Dk8WBE7glOsI2W7Z9rS6nZK++QuVwJSdNcnhzxyjOeyCklRSt30
SEd1Q5J2/RknRrofNa9hCpsOIxqXrppfCYTTUJVF0LXDMTM/Eh6QHUHOFKfQteSuow1pQQO6LMXi
0ZYhlJI0j49Gr0CiJnmeB7nmWGtTi9wjeinQyqEcr8rKk7tKev7FpHDpr8B/mDej1vnQuzP90pgS
kK24bPtVX1r11nTZWYzSjB4NP/HPhpZdGyMUsNA07sBTlWvDYQJd1ND/ME1V1ps1TWCX8olZkdEX
ZtDkTQsB37DxmBBJYNkCQlPDSrkTUq++DOzRW6shRrBOGjberszuazulLz5KO91V+ZjufbVUPfYA
W9Kd0K8aZvep9JLwqu3i4aYtk/nVn4bpEXCadROB7d6DQW3OjpWONwh+iduCGbWFjtCddLLjPsNt
GNfw+9xt1ct+5xoZHwMd3MrOCknpNAByzuwOeYC1dBZo+PrVySxomJA9t+lIwSRWrSzWSuAcz6r8
gIjmAG8pW4O7wSTVN/WurnvxFoG9osxqE5CwlF5kx4UHM4/za6K6Z3Y3LUWWBHNF21hz2p0qe0of
oinxn9zaIYuXcDjIk5iFKhTrdz5QiMtZd/RL5lZg9HAWJZ+IJlUXaadLdJp2tYMEZPqrgajKvRil
mxLOY1k38+Qml1Fkz9vJdZFHYJ1yb4mGR+pYtHiyE2X1aKQS/dpvuFfKqHVC6mlbvnakWZxDx5F7
IOPWyWkxXuWVA2PPc5PF/W+ci6gSN/CK5v0YTzD1tN46mYNYoovK6IqQMgUbwAKIkCt5yLUO73G4
8EAL4Z3NujKfCt9wLuvIzg7kJVb7NJUw03L4mNvBjsWVrIaTGQ82t2Pd7DW9xSwetS9xB8wHcm5m
bMwqdF9qa/gq6jE/RFMFNXjKxaGsQ3vrehW6CrcwHyw7e50GC62FFtnmk+sVd2VvzQ8IqydIa4V+
U8YOohXGPtpRQBxmA4cYdI57+uXBQJLVC3jo9NqNMhSCtmX5r0g+413R80vRnMh7L9HzoLc0jjB9
lp/SiIs4WBbHxw6yq4eC6aNrqRa2IPbJVZsZd21ZoGMenGMJ4KkgziXAXZVTnzMtvsF3LW9FKPfO
NLRHJ5yLA2wlOEDIXVYdi+VTW/rJwSWSawtpsl7jmgACUIzpLU17++sMuTGwMsztc0wDAKBe9kg6
w3iPnV27qcy8DLigLnlfcQaGG3rcNSqY7cBQ6lRjREwD398KGBi7UMFxZmAi4RLfIO7sH7WQ5ljm
WMZNqkfWvoCPopCE6P250Pvm1WoB12EBXA/66O6AXY6bXhqdxuHL8h5b+sbVqtJnmYBZmkrIFlN0
Nasy22ljSwzFNAk3aPrRQaaiEWgVhdMG07mihCg75tW+399H84SbWGY++lDOxixzCrU5nTX9xOm3
upyKkHhBQ3tMzaxBRBNxGkqkj6PLqXEKNoUTSC35hN1OP0gdShnnynplpln5WZLVdgrL2L8RsP4O
0C/GfAWPu71JWi0jOKIIBPXPi5O64y6l1LvWlZO3QQXH9dx7pR54IZyMFSF7zgayuf/gs2ucZwIN
PmEpTS6AfTz7JBHv2RHnAM5af1b0JLiVhvRCpRAT2knzL/LObq7bNKwvU32oH7QwkSB182pTGirC
PwOrczZjtPyqtj5lQ27unZZP2YReuY3H1Pw6u1F3OQi/erGtetlcYKk/xrlM7km77eUKeyHCvdSP
dvBD4UFOEe4XI4yvme8uEWQc6XuE2R91UCCLznJeT1NbbdRoenSEFvLyKMv4ynLTgRuNAzltTgHJ
HmnSboqsblcArD1k/lzdy47wCAPeA2G88zU6bntT9T0+2QmNMExDrbABL49bpy77s9FH5tE3ouwZ
KFm2HkwHFYbBdstUcTyp0Kz2KNcJE87qxn/KHCdZ58WgP8oQgzQrU3wIW3M9mY64nrtUe62I6zlW
rQfwEbfClZEU8iBsjdw7gtBu5DR496A/wq2h1/rHuE9gZvZuqIGZ1pytRcFwbqb6cwGE8FWfO5b/
rmln4HijHe1GazAYeSFjM5V2EoW+9DsLSL3EmZUDScMro+hIH8izRL9Zqgf2/jSN7jrBQQRdC6Tv
AIBKe1NHtdyXMY/0asTLQftUNVAz3dCr33yw2IdexubKHgftArPBhlFdft33RbZvRfckGoHmsVwI
hl43dJ+z1nkCQI4ktntz5fzkleNtYQDDI1WTdqJV54cGKOKmqZM7ICPVsYpd966vMvMhS4fiFS/6
+KkJ+cW+cDRu9WSizj3iw0AgfaxqVfftjooaij3JpwJaHgDRTBfIdqCMwERN4osRIxoYwbHzruu2
npxHhTK3I/LJo2YbuHD4G01c5Lj2A/SHO4JBq3mHTay8TKpaK58qFlDOXn6/NkYgJnVGZvvR07Jm
rYbUXHPIy05GNBXHrkncJzGJ+ll3wyi9DsdYntxYGM0d2o443Mk5kzQIRjWARV1FrUi/4NhS2r2o
EXZgGyf7GyM9gPhD7SbWutD0adf4ZbHtHfUJO+zAgCySawLowUVG9icoZcPeSSp0nXnbnfnJcevD
BQpAoR+Txr7oGPwgt9NKscrA8j8Ax9X2nEXuizmWm9gxXTrGPumiWhKRrCGNICrAbFDL1ueGq3mc
oeC0cTK8LJmSx8Z3tJWytW5nFOMEY3Q5blkzOgKUWs0pSQ5ZuCWajHDlMmz33sLZz2ov2SkmvsEU
2jfIpdQ6rbXogFOgPRCQER4bZA7HVo8uHEPKADdIdYERG9R75NbPneXIALzntEvqPgGBiYqEtAqK
6wTKzhDa1bgq44yNLAR5IrjM+47WCn57MwflE+pvqHY4RldZBWGdTo9lfEGm7Xif4MoUrnrtbLfO
xD2KJU4cQYK+kJTY99Lk3yLuN0UcoLtlrPg/V3GfEvVaEn9c/FjG/fFb3+s4B2McDgIDjAHezR+V
g775wUMaSNQWflM60Iuf7o/2pk17kwjJBVIBxMh1Ld7GH3WcbX7A1+FijnNsU1+QJf+kjvt54IVi
ELe3oPVIX9N+lzf+3N00DR3+uoidkw90bd/kBn4AmkT7eZqyOWiRSNDZ/e8v6Ppbgfi/ii6/BmzZ
qv/zv//TC7rY8HwbCgegRT7Yj6PhjE9dmVUuTpYgMcPoh2QHaWq8diRk3mhSxu9sND+Vqd8+oGtD
rGOmBzXlV52Cj+taLfXyyeVc+pL6vICVpsadEn2y+/uP9vNE+v2luNSLW4S6fRmx/vzRmniIoy4z
7BMZY+IlcdNmLziHVdAxI+PczrP/4AKtOzehGG///qV/Hv58e2nDEdwNHqrSv8iHhhpNOBFP9kmZ
qX0oPMLzVuSfMxTpI1pZf/9iv4wt31+NO9DwTeEgHsJQ+fMHJdpD5e6Y2Ceg+rwQQza9X8E7R3XR
t24arQorreJjPo4KhXVD/sajbZSSfqZMAHuYhf+P0gKXN+Tg1yEl0DOgu9m/UmsAVcNTBvd38gab
j4tCLdnpGvC2/8/XAsyIcpdbmBvnFx1FlFq6jKfJPllqMM6drakvLkK92y41q6e//6KX7/HPFsu3
j4V+2BbYZhkO/zqxRyzYaE7Z2ac+jIEDsnN0NC9/czX/eus4UBxNGsH8l1Xql4up96nttqa0T/iF
ylPqAWClGc0k1Zgz9Ox//4mM5dv59SNZdDtMZpR8hb+qebzQMqCeGdYpNZkhrq2e1zRCDc+ebFT1
5LGVvZBvyUMK/vd2Ir8LCCK2wt+8Dfpqf3kbzEihi/Oo4r79RVRE2wUz0YJEGb3WPFpZYZC5Gfre
BY1e7lDSBwjxzcDwraYZicb6/eEVFeMSVpDmN2qZ/3QFGCz5uPm50n/RyIEEcuCQVTy8BKzfIvsd
VgMdnJPNSHXz9x/8P72Ugy5OGC5bi/nrHTVWXlM2bm2dEsJgbn1/EUppcmSpx3tR/kbf8PNSz/K9
qOL1BT1q8nJ/uX2ruC1lXVfaMZxIhweK2VRPuGWqp3lAJNCDCPd+cy8z2/vxui4v6TIQ1NmCuZuR
VSxv6QfhUZXNEJAQ6h/JH0l2YMQ1uVKNGm+dQRtvExVyXS2Bnyv2UvMOvpK/yUdUXIyYKhKTEqfe
zzXb3/sK0tpZpbgBsNpgZtVmY50YeEh+c0XeB4h/PhLoeKGG0agVDup9y2Fr/Pk9gz1M7TG37KOS
er7VZ2B2ZeJo28hQGbGRej4BMwVD1ZDWWKbV5GxoyDo3TaNhXYUCxHsM0cQkBBhG7ZeZRIEvpBFy
6/rxzHNlMp2P1wvNv18JYxnqGZFvv9SxN+IMpBkEVKj90jDXwrvL761ValqHwUzrp5aMsZMX2dax
SfkC0cKm03UEo6bZMFrxHxj0aynykrA2gP0L/jQA4mZY537sZAEkCRJaIpLYnZ0sal7D45t2VDxd
kxIEVMfuiTQk87gyziouuUMq26ieppJR6k4LkfIeB2DWJ3J2GORNjVHEx0zG7ZeMvGoCSRA0HXMj
mW7xmmOmZsTWY1nKouTZIBWCseFsOdR/Ayzohxp30FNBCMtLBqeUELnUFC8TrJsvilQ8duieiSZR
8+ZrNYckr9Zufds4DGvEwASMJDuiVFh/YUMPvmCHMSbDuNOsmod0JPHLDukxW6PNNxom4cNkY/IK
LUt9wUANrLGky9tS2EUoD0P3VilYQmYv1JfKt7lOuTP4D2RwqS8ZAz4TGW6LQFyFeMY8HLcPXTXx
U0DorYMfMslZ5elE27jle7M7HfbN+y5H28vbMk5GhTjlcZPuI3sESUSvkjvbjh1S6HJQj+4xXg4m
Gk2X66gGfQBwcbyFSoimgmgXzVmLQhpnqmrumoyi9MV1Mr7NKU2rFtaoR5pjr4euc6yW9VIDhq12
yu5ruTNHkzdjQU0lK6xlX3TKmOevhKMEf5MAw3Os5ZJLKfKWgMXSY6rsTjb7TZuFsD4I/OFe7lPN
fwDPw5/1WrpUo2aN15WxIGLb1s3G7STZl7GAC9MKKiuaL2dK82hBmokXupvixYkpGzG4NsBGxWQ0
H6kczf08D5G7NiPHfi4o+O+8OZkuwXzLda3G0lilmjS8rZHozZHKjCgEOfEySo7kBhQ0zNa6Cp07
dMMJTggqsGzlinQ6e7qnn3I7RlsOAxt/M6kmwSg0O5jox91lyHU2XRlX1TEDm87JyMlAqeiquGkr
RcwBSJX8ayma9s2z5/IgTJc62AF4EkzE1BC+iYxgWCAVNEH1iu4TuQjVoyOzRm2VmJzXxea+Vm1R
XJRKb3BAQnxGKddVydpIyf/ry648EwNEX4neX/wcWTDL3BIFweQsgtdiCk/G1Lr1zgON/oQSFkFQ
Uc3PDo65I7R6UgjGwZ6fC1lnGyFMjOZ0vRqUagJBfzYUz2mVui0BOZTGGaE38AWI/1i5Yw1puGly
bVNzBiR3gGRQeC5YTWIksAVZKLddprRDkdUk1zax2k6im74SXzFsKOi1m8kv88ck6+2AHDfkgUVC
/xXo+8rNmhe3tXk+kllbhwwDgq5vjC0ZTPwhTztjKtBZ/mGB0d1qLBwGjiutsqWaRzYiVo3jekRv
ceUXCgTqjz1O6kmsQb0OKALQfa5sUgXXdhfFB6+kMpetQt5UTtqGjm93X2UOiRh9obbdotctYv1V
uqp89GUCk9Y3xi1TVWtNH0PfkUqQ37Ar4Z6ZWd4vHLtm+BrpXFEX7O5FCfTuWm874oRUy02tOZzI
XiayDM6amfJI4H4W46asWjM9Yf7ggG0ysqoDVtuWWBGiuIJyQWtN2JJMrPu9/9C43RhtvG4U+iZL
4hGbA6njtPTdUM6BKegLhYYNlorMguCd2UBjgv3Y60RIDOZCvyobufw1Y6zUDiUgSxCrMQcz0ALX
2kgdRfIoRzinnw1aXguDi5iYem+PdjruhZFVT1XFbRuQFke3KJOFfDLLOuI8h8AE6nBpljzzsary
Z5HGXvXGyMFeKYJrwo10W0VslT18hYsGnRp5n/jkO6F/aGJf7QkijIgmIp0NYjQhGJ9V377Qmbc2
wk6iiKwolo9HOWuEHyUzQO29Z8beuW9SONykd2ziYaiR1zjMcrC8388+/h+SUuzhvhdNfovy482U
8yNeEOMqa3ENsa7ifyMNmOCJrjK/RPCSvsxJMnyMOmIfr3ni002N29Unz9UdEHjESQbwiMzuoyMS
hJ3jQKxHoBzW8SDrVDTsW3/UTzbogstatdatM48J0d95hhzH4SoQ8UY/4UEr+rHYjEYroQs09hXW
d3lVG3Z3mydeHTR0sV8xjchNSdf6M96qnjFZNZsrEZpw/JRnJUEWNzSiu3nwV3ktWS4IzFynuWcf
p6H/HFba8HGA6nxjdJ1+2SSReM6IPI2A9cZQJtICgUY9WdHZR+t82YzCOgJyxMUV95F6MZOhQk1q
+ZsiYTYISFkLVzbUymZnsORtNQ6z/XrE6h+uEjt0x20sCya9eNuZElrzR2hp4YU+YcRtYxCUPgDp
p062dbfRlbKTIyGHI2hOMgYRX4Wwhc/OqA/Vzo87tafK1S5SEiTv9aQx/UAj5RppNx7lbN9x85wH
dvg3o6+BNJMNuxvZCE9FqnK5BmUSqlVpUF7ELG47bBVGElScLAg56t3+BrUNabVFGiJlUSx5T9nY
ovGfpLgYE5Nl1NLxVwU16RbD2sybLgQVTyork5mZKAu/NryNJ12bBdEYvpYmBg6mlfW8jarIPtg2
uABrsXmrzk1uFXnm9/js1IMnJ3vTg+AJZgIeV/Qj7ZWtxzG0uDl1EfEObhIY5K6DUGnZh1odZ1Wo
9Ylck6vHyXqmTinkDKtAlGFyBf9/vNebQbskEtmKVgy5rK2nWSQXFVUBElC5ghA9M0HD1HHvvoWQ
Cz5VntW+DiJ0v+BzIGRVJ0pMBQqZqwzSUpIWFXpW+Ta3c004SzxP3d5tqzfCPKJrlebYieZEtUds
4jF01bIggHxMavKH3KZZIoaaK00O6cbUHULnwB/5R2ZRTI/hfiL6wSLdejgimU5qtts/4hkrCWaL
5vSK5jTTNiK+5VXhSxJWC3PUbmLN4qpJGkj2Pq8GOXYPaGTwtf/bC/1/QoTh46DY+u9O319knkFZ
FF9f2+S1a39shn77tT9d1EsH1HBc06JA8BZ5/R9ST3IqMKVQ+yLntBcnNTLM771QfNQYq0wUcN+F
K//dC9U/IGeh72VROP9jSpj93qH7sRTzXKYFJt1Q+kigJ8xfSjFsP9SVZdLvS6yd0NAJjovngjSE
tn2cnOyzR7eEfAZwKkU3Qs5JHbUaYSMdPba7QG+9O6/3sqMm2wx8k7zovSVrFb0xORdAknSNQVSK
UG3qCDEjGm9G7QkVgcmRBTSv9reVryFCcaDygEW5qaDlrdFWckqEnrQxandcgUAgcCvSQf4Dywx0
Zm3rNFOPvfQZhiUlwTso9x2Rfna0Sl/LnB/PDGZDSD8hlvfNo+HFINJFb5ENDPMlD90HbdBvU8v4
3De8vCMwiZeYiCMWu7FkrXEd88bAUrcyCz6PU42EGzf1owPRbNUu6N1B4+MV0WJ1Ivxx3WvuoWm8
Q0QS0CZUfDW9H26iFsfWnGZvZqaNK8fhqyy9Rq31mj8qe74CGzQtH4GvQfcOeQKWPWz4qV7nPXDC
YO5NpOmqi81yn9oAvUrJMMkBUYLT2L4ZPDATy2+mNijRxCcqcTYXUcHEV1BJ8jKAgs03USlv/En2
G6l4SUlQ1EnYNW9/sMxNV/OGrMrJ1voc3WfKZ/7uLqPysnibCtgctQWOSoQT49RsQk3oI38PpWbw
Pfh3kM/ajVXIKlA6aWxL3NKWZQyGht4j4aF1dEekbQYjGmUIeX/zlhw/0FIe356leNFBuAfP0O7e
bxIWSzQXdq3Wlct9YEwW6CmCRBrdvxtQBQV4JvoAQ/RNz84XRGlmH1BNgIQkc2JdEl99dP2WHIJq
uYtafhbJNHAlAwVgqcyN28dp4ITOyNfEjYW6uApyIc7cz2+jTxgZbTNvJYfkM74yrv3M/7EVjsyQ
tQJnh0eqX1/yOznfEpustzbdar7UazJKoPQ8vl/vPKLG6ZEIBO3A541gbK3ILeLS1wxZO8eTRx27
FQ85dzVVFcw27k7P5VYpl2cBTeV0L2P+1/GIkzR4Izx5DJarLDl3fF2Icu/o0QGMrHlOXHIajgMU
1ssYeUaAZ/vRxbQc4Ce2eOC4mTyexvcvgxKnR4/Cj1ZZ/jmH8L0JyXw+AtARGwp6QGUZsTMTwppb
Yt6qwES5DeSDvdZqq2o750D9gFvp67xZeFo6QS9DFKuTp/A0ITeDHlZDyaqp/DeZy0OJbIaU8pSY
ko7sF3JMMUcPRXbpmTyo5NeROd8z1WQ+Kzc6zwm86uSmj8X5/fGy0nne60ZnkqWGoLpDwkwqMsoo
HUAOBb4PFCDWSSZgnrsBbchjmHll8H5tNSzbNBCKC4cOI0sItwCuaD8gvh436XKXzxi6tyUNxx0S
igzol/S3KJ3lmizJKni/AZY7nEf8JrFnUuUnljG/5/m25yUpZrnMbcdpqW24jdDZ4RxKjfClSoS2
FwstbNZ4LVIdtX2I4SdIRfKZITaXwMje0AJBfLB4ejjjJbBlSJcxCyM8LikuF26ij2cxip03pJ+1
CI6o5g7FRZiZGYUCT0Q369o+Ejyn4BCMiwma39Z1uMnIFiouNJzowVywfJHWiCiTxcGYEQeNNidI
qZguj/wxA0yerSwnwEFqUbUKhc+fjJkBjx/oOQy5Y5Lr4NIpMjQJZcCNCOQJBy6d5gJxCDvzJrZ8
bwe9ZtpVLYtJBSEmALeOc6nnLQydwVPk4oWmCOZfFKTf1ibTH83N+0NLLDNYpUi742/H11Qi+roR
9o05LQz6UPNWAq0S2w7+q6kecT0yOw+ykoC7uNaLC86247lzszcazXw1VPHB+3ftQKJZZzl/sjO4
rnaBIp3mkFprnmAJXMQmrtTCa0IwqOdA1Oy8sH6jB7Zy8y7dvJ9/o4T1xNZksjWa5tXTyQguFk9+
WbsP+eLSz7Dra0N3prWQriy478cpGTGeEdxDxYG0WN+Y2QD3p/gGCJDzM2mueY/X37OdDchIjEXz
3KSfzbQc14hcfMiPunknIqKqlTdU6eUUqe6YDDqXkIRpuASkRdvdJtURQ8dl0l7Hke3A9WcQjyyR
vi9Ggylr9Q1CaYxgSIcqQBB1rdG86l4IlC2/0NR7tRO9JKPFGrM3cBHaTJmhkTYY8GBQpRVNuSWN
ePSrVaPV9JxSAu7zlJoLCqdJfrfhhZc+GSPaVlrFoM4ZtaaLCNxW+b6d5lZ7nOgfBjG2bnkRxr5F
8gq1NRCUiVzLs+gdE9QG3GnttiAshwadc/fDUez62wnmx6HrL21xm3ONTdeftrhLa8p/Z3P+0BaX
eGBnm5yDvZtMKDLm+I3i1GMJ8u66Bnyj4IAf2Al3+t+/7i8TgG+vC2BAR1q0gDB/OU/5NEIpkKpu
bwzvix3PoJVkX4oBxgGI1Le/f7WfhxscEZdPiRsYXbQBMuwvDuchIr5zLrq9nLhBlpOAnyEKxfKt
f/tc/woifiOIwG31t6r29VcJKLj5+mMF8O13vlcAxKUw5sKdCNyPucdyzP9eAYgPLmw84Tn+d4L2
d6+X/4Fbl+oAFNw7QJiy4buonWQWm6klY3eGP0swyj8RQxjvTM0fC4DFPIlI3tYJLF60Gr/csFnK
mciYgYdOzhQ/YisqKjI1LexHI+T2YHQbuqNVPV3L0pyHgLxeTuCuT8KHXm1RqRecOa3ZeAyTjuTe
osicIPH14evYgpBkd0/RNCLSllF7XXga3Z5OPttaw6PIGGRbRFTgk6VHG4D9zrTiS0z2IWeyj2nL
hjei6jzLVCBp8vCi7+m8h8R2EhF3dAw940jA5q655PWSQwQ80Hea01izDTo5jDptFOlu4M2ZK6tx
qoM7J+Gh1Jr2FtiZfUQW/5wCSnxMZM7+Uxf4rms4brTSo021FCgVWRtXMyP9dT6qm96LvoCi40OS
2Uwbz7zhWSdAzM9iGvyWtko5/e/0KHurUFjTMveBLhU6pROwBTI5a0g49cyrx71541jjYgxvL2lS
WqvO5JBheHckNlwSuluAvyk+Ahs3LkY2AcSqBcMY8h34V36Bo/3C9qrHMMeLPBvtSJ5B9MwB+7Bo
ICHzWTewH55rwdnPLcuPY6rNTzQj9XVlxUw4vKrb0mXoAZOiR3X9u9EKN6GLOYoE3eUt1DTj+NN+
PVo7d3b1KyvTtC1uJUD+ypcPBFHZTG+gp76f/OsotIiQ5nBG8VOvYp2g97m6BpYwEyiqHVt7ql9K
G00dCQU98bshHV+rkpuBY+C1HMQ+9GZv5Ym2viIMtXm0M+/OUUm5K0dGmoaa0JmFkE9n1zf2kAS9
Df66ezlXWo2cergnyz062jmGC44oiugY2Havmk7QYuDWunXDrN8650lNT3ww45HiJK7njYyLjxZM
oY3VYBFbm6V1q2SL7cgLwQtascN00WFIkvQJKEWQlX0+1v6uqS0klVFlGCvOZcTkGcJbteSilGfT
GLtThNwXZECjiXuaq8nJzh392eaDrxWBNwEEYGKoBd9luTW8JmywYkz6aZhq0R5KNMH4ErEOv2mF
mLUds2uIsZPvDpfSpKkPK4WjqkRpiL9SAlXNU+Pj+5by70L/m4XetKgFf9h9/9LuWbJH9y95peLk
5+X+j9/8vt7rWJWYvzp/ZCJ8X+tNokeJGGc49od/989uj/hg6Q6+XeYw725gNpw/lW+cVOkgWf+X
vTPbrtu4tuiv3B+AB4AqdK8Hpz/sW1EvGBQloSn0PfD1d0KOE5FUxDjPebCdDFsE0RV27b3WXIiP
MCT9vcVevpYKUC3wPQErAw+D34Ky6PXYXWr2GFauM+9VbkW+mHEJQmV7+Omi/KLwel+ScBCwTt4S
/cA/+HL9rEdoC4DXBDQQ1aVMvDhOQxQ7EFnUnLLd/P5QfDl/krQs1Q9KCy6LA9MJudDbGg+++Fgl
TDr3Yx+D8mDKcTJNEaygXmV8cOJ2nxmwv8fZkqhIsQv8/vDvLifdPH4JtGd8jgneeqO8YFriWoNt
MlXJB0zPzqNLPvzvD/GumlwOYS2cLAQeuLrefJwRPEydHhgVw6XhjiHEQ+MZhd8hPlnpc0VR8s/u
5S/uHFPRtxcU6zkCS4vsAnYgtC1f3ztY6tIePfDhEnPVMVQZkBZ6EhnwliCDGyjvZTBUGfMeGNsr
SxRJxrzHw+ydKexa64be+8pB+uetosRVh25wPIwtRe9VRB+mmKmbxqMbYFZGOayyyFvRITIPJr1z
tkDDLuyb9nsul8F33ermw9TA+tAmjxhDpeXiAtuotxYRGAS+X+PDlAT1WczQFuAqNs9oLVEx3dlW
Gj7Gk8NYBSDVNbNV69JiaHBjM7Ba9bImPjFsw4uuz1nCM0aehcsnz9Ktatt383xQbniO+L/fiiz7
Lp30pojliz27121dZP4g3exY6uPncElF87LE3mhsW1cZ3Yq1KgHMqoqI0jrHfNskwzemdxV4h+gS
GYsG8a/Aam1m3WYoBvtiHIXC+2AHRzMUDw4WimMSxcxXGgfHdd9/E7bG9xk97noykuSCOi28wxKW
+uyaaG714dopFlgd4d97nEQBG8MxOs8bi8lkABTEnYaTFersfvkiteBkhyn0Dq2bdCMBsXz7K4d9
foR6yjfd2Dkr6eLpp7w0AkDyDN/se5k72mOk+voyLwx+jjuO5l2BWfyE2qXb64K2QVzXbcZdtaJT
kFX1Odtza2Pmldpmg8cjklXJVVVAUcQhYGz6qTO3jG70B6LY6ff11ehrUWx2T12sV4vxegLlggXl
DuLRzIgNqUJgZ5Idv92gbokN7zBrdXAGtb2+Lue8vsrq5izwJvFUzW57Jzuh9pUWGecUKfY+y3kW
8BvE267Nxx0dkifU59YEm7ALt3gLxz3AJu9at8Nkp4myPseyU1x16bQ2m246D8eirHyPyLltPaAR
KmzMxCs8duiKRitG7i+7U7yA3hhQ2Vex02yDAHo0oF/HWOFG+ZyAGT7wxx7HfilUgmrNEP66nNR9
giGHBI1E28ksZ4xJS3QVRz2akC4crjFLGTtTxPre0EusdGTWH5DkVacJJQFBo6FVXGYT3w2e6MXq
gqtZvxZBNT03GmailJfmrA8T7dTSnNuJEVyJnTI+ZBCaKzzzQKIrveJooVoSf8lZFAzFxmAblNF0
xFcaPBFrmsPlC71dGATDacSC4jtFN/i2p0W7Bl0M7z5eFVMSPyeDDl4BxouVsNPhiMeIAhaN8jZI
bO+hKIrEx82So0yInkUgHj1jpg3QtvoNcQv63uzFZ5IKzzQ3DW9pM+L8dLjSIp6pIZmF9QGmgVlq
UDCHnv6ja8AhnpNzranK66QiUSqv5q9x6DYuVSizaJc0gUOghd2GHIrrcSK7eCxCpuA0yguIS7tZ
8WPDwK7ua0NzQEk3g7Yu4dZsAZOKZyagimKxtDfNuIUkL+4sq2TrY6gay7vTN1edVopn1m33EGeD
2OlGlPpjT2pbFHXcIUuW80WQMk9fiaCc7gvDTc9YkOaDMXooIkzrqS4GemRg0JBtBYWfloG5xkJI
UjPRFXwAVtAtMAaFIeD5NDPyiyZzD2lv3qss0ldmYOR+6NZHiQZkPc9asEaY5Z6HgfoWjB7p31Wz
cTpTPne6LL8knegvES5k3spKefdYEuzLeErGM3IZUmgVZr0XbqzWxTAPn4DRMqSJMeOzl0kmkF82
L9BKwyj43UM89GgMlX4XOLO8xoZqr0XqGb6RZgkjZitl74B0bUPIX8N7Yo9foSwA4QSfw2XOfVU7
yYMVWTALvbhI/apOOx99hvQTICgbtPE4lWeH9GD2Umzt6F1fZo2r7em90EeqnBfHEGG7Ys6Cnimw
kgO55M4dkTXGjhhe9FimhCrXT/HeXOL4sJdH+y5GzViMHVkorWVd2rGhgHuH4WcXujnl/C7FWbRu
+mi8N1i51iZ5J1suUnon3NDwLd3ADK21yryVlb2xhyx7bCclP4+9HV3YtT0/NrlYkw49QB4u6/qi
M8p2q7KEJ29ykj283HqVIixc8/H8nquGkL6qVls7DJoD38fh0DOUIjGBIZR9ao1sMtO1mTbd/7o5
/9FIF8YZJdQ/i6J3NT6O5baOX9r/K77/H7lpXfYlfv65s/Pnn/+r0ifmTKefQz3952iXUvivat/5
A8E8peGib/3R3PlntS+IeUL3vDAJ0IIjhaXm+1drB4aPwB3jggQxTf7V3+BkL6PlV+UxszcLRfAi
cLcYPi9n/nMlPhm5MnBW63s1LhyV7ySZXo5TcEhcd00wzj6L9SOqww275U8G3PZEfFS+LvPyd78C
LVjg8pwz/NU3O46CnODSdUN9X9STfhHIT5NXnjW92uQZMY8mYadoXtYeMGvEZ8F5WfIFdkBsbgbz
STJAnCOmNhrJr7O2iguobB68Qget5kI4kVa/ome+1nqUUXr5gqSY/4gRWw7XWH1OGPgt/3OSaEni
6b6Zi12cIS3TNpPl7WXRMo4LlX3GHCuf0Km1dMS1uhFirSvwJCJ/mFwY3DwT+5GPKwzulTTFKaSq
hbYwXyP4WdLjGLy66EyshA49AbKbRp1ht7umvdBtxhzhmoZH0/aeDKFtmpA484bfgH37yrOFT3eX
YEcPCQhZ5kW67sfMrzt1M2qAjKqh3qgm2/Rt+ZmmlL6L0+4qbBxgsvmXGbAcGeJ+BYF8Z8/8GgOk
tpXI85dslPpOJS42d314yWW4DhGynOXNAJhchx1uNxxs3sZKXIZZEv4pSf9fB+GjDgJ2ft7Bf7+6
nDO/L7CU/ryimH/+oX8sKSBQcLl5ErsYfIl/rScenWLkD29o+z86DYjLTBwAtAaWg/+1ktgLKwyV
E60IXHV/0zHHxv31e0xnxDFpUYNeoXkhcLG9Xkpqw04qYEHRcbZ0/Mls5WxqEvBU5gS7SfZPOmrC
Cw387k1cTvkFsjvcJW6mGz5xtcnGYKBJR1dR7tXmqC4jl0d3ZWs0jz2n3o1eLI4tk1KKHRy8a8sd
sUUXgSejVaAGoO4RW4s+HYozPSSVYFWY6VkZ1erKKYS7y3Qv2gVopHZ8X2ULb5YyiNwNezfHUX1Q
OAHPu2YKqI+aCNV6hyV5ldF9PDljMXxWJFYT0YwB2Ce3o98lCOuR6RXBDfhY9nixNoyHTv+i1Fw8
Oyp1z2dF9bqCfMssWA7hZujtkXJ6tC+HYHTDpdZIdR9Ckn4wsNDuVW1qL0NRV9+dMvYuRZK7hyLI
6m/hSGosqonSuIohE+1aIWrosXI4Jopvyw/7QeYLHPmJTkGfWItlIC0FdPsptC9CPQ9PTTlrBP6G
QNPJlzIvyJPKD1Ncfeq9sbphcGqDG3X7+6hs21tIZKySKXl7X9Alhp9qTSkiCyyk8jbbn26F9gfQ
ppsfUl05AJ+QGB4iyyNFzzSN+rmaxqHzTTk8YuugUury9EtKeMzem+MWUmUcv8w6MiA05ZfaHFpH
VbflET/4fCqDtAfsxu7IGd1FJo01nHWbzWDN/QzVJy+Gj7riKnX8tExrtmYj0tNkOAGSz8zmRClo
kV0EHWA6ZuyJpUe7kbL/DohU9KjaOFII10thgvcoik2GJMhYa4EFLCAiK5x9Ks/eoapld94R7tIQ
B45yYDUZfbCNlkCgNETF7Q8NsTTpLEg9wTI0fKdj25GBRL8bMXvazLsyifKr2EYXIqvJOQuJI1tb
qAFXZu1m52WrJaQeCgPRazZIbVXIyZnANJbhA7WyiUulC+WXahxkuVKlZVMnU+YXpZ7t53JGsd87
LNkFOUAXc2Z510AsyP52tQ3xYMxUp35t19YFSIr+hYwkddBrhMhDomnRume/upPkBZ1mKBHNNvHa
/N4rkuCTltkhtqTKrCBd5o7xtRr0pmObNHQ3/TwUAdtyZTy14IDYUORVhzI2rz7z2WYQUA7GM5ry
mh741E43DRns7l4Kxc4FVmWxj80JIl+GHYQ9bxTFqw4nx4Po9ehU6ZH80kHOyFcGwZKh79RzuueD
7zJ70R04SOz8DohvvDuSc2DkToQ00WGCgoRcNWyKrRvl2bMVRt59TUqVhgyW+VQtzo3Onr5ZJYAF
ngmjyMmhCvJPxIU3BkacBNgcxKP6qXUk3FKK7/LA/qpdZ1rfZSuqf+8sMsd2Xbb1tdGQdwJHiPe5
pg3kEwMokbGWs5/BWl/NPXKTUWIvQHPSbeahrY6qMJyjpTNymAW9Lq4D0CEYI6xoYP8dX/NKfden
Mr4xe83aFbGuxjWVQCA3yEH1J1NFOF4ki2lv6mTYeTmTgR1y0hQQjaguUOZ2UEkKseBAY0qYwCGU
iKx09KSV0YqBxSzoDkE4kq4F66T83DtTWe+l5jb7SvdoCln61FzKptZeCsshcagxkv5qqiaNxQVe
KdiCxKtXeNn6reZG1Wd7mIZveGCGp0nmxrlo4gCy6dBQRwiLxABS0kV1GU1eoNZMbtBNRENwiEwN
bQb9idtQNSXAW2841XbNpIPspLWdO0cJ7BBqUo4ILWoocUKmcIli2SwMWSHeye7C3Op2QCtQS0Ng
7/GvxSh1yfLMfQYn9qbSxxmbF8XRpjfsal2ILtvoBXM06hk3uRx1g8CVkyTLPG99WQ9l/DhrYcre
0pG5Im5vUjaB6FEtDHSNXTc1yWUwBrQtcEtfGskQbGcjrW/sLNVv8C2EVyyL485x1XxAm/1gyTy/
qbAi36BoCbAIkFn/MNR2/gn5mQvGyskHgEyheoBTYLJIDbxWblxicujG7Ip9QrVtwszy21jJC6T3
DeJERFKJVbOFNfjaISOckHeZXrelRV8la9Fk2UXi6fy6ttK2UA8xlDRk2vCqkx+3MuqG0tXg15/H
1qT+zCEk12Q63Eq3tuFhquEu7DSXgRxe2m9i1iZyL8IOGp9WFWeTPgXQJ8ryFlWXcwg58ZcyrubD
MNXWDqtFtx3JPf6ssDYgqaq0eR8a6bRN5GSukOZ3m6oNuo1qLdajLjbmEwlkziEiG9PPBtp9RBev
rMoUlwHeackiq4KbYWb+aicmgvoiLDDnSDAYbldchbMDL5jreVcXo3HmJXO9Z7lwdklV0zNQfS82
JnCoa5rN0VfYVfE+HjX8eTWaII6jtxOZV850jZsPePXkeYfe6JqHOihgnRhWv+d9YryMDI2BW0lX
mlsU9jGk6Ulft0keDX4HvPx6QJRGnnwCd2pp/G8ii+ZbUqXysiMtHt+VNx4aPoyEBZnDRe65L3oR
ey/E95gFyEWr+hRjgPmsk3JzaAqt3OUiQsQU9yw1PH5LsolMheUjHHG2cZ+oq8CjBClR8UEhNmz8
IrF7aU45b94icMJ8l+Ksm4fBmjdE0JnFbT55n2KgYqzYEbrWE0iVzvD1HL8HI8rBe4oJi761cPpV
VzYz7maPxrhCaGTbyvLZeFT6mWm3Md8xD81cBUiHcHbkYh5Xnhn/dFtX4Xpp200gbGxYZx6blIio
QdheNCUZpxfJqa1xxO+7Vosg6gsrpgnGK+5jp6R5Uw9zDdhF/Yl5MYxxBPpS/ImA4ZE1AcLAg13w
MBWkGMre8VHRq3xJ+tF88NrOuTMWtEwFY6ZaYDPZgp1h9l/6Ttdn9B/HGxs2DQvgdwmrJmntJ2eB
14hi4djIBWnTwLZx4KTt0VqlV5XBtFlm2hk3xwTxygQ3V231XSAKRsVXVotrsqLzBekoTvd1MbXX
giC1ye86GQEmqr0wvHNtcimy2ZyvIxSA+NL+xPT82BL8b/f0we4J1/8CXPz3u6dD/pVoo1ftmH/8
mb82T/IPaP9sUKT+FwjyH+0Y14UtAg2DJghNGf3Hzuovqb3xh2Ox/pJeYsFdBj3wr02Uw6ZLh6Jh
s4GC/OD8LXwkKQ2vN1EL2QSNDQ0jJpUM89468DuTyfIcjdohEPO4FlWaPlsJgbf4gXVaIdEM8R4q
7ITbkDyqwVchglo7qrNzJrVy9A0aOgh24/6r05FRMAdj/tkjcQnMmYcHGPajlq1HKD7bLJ/zz5mF
y4e5s3lZx/hZiLulaOIrR2yuSrIw2yDlsHex7d5CSE1v6rHrL/X+OStqsribSD20vV4/0cvsNX/u
U0I9lV6Oz2gkshGOrzbhbxehGbBU5GKk9wHfblPalfoSaYpeiagztJCTWQcbQr/hDI0VAEeSDLrz
cBqRjDDZnCWRCVjcN2mB1M2vBZG4q8RNxK7CMRktSL3oTCTMqDYUVTE1QZ7SNVGaKl7KpiyfCiBg
F+ztdJbvtDmhJhpe3KzPn0g9xbWDZGc6xYOqrqcyCZ/NCK8x5XyBJ6xj2Idu1+4ItR1jXFOzNRZX
lpgKOIguIiI8xYOzS8dYXbgiG69Zt1GvU8pMZPiwXnchsEeGEjkfOhxWu8GMnSsDKbhJJy17GdGA
ou0gDce2jBKuWNLewqttaEE2xJYNkwC6WxopeU4qP1otdX+CqvvkjgP10dwY1bGf00gtUx6iGWOr
cs5cPTNzn6Fw+iCysrvtJAORpDMw33UYrsjKUsGnVgP3XA5WtclzTzsbZuoR0qNJTgB85w8kaZ3N
odE9pmpirGUxJD0bgro6Ra7bwwvz5gSN7oKra1IZXfYyTzcIp/OEnqFXUcUT+EW03lgvDaxOsSNM
0k3YjJW1QzDL1ItBbvMZGCNgqCGo4PWpSoRov7zc2CNMi2+iUolHM8zia2+2OBpp4vWtUZrJtqsi
eTLMpNdXEQ7ivSbaEBxBUcLy76s9+Ov+Joyy1LdBeD9peVgf+V5734Z6cOqtrWchdRFC3BhpfOXd
LCScwcdMXwDzC4V9FUkyFla9G+BK8aATv0iMkt5iryA2VUcJ7OGX8CumLHfcR3U/GE105YxJc94Y
U3R0ahM2uAFyEdpVDuzansJszeNa3Lmi0i/ZgqNy1yr+vVGE8rzqZVdsoiIrLxJmkHED3pS3/NOY
G8mCIAxpmnJ5gOLp5dGDHsc/itxgILYavX5K7JumwDCZnuW6PuIGhhPXIjwf8JIG/YyXGCujmI70
RpJ9NdhXhktUIMi62YcdGdL4rL3bEWBsz/iqS58CJqSohgI2Vg7738ZXpUkRBmX2tuusDqJebLT+
otbiax/rFxKG6llr2dFOkiVBclVDVBxSMxrGdHBdgWG75n25CZpRpyPa9+n9GAwiO7O7Vgd3GTdz
6q2ZgHX6rZybIatToLG5hU6q0vZDVz9INhvXmnI92i+1GA7sMI/Qe+xz6tJ6lzFnIdctpVDpsum6
KlyT7Pi0wkNjhQd3atLrgU3pDZ660ZcqibeB8NINjgwoKza+zwDftFFFF5hSVh1acLrN8RnZFgTL
8pOEVu06JyBHJDaf7CBCeZWwNUoYpoJBXRmos/kx2uBj6pYPkRTyQD5M4Rtcli3WseYy1uUTrvNw
PcAp3RRDr50nsxHswfKMGJ70x9xoSwTbATd5AozAfHfmGgYtwVixyTTe8JS+1ZvofhRRvkqT4sF1
JueQueULWDRy42LzRp9qbx206UMo6kt7SJKrtso/ycWVYk4n1M36NtOL2z4WaBBGp/UHfcpW+qD6
tZkvcZXE8bh7JzKUP9nM3jryMZwVg+rzKjaaYy2aE6RIEOue2zNr7uUawZ1CWGc6+tpB23gE7Urs
RTGU8xPou+acnojc2oOBsh9Qj83dpitXsynSuvyG9mCxWxyqS1o5T9NUzBfsHRNSQwp2dm5sldfV
NHk3YiZbb41IJ73GHDVc2l79FWCVflRxaJzmzKs2WoOvxS+tkaQA4gO0bOXy+N05eP7X0McwsxOi
ucFzmdHgDqeLdMRkP/VGfT8vsSuaJZsL04uvLUTsvBIq8uu+by6yWtFkJ7bgtk+D4NoycUzKDtGo
VegT+67+5AU65bgpoud0DJ6jRq+uzdIZrszRG08xI4IbO/by225AD9IK+9iAXvVHcEggFfRHq6Fi
tDT+FiUju2ab39RUzssw9s2NS3SwP3cjtfU0e1tmCel3m+Q2Wqabppu7swGTf4pKtpEXrDEYfdvY
ASscZdWNRZ79unJydSLFT+DJMnEEj030ItOUd8srGvxJqrvhIUzZ2+npVWIF1srObWcTAwVb0yy+
cmgvrrHV14dsFuIqpXu81rqpvLQG47PV1+y2YTXfZiSqIpJ3zMe2kGxeB6xXPBmRSlfUBTaTWicH
HmvSuWL4tDPgNJy03vaOVjNM+9yNx4Pd8okEtGMf4EzYxv9GmP/RCJN7tAjd/n2dvE2LOv76uk7+
88/8VSfrf/AjdIvJAAQ8ylpkXn8Vys4fjDJtpIiGaTCKdBhB/CVJNxgpAABjbKkLRg4/8flM+Qfk
EQahTN4d+r7e38r3fTcztMlopM2DfpDKW/8x1vzJuREOoz67ZdHtTROdFiIWyFQ+2BzvDF2Ph6XJ
qvMzZZPjvvYixEs/XatfiOA4wZ8nltbihMWmy/VBVmi/K9KrKpy9no7KbujMfuNMGeyhmCE81We2
/y8ORdYKew+CjN/JMWsBocTIrHaHNDrepSaxaIJ08Q0ZL9V/cVZcSk/YDvg6+TbRZTZGVU5SQl4d
xxjy7FytayLF/XZ0usPvz+qNKPPHBWRCpEuUX6ZgYPR6VMROv1OpxQX04sBb9ZN5DV3d/o5CYh3m
wSIeQilfBYHyS10WH9Cw2Ky9u3vCwpu3PMVkTb+RZJK4jvKKOcdOK6S9MpIx2uQ0Gf8We8/iFC2T
59JhfG+bqCjfHKUJXT4SVdAtyi+75tnMySCzRqR0m6TMPoQPvtk3/jgcUgE2tfi9Uc0vJ/3TC0Gc
C18iOm47bL00kVT9zRHmd2AuGdVcdrKDpFz9/h6+v4yWaZIwiLrVkMY7T0gQ4beDdNAtjGqSNAIv
5WZ5H+ln34hbf5yXiSrAc0FVIlFYXsWfzgvIKxtatlA7Efe0mDXtDN/S5QQ1w6cpbH1wTr+6ij8f
7c1NQ64dVqGVdju3p3QhRnkV9hmEnUSVaME8DGpKffn9ZTRZSN88jlh0EEFbYhFCs9V+fYZTpGx3
GHjtjMiWl4D2qeL0Dp9GMcO8pSFGAssNEiXXp8MIPKrV3SNIl33HSGnXd16/6UZiStjdlC9IRbXD
ZBMeZwZtdTvX0yp1IiBQqpo/WJh+EEl/8gQtd4Z8dQdsAeJq890T5zbIBYuW1yge2GKupDYo8Oej
1W9QCGJbYXPql24xrAVXb2OCs/6sz9C1OsMtL2CZCR/ch3dJAtQ/tAX/NtLR+sWjiZXKEMsbbvHX
m5choWehZittaVFHG5OqfR3X0ehXrt1umips7sdYJL4+MIFdF6Cbj2Oe1GdQ8BAMwr2DyURTVckm
Ae+S6ythENse5C4eTZNWQdiZ9YVpz9phxri5hlVNfoRDjl6FFfihG2KNrohLTSdiODQ0qLdCmPGq
F7WLomI8tjCqQAOgZCM/0COJwjpFUt13g4tHUk4MdMWstjXWJ1zG7WXhIcavYgKfJroLqzFIocJE
k/6o1RVz6BzEWmBN39UkblqX7DiPFsu+taP2kp+cb3//tL5/QVyWNmHy1ks6us6bh3VssBNbaEh2
cRNdwJSJ/Nhlfh2Pd90clJuuy4y//UpyxIUGiLbaWdab16+HV4+9682q3dVBcDAaukBG+OLl8qwW
ORRqz/70+zN8/20n2IzVxvAW9CfyiNfHa0Kvh47YtbtkSsuViX77gORObFyz/iib8P1jSrYlE3Cd
MJtFA/bmMQ07zFdDX/AVdHvrVGiVcSiGzvngAv7yKPJHL1GQOf32lmV6oGXtwAXU7FqvVxUN7z0y
Dffq99fNeL+OcTYurhaqRQNoyZsbpWJtNuwSp944EoIKfonE9jEL13aTF4h+G4eSggcfP2x4rN3H
2gx3hVTxR8uSeLeckuVDjpxFyJ0w0KO8vn9VVcg57p1mJ4koocXjpdtgSNqtHAgn9oWc5QHIuccM
t/iWFoNzo9rFVGDp/Xk2z+JoqSL44A6Yv/ydoFVjnhQeNeubz0ooNU0LItHs8rDLGcVbG0+nPzOT
j3IRELjhR05XPv0I60wrRnBA6ibfjnVz7bk5MbF5+i01xv5CuSMT3eEzxgPTr+Dg3k55x5SJNuae
4fdwzKf0ghCTj8jGvz4Bj5xehD2S93+59z99hQOj9rLJHbio0XQT1k7JnlSG9xGrmF9WTrIOGkP3
M8du+WLV2XGK5mecAndNbXuHrgwCfyQybwPGyrsuZodWmJy/zcTVHYULlGAowwlwSKLxrWjTbR3D
kPvg6Vxu++uvFY/FT2fw5ukc2pRfuJjwkWpJeISimR9ba0TkrjHai2sWeZQCJMnqB1HgemxKYmJ+
/yuIXz4F2K/x0rqYb96+7u7EWgLJr0E7FNHy6VLX+kJZtWy26et4+tci7cdHNFbRS1P7bdeHAKXM
hTZJ3wei2NbU4aXV2HIWe8OQYaLpSj/igDs8rGDRktD4NuWGwVLp3CL62Fh6UqwxhwCtSpiV9pZ+
pllGup8LNEq9fmtPHCiUdE5KgvqsD675+9LNBT+NWY0KAYbyW+fVUvWoALjLrkrSxzzYOX2SrrWZ
5BtwFGLz+6v7i2UbjZvFzhNdHLXimx1FkyobIIHR7FCNfPdilyxxA2urHOePWMHLT3rzJHEkZj2e
RHiJeu71u1AFYVc6gcWTVId3Cnn5Y5LOyPizid2ENSkikHRbc4+BbUQfPEK/+PouWGYbHBMfJgrv
14duQ8LFgkRfcGTTU9C6V6NT3egy+A4X8AtbXnv9+4v6o/Z8d64WxgIDMLWFl/z1Ab1eawgA5pFl
G57fdIK6ZwLfOOUYvEU/f9OD7K6I03EdTiXFjQQ60jdhTZLW/MGp//JhsmzJl+XH7O7Nsh53bW9F
Pe/v4KLP0UsUN5K5z0qLCzCIUfL992f+i4+mrVM5usiRLZ1N/usTt71EhVk3cpOnGmoNVif6cW70
wR7xl9fXoJPBk8Tl/TFX/HldTRojRN8CSJI9cu27/Yg6K0888ENkfg2N4O1kPLDWporRdEAeM90A
Or69hnSL5Offn/P7TbmLaoVqmeRtx33nlBymziLFQ/HL9KBBotAJt009n089gqyQFGG/bDLsJlDR
VwUEug9eYONXb/DiXgQh72A/ffustfDMTZHr9W4yZPSldDBHgxUK28smNqxsNdiFbftFxw9A1wgD
adXbVWqt9YRYGUZ1zqLr06bhvI8EuiazbRE8WCE04d9fpV/8mlCXSMDg1afOMd48GQg14snK7WoH
cbTednLuN7KpvA21fPzBJfnFobBXSnydDm04OMWvH8IY3xc2I6fatXOAyZDh5vWcR4i0NFv/L06L
GhSPrL201N6taiXYp7Z0kVoR91dfe5Zhb4vJCU5J3T7//gL+YhHjSLRFKBEdmlrLq/dTLWHOZOgA
7692MUQHhhZ5eUv+rbnh6zav9DGjz15E0wfLxy8vJftradNElpb35q6FiGBbDwzrbjIXOJhFzHWc
ZOhLdbP54FBM6jmDN6smlQaaAMdDdM2K9foMXYUPLZwNHhFZo+myibWqiQ+WAwrQLMiZTNZIW21q
chxNoh+0LTvHbtzMoyMy0u4sXi7S12ePWRJTXJMcwWhd58rt1mWa2mhKgip6RleinSuY9g34sJQp
egOPFO4EpyR8xy4wcADmHowtciUxnZg1eLt4Ijh4U8g6Yn6rIuOOyTb89lQyI9kmRjbaG+GVkfnJ
G+BGf0OFJYG5lexgotOIMC5Y17Gqo/smLYzpkOZ013ZRbGRyo+mlcczmcdR2iKoZoFgZ0J5z2XZT
cG03Rppv+f/agNmzbhRYNempfJ0DMQ7PXQfF77pbrMLbzqrS214DVHGsc63YG7XKmdcwOkKFGMUP
WUOCwmrsZJEcCE4KgaJ1RaG2k4oXmja68vos6dlOAuxDkkpucTMsk8PemsZ10U8BVGqtCXT6Dllp
rsvMWoqrGNnJs0MA30QiVjv6swsW6La0YtRlRduAdwdQ3t/msazbzaQBS77RiwwRd0fob3egiMX6
56JQByIV2uVKluGMQqNJvF0OO7DYIJil/adrJt6UqrHc+ySqMAGmGSOaRkY9goaytCBgIamt8aD2
VvkYlGb6KdVc/abNbaa5jLP32jJIF5V3ifF0m1fNdgTodhM4NFFlFG7UnMc7UyoGU57CPdP1R9FP
g2+SJ5coeKlWhxajS0axzYT4KoU2bJbAAX4H+NQ2QXwbT8b2DuFzAeJOzqsECsqpkeX4xWnhkstu
Ah/m9M9zZVv7XiyRzSO65Th90HXMbuQYXi1qgY2h5/GVEsPsd3psnNwsjc7FwP1gt4AKBRr8OAtr
Z2nGdYyqfYUHKTig5Vf+mKiOogLRbMpXYt00znyt0vFQtRL//jxZ/E1dKrpLjBjro8JqvJ51VW1G
5GarJAqgb4NaPw0iWoPlcK8CV95kWjRujMGNtqC0CMUDvwEfezJ3M6XrTRCm5WdIaPpZHjmYjdvK
Xo96W3+3tSr3tbZHskrDegcoxTrUyAtXTh6MB6EzIm4mB9TI2P8/e2fSHCmUZen/0nvKmIdFbxyf
NbjkmrXBIkIS44MHD3jAr++PyKruzG6zLqt9bdLSMiMkD3cH7jv3nO+cbeDWLC4tyqbnd2EO7Xud
J8fAc5/yYX73poTAkkmeExzuu/CNtOMKJKU5DuzIRqMleOAZcNHD5KwSJ9/6aRPuzAJreAXjhRhF
BCOBc8M174zxoU278KqwjW60o277OQnoi1u7DY36W7VaHkOnx/6IPfRYCywbruoHVvca+/S2BISw
YFpr2npxOJrbrEqx3+RR/1w2YbZsbL48b4IwybQNWs4RPEy5SWCa1mDQl/K+1XzLihmuYFhaJ3NI
553R9A14lyW84b80u4kLYpdQ/TSrW9LlqVYfc9YFCh8hi1Rdbhdldx+G5expWaDJzLB5zYfAsJs/
EzxweXTKyh62IuwC3E64qCHqGz4AtTIIu3RTzaOHTx2/NF6hps2PXcc7BS6/rrYLzp7nDFX/wa7o
skgIMecnXVBe7kV5e29pO6RHYsQNwxJ6Ome5Mn/7K7h/g74rd8FiVjd46Ls/vQpTH1ocHtRCe7kD
Z0j5T+5YJj8R4v5AS6OPDfQvjHSZw+mFPZP46SQGVVxByvqswSJtOaJ5l6i25QfLYL1VmZoPPRPL
c0jB5Meo+DkzTSNQqu32vDScp/Opdk8UU6k3VLgVGKRovuhHGnU2Ge7T9ywN2z+tdMlmT0b7HrR2
fiw6lv8n4Oflnl2/evOalv1+QMfw1k880W+HRXFxVLbhxaUJljH1fS8mmeOchhYIXoCEvONUGnX7
knOTABUM5nzT5+n42iY6XXahB3poE6UrsIzQNZBEAjUOdatZtX4HDX2mjjZ7MkVGs0HQEd5XvJ3G
K7g3/omBLKPsJrUXXqpfjq84XQdN/jhJL8C64ROaEDIbkKC3Lh6Kk3RkfnDN3H8ae9tbNkwi7dmX
WXbBNiQ/ke5s4jQgGzDTELGtG7Hsl2Eq97qZXHEIgiC9VJVcgSKEhy9cRC0XFZ8uIjyufBG5lwCe
5u9uTLtHd+msZ5XzfudFSVfrDKcwzHhT6Y2abwy+mo/S6+Rvbz1hxrW/yHFbtkUOedDLj95EY6Zv
0NRldW57lrBfb5dRyd89Rvt3MsJ4D4Kg/dNYKeypZch4W9taJOcUNeIwRL36irTyLi7uaU0LbZRe
ptyjekP7RKG/lsJxYSZJWzsuuT1tJfMtOStbbnVEJs+AjtvC+8mKmjvUALYbV4r1LGH2X3Ig1y/S
z9J7ahMaagsAqfZrYSFhwyWxcDgxRHoDQMa0D9vz3JnJNjWG8aYT/OPdCDh2aBTcF9MkPzor+1Wa
RnoZYCstUHk9JvAantnFxaR46kq6VjZ9hIizxVSenDPR8wcAPIak0nXVbwt48ySHuM6RsWr1Rgvr
/BMSj/8KUteLk2SuTlbXr9/ygZQTOxfbe8pFNgKAwOwb64YXWXlmeQ37Tv5yisx/MqKFslxZ6+wy
+wJSh3Lr7r1qKbIJfTW8mnIqr/n6cWMwDG9J+iTX1h35RaUx78mzmTbOOjpGXcW7FhZUsJipMf+Y
S5NTFut6NQbFMLnaYA1PhFQAhTqan9gs5ZWRfXqJTDYyix4BWC0dkvjOENlMfguZL06AazQb9BbV
bbAx6zr2jQYosFuQW4pzeB5XN+PItZGDaueTGImH82/nm7QYbcet13f5pnHPyi5VWTRWLKyleTCc
AhF3nCs+a1OF2XjyHVJAcQQUpQGdRqeqKQrsabr9oWfcenVTek5GraxvyMIDHhl7ah+5Wyw/jU36
PPbtei6B8HrDtx0O8NmTEbqaISVvi8+TXB2wCVm4Fxl5nxe7Mq5Rb3I3C/zxG9NQ+9gnNcJ/a8v7
fpzlB+0c7aPVh+kFYkJ+6CPwo7kKnRP3sajbzSHXNxGD/q2FLGY+dkRRuMc35VqpPDe8eXh37zgT
J3s5JCBT8BIE6Ka9M7AQdsLPRYX9fSJkSnCmGo8uzI9Ty2Pz1gE3O2y8IM0ffFfJvQTK/NLJMSHw
kP3g7+N/wg0qt8kond/YJb29Kyl9kC4947YzgTkbV5MK79eGjaaL1b7jOuwdMV8t0U0PDCF6U5Nn
fLWrlO4No3nqI/eOLleAtaaZc5bpuq0eouK+Rf8xh2w8F0J2/NrSv5haUPQSCO4bzsJ63cyNuwkW
9aWeveTJT+zmFE2wRrjpioXOF5aNLYC/E2z68zjP1Tbn2rwzU93d0i1eA7Ulj8yozwgYsf5DQv0V
eVl7KoN67a0ZnS+CRec2Ny1uaSH/4SjMnj6wnqmn34typTfmbZP079T8jvS6Z2r6fYayfGqTJmBb
ljGQjkUzv+E2Ta8m8QdCefLo0161jTTNopsc8nOol1/of+KjFGDgeObwJtmGC0DD54RDhwZNNnFR
lupUGoQVx8QwL6VwgbTiJ7zJrEFumVD1AyRv80AFoXoaWgoNHB2l10HxS2jeCB4GE94dwjRp5SBx
f5EC9F991VfHPA9ep8IUB+RSikign6LErci1JtfZXR4i3DSWvbqprd+Zmej9GBrmoQfpSq3V4Gz1
yMWo6OTa6BKpMJ1n/4bhwn0rXA9ExNTsuZy4ATcFp9PUh+0WVVH0M5aD/TZRzHQfiWjBtSDcZ5lN
RTwxw+497l03OAurV8sLgsd55FPyRuyv+4C5cNP1XbpLKT//Xlg12bFM+/we92TyRHUwHm3AuxAk
pCT56MLJiCfQqjELhE20QNwbAp+B3k2LXwUF5eeUkH5PZzjONIxgDZiOx8XEkJUbYs+luM+hbjCo
eTSlgOy+F66XvFRlw5hBpKvkFgi5Pezza2h2oImEE96oGeRfYmbkWiCblE7nXYT0mibOdGSxtKiW
0zw3492KSqqZ0YySC86vqe+diktVOPQatMVScd11NcfSyii4jNihjXc0vhTvwnb9g2chwCOtNTyx
FomkMeTG9LBmx25nxOwVdT1SNoPhrjxHOjevXgCLkXKmYzJStxSq8q7iU75RNTl75dKYMrPgAVau
+lt0X4KqqjhakxHRPANA3TF+dU09xIKW6biV0ISLoM7AZY+99T7hgT01dvDbWvzvpGvaTybW6pPo
Cq05ihrfoPKMvQNsZ9cHg3icfSaWiuItlt5Rv8TplMAyFuZ0HG2iyWfDabRLPpPc3zEoLcCStes3
F0OndFTVMKcuyDeYR+2wAHY14IFe+I56xacQRf1otyGtODk68iafuYEWme6/KmWbv2tVZF9tYi4w
t+k/vLS4AM5eVzRPM9WP+r1j4uFzyznkiMyHITIalJdVklK5JZrkB09LtLOF9hpwNgiSpItz+5n5
mJMpnBgXltekvkTZ9F9qUIgIah7ET+nWqAqKzNinqQrrN50pPOmJq04Pih6JT8JUHMLdJDeimJIw
9WV4EhOmvYwRMMbSq5+qli6mjcom3eyDtB+bvRtpFI1hyvh6ZPbAgNPUVfOUYRX3mDGb5BPnJn8n
khOFSkERld7WrU2+RrUz9+V2VLxKcnHYpbY1Lq2AQ8zELy1yt1Y3+QK3ZavMegT9o/HxpnuGV37y
YtDqfXI18uM2c6PZOBjzOgL0bEgTLLC0fhWZ6YIe6gRDa5X4fErGwqMupjcj+Ry7MYMGMVDBiGHX
Ez/2QJoCJ7BDFaJ2nejzH2+mNxKhIw7pUJuyKBNnWmAt9IlznmgOTuQRIW+BVMVoQbz14P5qklik
tQ5VXiD34CwAkFaXU3mUFirQxW5xt+57b/FuZtzjT57GUcFHyL51dc/z7ysDDz2kk2ZZ3ChcDONB
zBg/7iCRjz8jJCUuJduT2Z1vWNlzOY/2oR7q+k1YUfBYkvyCuy9D8xnuuZoBWbhWcnEH/tFHezR5
jUzlvOq8Tvjw/HmqDfZ/0HtiPhOuXbT/bN6iy/AujkbPn19qW33lnF7yDS82up3VqL7zQhXVIRo6
KsyGaE2ymrTOTXFlcv3Qk+rBbq3R/86a4Ii54XvIROdlrixIqHSIKCRQsD8TwaUWjGuKAzcPYZ5f
sSAlUm5qmiNEbC8TRUDZ6Jhxu46QVVDbPTBvO3uxCtPeUXlnntlJd0ctBqoD0nACPl3mr8uS6Rdt
Q6T+q3f+d1brP8tq2fj7/kka/n84Oofvpkv/FZ1j/ePv/B8P6oochnRhApZgMEQA/w8PqvdvPn4w
Lm08Pqtfkf/rPzyoaL+qGfrsf/4Px/w3DA/uipnE0IHX4r+CyoGy86+6Lkcecln8MPJQLuq1v4rM
/6RcR3ZTkw4PK+hX6Ycus2nTK+5DLAnfa8N/6uhgr1fdJxTWOyONtR+CeQ9s/dyvGhFTvX1ytJhP
alWQakt7p2hVlYjPy22wKk00lHU/c4ILsll1qGZVpEgoy09WyubV+KtXrcqVU6GryTAnzABnazek
wRXIcviglxxyby9uap1rfhrhcIeQy04Ztr2dV7UMUStuR3GZle3hG0BRK5DWulVj82hT2zaBDmJr
1sMztUdlvGaw1rguiiZCHQkG70BS5s13BdSHVc0LVl2vXxW+YtX6zFX1s3yF2LIqgYzyOxdpECf7
Zli1wnlVDQXyYTNYYBbRvrfdqi3mq8pYrnqjsyqPkoz2AY+4uetWXVKvCqV2UUnAFn/1q3rprjpm
viqaDDW/bCbIVaY786SgSy9HqCxWJXTpa4IoiKN6VUkFcmmPbIrKcklWHXUw2ukoHTS5KWisa7Tq
rf2qvOLL2YtoTbH24lriernNq7AbCJ0FZcnBrrrraFjUOzscucuAMHwfODE+sqinaoT8DTmCmjFY
pmP31DpG8gSZ3btxS9LHG0N43THt/Za7jszvu6bS70nE7RKjavQ6CUp3qYUaEG4aVK9sjMjgaSpM
WvwCj4EGIFhXDoNERVPmsXdC+RHkBU8oEjzVaw209YYEQHQwbdoq3frvE9+qEMhTU3a3iEXhVuaO
xZsX2YPFeRP9QNmyBnSdJFC6G7M+k+NmSm3DOmgBppYkqK1G5NSDwEWbWXjsbR0Un4HNfLGdkrTe
sTNKXgubRzjVgmI3ibx5soAf3Dv+RBXo+gRg3C0+pUx4IsBm4ZGVlwvFhIUx7XqExoeZ3vH7oS+B
PAG+mHZEktdEswA11+sVkof9c9u1IQ2tplO9zshcv7shcE6G4wxFnILsOmKI5M9k4/TAG2jECNP5
sgGAZT2jFWHy6/mReCZmOivrdH6wqWx99QZKa44eFcOr2S+drwF1RPlGNCanKJ+2YQWfqoydmc9B
hhU/EJZ21u7gWta7eRTzduqF/Mi4/ohJsljDAsmJN5ly5W/oIaxepVXn9zNlPl8k58eDNTjy25s4
TyZDIy9/X1mBOzckamjx4yvbDh5TGmSpzOw8P3aSLHz8R5uq0Yufah3Uaq8enhU1gHHjz2xF8/Uf
/vegyg63fwkmmKRVlRT2yaOZVG2x6c47M1LYBbVbfP79phUe6e7Ngt1t2Fgz55V80tEO4Gtz0TTA
IUVAeok9BJZXxjX7TdfrHqMXbvBIdNo9NaBsrhYz3bbrOJXY6RC4R0np4Z40dH2mQIZPzaYIZF9p
qnf7IMvva7PxL1CR55s2sexrYhbhVRPZ2WV8I2mBjLzkM7LRybQnAISgsfODxpDfGMywKKs0M56a
Bdfj4jP1timnsQYa9+7vpyW0aJ7ydKatUZUJiAcLFybNwFy9AB68W6tVbrKhWSeDjZKu/BEwp3FQ
TXzrF/6DHdAHSI85ttsmj1Wx3IN4uR/bGX6jeh5bZvXRaz7rHEULGFAchXd2P3CuTx+y0QRe32dH
UXQ/no5uIocTSc9EXNvBdVIOp4fs0PvLawqQYeuZU3gLSYcbXeIB74IwIecmDu26uUID9WDErL5q
K7f8K9PPC0wO694fuYeXVphu/UA6sRXgfszFfJ9P0VZPxVYltJLWQfJg9cZ0sSaSkmGTsq3RIeE8
vynp+IlGdzdT67MJ2CsfyeLJuA/LNtsanfVVp1M8tvZ3W4/NTUva/6ZYBtombWGdsNn+6ayeyI73
yGOSiN84OMylafJhpPa7MsI/84DVfKmV2ANl6XHD1BiBhTNvOThzjLQ7e4yl7zdPg+O68ZgVy5cY
PcY19m+r72Av++mpLgZCjkGJENBnsectfMC5b+2ndkg2hZ5LMh3Wiz8ztDO0khaexckMbeeouQlv
zXCQ0NTKlUQ5cBxd5N5omo/WHNgY0qt6O5dmcO744rO98M2tNyYfpiXamB6gzWDNP84srzIPg+/c
RgNzdWt+Boh2W6ssn3sMjb/m2XB2XOtQgpw2jM2hZgGB0H12o8SF0rIs3A+csTqmxeIwvIamGy+o
S1Hy1Ar1lc10eAJhmO9ZpmpCHNAl+rjuber86oUOTdLd9NVa/n3FPf+Rr1W3owfQenBI5e60PdRw
MwZ4BWVdyq2raHZWli2/lUc2FUTHaRZNCbpC/hooYoB9qqJtYY3vZKgpZGh42kecJTCCDn+IZny0
GTDSuU1etCXx1jslTdjom3HjslnuXO8lwf0c+1yGnKzq9D0seA7Xytn22BVudciBmCEh/HIDb7wG
nLFeSgj1zBDAv9ko+vNZ94lGkbSTcMLJUrwUwcChWbniW9El8I1eVp2jjo5RStJALI/wlHmm632p
+LupcHbEA837ICmaR8dlHZVmLZPV2tSrZRfey1Hqz9qcq09tW869DwA29piwNmCjlm3FVcSdvM9R
j7MaYk/Cvi3a+FOR3o6sSqyzgow6kWNfaKKLCHuHaStMLon0tfcn4+JbXRiXDoIpHyJkraRLjd1Y
FsMtXiuXb0xNLp9mZWlv3EXzGJyoFG7o0Du77Pl3SesJat7a5DXCq3lFX8qL3aLaGphEVBv3fRp6
JyaFkj7Qpt3lU0VPpvYad5d1009Nj9bFEmn/oonmH2UWtG9+27OW5V645VjI2TYgKW6AHIrxW51K
wRSGimyczYYbmLSAjjf41GLZ9QW7njlh70XzZtLS6YmV/Heg4AGqLtGX0jfoN03qjqaepju0Nvau
QZdJzMxwN7GVx8B6SOmIZiW7fBRdR9i6qEcW2Lrt4sUqLXjEqtoL1+zjpivdw9Isd1OeUarDSmtj
DyT5vUqND0vJjFdSfMuTawwvs2bb3xZKs68sjQ+nj+5p71PfNHkygPhzv4+kn+6HinSs4bQpklKe
b4eOCCeGanvdYVx5gjaXOphYGUTDvFGm9l4dOR0mPaVbRY/q7DvBPSlZyujCsDjgkDz4HDHjyup2
zdik3+00HxyQVJuxbardmBcwGc1pOuejBf6rUMmJErXbPG2vJGq9bZCExWle/OkmKXCvstowstLa
Ieteo5K7q3UTDNR1rTmfrLLkAcBXkT460PFolhhAyrDS0+5ISZ5h0Hiepq3JaTcy0xmhQFfzdJqY
f5dbj1GlhKYiSm8Hi4iu2JD8Oyv8cioIco7D0GyFn+N+UnQHz3+yMmQTsfFpd7YJgIs3ztKPBvxv
UA/RKvkM+gm22LKz5kXdp4XXUM3iuXcIC+/t4uS7RfpX2ONGXCw9BSRsLbdV5BWXNpDeb8rAQXPb
9fLbUlZ/p0Vg7HNr/O7SmWWcZ4934Tg6W7ps3LM7cfrh6K4eEHrsWwSX9poyquzsBMl1NoJPom7J
pqVF6xcFuzPbkM6lajBJzsIAQpAWpkklNQDgccynOEFf4FEpK/Icbn6A4vEcGf208Ur3ZnEYtJEF
vgKb5hO3Fd29T4q5atw/GZV1aPJ5dJ7Txa93hbUO/SkSym8TsfArKL3iVutaMccr9+j4Ocv9Inoy
CdWYm5ZZxmBX3pcnIFo0NC2LO9+6bN8fqW9e3qrOrO5UJv5wAIWT0dgt4XjdrxpNnTTbvM7+tELw
1Dda8RWM/nrPSvp+P9Clve8sqBmML/7OZvNw7ZNoiZmBrk5eeJD/FoAGFn0kZ9ON2i2tuVxpQ61f
ffg1N62kvG2pxpDAydxXl7JuAw/HipP9xhACYDsp8mkvrIxHgRmtNZQcDRvmgCoKv8CscuMYU8+6
smsI36iplB+LI0CFZixhkecd1+CWT/V2PJi6fq7Xdb63LvbhojV7xY1xF1rLKV/X/3I1AjSrJSBf
zQHWahPw/zoGvDoDb18UukHmbPgKpQwlxV93Qb0aDRDtVtMBvTZ/PQhMz6slYfqHQcFZzQqoRONP
thoYgtXK0K2mhgl3Q7naHOA0Bhwf1W3ZwWmTKWYIX5jjQ7oaJJzVKlGupolltU94q5GiWy0VxWqu
4IW9cPBLiK1nzd4oVlD2XzfGf6s+dZ/383+m+rgQtf9/qs/p61fW/DPcFIPj+jf+XfOhJoMqLB7m
rkUdlo/S+L81H6Ah/2Y7juURB/TDf0oduwBRTZODHMQcFnP+Kgb9uwLkWoCUsfuxCPM8SlL+a90o
kJf/VQIigkSumZdFkIPQo/N/d6mVVtIOXpD49+iSxilN6qm9AT7FLdAIWboHZNltUTocNoFCV09L
Lr3oNynR7wzP+5MblGC9rIaWb9+a3srAyG9ww0L9quyQhYms/VCw5VFRszWY+for66EURECqdfti
1m1ibGpKERxxU0a5OjDB0/cQEHvmyNRW4Z4VdH0SyYwBsBjaWMxWuq1FBa4Bm/Mepx7dnEU0PJaU
LAGFgUAGOV1CWx7s/jD7Y3u2o05/gQb4dEXPZBcp8wOianAwZS4/KWE3Y2Ybn6Wz+uV0BfRLrD4c
MgK7y26WOZuOpmzcPR+UcV8XRsIaOxj3GWE90IAdnVljhxlksMS494AEcdKh+fNiZJn9Ns7TGt6W
W9JkNMXmmXmdiQ5d+6GttziS3yovj14mb5ovU03plLSjt2kK/d1oznHijOLRLYz2CKTBvu+E6E4D
YkRsFnl+K0ag6TBK8rvIqH5FfcsRC8frzsPVcNOKMjpUjTH+htmWnObEc/ZlbVXfosq73VKE1vea
uW3jELDHMbLz74EA4I6t1PTuWaGmSTcvwPzIMI1bUYWftj0QvaDNg/emeRO5eKNmIr+rW4m/NdMj
zn1aIhn8mh35pyD2JGSITaBXBj7Fjx5EoDwST8EyEShgDydP6zfyhQoGf88+k20MClR5RMlo800W
BAS2KTHe1gbP34PJDnvGJgqBdeOXVnp1S6t8mGe1XBKdwZtdSDpnjm1whDEnj9/iNEhklLG7RYX9
URhO/qR9Vd16mClvM4anO0J5ZLmyRD/oru32tVLTnz50Kzg/ptPHQ2nInwizI12R2rUOIij0LSNa
fpy8Wt32FHc1m8nX6VeGfSCuJHtlospQr+dBBjcWakOzyfvAvEfoMzc+dCHYFrVt1nHrj9GGqobh
lQIsElNsWmwcSmXLs8IM8q2dZuOeJgVcTYaguKURdnQzCsFxvpcuJgwmum4f6ek2b3lRQevLs1pm
9ZLyXBSbkUrKnwbtbheGVUQLJKDvzjO+/MUjEJRlBTWdScoyugNfSdUdBnwHb9I+KMzoDUEKTFAX
wKxF9BQha7eKGNnvkZKEvc3Z/U8JuO68TGKkgWLM/MPa97XhGK3fo8Z1HowyCUhKhAmVI/h+4rrU
802jDeDEITrzOfRLMKYiMbId/NvlASths1ugLMW+T3Kpnxzch6zfrhSpeIew0sNaldDgp6zxTxdU
PHBITiFuSNbmnojApIQR/yS/Yfra2FWkSGxpTEndOO+sZSwYr5J5l+tweRnhcG1G3Vr7DNDzNqMZ
mrW1m9xlIU0qPnhNKwm757w0/GvkDMeudpaLZmKImwnk6cBljbJsTyfwoAz32m8esFsbWDAtRcW3
DOenUlXyTqjRfrbhzX5iVGiBJXF4HyA1Qe7Js+RUA51+mooWvCxHBmeS5h1zJ0foRj+mbtvdzoUs
Ym6e5j12gjpG5suAFeUON4U22qaONk9La32htfv30oV5jP3bPgk1+BvANiJm026X64d86MgJb5Nc
PhuBnHEc207/xCFr/hamBHxoBPNxLhiog7lF/O4sVCROIFls5V55wD8nt3nCjdy0l/4mz4bppa5M
lz6QOo39cPTvgDPB7224EUUk9SjgiMIPpzGz44xLOTamikii288Geonnf/AQXPBgRca3VYBlnHTm
QOZxh58iMZp7lzbwq2p9C/MKmNqmNX+li0iBslQ0QTTjSH5dGeCI8Yl/2Eva30KygRPVDOcs8uvY
6Tp5g4mlf1hqTgF6CpcH0wI6rcBlt5t+SJadm/rQlVxOkkyo4VaVIQjPIHO/01XZ0cH0B0wiVlvu
mdXK34abgyHgNjPQQRrp6TeJHTp2LblcybdHyJON/0GEhmvD8SVm1xAbVl5Od3U2UKdSpXhYvNz9
LCtgi2FAAayV1PVhMRvrl4bZhc66vHB8SGJbz/bRG336u0zAzU95bk140xa60aPqupjWienB3ESd
Y/m70oQ2SW7bi7ZBPj5qWaZvVD6SpBnA/AM7yh6KSs31xmhT/WqmfnuOnDY4p1AzQ+6gSXTkvolF
pDdvVWA412UZHgaIRHRa4RTFz1fGHt+952K2xWpJ3XBJ5AfasTGLLWl2ikLjWqIec1buGuj/DgRx
TOIhbFJ/2KdhX+0wgYrYDJNb1rrlocG5dlqlUSQhTEVaYnDigsr2g8CVlvbU0tgcEPHYJuI29Tpu
3zrRv7LclAcD6s7NMqrgjxVU1e9OSePeU92jcoT3hKn9xZzBHZVR0nLwcWij743lEA4BoFYvGF+U
yIYzXp5fxVL0p6wgAdSWVCyOHESPw1Jhkp2MVJ1zznEsdlL3qtK6eVhWCym2W28kQPmIgcr+wO6m
b7FzjBn77WR8s/LcOFbL6N0KmRdnO/f2jVO0sWnjBvLdVzit7sbEJb7La8rZAiqBn6MwlYcBb+IF
g4oVT0piF26T75AlQYyCmx3QtzhzoTwcFTH+2wzO+o30yvR9jKB6BWpstnLBreT63vJDsOA5E+BH
7bIInsqEl9BbJbsaPJUbv3DuRu6q4LOtz0RxbKC8GbupbG4rUkU4tabbObHcl6oFxNfiytzRTzoe
4ApE+3wqk89umCcyx3n3ySmFI2w0QPsC1ngKNMUula8+NZh31hHC2qccVcv11FgN2S9j8NhaUG+6
CcJiOUfw14IyrW6m/iZoCKgThxHjvVuRcyPriQvHDKqXwvDrJ4aq8qZuQx71nsWBKNclnOOm6a0D
EAB5j0ttL3xHHsLJ7O5wkBK4mDzjkBWu2JuZnd4G2Pt3nV0M4MiKHKUOo/QDgtZ0ytwK2TUcuu1c
FB7bN/2p6NGI8fZ68sDxfrlItkBx6XXWuVm6eu+Fevo1hElIdU+LyzQple9tyorO1I3P/mPrNcv0
p6Z2/tMnYWsy5v4SKc1qvJAfMYh2T+FU1MRzbXSnWZkhGNqS/nIQYLSPt/TjbCy3rO/kZLOPKenG
1qNosxiv2RfOOxuHyKJ5pPmYA7xoXd+UxYW5N+5zs9pDuF/2ZiJ5gurEOi/cB9A5mTYhGprHxDHM
n5BQ3IYan3Ez9Kw1Gr8H0r/6Gxg9uh0J00cPb7qDwjQj/SRqXf3ZeBP4qD9JnqZHSrGSXVAPkq6s
WZWs1AYVs7NQ21ZXaNAt7QPvbWZ20d4agjXHYD4GkgfShk1EgTW9t/5MMqiANdPwYY52xfantPdJ
vRC1eQqnZCgAUYxh1vzJBzGy/RR1RZtdMGVl6Z4Tj1amm36Ctv6s55F3DSvPZBjzJqqZlDdFh0Mf
6GZlBUD2MVxsscSXwXbO0pqWp6SgKImN77fEav2lI14hM4L3zt9pPg2c3/vZHoFUzslEsehIFh0D
an4exrC9ayV/ulF+8wERfOOUc7fnN5JPihAwBiSiQw4hAwipnOqvLjGtuyafwpOPD48rmMPcfTD4
zwum7E3L1uvLraRKNkuwyBsYGXrHJqC7doIW3MKn19cQUjyamqJa3K8zImymh6Nb9fSbYLDfMvXZ
28ZlhLG1EhiQ8/Lod5W7w8ll35i1wktmdowAOApBuGfT1vNn4WwCg99nlrIBEDK6bwrT0ERWRSJQ
K8sAsGZWFOrxzl01uas4r/r5Q3vJJS2AmGzMKpqeWKKl27EAXx73w2LezTK146JXats51cSulaLn
AfeQDC8hT2GW4Ow2sJnh7d0oWYvzJIriOQ2r/qNn9OTMpMb7uV7SJ+Etah+ubzbNwnTQRf3aPWAL
OBzJqKlHqKdx5w/SPM2Fap+SRJj9lqqb4jCwWDuVqquvfRoRO2mt9hXKtPVu4d99rxsqB0Rg3ro2
XilWOKZxdOz/xd6Z7UZupVv6VRrnummQ3ByB7r6IeVCEIjQrbwgNmZw253k/fX+UbdjOc8pVdV+A
7SoDVkqKYJD7X/9a3yqxYOc+ilDX60dQ2OU9XvYmXwVBmbsnrFvWNY+qN1fVLHdKNdKuo0W6Wnpk
XOJlrEI6MXQcVLepnORzorPG8iCobz0KgEK4h4a5ZRRqHxFwhs+eJMiyxNOIeSksV/xE+SapEY8g
PuYAy52WIj5GD846FRHoFUSX4V1x6uPEr1EtCA98ulSA2GkC8mV8V4e4Z3VqlFnJJJ25phHMWJsu
gTo26fE+Uiq5IU0c7zPhu2fcfQywo8PFpGvv0ivUY0RbMEw8w+GXYylUrHU7nZ5TbhUmV/6gL1Xi
qlsNbuFKgjfAT9rLOwC3FFYrrqtasWoxKh3QgJkixXPypUeZDoQ8CQzMsKR+mT/ng6xh1ze24HCN
F3r2uCn8ClM1uDjuyCdWL0U7eNmtkSaNIIriMIxVBk8BggJN5FHf6CB3Y/x01KfGrma4GF80a2ii
/IG9Nj1TxVaOD2rQWPzSScbA2146vREutUeda1Ig6Yt6HI68JLVHMCakNGkpGqNgT/O/M6tvIot1
4lmF4zbQ3OpBymx8+pP8c/k1F/m/8i67FHHeNv/3v776nf4Ul9Q9HRKYDXWFUxnqzs9Z65KSi0QK
YzhDdrJXmm/Smw3kmC32XiPEGITfzExs+8Q8iNTeaFa9sSNj7blUQXVq3RTtml91C5KWWEa8/fsf
7qfc6K8/mwPIi6g/lJafSUKZ0Ve5HkBxL8v67JacFYNd3J///W+Co4jQNXqu7v78AlDlPDL09sM5
NuEm8bejyQ0s2M3Xt/mPEe2fSJKmYetEcP8xDHGuXJr/Ksv4z8Lkb1/3uxnN+8XQESUNlESB/dTh
j/zNjOYbv4C/ws5pcvn8jy40gyQwOCGaAIE32P8WItzx5qzynz4vFm62mWTizXVtPn1LP8WLY3Zj
dkqmYJ8lbNmgPamNZjaYelVWeiu7jfQdChcPB9NoMdgaFeWD3DDmzbJVTI8A8fH8FGFDsrdIeSxi
yJmKepkG5nihPYU02KSxFCjTWrFaSuJOHYPYnbp13pTmWqDynzhe6jt+SjTLKbLG9NxHef/d5THY
waWhx74mqtYsEiCDdwBtXFYBwbgFc4YV2eXnpWN+2rq9FRwKe8Ru4+RjznZ+DtwElPO8QZtQGwx6
6SrvNLGfSJ0aCwfJNS93kkdqBws6UJ128MaITdOkAWr87EMROhvOLZr5pPdBGK+zLhxBtqaRZr9G
uj8xnfmD30aEFEVKedSQVeVwqUDURowc3hDSnUukalOkCKd3Q6g7G574WWUt4jDTPbqG0CFXPOeE
vad5gv8yNCLffRnrtMy3TqVz7tdSztEOaUeMYkbjhitSp0p4INgcA8PRInMC0vdkwML3TE3hbe9O
xbrQlWSrgbZQLoyw8l5UN7YaWMJhXGNtcLedo9i6Dxil9b7+sJOqPzMt0EOU6qHYgTs3rio2i9UQ
BD1G8CusernN6kw/UVsjt56/KeveS5a9dCoCXsOmsqryUkXAk+22ZFpuab2cW5SDa4/B9zFljHqB
MpYuXImkIkiQcY5O7e9zr+ed17B9q2iO4nGr+ZuI4Dl1wb54Tey5ezeK2H+5tJ8SecQaEcidaRjy
LpJJemXxzv7b1UKXE2i11YwBMm6RU+4zPbh53QM38P3m3S6IamVp5GKnEGDhQ4culwFno6tL2vOQ
PVAyY/lY9KQtK0zNWwp4/Q8nJAmxqIM6uWBOq97CnmY18hOTfvYnj6GkTQyNFZAzZzT1OX7UlEDZ
q0o9CVM+JBqjK8acMiRgkX7EpmM8OYhVK6qurQ3gNWtPZrdfOBXPploM35kCvDc1sv31S7jAiz4K
27daNetExQB3Ih66aTkcyWbbhLjYkANNAcFMk2exq0Mr3Re+4ZyI2xivIz74M64e+m3Mod0DIJH7
3Jro3bKK5qEBBHgrMAfsUpGJ40Bc+iw9Ceg7LO1rydRKVXWZvFREAV95R1mVjp04UuAndxi9ydwp
S34QNKGfAxuDe4hroZj02v4ma4kzZDFzyIJFq3s3JW1Gfyn7h40mxvjkTbUAwq47rBD5SOzkWLOG
mN2nBwrFxG3nURvY1yJ+Hht97DkvDfqpJGR8aqO0euhS1s4xRcg8vbEKamPsv5IeSJ7q3mmPrU11
+Hrs3OQAHFCZGyOLsout+8GeQ+UA+QJGhM7ibgPszv4BerjaWq4zPY+JSYrV16joKLN9awcnqRcc
T7tIXww+YRcjD/emXx4ne14P+GJBt3z3yRaVll1ywjsdR+IiZyZhN4IxDjufuzEjHcDW6FTvGLO6
o14N8UZaEyiB3BquSWFXZ5bs066oO3ENpmF66dh+ftiB0V95QYLbsSi7ZypmjCWsp2zF56RdFajR
u0HS/FRaiVMtsq5IH8u4llvedj4t2lARRUzLT0HCeUt8mQKEMWAwQXNgZszq9uIafW7S2zJh8zSR
VDwMPz8oTqY/D3sQwW6dCJtvEvwc0/4UBdml7LFSmDSmvZhI26Tc/WozignDkD7F+gnXgH7y29Q/
a0jm12nsUZVAevs3RWHg0ZfjrWSfLRcGH9RDhyNzpawZsRsMLZouB9gDiShsKB6cBV6M/NRVmItc
wa2GQq2jRqvawawsA8RUZptLvdWCJYIlJoVkYHocNK/GgNckya6Zmuo9BT496mR9eJb4OFQKkzps
zueysSEGUBj3YNRJcxe6rXs224l64a5iSYAsVT02eeefR0bzE7Fb7Y2UKdqfYQx3Mi5wjPDpcW/y
YZg+J/KQ1K2Flb3Lc3s4aGHWbwGX9ee+rcXBlGa+8eKqehpsu7mMNl2Ak9UryKNjdOXJVr46fle8
e23u/phi4B0Lp21wcfjh54AlA0FM+VSblaSQve44jRxmCYm2S62YfRy+1mh7j5M8c1Ej+7cy8wy6
J8xBwANRWnKQkVU9BV3ergu3LPaenTFD2k6SUnZvANf2++rZg3vvrK0izN5FGHrbnATOqUOKP/Ye
8jIIAIr4fG+Hr9wkEmXyfCP60Mpza+n+beJlzSk1pnbdeU1xqAqtPbGLclaJldrnQZLD1GiqePYs
28GS6PczF0JDOGjE0F3pWfNulOZP33XRyY6CupjHtc9rfJRDqz1EEbp1RUvzdkwh66IGEA+bb9ol
5WgKZQRwaXHrprk4x3qQc1vC0Zt6coJ9gXKxdVuQ1VwTQyyWpg+MfbYwLOk49t5SMk8bPRZvVtcU
Jy3M7XsvnD0S+ihgofsWt8HJpLZM6RR156f5DTxUzBQ4wEm8Tnm88lkinDoaJfchpd2LOkK3LEJT
PLpe269HlxM36MDZG5fkDEUOugBlYCuZxlisClFi+NGbq4vz9aONagyOUPvVqht6/57oVjmzOEw0
NaLkdpBE1jLTSutCeTqpPbMf/asMc4zsEQ/ZQRc3XlAj+hNd1U8VWkhrOePBb00PvUmrvkcd4H8g
RwPac1sRItMIxDWo1FB2p+aCpFle5l6OXRKZ5m4Udr5UoEqWw0Dj0BZYn/vMWcB8GGlKwXjPhvmH
l2nda0YnwiZIyxekUHdNsdtVmHVDN26hw6PjnNLs4DAQuUzaJDoMZa3tHYI88ZKIRY0oq1XqIy5R
YWZ+x3AwO3STgsfblHohl6bV4OdO7UvA2XRjxDysKSWzks0AxYGqskpx/hi5CZ9F2FWrpqqfoD1l
tz2mpXIZKN3a8ryDhWF16Uq2BLS12HB3ZiG9W9cAHAunK37lgOY0Sy0hM1ZNwa4rkwCJLaVPxTVI
5O1tSQU3V7a8DEXJ4q22RmopXL3g+No305pWmOHOqetoQZph2Dv6lN8Snxz4nAin5uLw3U8OvtHa
slKTMhtuK9Bv5z03J1WMe6Y+3Pe6DB/1tJCPpIq8jRU2ygK0XyFUp61/VKnDaSW0g73Oqhv5SU8Q
d9OCJ9jC64N93PVELcdQJIekRR+jFcOIO46YCARZZYbNd5ElLtUii7SdDK9ciMq7CXo09rGlxB17
f3WlFkucLKuezn5VGyufPoRlG1bjIcoHtQ45+L8oxzsmlvMQOvGwYiF3zmNWy1JYhyx1jW+xi7Rc
TxSwVIFDuNbNHJQ+lmPYs7AMsXBaVRif16VQb3U0vceudvVK3Hvw1B2aL4HbNaSLl6S0hq0uNFis
BMIQ6c1jLA2k7SR85G2hwYfIN/F0/yu2Eiw0Gd/2VixOjW29GrMle6aBw0JJ5SpNoaCVmeSFoaOM
ZfhEd7IQsJdp6CPxXIkZIrRBrpwOXtxTM2iZT6LOUeVI9iGZQmjYwGOiE1obFX5P3GaKmi7iilAh
iDEvsGCK10kzx20Sk6NkKbr1A9u9Rf2BNe7k6Snn8nvTGhe9yA4esrZxdqUWTAfbbPQTtTLxqmfL
jd+q5jFHWdM+Ll1vMzUEQZEs7eWEzY64cBueyfbyZE+T6RZqgaQChuWGajPmBByZS6d0/xl5auaB
/XUwpLRKAISwZoIa8+Ff80lRYE0y7rx4n2Qz7UMbXSBKyuMujWcQdAkGko+SsxSVLJ2erv40Mv8P
Ms5PSglTqWNis4EKAzoOrPpP31zFee1Mqoz3xljUHyqp85syltGtB0zm7u+/1UwI++n3pCSLmWae
fjEC/fSt4ipOnDHK+FalWZHCMDwEtBxQy/e//z4/4/nm3wkUnuUz9ONQgfn21xc0LQiv16kbzgjT
aRORDtg7MylF5nF7qWCB+ze9H+kxb3r2Vro4ZLmrhNEtWe15uA4ifrq//5H++1vsmiAuDdBzHjOt
+9Ps3+mtF7VMGftqzNVJz2qcqwlZfAoDfUKoehjVH2PX8z5juDl8fe//6Ef/RD8ysEPwPvxj/Wgv
ZZxDpPqzePTbF/0uHrm/EIswKWWwSTfhXuPP+0M8smci7AwH9kEnz0Ubv2lIlvkLWUMfiIrhuPwQ
sxvtN1+bcH6Z8dtAAX0HSCVtdf9OtBGO/U8fKQCfLsljXHSY9al6nH1vf4o2xk6M/YfmlsNYkc5a
DGUxNx3BQigrF6vQNBoW7C/MsWVaMWHPsEO8Vb1n48lvMCDsaiOD8usV0jko5VrBWvaFGhYtpVRX
Eh+ZtTUSdKVr6if1c0Ug3l6C4QiT5RRIgGk90gqb1syjN5zRi3qlTFeE++A9UvTpuCxHhlrtlaFa
a5EnBbW40hU1Ta/UNywF1cSHpglKHMCeVr1z7HE/voI+qBKgFpQu8kVUyrahSdQ27ZXBLdy88c02
WjV+5pwGi+BW1nd3DYikjdtAdV2wCNQFiyEjvi+TZLqOkd6e69DM7ubUWr6mFlyDbOGNoc0cqYe4
BZLyTtolGa9wqHDUFNMuhDF/MEt6b5Dtt5jQqcKJirjY2DnZLsr+5qqcr9qckQPExpq7dOTcqhOL
Wt4bJkA+P7K+hZBVbu1i8lfYZcWlm5t5+mKyVpFhXqK5tQcYFUe6CfP0WHL4ERxozyIf7mydnaj9
Vf1Tjm70AWikZIIGO4cDKj0aWQZZxBmrOyZ4KoS6KA5PrC2t8xDlVAyxw+pu9GFdmUVxDjj7/Ujo
79n0cOo3jQ1QO6zd5s50fIZgXM9GAG/DmVuNnLnfCNrCs09ydFHP3UeltA/93Ibkzr1ISd2IOzF3
JVG1Olzihv6kMo3ek7lRyS4cuovD8Yi1aVrZc++SMzcw1U6pXftizO7l3M+Up7I5m3Nn09xVxJSf
XmuZtGdtpHMv5hP7iFs4IHBijudpboAq4RyuDZuflDYphAVUwgfluYT4pVehoCZ5gVMjTxJyN2Vp
HEVU6YdJ7z7pshtuw86SVzpJYReQi/Xv3LmnyiMxjoVqLq8icaTOFn10y6RkI5FCVtmqr74rkyva
dejAMlPLOk7SXJQ1ihKr3+ZU0LTyio8MfKjWttHBSiJjBd6LDjMxN21ROzpsWfyGG63qjtRQNgc9
ck6UVM0VXXNbF6VnydJLRvZ2X2VeDdcg/DoIYF1AGNVR7ZPGfEPOhbphqsAC92jR+875LSdN0yWX
iNYwjaiiMdeI+dK6Y3cl1zkNY03pUjVG59j0VT5mNt8yt5Ybcvs0k2WxebQtBhmiY0c5fWpziVkx
15mpTn+2Op9AGYrirpxLzwZaL9fBXISW6NYrN8Pm1pxL0rS5Lk2mob2fqsZ6sr7K1Dj+YnyroS8Q
8nBoXHPn6jVwFa/Qdqp1R1P1VhJmZXF6UPS1tXNxW9USMCZrmQesoAmFLwgVZPQ5JNl6oOx5k/5W
AUe/ViAkgg0FcSCpYdKx1d9TBjBes7lILm8Z/AAF1VuVjs7Jom8OCWzY15NFqTUGtuE6WO0TgTFt
p1UTk7NlRDkHrqKxBp0Mm8bDeFUZ+Cou01fXHawECsW894IJc+04yn9I2Cpu6IRJIWnFwWWiVfaW
vMRbbpW4fSpGLBUbb07Z23MjsN5+a2p+Zehq5aoupXmkthoLh2lzSeshMkJmSfaDkbxM3HYXETX0
CxqgYLa4+fRNdT603ID7c99xDcbTOH3zp5FBL4v16r6qCd7pKFOhl2e3BQFTaJI+e80LMwzZv5Kd
+pbtLMtCafc6LJCk2CPwQbdi40eDRpn7d23i/kACHZahCatiiDwUAhD9xHhQtbwFR+usCJZWnHUj
xovOxixaxg6V1Qq6nWe22WaKEDO4uWOHG7unSE6NYe2mHgU5y/Wo49miVR+pBpBoEVkJiFSkf5P9
cu0VJLOL0dulHQaam9GqnevIA/te1AEfkXTg0sPp1NsvjRHXh0hlU7Ogf8R+b7n646VBGwI+Pi1w
LahrpXtXAd1kyUxG41BwMDwwaGqb1k/ycBdU7X6CzXobyU7ew0cT7qLuoYRGaUALoK+G6BWMbrPu
TSvbGXEYvXlsjekZ9EhDkKdvrZtQ1AbuJKtkDaAGml76EqfEIPoe8XRU5Eu4tf/IU4vVLhzw4dT2
TXOZRrOiaw9xvl4oQlJM6cDbxgWE8+5ZB5zzVtV6/MozmQg1aIsT0afslrHR/6GPUQc8UgbiToMN
8qylUp0z3d1DN8bmnAnn0859m17jSFQdgkFPTAYO6N4u+n3G3XbZcH6YVpOsZ3t6wKuI0Svynrp+
sm+wNslPLdETwjudCU7XKePhGlSW88RzxF+X+GYZAid24CQDy4BNiMEBto7H8SNlK25xMwrJyKV5
P/PMCbBkU6RdOOM39G+IrH4FNZmehSzDkKu4pQ7c9DMFO6FKP622Su+IodzLRtIwH6s82GN4zohs
RnxYmcOqW1UJ+CbNMHfUo2YQUJ9MH4maXslXe66zD+Zie8+Ch5R/td1roR/Sy1JN2qE2kv4CnRYX
kGhq7cPSJ9qH4BrBl4dctutcMH8INEP5zQ/H3FtOrNf2pdEKEARxUmG9cbPkufJiy1p4hWjvEgv3
NrOZqMgrlnLPZw4SCgWz5cQYMVYLfnJ/Ldxafw38NrDWeayn48roNXvbSSu+C/xS32KEZoGC5ZXU
uoe0zO0Zw6BtUHwtUtO9mYa2OhhR66yc0tJXU9815CG54FxZqiVlDNa60olEghJs1yBwfTpRm/Jq
dE27atg/3kitR7pwCf2sRjcp941r1fkik3n9mtZJi9ks7BpjCSK9eEknAALrFqIOJdhJpb7D+xWn
QMe9LEzn3Qoj/9GN8uyNpWNBXTgB4dWYuEFGD2NK3GzwU+6IGPv1fezq7smn8v1bb9eS1GNJRtsM
bcW+Rkzi3R3IGbSBIWgAj8hwe5mYRfIa63xemMUOmgv/N1Vd6u0gUU13HhpcvxzNyHjr/R7WFpL/
N9wd7dX2SWEuk9HUXzvFAZJy16HjWtKbbgH6wPj0K3zJ6yBzQvaMRRK8EFzKH0mkOs1G5NF47Jpu
wpegaYDH6gbBElbqPgnTi666mFWMew7pvS+irIdYpa0JzGJOnlr/arW+fu7IjbHByLCx26Anbh3J
2dAzQndbkUQrF3bdW+90/5iQ7osyfEIcc7F1ZwPmREMTBs2gTayj1YfhuWlNtR5Aa+/NRBKPt+x2
pUohN52udzcGDnKnq7PvUWJ2kKg7x/3uJFgXFz0R91XqtPVjSKrl3bGKYNMXOshX3k01R0et7hSZ
Y4owJlKyzoGNJSiuw8RCsbGSz5J4Yb7AvEAYTIsktxYxnApsx88yGOUDBqtoq8e2xnwQdDc1nmD2
DBReHdM685chxfJRNoQHDyRis8nrqtt5sU89O0VL6UvjoektyB2w8ohim+x0WZrOGle9OqaaUR4G
xzJu+A3ljcmO4CNQMbXWcdvusrLqN6Ev8n0lQ0GxpnouJyIRS8M06rcQg+9FVBXmaj2u9/+Zkv+l
4BfNZYyu/3hKPr7lzdtfZ+Rfv+S3GdmnINIjaUKeYC6XMg3wO7/NyIZu/kLdhQnPay6bw2rxx4zM
JPunmZhhGWHEFA5yDdGx//d//lIa1vz073+xJVk/+SzA1/qC+IUwoMJ6puP8VDlRUbCBiDk6x8ws
PWOJs8OAymLwxKiWXaOVbUXsidv9AD1NFMG5yCfDXta2rnGKVi0qzr3Emq9ljKYOLqu1psbaCnZe
0AHu6kSPc82tpGI5GxFqczdZzTluOLdgsaKR7Y2LzkjIHx/qpm1k5tz0VtV8pOFwJQbr8iA1NXdp
RY7LkhLb8KapwlVpqule85QyblQLxGFZ4UTnYzZneNSWq3+GXI+GhP7b6Nxw3BprzE5WXlddyGul
93UV+K+NVALtvKnoUKjrPimPKKsRkOjJf9Eosir4FpOj1qMvzXjLjEBfmpjybE3i3rtNq5xNkOsO
mLmK4RtWyuQCk83dsAjDNYn1cC6aN0lLFII+BQIMGilplcl9Qqbgm9PY1YvZCBrYDajUH4Xvfchx
OkMoBB3epxCU+Edw6jtHQLmN9R0kfmPdJsJfjkInndHDSb52CcTKpT5NFPwMgBYWHLj8bFFQUMRO
LKDtZzDsfpdrKrt0PPiekBS5f9bTsEXBmK5+Y04Hjb0RgDMwZRo3Py3eYWKIP7ke7GuSkrda46vR
brGVM9zbTo0PfTRoSm/zh0i5AGyA018KHmfLHodksbS81jxZdm8+a4VsyGpXprgtrLBb+aWE7QC5
eN/HhjpKHI/9Ku6sbm2YeQebeXYJk6fbiEGoHdvkEad0UKlv2pSVrC2ltsUaqfZWZKoPPTPdfYRf
+17pU3Am7lrcFDDpsq2lqJcaO+X0Bvbu3mpNJ0WA//V/mXusPjpp9uz+XMY6jyZS+L0PVPeQlE04
5AegloOkkYoGgsTfoGbQVUwGDkPiALJCrfWIY/PHf+6o/9Id1aKG7u/uqLTB0b3xayHw/hNn5a9f
8Pv9VP/FgC6KEMk6ALX+d73RwayGcQVsLnA/EzTrH/dSMeuNBgl9xMi5jQbh/bd7qwVJzXF9gCVo
lxgs+Kqf7qV/d28FffhXvZF7K10jwjEFhkeUR8EN/c9645S1bZ+7MZTcKhuPWtIAtE7N9I5lZvqZ
5b3a8yHiY4Nhm1N/+jUAfI0CX1NB4DbahZMSswIHxP5iiTZ4ShUK0bGax4qoJZG5L77O/UHeCW0J
gpIhxAiQIKiFe5rsdrh2QLzwDk+ZBFfNduazn8eZvuq8p2gsEsasr3mn/Zp98nkM4lS/j+bBqJ9H
pORrWnK+Jqd8HqJ4JsnvOXNVCNLznPhjD4a1su4YDZm/8OcEP9p5KAu1/pQS/eBMm8fJq5qHNysI
++cR/sjSnJroB1QrJjwYxVj16tG9gCz1s9U4iYa67nA8KbemCdgHV/TDzTTtWuQJmRK3z8Jzr5mU
h35NlyFzG2JuIawbM0pSKi8TZTDZDMROFEVZGMeCZg0GJ3o1JgH/R3iZt21mhXiBLCrvJwPmemd3
TIIYkHbxIMMt6BGPbZjVb/ViLFmwZZlzn0UhUGPaaaS7mCZOjOhAZocSQZKWCLJV+J8T2/oS/bV2
SaHKHinLZw1mBml16II0WeOBByyOzghlpBr9Y01XwZcGnYMxKL0zmGb6NYLe7e56N6t24RThhtL0
5j3SAq9d+nHGLdSiF+m+wpBwoDSAiZMb97XwJQt7rczlrUEEQwfEqZLb2JkKqBi227/IDu+W01mt
h0xbYL6O1DTOjE/XPxBSD1r4vkOyllAjb4mrcYQeY0Y7cmxki4aR+KoeN+2hTTIRYVMcw4vXlj/g
9k/dTm9VFa80EFw/AMBKawEnT9I+Y6n2I6+Fo+0CIjMYP8Zk34u8Wit/SmawvoNHxPC9izPUDBHM
LRtfE7W7SARrUKPwkahHauBuFSaU5KnS4XH1V0U9EQwTQyElbrENxXfD5EYXYrGTIT95d03OFLQb
xLy2o5WTTbnRVY0x8kxrdxacw4bYZGYU2NyttifcMDhEMQ3zMfT4HsBsVpSd3VvNGOJLxMy9bA28
SbsgN2bWEhMd2qmz7H3TPSB1pBtArRkfb4qsZotpGabDws051LNzK9aNXmbLqjWCTRKl00JzWxMK
jg/7IRQZ1gvjaLY+SRHdcFm/W3e4p3dy0O0bVVrBctJrNCA9n3bI17zuHUBlIr0Wtp3cq7kCrbzS
zxqqubNqmk4skYPIasE2OZg4I9cxS4I9AvRw0wHkXg3kwLeVjUBGilhVR4fDz4FkVHY3GbmVL+LC
sbeYQ8jk+81VRXww0yL5oTzxaGhkraWXfnp1Ya0SB457ESfNg9aZ8iyH0V02OTNNPNrGfW3h2GRs
Rbb1UUcW2OoAnKR43pMh9PADkRzou/RCWOvJt2q5DBUfbBwou6QN7/AtRtDOjGQZgBFaJrHe24sR
js+uVg4Rw9SZX+1ieNAF7Sc66uvepQ+T9l2nJ3qRmHcOtPkVt6d0zWrT3pMpzmhFwDC3wL/RnWw/
1dfVmJB2I2/yLKRlvbiZnayiFIFzpILh4Hat+8AxvjuWgyNHblIN9xQ2CmhDsR1oHzqsWwpd0lDd
6ilGS9BRnP967o0psZcdxyFr13GwuhkMzR/XYROOm8BU1OHmerakDIG6sTitzhkOsK1bZ/OwaL7p
DsE4gpf9ZgwApGNoa9ekhwGvCV6UK0DhdB0oBHCigZJX2xQJH1QPN+lHTDUQr7noOc7EI/U+EdjM
mxi99TZpPOInug3XKU/VNsPfsda9kl5Iy+02deNlL6jr3iVqQ/SZkLf/JcFEY9odwcp0zG+Nnpre
SYb6Ayds+aOZrPbVNULr3mVDe60qSnkm1PSNJI5+6lXr7ZG/MclKjChriKWSm24Ud/exJUh8R414
Ew2XtBDVcIPil588o2wAn9jGbdPYtOO0cKqabJjuQyNzPPL6Rgx4329v8Ez2N/jlgp0e2Th9kyYl
A+Vxy5ThreHDw445wJI671wPBJPnokaKcG7cNE1sa5E66LKMNlmaZAQRZPAYkaeLFqC/m28cgKFx
K62Pb8w+bXaAsyqIOMb4nrVdulSiVA+iF8grQeJyvJZxGzLbNI+Eas0bxQh/g8QC8kg6esL1VkV3
ttMZ9/AgTHicSQmdtGKjAPEpei6rsoF45oyXqCkgbHFjqnY80cc3/KTyQUQWzokOgAayviCPZVoK
+mXXHsACX9sOVBK9INjU2xe9cuZd2uQMRqq/TKBU8x359Dp+pn5uRgS2hdPxJEp1cpOqmM/YOVnc
NfNZtZpEP8J81Ef16bW9sw7SCeNEHXMLjpjtelhUeHXDaOq2g549DONIpVk60AlF+GvPWylXOG/l
VZRTy3oOG2WolasKkvHyP+fjf+V8bBr4Mv7ufHyKc9qOirmg7o9D8m9f9fti3v/FwkHkgo3xGfSp
v/vjoDzTZubVOi2mvwc+fl/M+78ITtW2y2Uivpb2fxyUBZt+X7DmF+gY/nzy/jcOysDgZ0fHn8wu
On4BBA2yUfg+0EGMn1QIgbcta4GfH8nlFVGFhMWKbDXCntvFrTGW65TTb4E62tM0MaILirVTtuL7
yDm3WWT4chYln4nTOAWwPSFoJOoZQrZlPRmg8dlnNcZ76JnhY4YLexmHjv3cW1aLL3HGAwy+Fmzi
gjMnGUvNPYWY9aA3OqNP2Jyn9g62XH50kxEn+mhfZd2Kd22wgumoQ4f3WMOZ7U2fMEI+ijTo3JtG
zSbNTjoD8rIFZv0zURMFKWbDY3DmrfuYKSF0sP4FArgStS5oRxbdK3HVAVWko6+B1ruY3hTygBQR
gz6378MAeWQpAGim61IG8aMRoUXDWcjVso5ZWe8xHNA0A9z/HooC3Ay3jbbmmHzKygd54cYQP3V8
RTQCmOY2MeOHCczIxUGlTnb8J+I0uUmQzdCNeNfmAnoOgESxbg3tDU8jSAsdZXYGKWtLlftiXfnm
vP6koGWlIrey18rSmjtDl/ap/7Kn02lj7Dvsf8WxVX7wpDLPvSdFGzzU7WR6exqdxAyDKG15RCpA
XnZZMr/0COBrtqLuEs+0y2uA56Hqxvzg+IU8tiV3X7J45DhNh5Y7JqdpOLZdy9FCC8to7caOuiN7
YqEc0yda71IDAaBF9FiY7QDhYlD5yqWqOALpX4EQnYJgRwDdfCmVYKGsGk09+NLlHNuGUPp2FtEb
+RTXsNc5I6Jf6OsONPuI3N2SHm62ZpfQSLWPQhvgSpYA8THeMEzWM7ReAomzAV9kjQV1tbTOVEIP
nOmoSsOSaOzjno11FHx5IGCOpsWQzFTc2dTNoBQ5/5+9M1tu3Oi29BPhDyCBRAIRHX3BmZRIzaoq
3SAkuYR5Ssx4+v4g+z9ty+eU+3RE3/WloyyCBMHM3Huv9S1cnrprG2+VzWBrVqjihy1ZvP1ag8oj
2Uc9pqPcIEA/4hg6y8kD9Urwl4pBaNQzXTzQHc5IGBOq5F3hps0Tvfy70ea8qbnMLpzpUeX99MMy
h3mnVBxQf0wPZpY0x1pH0XZ26+S6zg3zWElOu3RFxMk3CvIUGgubihElqxwmwAmWPpgNrwTGkk3z
0az5aQo3E0/+JF6KFoFkTTlLeF1rrJ026XdloVo2NNtOjk08vGnSuE54s8Kr2lUdGeA5aGycKyWI
WcL5up2DmDFNjXoT50axDmsDawBZVBHa2OgnEN/vagS47QcczNzaRMSJrg1+qeMNG7+bwmuSTgpU
vVNFWPP8QHgI4mpokehyJFNbQE+3vPvkKpGToVdwTqojWeHdzyqrpo0XYRVR/NgO9RKNpSpIfuHc
Hsq6PhaDhICd3adefD1bwd5HeYiHYX6M8TqUZuOfCHG8b/z4WMAv3XjmtA0T7n7oRsThOk9NXe+9
aTwnwuCkKbtxx/i73fbBjMc+cJ6XLJ3VUOTNxsoJSXfIRhLFgKI9izhTGRyfasta+4xskAdIFsGY
TMolbyTJKfAgCVrw6YRzR1hPsc1xG68VRkyeraqxCr4Pdy+aHL1x5DOZ0Nk7jcF4VQvTP7ksl6eO
SEzMGnZygQOZHCBORRt+FdYdWtU7TmBQwfhQc1lcRqZ0rzAD7XXaBUzSvaQxrhhnOPexqN1TWcG7
5QsjLGis/B+qjr6bRtPDBRs/oja3DqFqunUTo72igTOtpRH4p45J9LZhWb+jMUHEyuz6R9gW94Gr
7/BWmzuWCQL5EgOmOxFE7TfWlW4jkFD0q8pukwvjoJ4CLG33mNrlDgppdyEyN0KXM/pnPZr3szba
jZPkP5oQVS3osJtpzBG7c8Aekwr9SdHcNy5zTxBeYKnMZJfYqc3bK53XyIkvqR2xOzB+HVOL+NGk
fcyK1N0J6NAPQzqcK6Ku1qPVJk+I3J9kiFCByeNrM/vf3VAcRYcTobK6apdnlBqRGHbowI6lm+zp
Zwfcxdq5oM6u94jM3ws5ya3EfkXRLR6rgPAV2sUl7ib6DVeyHsxLZNn3nV9dZ0307KaCfkNG07J0
GKw1S46b/wLsGtIQiWTpspZWhnfrNfYeN/Z4j6qICrfqw3rNMuq9pEFofc8w9OPtV/zUDMTMQvVn
NfXbvk5PCl3DTva1uNJu4tFJrWIgtH4ZrdMp8/bIHOZjVLaHtkpOfRyk+zZDS4qpiRFbb+zYzLL1
HPhq5Q2YbxAxd847UXYtC3ZpeBccCc5dlDMOpBtUnzMidNYTsXjbKpEEKJPisYY3ek2rgj1hyJ4s
h253UBIKAqXYTpDjCN0+kKl9qWOVv/djcfC96XuiUiCofB53TMsU3JuKr/rJJpwNcgmZ256gaSJn
LDcOqAxUaxXpgpF1JWMZ7uAjg2DtQvsH0j1QjKYFzt7QhPxuvZSVqc/t4pb+FxVQqbGat+xryAWK
w1RSZFoWbQT4Gd21CItgHQtRYWUxyZGzjafIGJbtGdlWuWh7PHQ3phLPBn6jGzOs+nGD/NkhPmma
k+4eFY539Jt0Po29/eSMZvUGr8VAwUEubbqTaqD3Z2fWQC8CV2x/YJ8V277133Ojv7UiFa9bIKH3
jSxuQZ/TQUyNO4QJ3U06xt8abZP9PLqYaGb3G/TQ7HGM05MwrHZr8fE2osjqF5ZX57BQX+DpwJod
ZKBpOBgg+Epw4O6S5Ot5FTkwKe2MuOl/+JhatoTqGeewH9JnIH30+PrG+3A7GW66BTQsIzt7LT01
PaiBmCwkLz9wxaNk93L1rBSNDCNwzbVQUfJYhIVJs89s9iC7c9RkI0AFBgTDji8sQWtipzuUCSzI
Pm8v1E2+zRnp6vRtMg117/tF/81uesjxXXTJTEJ4pp4tGzmABUos1gR7zUyIV5Wps6tmnstD0oE5
mZsiPFsiO7RpkK4NqYiH6/zy3ssBhrPcRt2dUdveYVZu/c2Y/UOJo+uR3HgEcX4MPcKf0/i6aNvf
6tR7Z3XGmkMsx6bTQfdEKDazKNvfV75GGYj0eRtULhsEiWCbVtj9OpILOQ6vl7gUeEdpAcr6OrGI
70L/OV0zYfMPQwkySkX1e0awOSKGLLZuq6qnIMXMOG7tzgaN7LZDlO1hNTU79Kspm1djFMy1fPsq
dCe5yzgLPpuDtqd16WUepjRnsumE2tZbkUl0D3DYSLeCubFCCb4yrIwDQ8c9Fwtef5Yex+O8p58y
G6u4M5ckoxv4wqAx10NBSiysrmyTc/KA+xOTbkZekJUP0RXEDLXDhho+0BBsNfahjDTOon8GnHd0
xfBbGbjuHiLLvMnbingQOCLHAHnEah4lrgrH3POtnWRCq8mPybbNSvCwo9O99ASCQGRf0B9VgPY1
KwnxotJfG2l5iByMUVNQtXg/LTJQWuEgTUv6E9yJbaDtSxIl9lOMVWifVUz44ygvr8C458Tx+g/T
DB6vr/U9+QzO3rTemPRxYEoCcpzy4Il0TDSYC9rDcOyNGxHT10iNXQZVEb4C1LZ1dpgLnrtc449E
SW2tS9zg69jpN94CVsE8JlH/uiDRF5/NnEYvWL2vXQ74O9PjFud+9TSWQBcV7WTyJEgIJmYLPrqX
byhVCCprEe6tQkWKFiFBx5KOoz8gXMbk+p4V3VNZkappuPNdm1OnCCZ0u3GAwq+rFr0mYW12JfXZ
0CN83xkPejZodGZZnj+RPEFff5GojpPhrBKLwSsJAeskkgZo/KQsr9N8fsKtN+6wzfloV4MYG5K1
sYjDxdnNUz5mLj5PcG8u4K8nZWXXddQ5F00E2RpC5geHX4QvUbO1khlIlEHfY3T6mzFqyDzOuvxJ
O0lM0ncH08uB+uSg5+HQDfJoMpLsTGuORslAfIpvYnN1veDNbHSIs2h09xH+xrt6gvjsN0DniJbi
1AO38Qasy6UAj3QRgKnysh7Wc6PRNCKTuojEPzEbhJXiojZWi7pN+Wq4JhTmt5J6I7OMH8KbX8PK
pVPddBiR2YZFQoorCXOBl/ZE5hj7jGGIhyqNVBnzGgZ/dahTfVvH9lUxRiyPERx+GoXmrqoob3uh
bVje/V6UmJ2IE7zyLIYZWOVPZuo9SRXZ0DXn11F170EXvhEdzvNT2ndde1bkpZa06OgkF+ELwa9A
0J3sSEwGGW+2umbu8d3DL6x9v9yTzgXaOPSqSxAA5TYK07p2nOouGTidGU0CRr6b0aFijTMvaVAO
HM+M286te5pv+TgviDW4Y8D6WBpMg8bb5HnNUfMEv0w6+mmnA89IMCB2tAUJosTftD2C6vxHViZ5
uQV6l1/YsjBkjaWdccArtdqISBd3QyvaQ29ArTcJ28XoRNb0uhLajNZl2lY/xEAu2TjQOQblVT8N
HSS+vidJlFN1evRRau0dv3B21TSHV4PZuTtN3MikZyCnpX/jeyiGi9iwPmTcdFdzFLunyvb0QWRT
eupKnDJycPSjU2BKphEPJ9ZMzmnhUOCH5s08h8ihmjK8tkdlrwEBybNluujRoF7tbXScm6SnWuqV
s4guiUHSCFUDGxZgX9jOJhyh9eQ1YAtGLugdugkmrm3egDf31m6V2FuB0hF2f+seVDa9eXmH+lKo
VxVm3DEOteeiow+ok+mIxAq60NBfrLzkWNFEir3Yf4E0HG9qT9mbhPxZBkcYLB3OlYwoefnGH9Yd
v53QHTnuUfXvHIEVuh0F7Msx2UWlmR05Nx7RvMOmhOi6W4wfW1bzia9eFltMpcT6IeifDO++Qy68
pxSm42KPJEJDzOIk7Zjpma2aXYjg+eoyNf5V0RToaNPE2YgA2FaH/t3oKT8YtNVXCmAaWIEsPjSp
s2g2IEulbWNe4W1sASzYH/XcnSefVMCltiCI+UIqULBdmKa3ieZrBAWyIj4JeXyWEaY0oNp3y7iF
qeMZV6TG3MYiF4w88nPoqufS85s952tC2BcmfTOOu8Iy9+FAvwPtArWMjKZdlxJDZXgddoa4/TmX
1Z1btiCxAAZrxjRzaG/pMlBnCbvAMQsFd8CRIYKMdo3drM1oZFWWZnCIygwUb1pJDi0kQ/BLXXfg
GFZm17JGSktvOAC+9SrBpiiPnlPfjm2JUb2ZxIYS8ool+pmg7mLndOOWUosn2UJAibAW6qQVm5fZ
6sQegyBtlJlN12lt0vQsWAh4tokDYHqRruuaVFYKnbn4VjuQSsEhDDBBMuuRtfNeEB7EJ+rbbeoO
VF4eUmhNOdgaJvZnOFp0BPBHxMMpYqAMs6l4g63u3yWhwRfpyX09EMTiYgZ4QgJ1C6wK5WVliY3d
mMh/pFo5WjNb46BsbFxCICDiq+QxD6KfnlVfmllcpZ77altiV2WvrUUiaut9gHatKHPjCZbInKyb
HGF6UqwtsKmbue4/qhZOSWakL1GNSLB28EBgol+njGFpqnj0SuYEoFlR0AuI0GqDVA9ekjK51REL
9LrptDuuK5xLN0xrxMngTF+txhCDA3C+ZtPXk+Z/YievkOwAP6zIoG3GQm8iJKRDjb+IuARtSoSo
zNeJ8M66HV2c8MSWBTxwthQTR2uqu2sDyOAeJ0fGrMl19DHO6uDWY1VjXtdYWuYcjevIQ7Y7u+2j
QS4wdmSvwUassfxqMI8RrTaXGgHIcS26eJc4vlXT8eceSYwLOuwIE7xmOuJAgh5V2l4HjE3oWKz+
n/Trice7vBKE8j8Wg947hwvWuaj9n3/9T1QXf/j3lni9v/zH9rOHftf91NP9z6bL+NPfxXDL//l/
+o9/NM7/ySHnCw8Fx3+t/bsuu7iJX4u/dOKt3//q351471/oI4RPHvzvAhMa4f+WrDgg4emCS+W5
Fr+cpev/b8yS/S+TBg0wdQ9BCz3V/22RE7ygj2sOkQtybtP2/1tyQPuL6ZTSE609cx2pJMR69A1/
VazEkx6AfVj6KIuATSlJDOvejGrs4X1c7co68cBOQtJ5awwVPKrIB2KZFwE/iRhvmuYwoTJlXZd4
lPeEoPRr0VsUZR5l8aNX8VtRUYUFCCu+v7aihAinwuh+JlpY1+SkZs+OYOAJNIIGATo1huIO2ELi
pXpS0RivW6GpwaXkxkzfDUFGV3TjP2DKvughuQMO7XpHchu4p/ZX222CdKMv+6o6jtoab1GO+Ptw
6vy1aNvlc/G+//SI/LOj+PN6KDCJg2IGAynji/uWYtocsYVXx8HQ9rKovC2z8HUccA9+faXF3fin
GctyJWULBi1Q8H0AX8sn/5P7cWaYODdE5iI6qpuNwO238idAqQDk4wcwnM5+ipLg/tcX/WKY/rwo
plATeangMTWXf//TRRNTNENeNNmxcxfOkrGY3BomQXLTjRIS+3//ahIfKV5Sz3Exjv71aqHvDXFB
+/1IK1victf5vIM6h36ky/zHX1/rcyb15X76il8rRyQMpSjQ/nqxEXxtRFRAfKyjMUN4ERGFvanr
fDkPWoiCyAm46XSHUrJJ+wNOzrbakpf3T374v99hDK3MHDBvLgR79eVrxc+qJjJek2PNYSnajKBm
SH4Lgkffxar0Dzf478+QNC1LCuFRuBMP+mVOp2umaS19Pswf83xXerph6+cXjIUhjeDZxvS3VEFc
1j9c9z/7kMq1LEBRrq/cJXL1z49RGiYQOzj30mqnwbjq+TYHuxtIqo9h+vz6i/1yLQc/PBob3zJZ
VCU0vC/XcmJjsPqIZn1sITUmNknB/jT1dBUSyvX062str/WnZ+jzWpJcBccBC+lI68uXl+Sta2iD
Z2ie5sHalIHKT1ls99bm19f5okT8/TroxX3s/cvjKv56/zo3a7RbjjHIbdknG1iUfCg4JGgiels+
RHGct6uR2GXQqJyqyW/Lw+j86/fw5dlZ3gNKLhY6fN4LROHLs9NPVgrTr+U90AXbVBYt46VcDM8B
M7dTGXrEWbv29A/r+ect/HKLhXL44Dbuc4xsX77OPnQxCwYKICqGyG8cLvMTPITpUqGc3mu7Ityu
NUoGQ8M0wmsLhm7qjwOsvt8QOtb6vUKTeCJqMTiEi8o9wFp1CubEuPv13fnP3ifEL44GitMBA/kv
tyeV1MGzMoyDCffibZo6R6/7OoP5gnd8cJFwL6MIzuoKC3Q5pGfQyRAhbPKkjl1aOlc4fYLjGHv2
ZaHHqB1pDGWCMcdX/f7X7/XvT60HAIPRP4BIz/2bZ8AEeFfiRItB0ZtAn1L8SCmReU27/fV1/v5L
9EzWmIUAAZxAfd0bYwMQSGA0MRLhcr7z4xkERJGWchkVy4dfX+vrcs7j6ZmwBgS7owRS8DX0ZvIa
2YDRYTkn2w3mV9BvkAoRkM5PBeUWtLxqJLrC6kb1gyIu3I+lbP/hxlrmJ9fyr48rSg2T7pzkUMDb
+bKrZLqiJVOL4KC6QU9HlQkW09YfgTOFXTXfYUww32QUgB+Gjr3EkkcJoeVxqunl5qa8IiYtOPld
N90imBIdjcKkIg6ZGBpCDmjAnbOooesKYfh+zuzgox+77Bm2yHxGCQw8BtSOu+i6aPTnnrzqtcmC
ixZL3H/yVehaQt60POs6wqtFyGwVG6RJDPPdFAZ2twKk2N/kFCyvWTCZbzOh82dsJBPT2LEIPnLP
kNWpyGvUbQVa4cOMAbbZJSqCTmkrvZwRSkyhq6IWDNewYb4z6befBqTCNUNIhBHrBgftR0Ybd6D1
O9oR5OMkOoc2v2xHsrRYuo/fuojFu2xC+REyRhLkZXBsBC1lEmAzxH7YwbFynf3gmByGCNZrfvMU
EOUiqdUPrx60d48AkeeNX3+Y7tLS5/K4pcEDiYa1E/+c+jHDT96MqR+e1fK3jSx5G5O0afPEA0W3
wrDw6Jf2dGafyZ7rehpuPm9v4A7tVhSReVfZ4ClBy6ssOgZW6Nongf+ZRqWfE1fAAKPaqs/VCiP2
lW5nVijPGo0XxmY8keT3WibdF2s+dHHFvZuAozdrbZrRIxN551tHfpuBtdAsbhfH5KL443UgdEVn
fJkkB9YqftOmT75PoPUUAhj2s3mF6EM+JKFtP3lFr8XKENzb3BbxG6ME8IUoQF8TWRN6yI+GbksQ
50RrD8aI2CzV463Z1+NNDFcu2ijHil8yt2VpInAJ872JidtensN84VnQZhsgZUdeG8MktDjA0KWa
d8Qu8iypHAprOEz0QAJKr2nVNv18l0uD4LzF37zpIsiW64QPgAgIVQcGWB6wrdlE1Wu0YBxptPH0
EqEH9DVA737oCC25uLI0HmEhccPM0JnOoQGMCUjb1p8N+FPQtG5ga9U07hUz6YHknPoTemSU+i7E
b3Q0Fy7SEKIyRo4db9yFmmTZxXzqatM9IJcKHsNWbZllpq/1wluaFvISvkI6CLPapwuVqSZxFNcg
pCZvYTZVwJvMheKEdNHemAvZSSyMJ2uhPfkL94lWNggo7qp4ZqBxEy98qMQCTLoQoxC7l2R6QJGK
jK6iAwdZipwmgHsLbQpwfsZYCwKVWFhULVAqiBb2OczjGw1vi4kjuaP9wrBiwyHFso6f3AC+19RA
uspAXpldKtfVQsFCqUVs4ULGisBlYumhORv70X0TTW84PF+rhaeVEIq7mVwUxWKGtoV85nuNVAfk
ll1l62n02NW6SrzkgLpm21skGPElWhheRB489n1whTYk/N5i9NpGzgTxK8tZgJ3ljJSL6eLGtn1u
56a+s+KsORkLN2ye3etU1ROiGOcPtBiLCKAxVOPVYbJK3PhF0AegEBYqmQUn2FoFoB+vO5nxhsrM
sbH4TGJ+krNjM/bICABpe8KW0H/XNxyUHIQPLutFqszsCWlK+ISleXigW8X5oWwqL6QFNE/nVM32
4qlVOyclYCzJY03cpUvgRO3nXJRT9FmH5r0nh+FeDdO0teeu2y77D0rnT6RbXNX5bdOqmZAzSHZH
x8BNuBIpTUG6iocwZRRHEDqYOPeTGOcUNN+dgB1Bhb46VAmlD8aqlDYfuDnIps4ejh8MOl2J/KYx
22eVzQQcDYC+kQnB1ggzCBub9pNmJxOBxnpB3BUL7M7EAb1DkxN+a5NwuLJh4rULHC8hDKll2Dn4
L3YykmUgP0l6iPRAlvo6OiHwpa8tBkzkc5/zYCacHSgRMuMum7Ta5pMGzY/W2MwR4hOp7X200DHx
KRSWeBS5VN/GT96fuaD/CMfCr1B2nMeIpDtU8wwT06hdeChgA+2yrNbGghKkgvYP/mjBF0RWoX9W
4EG31ZBMp7q1z2oBEvqfbEJ6Y9eOxCANtBX8sMpAGH7SDAM7sCn+F8ahFWnr0SC7c20xgjzxpfoP
o8TqwiaM4YJAMud9/MQmtgZdg7ogibxkxgfaaxt8chanIJT7YYEvumhscUjHzlM6NeVt2Db2inln
cgwSwI3cwXhj46Ou+8Da9xK8o+EXZ5f2wTrIfXEb1pk8yFrZ18sMfaWrWT4EsrY2uTeU+2zhR2Yz
rN5u8Xyz0NSMIBbQpPcJnUwX/mQEYxWM2GChLGoC/NbAJS+dCbPSXOiVWJpKtCifUMvpE3CJrjDb
Z2mhfkgCdB/5aOEVQm2vJCSBudG0oDJbyvFr1Dkdls2FpGl/UjWNtGBPR2mi10XZywsV+xITi/kv
6K3ylC2IzrZvq/OQ5BneH9neeLTYD3bdRAwHAXwyQdLHwYP52S/0z3LhgCYdLkQn7PO3JRKU6KPK
r785WIh27kIR9T+BotXCFoVJQy+JvLdn1VQvOS+91XXpZGtfzoSONMRFv5rQagcWAailIUMWCHsW
LNOaIGX0QHN3RWoOucNlsuUbj7dpLt4HwycEC1Qath3fRsgQhtNZLchUZRU9QWiJsfF89kByp+f9
tPBVHS9tby2zb94SnbJm1xm7BouATsN23TukvsinlpRt1bxjavOICHKY+n1ExlSDo26yiB92W1Am
tcZH7UbFeUQjcYkH2T0Bo+nfHB17P8LOB11QgKoGO0BMlGTbm/JM5Ws6IsXBoCd8YjgLKCp3+29T
i6DeBPqNZ2dROyR1AudkSK01p6jwMolJbdqspqsh6gBfFCoA3lU7HpwiMc/OEGc4Vwb2jFJMBPpm
XecCekrLiBFmUo8HC4TuCS1N1W1aR6AFihmzPXh2Isi0kwKrlT+yjVh0h1ZpkPmsPs1sPMaZb+78
lLADZm3W3jar9lTNcfdeURtRYUTZpiAC76PWXvwSiOVRpqNkniNVCeCOQo8HZM7B8ySF/WqIyvgQ
bjdcB94UPsqC0YBFcPV+dEb/ySKhdoXySr8ElRNznDT9dd3ETxyMgbiiLsHbUd+7NsnFC5ZhZnll
FsNDlT+bEsUJ+pV71Y/pKlHIb3FYo05EqqILBP64X/LVyOFkoxQiCKtAzOlRYzPCI7vbH+O3NBMR
8g3qZGBUbclWuQTrGGLXucNPqC3+nloevaQW/i7Fy7hOc/eESI9cTTiaq1wuMd6k6eGtMIhq5nE2
k9ECA81AZLawvfHCUdl5ezHV6SrPJyQebTw+1C5hbjC4wzPJ1h9GZdpoN5hIuSiCTzAezW1DNwtu
9pQdfJP2gBh7LGCV7vZV1JpvaYsLhhqfXYeDEIpPcrzRNda7fGgxWbVjcp1a4z4luIq5bjSuKapR
rAzjzeCaDFec0T1ITZ6RmTMiblBVZaSlsUGUwe1oMd1rM5TRXtv8bLWBxot5yN5y45Jhhv+iJyPf
6alyUQDTO5hD85gMDeA14zV2nR0kwolzin9BKEnCcv1jyOebLg1O+B+eKh2cWXJpGOHauHL1/JHU
4TNpBvdKFPuK0zRALFIzzRhjNOyPlWqJNJWw5xHxYlw2LPlULlGZZineRt/iYGWELPKRIFhXtxtf
mLukq67GSA0YeNz3vEd/IXK62itpUBGEQwc0257fR4jPbtKJXa0yBoeTP4XfTHzHzGi1Bxtao3We
pgkrVmzvrXnb1/H3sR+hsLTRtayfTK/vHmuv9rdREz8oO4wOCrbIWtd9990Q2tsy9WY0Tg1z3XUa
KAXRgvzMJxOlbay+u41T7OO8dom7i5AZxrVLe3RIlnKCtOBxX+JY2oKMIE9hxqx4DVPI0LsoH+8l
CLTfTBfC3cmoMho6BHo3nrkXvRjsqxbwcgOpJerH20zo5fVEnSavOD3dgcaFFbTHEO+Rv1NDWukV
XU0nIcEGJN+OYCn8hSnnoQMyeEVsPP6reNMgcEJT5NM0dZuBkpNA2LXuRPDDC9PgowlQ7624KiMG
ib9QcxShkNoIr6QsCnnsu03J8kKfaZlp4IQMfpAHbWwDIL8oD4W8ApA6Xmr2uGevDqazQejgWsSE
1rRT7ZqXxJBEnLf+RNnRKZaloUnsNbmpVCdWPPY/k1kMN4k7QeiwiHxA4ZOeonQIfoS5QZM7JBb4
3mpkix1IU4mEc28ixxhcCTe+X0pevyVxPJJVAy+w5+iQGS7KJcvWR872vDQRaMY2KinQN5KE790n
JNgc3PbFzdASx5rj38qJqltG9+sUm+IRalKyntnyjyJt2EgbOzjZkaQpAPDg7JHJdfU5qfm8Xl85
xnYqgQIHrs3MhmDCvamc/Pvn/0Kaprg3XbCqpUr8vUIReQCRUr02OczD9agFXQLPHm4Q1EOQpthk
1jMX7oOfcjNhIMiVGbX17rNRTFwrY5QRpWqX0jfOoPETBBNH/t7weYs5+puTO7dETOSy+cZUng8Q
J7wi68h819B4uZVAd7/nncm3XqQm7xnM+lHLYrxNR867M6EVhznt5jNhCFO7Hk0+lwOy8bFCVH2p
+6gq13JK6j1HNWr7rsuU3vRpMKTElNEVoXnJYoBag0Ra8Bal08v6mAZmnvP8m7Nx7Zdh9UrzL96b
aUJH0ZuvfK0bjKSZ39KSAacB1iWcy12bDoNzndWteZHWIBEoz0zIZknzCgHK6fO5M2ICQPqEb8Ce
2+w509l8F8HipUwi0Iz3F2GmNgq6a8gznPku65Z7kiFnxhA/3/FdjZdS9dw2mpRrhxTKsyisYl8u
rbimg52qQLPd4MT1NiUM/53r8AS0jslr+/3yglniPkCDNuAv9t4GOgP9fEUUxFgo83tu8idIWvRR
Fcu/li13y3JHHljkRtO554W206x9SfSbYX6PyPMkngjg/j5ueO4jg+O1Rfoev8il4CdcLPiYLYem
UsLTZM+8KDy/8pVWYgG/phD9UytAS/jWEJz6KChfA7IKwMtF/HSMiJ+wY3fMJoc2OAWVVb6mqiFE
osYQtJqaPjOxq2WBdU9xwCcshEv7KwhDpNoegSt7v4jFNXWL/tb6y+3NiT1BysNtQqkj7oe0TThp
8cZFk0a/5QTNvCIc5dJj1/SnrJ2CY0vLFeCgZzSvxJqA9qEj19b8na8JpWPxfetkgzoTMPiqaqt3
ZK4+nu0Av3kPqtZs+XbaNuDHPjIrDTqSLxryAPetRlIRlu50tmmBn6u8D37oAaU3urLZuspCYd0U
thvAxbZ55y2Vj9wULIdAqSXND8aihOIsT8GAbvFaVpKWggT2tU69lppwgJV/ctVsvsHprrCZegbU
vKjiN11qGWxKqlMwSqyPvsOdCqFBPS44+w8VVHxgv12eQW2SaEjAXXCKAYSiS7en+WCozsNLowCo
e27U/0SbSPo3Bcb4vSH97mXsPaZQDQdyTSu1CrcRxwp2RhBaCN364hINbfcYm4P3W0VUzkdcjv6p
l5DxyFlmZ3JikiMmqaaQfD+egN6vgx+JK+E9L/pkEu5LGtybrIrL6ff28/9HAf+j0MFzmD7810KH
82tc/Pyz3ZC5zvIXf4gcXLC9tksemy0W5K/0mR/8IXJQ1r9IG2McIy0LuPNC7Pi32xB4sMT/5ylY
GZ4tyLD/DywH8gepQCYxRvYZCCB/+LfK448B+6+wHF+HCkwTKJh5HWZRPoSQL/OgybexEk6LgiDY
Tv5WTmdssX+6G/8802eWh8hDAn5kmEO4nfXlEoyQlsOhPx/6wEbe45FyQNqvyy39j3v+f3GV5YP+
abSOz38cZcRVVPHSGC/l+LOV/yAZ+Pu9+usH+TKexELmULpziW6+U+bdhGBwfvv1p7DMT+HBn0ce
nkfOl8OQR/BkWNZX0UmTGVUSopo+SKPQ7yXj32HLgiC2nGvngwzSDIsF/jUzQy6OUKzbjY09bhFT
WXtCXYY9cQ36WUSzbcFGJOpBt+oOamgvN5xFSejVbkx1oM2N3SJbtoCEPsSmWOKw8i7BA0krTSUq
uWrcnvZ6SbPAqyDZe802K63+0CFpxolP5g4bmrtJDRWds6pC51h35cqNNYor3XEcMDN1hQrbZT4E
/wEd6xSdzdpwWb+zaT3jddoS0tVftSGA0FU6ghWF4dddd5AenyC6ZZuoijAgqfrdFbli1piT0GHU
/aZRM1gj0VyT19A+jcXk3A0AtvYGPattaeuEYw6QgKyznF2TejW5gpV19qjwt6T4jquROu7eVnD5
HTaEa/Ru07acPTHR72yscxCAWyppDqzDsovugqQf3v02n+762Sbd1Q2gO6g+4Xrx/HMo3OB7VKHk
2BBFPT8xnJT2Zpitn1qPRrZmjNZ+GLUDsnpMsvbZFzGp8aPbOnd9b/JCyw1GxXEuKdNxHrZ5hSVe
upu8ClpAm/Q5VpgA822AnxyWCgGltGxahZ82MS5J6PxsG/Tlw9QuttrxyZnFTx8+DeFSQBWczoi/
tyTVHM2Jxi8ZKLW1Lwbn53Ii9lfRUM+HpDZHgtsrvgQZwA3uTF4vH3kfCYq4U+7L5jleAt2Q3Kur
3OsiduQh2NpSW/uuGRYQA5m4YWH3G1/jSB6YX+5LIWaaQiRrrX3iY7ceqEcO4pkXniRN+wPFFBcQ
s4vGMmn3YMDTQyKT/iEt5+7hf7F3Js1xI1e0/i/ew4FEYlx4U3MVKQ5ikZS0QZAaMM+J8de/D3S/
F1KxghXy+i3a0W27hcKUuHnvOd9RQAXYa3oEx2MjxGQcjABXUj85MNY2Fyb5OuuOyfGt63E5cTgL
f5XRy10ZrJ03qifzfh8zpkEXCSILgWAEpBozifhsYo1gOBfpDzGmoGFB/ql1i6Az3oZBoG+FWfuv
aG0lyBxD82+M3qPHTCiZ0y5MkUOdpdF3S9SbsUL8aS8R05oHeKDVdaXNm5ts6va2V9p3via1bVOG
8s4RWXDdmxaJqxX1kRM2PV2fTmf6QgMCUympQi1+lGGZRKH/qphALryyL9RCaq22LRgH/TLjxP1F
e0stG63pr2o4T6+hp4s1sSqmWHjwZtdao3CdQE7jevhQOFZiGvA6N1zJphvSdRgwqxSNGHcZ4uRr
GJLmkb3DtPZHF7SBhDexdZ283iLl7r+4ht99y30rvNezSt914CFscPADZb0TdTRq6XJ+FwkInCpr
sxuwtP1LLWWO0jrwbgcChI9sApgpNQ1bzKES1lVvBOOd7NgYBmXt3kGjzF/G0Orv63Ec7gacsDcD
gVHXGCDGT0BprKukZBcmKqtbAlSwH0qYySuFOGRHhe12S0s3OEAl5sUrNeB71pNOkMmk+4mzIDXJ
WjH/R1bu9/ovE/dptgjTIgR+3MU/rMludhBWG+JhsmbLo8Hw0vYsJPBls1VFH2SrpiQJiK+KuW51
syLyyJ5iGklVeJyo+IIFieX8mZYfYj71gPMxUpwO/NrgaIhiOozJWF0xOxiXqeVjA4ztnPRaK4u9
PUEepKHDzWEiGHh7q/HYI7GXgD0RaNs6TCKwOjbpwUu6hGxzPV2t9bGu9//dVWKAGDc+SJO147d+
vTbIIV7CyeU6DMVEBDK7pLs8ratXEBuKZaxL7lPAIMSAk4ymWAW+RZE3rYvOcXZw1Mlx1Nl84W2w
rt72TH0RoUOHdczmNinEq3JyBo4ptfsvUl3Sp7GBjY5oiA3vvMUyctvCBcXeCNUIkvHJcuZdMIpG
ALxYd11iNdY8w6RAjopoPYENffF2SGZ/dFbowmC8GA1qd5nOjTV07M/OoFATW5CLFmYtNewPbAje
tvMGztTPdIUpfc2weOqiLNsqr8237Mh9AleEvoi1mStT0cbUh7nYL9oXwgrV3iVFJVkELUHYrp/o
u7hPEHWPdXfj0XRmt4o9Z13jSftkJ0PHJm22cjEtG3b4rkdj4dKM2Nd4zsh+drvsEDeCvYBT2Kqd
e+QToIDZaqwP9rQjaNt+EEOjf3mb1Ebm3Jl5k3NapZtvnd5m84LzisMCEfEPw+Riwa7Z0BZOpR1h
ZSPp0gZuvSthOxYObZA2leGPtx1hMu9Ws9q2rnzIUGxSyJvGbAc3tfI1d0s1ivOw1JKnHoPdNs8r
+hCVra0ts/aYgdBZCN76R/PHrvGYgGgxgUu9TbdHCrZOhcc4BiP+cCehoL+IrAIPX/KA276ZHHDt
kxFFE3zN/Cj/GfMN3zP3bY6YjqcnHqTgzg614FbFrQcenTGObSIejWpCM91a2l8UBSm2m8jwyYDI
g/G/Oz/D14Y7pRIMUJre/exyX3uE+ODTwSHGceVq9j/3KVGD/2vU+bGDKfuNbpbihn6IdgxgttxJ
0sgPcWoAUbSG6GveNu69V3SQ5/XWepbtaD53tWY+x1Y53vClsjfoyLXVGEXait4CPUSSDT5NgVZ/
BuWbr40aziWc2+Hm7aori8l80bjurZHoGz3PSeIjVOvKqpmhVgXQx7yd+mXBg7gZrEK/wn+Rr3Mv
VvtsVHJdVjgQh1onUMF3vPHQso++9eEA7xn5M3Z5e5YnV6Dy0UyszOw3riY3Gm6cJvfXjDECiCCq
qyAp5MmtXsXZHka4/cUjCXSrfKR1CzfiY0icBrd/QrCcNMTGiooGWNB7ktSkkT29NYm5LYHkISFa
kkVh3Buln9869TSRIm61AX2Ecnwi08Ai72IChzaBFaHpRggO2TMxhhQnviWLQdu0kuaX2Wb0EPtp
uBM4VTEIlsMt2AM+3RiMYJOR0YWod8qcZAWV1McKK+Be823q9l7NmBIPTMMATKW5WOZOXhxblGib
lgWHGoiB0JUwDXVb0Tak7Wl3qKJp4Iw9VGDyrGYDhiD3vkpy7djoOjtsN+uomE1cv2lHF1APGl5N
ArFBQrxpM92uouNfdnQhRJ4+6bRa11lJZ0p6kXh9E0OYGQNus+/119FzaaAMUSExfc6aIabG6wh1
KFMu9D5kBjkHuzfHtavGGoCaQatEjh1Cmcyzu2GhOpQ8ixxE+70OSIDsdJnSO/L5hyMO7wBjJp2d
61ZpkL74v97FUpAVUEyVv2tEbG4jXU772PVtwkuj7XxGt06IA4nmR3gjiIJtlm2UPUBurtfMrvP1
VIbalrRNwCXSAjox5iOWRyOvHuA2IZZLIu2KidldW44OTnPmEH2s/XQrqK3CzL+Q+Ed2GCD2a06D
eDa9YOW0gqbeuG7drwvaMFvfZ24EGV1dIf6pkYdVurOmQgwZVFnAE8PxzqAXsUwaO/vu5Np3en63
A6DXjTH02Vy3VXs3JIQEF/OxL0LQLS6GbVarLReiWyJIJXGSOT5zMPeLlqN6h/mKUSVqKn9Fei+g
SMnAQXcVM3arNNepU3K+OWwOqirDhsBeMiIsCQ7Pw2CZdOSR2lGKsrOQXQv1NQ6/BW1n7RIAuWRJ
tAPJgNAbHkp08diHAwRRWMnCqzC2y7uc5NEvWoC/na86gAStZBjXOSjEBDKZVeqWyb7txulgRB6Y
EYAUOy1MLAaDQWXemW493cWBXT+UwM7WKAAc5n9Dna3sybbXA7AXglrDcJsSbL6BJsCWXE+jQxCL
kQa7IuSmnrIr8t4lfd3U8upVXwRgIDYuLprkqslfKe/F1wE4wyfhtUpf1oZV3HdVjPnUKNr+zp/G
Yq9GusyxFjYb5SKJMLIMwHdCCnLA0IW7uBp869UMTaydHTzDWxNWw31uqWLTYon4atfUV3hBQ+Nm
dD31NUlD55DgfH72R0f3iTlu5ZM+fyFtkeFECt1wN+R5exVGrkmcWqOecyWtHViz/gDrs7vqtTH5
rsyY4MRQcHOLVvl3nVNmP7IGcmRnC/OFYUph8IqUzkEkhnldK9rpNn4Bmp0daZl09gHnjpoyH2Xu
ZGvm+yStRpgcbwpt/Jl0jvvFKBzSKb2JCJsgnTaIteJlTMTqghpvYpQSZkxsW2JfVvZYs5LFabwj
1iUlysIhJTbla3sY2VUgI5UTJjKXICQSIZsoOxJx92XIwUMHrPILGjcuOcnMrRJRPtcylhDX6esy
NXaqFpO1BwnFs7NjkWTFtZpSY1/XTHCp5zP0EZKZaem2ZLs0vZbt2C7Z2s9RpShGegB+orXdJ6Vh
omPf6W7ZxUDy0SL/kW6ouuajSCQIvrGXQcjiMa6S6kvZloOzLTWLIVXkV1Gy7QrLx2wFxp/NlMrv
TSn6HEMpPcqkto1u0dY9hAqj/Rn0LjM82jvXAzFyV5LK9nte6rjSQLKubC25mQrMm4tGaulWITla
MhXC3NyRIYJ8slQ3TPGDm5hiiHBwMDpr17UqBD/EEjc1eELe/x9gAKE58k3zFq1jwPfz1XTwiqa9
SzBTrEzMBU9D3Ug+XGCfRZ75900pi1epld/MuOm/oYp6mFr0XBuHvutKo+W6jauJlb3UJAiKObkD
J7Jaog+rSUhKcWf7QP3tsNU3U9eRXMITv9PcwtyG4LVJ7bFpsiZ1C1U589ibxkbwSgua0AFWwoUl
tYCh8+Ac2erwPUGh+M3PHH1VBt6zOZj9lY6Rb8ufYiCar9SDGZk/nNStb7tCjbha/I5EJcQvXLcx
/uSRIrLtaocrBnpwi9WVyA/N46JI33l2utA8Rl1RM1SNeGFr7KIAcDqUggQzWaREKBkad+xBnliQ
k9uhnOxDhcRsoXplr8s0918KL5mWKY1x8mtg12BkZZAPUgY9Uk11OwDgXgZdn3/OpyagwoV8kWWK
iO8xu/cjzb5zoIOt7Ng2bkTYyV8iAEZZxH25rtsoOPgwUm8hCoXXqZVYDyaZgzlKxgkM7tc4B6Qd
Js02Y7ldd6UsV5Ma9Hvfb23gnqiKC5UU27GT6YNixV1gxi7Xntfp2zptj0FLntPg6PZBBsW4VX39
LfRyZxfDOVoyphjIIHG0XSa97ppSzjn0JqKNJqgS6t8i/9UCV8IFr8pXifj3a+MqUkQWAUrT10KP
Y/1KlK1/5fZ+vKJb0vOwNcaxBT6EqRsTr3cTpUSALQsIOMNC1kVpbap8mNiahTXj9bFOj3lGmmZm
jd42jGY1Py2sIzJIgGyIDHXI28yjZX3Qp/67Y7FrwMSdLSmq2CRVKAomIoL3WeSJGYi70xCmHHj/
LSic9lOGogYuFyReqsJ0Rbvje2NETHL1kTS2mO/r2Pc7uCQvDluQgTAcq9bxg6fkRju0ibTWFd9N
L+2vzAJ4mV1JGikJUNvAF7sO1Nuv0JbWnaVrxn0zeL+qwdSeiCVtHg3DqcOV1RQV87F68FeNKxxc
71ax1b2hXRtRla8A1UNeQJR8wagw91L/7IJi4HMsGzefJ1zj1MdjDyQzdyRG73qT/l2n0YyLyoJn
stqyH88uKM3fdXbd+Whv/D4w1/apycUZrIE6yalB0pDspqOTXkSZM6zToExXH3d4zx0Ku5njuZYB
2ONU0a43dkn7UXBioRsch9jkkxF34pOuwPN+fKhTi4nLWQkD25454wmJIPyzJS4SSx8JRK53OWb+
6yRVyc7GAr/0eXgXVTBkW/Cc4982yTmoIUAO0oez8G+cHJSMQCIKiGHbjeR7LQy0aAu7pmXHntS8
cH6nNp75/HihGWE42AXNd1GdLP5TWWr1DkYPpvjU12IWNzfeJwYdTfLvqrtyFHQQ0yn81KbDcOH4
8+Di9Bk1pGR+AyCdGc3JYGMMzDLUk6DZuZlGAz7nBO2qf/z4Js4Oh9ODSGMGS6IAwZJh/HkTB8Hn
QnlGvVOK1q3Th1QRgSP9m9TQp900Aj3uWpC6RU2R/PGhzz0/Elo8VluGN2Keaf0+UvEscxCBIeu5
STKiQbMAvMZzI9jR9DmpLqACG0MiWj4+7LlXX5o6tTl3Fmo9o6/fDysbzy6ciMM6VZweRNY9ggGe
doHNU+s5PL8fH+7cC4lRGG8NaCbIICcXOKgrXaAH4nCNso6VUW3Z/A8kzjj6hVXmnalmfmBJ3DRM
duCuzQ3988y8afrnXtpT239v3p7N0W9/wCeGJNSkAr8EehfbnfSXkMSbneppxX98uuceWum5NoZ5
iQf13UvjSDXhBajR5QfmvdVi0igDltiPj3LuonIL5/GVzuDz1F1r4klpzYyl520VgOjDKIL4OQjj
cXnh/p07IRPhwAxnlYwY55/y2+AvGeZQebg7u76v0hXauW+2W3z7+HQuHeNkUSOHyIDiwjOCiPrT
BO3IdLNLjrf55p++6Dx/gpvD4+G8ezi82O1rQ9W7ktr1U9DqxsEgXmY5dX30JdRYYZAowTypGbOQ
oqrvMfBdWtHev3oSUzIjFN4/j9bFyYpmWiXywcIDtC9Af6tC2UswyhXJYDHKn9LLV397XTmeQwok
dRRe7NN3D7Cl7o6YfnZZPlCg2OO9EwrnQinx/lmUzNAtXPy2O8fxnrzgXiDUVBOtCTs3mFEXBXyw
srsGYHvJU37mSJyEazmmLfA1OSePiddE0TSObrFjaUO1pDVXRLYdyzp++viynblNwjENHcPcXB3N
GcG/P/J2mSXSq51iN0X6uk5fNBeuVJLPgqv/5j//kZD0eyKS8f4bC/n0t0OdGPDoUdmzcwOrUOfR
uM9Novp6OKWLweuwZHX59Dha1GMW8496VZl093XihL7abFnXaiJpLmb6uzUa2mhZLWmAZyaCL8uN
y4MCjLcHHzN98lP2gWaVS8SiTIvYV6l1aqhYHZwuHW76oqWDPeLbXdJmixdAvKYLJ0pQ1Onrxxec
uZ7OCyDwrpyszeDxNenlLde0CdWzR/7kjejcz6NtRy/ZNHM/05T5aYoSCa/7xkmArMDJ2tv4giJ4
d0tRgfUz2sfMZ2OkYJnmRfa57N1Pk09jKSuSat0gEl+AsXKwl8USHSZ89EXdEZygxVq7HMzC3DHb
7ldK4dHjOPGKFp5znZhoGeLEA6nJer3yAphbTgD8kAXG42oZGvvGqdFfnVnY9dfPmoGfHwUH3yxK
/pNnzc86sMakRezQ+TXXnfDknrs+7IK4RiQPB7XffXzA9wWPhFFK4BcOHggepwUPngSAj2VW7DxX
mTh4i2xdBTVUN1mqre8G6jqk9Xo0cS1efXzkM68v1Zxu27he8Zqevr41yX1a2No57sFx/NJBkP9W
Me85YlSPf358qDMnicCD1YheB3+dlo7MRdlvjm2+y7qaqQiGDlhHc0yDFuf13m4SYpYbBuwEVhk0
7T8++JnzpK4iiUdH80YFffKoO0kAG6HI813jFxEMovwYzF5vNwbK/bdHMudFSmDgZXtlneJD6AE1
AcbRdIfl6Hkc835luANZH6mUf/2YUm4gmEIYxe7jnV+8bIqiDboWYKBo4YjbNF5lfNv3lr2h8fTj
708LjCn1jQmBwTr9bAVRWuZmWnFaViZ32HnzghkiM50GuvolosX7xd7USU7iwyUsBtqnn68KbUho
txlnppnHUGrP2NN+xIM8Igi8UIPM7/KfJQiHYltqc2qs+W9u7N9KKZJsojHXEGJgS1xLeqVeYaXE
h0JMm2Y3D+i5Cw/I+SPC/0HGNr90p58Xs3TI+OWIlegOiVe+FKM4yjqpUPva6SJsjeu/v3UU3nPI
H1ALpr1/fjotaCu4b51kp7Xtgbj3nWkmxALpFw7zvmA0dQvHOmAjABPGaUOhc/UhIv41gclnzIbw
3NwD59XWH5/M+1WEowDKE6zMuv3OpI9DZiB7RyS7WtLRotODprT95eT2fVwpBurutJRjcWGVNN5/
KTkqCwf6dgsywymagSQWHAAhzQTPwsfep5BNl3mZIDP3mNJPOUPsBuocPunCJKYdqhlc9kZ3tmqo
gn3KHHlDQNFxGq3qM0Jc6AJlSXEwlwXVbEJAFmc/egaQBxyB1oVff/bGzElnDAPxDJ3eGCQJYcpk
g5jZnpFsPHrxQRvoc358Y96vsFyiOUnSA3iF/PGk5MzMis9IUKS7XDlkhBfdTk/E0XXUparlzAtr
eTa1LesQEPCTldxyUpmXVc5CNJQSIYsf7gdbHzYfn825FcimBAC/wKaca/fnOzOBLRoApSWIh3C0
dA6fKQyAaOqb9BW9/t9X0ewZkYnyyZgZSac7VLzvdofgKmHv6P+Yr10d2fdZ7T9/fFbnXh5SNmwH
SS4bg9PHeGiIKZsKXp40sty7ZBSM2HzrB8OWYlMHlvu9TyHs0C1sLnyqzq15CElN6mo6Ze82PbRO
9VCaXbILAuNW5RoOimBTxk8lFH6W6wtHO/fAs+0xeNjZWb5rkgFDQEKKdXlXBmWyzWzLue8NXJkf
X8x3vBb4RzoX0TH4HElkzifrqtcaA7zqKtm5ba8/RaFebMg/Q48Wyy5lNuf0j7Fwi2VbqO62GvME
kKkjt6GLpnPCxMZgmUQgUeExx5+BHqNt40u7W3H2yjvssHkzYZmdFj613+hWn2V8bQaTMYGqXoTy
yNSUUFgjx30mj61cOgReXac5nOek75o97PZvIYqOiYSVQwkbeE8XyVvYo1YCouU8Pr6QZ941ZtqU
oI5Dygz14Z/vWurwG6KBcpsYkx/lJNRGLxFT+in6lfHl42OduRziTWNszY1aqu4/j2VAn9BJJ6W0
98UPnYYDsRn6SzNCSnW8fM5sstWFCuPMSycEEzsqGr5Y70rsrk7Jsg8KTi+2voRRAI0D1Q5zjHpa
SNyZj1XdVyvUGN3u788V/Jo3d6QoEE9XSpPsMQJLmmLHXu0Gj19NVzq9pxtPnGQSPI0uaTcfH/Hc
naRkow1gCHa/p0A03hVMoGZV7DSd8IBRdKgSCJG574Ee7DKbjfTHxzvzzeEEqaEkHzaKxZM3MPNh
s0cFl3boAiYXZt2v9KqoVhJF7P9yKA/3u0t6En3+kw9C6ZiRynK2aMIr8jsrrXBrOsq+ilohLixf
555RyQs1+xDmTv/JM9ohicsnOgO7JmuPUD1+WlZ1JHa2Joy+uieBRv315ogFDNOFAYiM8cnpCygG
Zm1GM+W7yQB+rDv957qtVyV9gAsHOrMw01LXyXOh84yNY76fvxXb5YRbT/fZAqaB9RwMw9adquOF
R0LyZ5wU9H8c4+SZ8DQCQE2TYyDoFwvy0ssDiBrrs9HaQGTSvuEq6lij+hr2uh0Hj0VfO4iFmNW2
LpTYXrSoIfOISS+ZOWQQCQGwATd0JFV9INQvvDc8MkTzEYeWX+r5NmsQZ7G7Ja6kC/x9aLkMKfQB
s6KYaUbkL4rPk5chtsoFPI0ia+qt3pE/zQZqCG7jVKc6LGZzeBLVt+HghFtRN+M+xTB608kw+9SR
6bBzE+8YFUmz5AonBIXQN12ECAV3iBNJzeincu23oYVYOOmvC5NIgD6K283Hl/fcs8lX3BE8J3Km
lP55B0GfkF9n82wiE36pBvXiAng2pbaRwLp9rS/+h9eOmptij/Y9A6GT40FXzisZjPlOVeHcc7rp
jWTfq/xC8fq+5TcTTxlsUZvQpvNODgNwJJT14JHwqSf3ZRnVaAbd71XyyBD6E4IUIpSMb0GdX9gy
neYDm5QQHJcuLVeUzfVpQeaVYLDK3qInUozTl5CYz4Vbm9o9Rhc9XaOZYY9TWRk8gqSrVmmOSBCo
BQt5ZXR7C5W/FffaXuqtthGkpy19hKE8cOWWeScTbC9+tUTHRn1ACgiSBs69Eja9FzITAuE/GAk+
fneyyPhUsUneyoQ9L+b3gH4of+L5EHcEBk9buGfVBkcX/302WcuwUfHagV3wVEnr0q04t6bbAGih
3NJmkGK+Vb+tEZHeWFmeELYKQAxW/Ezr17eJgAr/8ZN8bi367TinhVFXduTogr3auVaqL3P6DcuM
qKuPD3Lug2hD62OuwLwNKumfJ6NXRllUYJt2DJ3c5ThbFnXjuUhCNPXNeMF0dvZg9CvZs3i42043
EXbNYpSnvCtaaGfsRKcttJ8NClC01Cq6cPnOLQQ2bX++Flj23hW/6ThKO0ZFBWC+vgeIZi8hpTzD
L/+pIjQLoX3hSopzz8U882YDi4TAOZ3TTE2Zcn2p0+IhhSYyGeLgTnW/N+jFrwqphTuzrHB8l578
HOl+uBsDTA1BERGOFbjJxiP96NHBEoQ9ww9AVn18p8/+PBZE2kj0b73ThbEf/EZLQsqcvip/Si94
Co3uIZXoSP6H48DmxuiCaONdcdB02hiW6PF27ERLujnqJR+1flW09YUP6bmydUbb0mKZ/8M5eQ9l
7+HgQHu5U3hGwgaJa5/f14V1iF1xmxbVMUu9C42Kcw/wb4c8LVjjiaSlwtKzndYP26Atfnpmirjd
PtRFd2HPIc89vzOIm140uG16SX++map3zXIanIxlxhi/qbD8BROQSOdUuEvat8Fy5gMsM1bkdUQc
xDbQxKzMrBH9EVX0bNJUefYrqFatgWMBVxs+o1DVD8SGg//N05QYm8bdDE7vPrkWqyZAqwbBlNYM
RD7Orc3C+KX3BnYWeAhDqYObb2+Q4pRrRckXuV2/yEYZrdtsNB5KRNd87A3rwtN07ip4s1OXFgfP
7ekANk3LhrDvksqvnPaTmsRC6eYz5vEreqakupNf8vHje+4Wz84shDIOzdbTy17GIhgriqFdVMEc
6Mq2JgZzphNIsi39BWl06dPHR3zTTpwUhChmDE6Q14Vt5smdDjRyXGw3zXZ2NnnLsG/tBzMU3TKX
o3VF4kL6BA8NDoGJcvLNLuCGoBiydgJOhaRvq/Wg9S5chjPXnWJjtkADh2c7cbLl9ezRhYMi0x3o
SHMd1qP9KQ8pG8e4aJ5j4NE7dJGvFy7EmSYmqgS6PvOq7bzb+waDNREOwRvdTD5SVkkQFYJUuWn8
eo7OsomMsS2UkxYYxKAOlyMzGZwX5iUUsTyzVs6+cOQYMLMZtBl/vns60gg7U1GGbzkGo/Lma4gk
6Au01bl1xZVx9ipGjYzFCkpZShNZaBlzVHgi3V0ve30zjj64iTe+vJr0L5TF+TbseaRwTBHHPnjW
Fkn+zxExNkt2tzbtOFyjFTZXNbmVu9CunPUQts7KDa6MIpEPicyHW15bTGgjL8Jz6LbeIdWdrzpQ
sAsb83PnzwQMD7ozT+hPG0e02+K0UZLzT5PhAUwpWlSbuLVIaOHm45t+7lAIr9Ea4Ebns3FSgDB0
gkc+f5aAkIarsnJnN99QJgcvTIPnj4/1dt9O37S5+yvZvfIZPN3+55qdtn0WsTnogPEsFANjzF6T
KbZ+WXQwVlNxJQrdv1OD0d8YhhbcG4oYKFOm5bbMwbm8/aD/j2+4gG+g3eOxLf5/KIE5CeOfhIs5
auM//7pN0pewyOid/XxLz9j/+M+//vmX/iE4eOa/kb8LJotU4KxUvxEcsBf8mxa1zbbFmMeBc1H7
f2MqnPl/mVUgdBp5FBtcC+F//iXlv6mAeQBZgukBWY77V/gG62QhE3RhWDeZZfELqLhOV8+6S9x8
sEV1MJU2rCTBeaCUFFtQ5d5bYR4WwOUCLV+oJpysNdr+llhFZZGC7NhG0SwGDXAifMQMbycGek3W
x3as0iuAalF8p+CtfuvqyPmKXzY/hCIgcLiPDRBgCXIPHVL6wRj8ZGMnXrdSXZxfx2WlFV9z4EKf
uhFG8zYbBSFBtAWCKTRI9STO2PvaRXRdd64+e05UNdpfun5o3bvRsBwYJlF4HRuFMtfS7lBTeEHp
Ri+d0sIvLXDLbFfUBRqMsmkT+1pZQJWCjZZmurlsdTzUAxIVjL/9DZMeVt6NW6VTeQMGiNMNh6ZG
wJiPselTzdnsdNeEmM0s83xWQKQLaNOsIKukdTL/xjUmv51Zd1zPahGNWdsT58lYrF+1XecIeJi+
0L/3PS2paZ2EkdUTwJw31kS3Ly7IQsxaguEgeLa5BEgIoC5bDsozfYabNHz4nlgxMKNlYuNMAkca
lAajD8LL2mKKf0z+ODYWhsAMkPKqo4A3F+wGugBjweDXNyCBtb3e5/WdjjFsMeEMIoTHJOq2CfM9
orFuSxFlPCSa3UYLYBET7Mi8vxcp0a/Y1McXp4yTdZ+2YGiTMcT111Sbzs2S61oDuFY0ZkYonmq3
Sd5VCmsPPMy0S9u92w1LpyXOL8twP0o7DG5pMhP2GabDiuZmskKzIhexHRR8Yj3/vs767NnPNYVs
xsdbPGldeYuF9ZF4qeBeBlVzR5CUc5+WSfc1zNxhFXiCIMAyHO55HorN2BXRUwrtGpxaMT4nIWjw
JRg5wEGO4a96ETk3HqStp7Ac5G4Ibe1WG4gtBoyjeZvOqeW1b/spEeZgG1bCwfT4xDfAWjgQ5R8r
W+QPzTgQH0u8Ei0tK67kANC4doYl/Yhpn9eGbcP+ITGzpe247wfCifqU5jEuA3nlTQCEFqK0+iMc
VczSLpA9HAVJnf4SvckwWzqTNSwChBdrspbwmhGDdldHk7Ove+sYV86qiVtTLkw5ONdiLPG2wcVK
ZxZ12922TIuuxAC0mfq1XaiY2NVFS5DBfZja+VNNwtK2IzfstTfCZ4HFfalS1z1wp+EWl+RLYuVE
izSmwz2+l/BANlt9DIScvrRygujl9YPxPS5q/UqbcjRWVSUZkQAp2yDZ/DlzhnbC0qt1CDGAO+jE
UM3c9otux+nzmEzRs+xVZC2tyk2eKy33CE7jDbM1RX+PDtraox2+iaAV9gWJVmTapNuYGM3bnCrn
0A8krC3yMYkhWwHtvBXYhXCR484DIaFHd7kfD4dBK4d6WUCw4ikmDI7m4pAuIqXh0NQqEB59Wy57
H9sR10UtHOB3BPTqy9Jq+kMBp39FlWs8mY4mb5VWP0ZT/RCXmvMDjy7RiTqGEwyOPcDqpVFO8dGp
Y/Mqw2cBytEkRDtu4CtFwd4zGwfbaV3xarTNA0wLaHS1Xny3W524NgjZd9L3pteqL+pqITRSjL2s
L68CaB2PQUjOsF3NUoo+q4gPmwCmM7JovypCvnJclUs/AQY6JUJMEDjqAyzz4KVBm/Ez7eesrq66
Nloy0y27H0C6tPKLAQB/J+lBEYXV9+M102C0emSSYQBSBoOqxAyRs1WDtsGhPIvFQNzeJ3EzJ/HC
sFyn7SBuuibKZxV9BDgszPp42BmhGj4Xvdm4IIF7+dAp331N+gzSeRu1BiCxtPfWPqTJz6bmu9dF
l1svLS7oK8/2a7IrlWCda3U53AUiJ28LuiUh6D3EYSbn4jgKrbkB0NxCt2plv0KXB7WwicJ9kRGx
tEC9715rwihumohmsddbxVLpA71IN/8senvcB5pP0y5sQLXEfrO30KhuFbCVa00ZhMq6pfvdBOn1
q9DMHzCkDQBsXaOWY4XpD87quqpjjZdcSz71Q+h+8mSSXDO7tONFPH0PdaNaVDreNnMYHgu9fiBo
TF+6gv1A7oP8iojx2UQMgSCXT959BQl+rcEUxb/X9M0u0IjQxXG6MdvIX9V5LZ6J/DC3cWCBx6yc
7zFiic8V1NdlSProMXAEK0hYl4c+BlWDI9BKP1mFAGza5N2nIteDuRtAHWlnRKkzsS/ueXKzVQ6y
/i4ai/pHNTRkzxmlSCl7TPeJPY154BeOCKNLuvjsZstFmljZXeZrxNka2EFFroyl3mBwJFAwutZq
UultPO1b1Q5ADdpBfTVqnECpWyBqdZJvqhGv8ax2BJkzXROdHrQzkDLE4FqBrWgKqPEZ5J5RDs0v
AfBj3WJgfYiZ+q87s8edPPegTJe9vqw16EOdaG5s3YEC48mKX0HnH3ezxA414QtfmGxJl8TMafu+
vaojIoitvIfTb6bfqqFvN7Snkx+ZizGQeGzuq+t+C930Z51EzV5qfO51B5VJZfF3vuWAc0CoBtBE
6Xtom+aqi8jPM1QkrqdSi7+jw7ZYO9+s0xjXsHqn97FKiSJo4mhTKpTQLQXJuiWNZAfBFj/8QOVF
u9/aJkbYXUXZ/2HvzJbbRrJ1/SrnBVCBeYjYcS44U6Qli5ZlyzcIlWRjBjIxZuLp9wfatdtDdTn6
vrsjussuyyTBHNb61z80dO+lEssg0zA2Jj0UUFwzQqnq6pfemzBRBszJhoQcYiR8h2l0iBf33szu
JA61W2HELyJ711jeizTF/TDAJmYIk69xmNhzRBsr7RgfrYzsVLSKGQy3mQqjNPF/NpvbQLTYU9HF
dnI/TxUCtKpgFpjWl9Do8Vps5mQHzhGuJGMwDJvwtXURbHdzmewwsX7jVIZxwXln2pf+EB1cnSeb
2anucbBGV5qlux4rxNVMFO/aL/U9PGBrU2RFue96klKBzWskdE1INh+WTPXokKRqBM6dQaOz4mwP
HvBAzqCTxpj/etZnpPuYUuicjhYjmZWdCY+LrEi5D5wBroIVvWSVlmDsLD+Scg++Gut738AxN+pJ
Jxy9wVqbkRiOqmqjQ14nBganc3hT9foebscnNw7e/7eXuvY+v+ulkHWBT/z7Xur28/T/3nxW2Uvz
Qzf19ce+dVNfWyaXeQY0DGBbE1jsmx8ezQzedkS2AIMwMqdx+rGbgp2LyQITtwBJ2786KusP6IMM
FOjOgmsT9h91VAsK8F3jbi7jAgh1FPuQqtA4/QSRSTTKCGTq/Nza8ICf4WQvml83oBsx04jqZOVM
aKM1M9Cmq4xjYxPi17KUg/rQTBnyHaPTr62TDGR8msLD9kuP80nVfvBZtmWwydDmtLOEG5b4+CIg
T5u0+86gPwtx3BgH2xYd3VmNAsPUCa6B22KxKYjuzMzAym1shtHCQ8TvW6HfOXWLKZQ/jb35VDpT
maEmdQ3KhDZtzLq6yUIDt6kwQP8/IlDFkiuZvQKZLo2VFOG71A7mZsIbA4SGHFhSUOlccjxscHJh
0GFtwxxEwuTiCvp52NdiDJGudib8+FNmZQU5qaZ8SQ1cIQIp9FvPLutgPesp50chycyfwDKC7Gt4
1n/BjN9tQPg4wKf/fgO+ecaL/Ll+/WH7ff2hb9sv8JZgzYXlbjIbh+nwr+0XRH8wSmFfwjNeSIuA
Fn9hGdEf0NWB6aJl30LdAVH5C88I/mAwwqwY5pgbAO07/8nu48W/33y8PHy/RegIu4SZ588QXW3i
LlilBS6OieXNxLG59Rlyun5fWQoAIfF+5+n4025fXjAgWAr4nXf+Kz2ODIu0N2ZfH4hxbu9NY8So
yJ+y/Xdfwtuvp8f3MpqfR+q8Cu4CixDXA+f9BenvoR2P0kvVQfdYt0y2kvdFQ4uWBa7YmsZUrqwO
vo4rc+PSTYH6el/9WxUPgZa/PFc4VzaWSm5o85l/numTf4V1rw76Q1P6pSLMJZ13ZZDi6wbmcVZ2
2t4oeo1uj6kDkSyCxI8lUYMQeva6470jlMRKVg3RATAA0gzrbgt/lXCeip22C/4sVjZVtXZKYx5X
SuB0hi1ah2Ev/gH6CzSJ4uLkIak0eKsc6ICWpt2XxId48iPWaHq/RFlR8CeWhr4hAWpXsMfmgymV
9YDAUNy2EwxafBuxh3Iwvpz8TjyHVZWZmFaM+guR95hH1+X4WA613ne5qonyxX8Rm6HQWk+NXZ/T
2ITLl2nxRHIqPzipLDp3eA9vGS/Gl2gETtmMnTCbI4+qrtaJZfKzMUiys7eTkY9pBh1GnHjtPOhG
4/SrmvTOw2YCjknEeY0lDmYhQdbeN+XocJgvjhN5H2Du7yNzmh2Vwaqopg0ho+1NMdjyvquwb0Zf
pPa+tMqjRDO1tZx+fMwJBXiU+ey/49uxtzPD8m1tEz40+Eq+6IZYVBoG1tBUaxC9uHkazJlvRnLg
HvzFKzSYMFl2+jo6+5aRHaRM9RdaZP3ebPkRbbbdBx+3iXOsEveIAZH1MBCY8iHvp/qsmiY6VxWT
mU2USzdfuRVWJMBYM/gWo7JtJ+JyPdWjvSXepbgIP8W6g8guPB2b9sWN+WVCC+vQmEGkOhCEstyi
g3xRHduZSlTv/Wwoj03Il6sDMW3UkONW33GjYdLiE5IqcNiChkGYUUCQyt6w4uKSoEckOCaVtySA
euQzJePnwtQkpOEaBhHINDk0rOZTpuT4CHdzfhPJkb/KSfVeVADxluITR5MhbuNi2eyG9O6MxBzR
p/JZfDePVn2UVusRb5RqNab1+JmkRr3Xme0SOM83EaOEW7m10JuKKIMKs+WB51pghR6UEdc9RhIE
BynszPGJieOLb8byBchwflNPqX5vMxXYk/KDo1Irix1Vdf9q5r71kGHuvCH2F998g2fbJXyP+bA8
6mWJljX++rrl08+YthBmPvNNuD6GGK7F+m/R2jyVSRDflF3xNBndQKhdW90l4RdCIOjoM6PyU6b9
lX1MO+8Tzonyo40Dx2NiszbxjyGg3sbiaePSVlEyj+TYBIJcSI9Fudhzq5QvCne4fhdLV9wJwqru
on7y7gYdWw911omnwfObTzjwsFoDvP5aO24+OVQdpxxzyXcqXMKojBwP8LCemmdKmw7NoqMN7CWi
YnP9cGHKJgCoNS5Ki5o49Cyf30A56z4IOAUX3fQW+VzMR8kfAh5UZV5R/ZjZoW9s4FgAv2yP5RtB
laUPGEMvNQRLoJqkXcK1DPvDABMM25G3vY9Lnf0BJplV+E9jU0/9S9YO7lOGvUyRHGhcahfN6GzU
W1SD0/BGyykGq0qcwb1gMIfVmKv0ewuHw3XjD2m9sjwFKE4Y+Y516BHfAcOQnkX1HE1DfTs0ZFZh
cxTduEbxtjc7474xy4vhDbduJaodRjje/YyB/8oLyCFqvYQ8o/iW8A4i0CAsHRJ7To+VXbzvYGFv
hyWQa3D1n1lIOp47Dq9FaldHo05eiMtMj+kMubW2BnFuwNy3pQdkC9ujf7WyTm6TrDupXsY7pNPW
jZqLaGNpOuQy8BIUGUl2684uERCRGPW6xRPNz8Mbo6CpJYW9nlciiuURERGSa0ORzWJi9FBlBQSr
qiy/JGImRw1CFDlSnavXkVtfdB1kW7syolOOFekb+IYT9jtsWPzrrFOmEd0PUZgQ/soXaVsj7Tlx
UocqwCVN9E4IvgfiSxQO27Je/FpNVJfg6eZp8rLoQDf9zqniaAdTpDtbdeSUW5tn/9KJafIBJiMD
GebMd8gUtR8P+JKRCmpNhAfGZIOQMr+ubXNAkBpZUL4iHyww9oEj4u7FAVoESU+487jAwx22WGBk
NirVvPblBa65hT9X0e2QoDF+SAsDD/xQfQqJl11NTqFOtVp8UsqieMJypQnWvvL1nuA6Mk+g54cb
8jiRyoyuQ4XoQGy1bCJ0Bs8JjpCmbHOjOURwdiyE3a0E++qNW3biRMYfJp5Mpo5Aft3GSVN2VbfF
5F+uatgjCwLn3Qi/Ve/nycnX7WLECKP2MJUbZzQaQon8+VmUpgd1qJofRC4avAW76KBmLzpWQ6zf
ZoUzb8Z4kDdFJdy1b5dY1/jFuCqnpNh2ruPeBx18uSZeJBRJi62bKcKdNEYIo0t84uQ5euNGTv4x
8BM8/0w97dxYYzEVjcZOYsmK6re6Ly2g2i4zp2OWOQQsIQPdJEYSPWIZbO3LjBXvO026TB7ibTTF
7psGGlO2KibjUvUqBN+c9c0SWF6uXC/CtFX6bfXZTeQtXgrBOVKI+NfuNIEolYjgUBylxRvRzdZR
QB0FgEn99lTOsfM05IFm0OJN4OA2o51TqkmYW+dWbn4W2CKVGxeRldqYuTkeZymjtaiMdj9YpffE
LCUjvLHI8rPbJ91L5eQ+cYidO0Intmor8Z7AmU3sX4oOP7CmRlJjqLrYBak3/tnkFhBnOS11gZD3
+AeVGx+9bbMNxyo7GWoRIWOzlgcsvyo9YgbQniPZNe66VbCgVqBQGW5rIbBonjXenbaBhue0Fn/a
gpwG8u50sXw3hBAsJVKeO9xDS2JmDsZ4juzY43AW/WtIoJ2A+AkfYGcWHRcOUmb9BVIA0RfaiC8C
CiV7gCjQcxCbIt4k3hJ9kGYVgWHCu5vx0rwYjRB83MxJdwMQEX5p0FrXFUVeunF9Jf5UYoCqm6Ic
wcGQ2xmNt7z5WnzJzLYecL7rXgVu5OHG9lI+n1Ut1Biltb2lDPXfqUJSli0FIy6do1ts8tQuj7AQ
63OJjeXBNTtyURumcn2bMzOoBBFem9TruNyjqjEuNfDzY2Y7yV1SUWnUni9uk/n6LiL50TEWj9ZY
yuVQJmTzS48R+iqLAsqTSErrLcdg/eoIn5G+keDzdM2b9RMOolXV8nYWA819ahnDY5oRsLGypBHW
a7Nq9T6pfH0yRzJN02GcNslibtVQbD0hmqXF1kv5ixXKU9CrEm9VPgIsFVRkldJfcE3I9mqOGyJa
s4jwnYmJk/ZiAL1GOCUOOJG8/+cexvq7HmIJq6ZfQmTwi6ittYkiSxKjB9e25U0MH20ph4N6LXPZ
Yi+8lPeODDcjX8ynTrc44E01D3vovd81NNbPhLyF8be8E2YxhKv8Ym00NE5TkZnRH9yMyn+Nn4p3
F/i9vU16jHS1S0GYRjzZPjHV2yBBQ553Hq6JffMpYQh5wUlS3nTOqE/1JOTHYXDdOyyu1fuJinv3
mwf3Mwt/ebOLsQwCBqRmv1giQUUpgtFwugMjVSI1OxKBtGCjmVae3hkDq46riAVmjax4nI+xUOCe
WlIdm+dcUDcH4L6/iR+/ksu+g7loAh2PUTEYDsRV9xeCbIIHmh1lmBdVlUOyHQKMxeBrkOd5Ymrc
tkO64Wiet9pxuHjigQqKyX62D9JlmyJfu+STK2/whyAPIfaaV5GVwX3og4xHPa7ysdE2TE+WodY/
P06IYb80swF6tkXEi2XzwoTn33/HivYgKYiS+dtB4WS31kEmGORUkd41RKnyLJGZR6kTfCERfDxA
BIAcYNnPOE58wGjYgTlPuWR4U7IZsBl4M7a2+zQKXEKz2SlOplk5n2yEqwpfHFGPJww5Q+KgrGJj
uiQAZYoNXXGUHCBIeHemleKApyrq1bKKzhSQRGkpR58Q40ybViJGb5YTxsaJ/zImrf/O8AJN8HNi
4o5Vu67BWJ4zFnsr6t6pKY/DwAFG2g81O80yfUlS8Idmd1khLebaGPYttbqqZ3lfI0LnTMEzkHEf
BX1EVtTKNTNYfeRSbWFmiNsC0sg5H4j4Gi0gBwyix8eEoHmmgIB1n1oHEsVNX87BeJbxlPCQMkJK
DdX1auslRWquB+HEJWaUTj7gv0pKgdG5Gz5QbT82Me7znXTwPQ18BgjHgpJmE8/Lb8QU9PHG7GCe
ruMM9eqIyC+0T+CvHVaIjhLcxtT0rZnmNfmZKZ84qaNmqziEMXRXlPKBwsvbYDiwpp02sWiiEelC
t/tg4qO6xjDTW3ceQcTrKiLuSbU0bmHqij91PhS7Nuuz/TBSXZnFxIokTavfpLU/PPZZ+Slo6R8J
WRZP4VQ62abVS/br8uyixZfxZp55+Fw6xgWTSudocXHcF86Y7ZlNcOiFXl8ee5I/n5UmtMnVFrWh
XdrMOBTfp9OH7Vs60fCsmSCuoIJhKlrW3YeapOYPSuEibipOo37p7eo0Ktcpma/T2p1LReJdyVjL
mpPqiK00XUsdOCtqp+C+ctrh0bSI1yYfqnn2upbsLZcOS1h0z8wYZ26AvrG6D3YOoCRlKW77IMNX
MnY5Tfq4ZuYW9nRGseviDth4M3ukI27TwtGVf9mbs3xpasVTqWYCrekOV17mzgdEAfJGCgkqZ8MO
XqlouULTiuPS0wEAUGXLj+i6w7M1AbOQfBCdE0u0N5kO6rOf8OAgUOt9bdreugnr8RFeN+39pLN9
uCBA0K7FbVWADwUZbTIM6/lLyC6dt1k4i6fCr96OCn4DWXi026aX3Fm1izfvlEK3d/lLa2MpnJd3
rdwlVzhEDQddABLzWYOMH61lq6rlfDcLBmIkaYpPnlTkp7RVjjcpBOTtAC/pvV6a10yZNPCpcuW9
Wbd8M01OKXK9i0WdLIPyxNanAokcgaTtBK7j+DyqBZRoykCf5gS3ejWCrl2XIZZ/FBJJLc2DGgz9
xk1APJxOy/sr4lM7LB+Mdcq1jyU2WdV0wbhgZ4fSpaAqIW2fh9hHbbLAA0Zi8BjQmAdrAEce/QLk
zRmRAIUAEJrS9Esbkrs8s93qtdIJxci0ZJGECeiVKVRxkcJVFWO/IlqyIzxkuXi/ywG77LTu+YqT
ySyJKOcTIUJg0J/MbEEUIkBwsQ/PJSlMArAHQimjnCWIK781bWvCL9bYCpKnUZAHQMFjMs33YYhD
YAURxI1cfpwdF6DM6yf5gu8hMfFmr9/X+PiuYrstj8YCrmDPw7FGR09K34LULHGNq5BSg+zcOeNv
qmzAHjlzxDkWL3/Fb66XpCrAbusmdQnZNj6b5ryUy4HB11dWFEuyQy32dWkS77oTLtBQ3VjxxbTK
+iwaexkTu+E57Dv5sbHA0IhiBFNDi1yfJ/wx7kaXTmudmD2Hu2F3rxjwNJ9UQrHTmjI6TwHnbDOl
PMLUk+2LSSgKHqXFYGH+UwHl+JTnPXlv52U9y3Y5hnFh6U5lV4JIRllAzVu0/DiXqD5laIMe0gX1
pi5ZbgEatE9WyJJw56F7HSShcKkVJ3cBRLud1S7rBydmrJXBIUufjxMv6Ne1vA0jEFKsq4tLNY2g
SERkb3yYOQ/Xu8HqgYCHMEnvAo58cCdA1NHw3LsgMTyuiikKzzKiDJG6sB+mluyzqCK0wW+ohF3a
4XXq59aD8DFbzyDpHfETJA+5NOszoTn12bMpYqvlO0gpD586FJxi1zJ62lQT7CB8IsdHPVEmiwJ8
zmxK+8Goag5bzrGPWO2LJ/xAiAyELb2+QoJjD2gZ4ld/k9TpRHIe5WfHaSLWtDnFLiGibScbRXHS
0+xUbGxMch1Q0KZkU2hzbD6VtgFAPYEZO1lMq9BTODs4OG5swOUtlz2L53rMKviCe5AjfWobN/lA
V6/FStvV0k9ASLtRLQyXFtDmvQio2o15ArIYu5GHaXK8pSP7qCAe+YPpj4Iez2GtGWZ8URN4mV2q
KjvWridvJlECIi5HJe4z9rYtnOIOjgVJRn7mgXoRVuLIiPshBTJhT7ag0zhM6K9sGkcGw+egjtW+
562vago8h+BomhCSDMWfeN9TckjG/Me8ZpNlIkvvSCz5NI4eT22GFXW0w5StMhY8g7406YbGSX6k
Ksnd1aAIHlxhfRxRtwxedkvGIYfsRMDpY9PEVJB61Jtx4AvXIWYghQ2kfv3ldWPqKueKMayhffEm
7lTBpXKs5169JWZH76o0z4habdjQGVVlEngcMhCnkztXQJuDCpbNb4Q/05FNgSbxqvgyuHPjk/pK
A3sFigNirV0iey7TUgVoJWnJhM3MEiCBTzwdgzLHKDd0n8iwTXEgppjtAVS2g7cw9wrygW/6uP8m
2vzvqPI3o0rHQ875XWX/C+/6w3OXZnXSN/X3w8pvP/YXV8AiPA/WFyZLlPrY5TL8/IsrYLt/oE+l
Efh+UOlCIFjsdpbuhumh5/AWvg0qXe8PZvqL+QOeuC5qC+s/GVQyCxX/ap/cpZH76omKV5K/EL9/
7EFmYhkGQHaMScayIow7U8M91OTeh4Enu9/YT/7Y7V5fDIL3Ikli/srH/UkjknjK5Y4nMYwQdPFU
uw3jJ6zSHwtSYX0GZaZ4SjB6eI7GvD189528/XVy+bcvDbxthotlKA/1x8+ZGYVFmWq593NETVhH
cGm3o2ZEuQ0GZhZOqIiH7cyWo4YIeUqcf375H+fByyenR7UZs0WLBYD188vbTkZHkJfOfQlHj0xN
Y+zl2uwBjW6yZnk5VXFd/PNr/mRw9O1FWSrobi3/V4MWQm7iIYGAde9x+j/UuGUe7YqzZ4fWMXoU
FP1nN1uCRweOs26fUpG++qIjkwPyn7OWPq5qIkggUHaQ6eItnYT77Id4IMI/G03rNAqw0k0GhYoK
W1iAYQrDEWf9z5+DvfHTEl1c3nBpQn4A6eZnIks4hc6Aft6+R8TPWhlK3PTKoVC7sGOoClOkOanC
6+AS/B/f4G8WzI+j7q8PD9pM5DNU54V/9n/2DTPIldda97k1MhYyZhzmgjr9QiK7vNfWrC7eNauH
cG0o0Onwu1H7rxsTMgLwVODjYPqrSJ5QuLqQhHnAEPPVhdw68aQjwpKTUVq/0U3+BERcPyucI3bW
IlsLMPL7cXOAw5JbYA7WPWaE6mII7GB2sAnhvMaO072qwnWfR9NfdiehyWsRUOp8jVnKycz5zdf9
dx8cKwlOS5QqDgjJj2/GJhMvkmZs3g+9ZJO40Nqbsw1Xj9lfzejrn7/mv9skAcce+5L/Io1ZiBXf
gTCWyKEjOaN933Z4ftYarAioQjWnITCbUwV1+ugQJHySMmOVMwewbqsxUmQC5JYxrax8bk4GuTiX
RHoqgbhoh2eE/dHW6omcSlMS2/lbc3aZh8BlQqNlDuXvkLm/OV7Q7QSYFHJVRKzYHz9EXiYAWzqy
iCLITbmbg7aFss66UX0lntq2Mui9Js49zQOsQsjOMAtLOBEaj1yhGROS3IWbGDzLuSQNOja717A1
1eWfH/bfvU24I1gsMdR2sa/78W0ayh5GiLzWvUeVlq2uj5nWGh6DyehVlu3vVrb982JadJEYMsDQ
g9QfWj+/YtUndm4WurufSNk4eX3lPROwuvyPkyerK6O7pd/1V3EWY10Jis34E+p59C4D6EdnWOv+
1SFx620OKWFvGmwCmhkOzmVNXB9Rx63hg1yDE3Rj0Jw0rj1ngqjdI7kD1u2sh98513313Pn+1uay
hvIEgA0ggDDrZwuCmWFvIDOd3Df81DoSem43eWDkd9IpdX+owcamdU62Z8+4wSBCIRtRg+yiNMly
al8QSQpLQW57bo9bsyIoiakOiHjqd5BQGe5owqGY2c4bspoi7GPSyXgvjCohoSgAjVhNCYGHUA0I
gdyYtsnOyLtpgHeX+pSg+UI1D0V9j74kPYVdlZ+hPje3+GcHchPC/B0Y/pVQf4Eo7qxGly/MZqxN
SR3ACB+VCgGhakxftddoQD2d1pus5/6+MSOcKhmT5OKtNFHDMc2Hor+CvWxuKH+XiIUgMMTjUFMk
w04JgnfRNeNV5gm5La09ypGAiwSbJhBu3a7B2sM/pVG24bom0ac4zGru7ZUESSeUXerMOBJo5p7t
hNj2lRjJqwUZf6en0RrWAQqm9t6YHMtd5V5fe2vZ2VgFVsyFBXB9VbZrFbkpCU/5FD0m6cC1W7BG
Aj2w5SA9RAC+6YQ/R+lE28DqGUVV5Gk8d7Q72boOOW0oATmIR8Fu7jJsyFegVPBLYqc2GIHGpQvg
lZfBGXC+GLiZrdQKaYPqgbEySSNEa7xh3ijPhsJtaUf+KLy0lchUeHSTLL0di6h/CevCb1aJnZoo
APJ2Q7Racgue3O7aiIQp2YinCRDio9UBKNojoqZFfv+n7ptmjWNJt0faF+/s2Wk+VVHnfcS6gRbN
F+krC0V9ToY471dzmtQbk4gTsU5jYvvQiDG8RMiwZmFVJjSjuFYKUN5AZxY2/asrTYJJvSwRD4YX
ksQ+4slYuDcYYkTVQzCCLUcsgFI3waYKqtAAa9EuzgDFMjiNbf7fsifbE2uwBMMinVAbmtSjsLAi
4q9oZx3eboFT7UZLXYWk6i3FD+qmS1MUPGnG9s3JBOt1OO0N91mGE6yLjqgXvargbrxXBjZBKx33
XAqYZwzrMYg4V6DrZPtMsyoRxxF+tnNryd8RWQFTxBZTXNAx3JRXWd4Ya8ClcDNFE8urTjq++oUB
gzoguR+CEMb9rH33OfYwJCDslXoVORSnUTV5z0TfRI+TDXrTzSBF/gC6ZricQ4FbRduKIDwmiuzQ
EFWkw1+vpcebo+NoTpR18SPRc+EGdlBzAk2xH6S5NKsaJOjc9yPnM8dZDD4ICJlsLKvnd5JZ8ZnG
jJBC2zT5DfgxgMShx8NpbW7qFQID/kSbWvntADE3gk/Mu0oYa5yjoFEXNORc6pnBiXo9I6nhIG55
XKIB07dD3ITdq4yWRxm1YEZdN/CP13dbDQM4hQNX5e0yorfJcsr0W3mtRYrSd9s76C4tZoSjdYvO
Hx2QS2WobbC+0ZqjLWk0+jJktBsOLt0PeWxzPfcK+FIv1aO2efZWpflQbEleqUjH7pXRs7rkyz+N
rRbo1hFaHM1i9J6vkiFUtox1S25bGSXyCbUL1a/KOn25FgpzIWsNIbH0n+2FrpVj7/HUYpWwVXaY
v0JIXsb1TAePjTTMW6QNBkBUbN52bVk0Z5YR3529vNu6kVw8XdPidcw7YmBPEd40kqRzqxBPMabe
GcpH22i3MSLuZ7+bAUvHxkcXI7uWdz7yMyMWnthTEfFLDuT6WuAMS6lSzHn/+rX5cZbSR+dRDh+M
fONyDcVH5qtA+IP7ZvJ0eE5JeX5OA6ct91w7vEFhk9ZDxmpNrqKorPjP0kh58fq6hbCizNVuVO1S
BnHz9Jt2ug/dCWZ41PEdCeRWds8vsbfnAgY+4mxrllalSOGXWRp5FceAc0TcP92SOhgc+TjNCdaH
f8n0AHvJSCFPgdhkS3QCN26/LE+vLq1bM8m5mQqiktttPoIMu3hDD2/EhKLpUBE7S5Xm16zaAc46
mdz85wxzgAXcE1zG/1ph9KjGLADLRHy77REK7+Hws0bKtPSeUZfxTJVgePD1ECiYBl10VvNUygJS
JgHY2Iwznz8Jf3n5auqhXyy7vuwZ2ECSQGKW8K1S7suDjB2+1cxmcFpykfMcmECcojqLH410SRbW
if/chj371SyriuCi2fDhK7Dj2xZm7uq6El2VW91pyjgCPCvnwLDaksMH/kjSvY1UbE/HkDDQeAUd
kqPJbmJiC1oreoQipiAN0o5229lHU7yyQzR7jEmS6h2h196zg0nvg21AV10z3+dqUqH1MKF9QhRq
awsmTJxH5UpnkXhigMpGl9ak3l4/ITcRNfJizrZqG7Dua8PLjFY8zcjBH1AN2w8ZR7e5ImIaBqfk
N5sAJvC2X3R3Mz7j8GGW1Xm9NvVssqJECdjnhMvEbfZEdK7t0Fjlg11t2mGgk1meWitGFW3yiVjE
Tbu8nSvAW2Sx+ywGoFRsohJiQJlSX8xZMz0OnNnZDaSYIP3pEo4jNEHZmhE0p2PataiBMevB/bsu
YnVJs9h3ttMYyIPOvLLaeqRbeRfVImZeE1BOWBlRx94zDDtWDX86eqyVSdtaDu6xIEiUyUPE4O6m
Gn1+uhxSW77Djwh7MlLCedDzcrng+bacfcrOydFOLA55SpFkacldJp7LyK05XR/A17NoadzH3OZc
WA5WdHDcONe1Gyd4/q9UL5g5B5n+E1OS+P66Pl2kmPscIGCPnsIt3gRDyBIJzaE9uF4x3qQJRIhv
CwIFdPhFBGMxrqt2bA94vSO91MJ7TjD3fbiuCh/Tf/S1dmzd+i74tyVr6zb3FrSh6AySNFHmWaj5
vZqTCDmHsQ6kDQjRemiFUVDxgQwIpgJ7EKjCLWo7ON0UQkRFWrZ1a7l8BJac9eClPuC7VSbsrCCW
3DDw150d7BH1dsgbTnsns+6gEMz3dOosapMh+gBczqF9PQHdokd62MAXJ+eT6CWu7z7nKTnBxLZZ
LqB6pRNHT2sx9hwKTdKOMdSjMOK4GpZ3mw8928yRUAx2idDqUmm39VeCVu0xUprCz0v43IMeQ1a3
jcEBxjStslYttdD8juFqpg79MNbpndXlsLaRrVi3rTnyLjxshBljZQ2r3bTiuX3ovYEiJDGK6NGc
YM/UyMT5vAHSSXewg3dDqKo72/EQs8TGuojy7oCzpbkKWvYO9N78S8KkHvm9jFcOqrliPTYOGxh5
zyXPBDeSzqZ53QN5RlQo2n8scszMPdgJ86rxphkG85A7xAWHcN8SSb57OqrqmAmRv3HczrLW3JrV
kc5eHWpLEP1SClgJMVyXL5EqF5KAjZEiTDpWWNvZfbhVTOnNG7kc/jcYyQBEYsZNTTW4DR1MWTNP
a+CU1KBsw1qW8WS8g47N19PCgwKpiiwekuMR2AsCOK1ClE0Hp10OfzlS4+DUpC4yDdWlSBill0pi
/oeq+XRtlAuGAafJWXIFo1QyETVb3h5UO8Amu6E+cOOJd4rdHn9fnHJug+I3xeeGGpPbJRLRNl/u
cMvI48c4jFlB18YwMXFCuCnLXCzeEJxpja+CGPW0IqMphW9G8oN7nERk3WLjEz1aRt+92jN0fN8p
3CM9GN9r7dvcny2mr4ehSjitZh/S/sgrr6/nZpQXHI44nDpbLWv2RLnUmyJmzFW1DNg2sQC+mpTL
5LkkX7PpOfdayRbCDZAiNTaKG6PBRCFZTuZ5xjdhTW+XHmAMZJ/d0Te7E2k67LjeYCTvFQwHja8V
hgQjMbiZq4LEsCMDIzM40rCpnuwPcl7DYWj3Td8Nu9K17ZBepfeezWK2HsLQArLzIk4lcB4eSZBD
sFzFsU0nUSEfuPVH7T+kINabWQbOUXjIutt5mWB+LZnxE/viJ7bCDbGuTKaBVRBufd3bO145fUjb
Qb3HOWE+p67O3osBG4eOHcLpTLcDoZtE7WAV+JWJuNcVxtvW8Bu1ppyuw63DEOxgJ57xAl/Ee82j
Yf5cUlV+aUrVUW5PJQISX2NiIDrzDAe52UMmnD66vN12M8RxCb9V1rncMraTNx5aidssgLyR5H72
oRJ98g4PJjjMZCHoTdF55h7XXn0bOSJ+T0pK8dLgI9JuvNrMOirlOkrezrVBx1qayWStg95s81Ub
jf7TFZ3574TnNxMemxQAqG7/Bw7/MuF589x1zy/p0H3u++77Ic+3n/w25PGjPzD+8heDHXBLNKBA
id+GPIHzh0eR6nlY0/01zvkmSXPtq+6MxKzAQ+CGz+O/Jj3WH7az2D5CU/SZMyNx+///84NYqvvp
199rt36Ewpj28wqYUwGr8s+8u59w1cjRZNwKQxywrPiSQubaExKL9j/kwPzu6fwNdP53r0T75zom
kxbMfH56pbImXmmGkHRAVo/hnSnQTjZqNcXp8B9hxV8/E68BvIc7NcDi8k6+A2+T3uBGFIUgYK4Y
1vFg3nVjleOkOj/+xx8JLJ4QuMXay+S1fnyh8X/ZO6/tuJFsTT8ResGb2/TMpHeieIPFUknwLgAE
Anj6+SJZvU6J7JGmem7PTXe1kZAwEbH3v3+Dy1XUiKU9zExsi7L4ERvZj5x//28uoyeOjAQ/y9tI
WyK1yVMtrEMw2ihEPtbDF1gXKvsvHh3fKn5e5Nkgkvxos520ZuWSU94eJKnkl8ocIZg0YNeizn9z
Uz+jvueXhEkUEZd6ZEli2IdnF0iQmSHCESCdpmLlj/P9nChOO2xr9OH86yf485zvr4s5hEgEuPhH
gAs/vyjD8hrWZtMeIJND44YscMhDKp3GyN7MED5y5gpnZQHZ/PNPERdxHd13NiT8uLx80cB3hJ9+
gFzaPIzk5K48zKWeSZxzfrO+9AP7H/T3r3ukYmVXYJTKqv75HpcxH+cM3jDZL0AmFUq4bW6b8cOv
n+R/WMVkO/7PVTR79W9rS2topYFs62AAmJ9soZ5lNdXHs077/+9KH/aLqahSHFe4UlqO88ZX+Zue
KK7/H5aX+fmmyI5gBEy+YkTV8TE2p4krL6yatsLNzm42rSnBDOcW9sbiVvM2Qli5sSJh7Tq0xQfq
wGZzRmZBneqj7Jjvo8Ck1g/JEVkLpFbfzkKBII+dC8be1m4Mih8zCY8XyWLJqzboqXBb3XXYESzi
puX/MqdxtYXIaa9HToxDoLrqbhaR/aUIbEzO4jx+lRUUlKlS3iEOULo3cx3tp5zvuQiUnzC1GZEw
0rDCUe8oIYeBCJixKOstJov1w2DkLkD5Mn3rYnZ55lD8diLs7/AKo9ANe5mv0yBMmy34jvnHeYSX
9fyec11Xxdx0Qaeza3AHuUGqhRcGhARsVB2mSytrLCNSd50h2uON0+4Y1alt3qGZwIDNWFcmd7dU
bFwVsc0UK7WNRJbNhdFDvfWJKV/XkGExd2ubYS0hTRzdCqIQwQnNyTIHfFYrCC1hxMgqKE37S5JK
76QSK39NwqZ89ic4w13vtF87v7K/xNx7uwIDbL+2lTsu/CZJUZ4GbTSsHWdmrSvfpfkyYOs991Po
naBV4QFiZMNrzKM5pXnX3vhj/sO0eKcjueBfMHX6ofopfhj8pbmY9NaYYrp2mjHsgo0LoYi+LIrK
9DbPQOXJX3Qv2NGHNeJfGu+kdFaUARksI3usj1lCcb5yR5RoidNGN7mf1D98g6rfanAi9YELarRn
E3qM82df9ol7XExwMSxRsNjKeAh4wOfrxU3nddW1yWO42NxSEmTFa7RQ1Ff0MpvYSzVoN8hmWTeL
8Ms9jihme2XBHI42fhrLlzRugbxsS4JP1U1Bz+TDCb0k5nj5An7nPaq6qH7YNCdH7nHe1ujqVlAq
uoObAxA1tmZK1A3fDzZRXkZb7smC9JBUNrtRAfEK4nuoyW1ewRAzlF8pu02alZHQ36MNjZ77TrDs
XHMx1jjoRESmRCF8tlbn1gOrp8/kyCRyj1FM/hZhpLuLatYRuY2otrNI4s0iAV0mqt+XRSzFntZk
wGjfEHa2yynXl+2CPLujrUwmzHywQftjibChsBfWFt5O0BWwjOufZDAwzc5dj1FMyR4K1dlbCQj5
R+wGMmReU2asrYI34aVJ8doldn1UcVJDke/tdSHyH1DMIpTZvnPkh1g7K6nmjTH3tOkpAtXrpCDL
eEzKaJ8bvCFcoQr+hV0tDYH7gezih1yKsdjg8pZ+r9vIOzCDYZbg67bFtcaXtp/lHgf+SqyikQ9h
mcKaSPjsR4/QfNUZAyozq9xjLPR9GEWwSXv1wJjhMDTyjzGds2NF77gdY6zKOAqDu3RkUSInVFtI
ovJKDoIpcME6JzolXtltUHwJrXY5kYm+qxYYmID97bCupqIvVsjA8N0bSj7qc3eclsiGQT+iG4ei
EjSEVQ8zA+IciC5KgHzeLoLdDcBT7i197rYu921X+VvWG+FNSG7KG/1UeOdI8K2GxuYxd2PnqEa+
qIIN9XXUPa7JcGcj8Qzaej0Q7aoKu4isoZHUYUPgsZX07DmpW4R3lo9HmWuWb57HRnkeeft0U3dL
pmA/CjFvmD3S3HvOGN7FTSHgd5M3TZ43n+EYiW5fmtW4yRn0rCt7bDb+xKUFw85D1ocDQk5r+pbi
jN/WWNklUW/yBSNlF1l547RDs0snJ+QlVO1N3+m6urGbU2m1fExwC3EtrCwXu36eDhggbFEfKu15
18WG4OtQhNZ3c2K3kvob8UzmfkU8ZCBmKtnJGWv5YKKSWBnG4F3ju7XrkdIA3Ah77TkMm7qB/lUu
fvOEYDy6WYK43igzEMD3uHKNvGE99wXySjgNHmWbxOsQBO4YL2N114/sPUbC7jFFLPpCVjzzqBl3
Tk6KQFLL7NqJbfOPyBqHE2Ra6tFmvAmLvjz0vin3OWDGvooS42oQ2Y2TOfLFyPP+ZlbpcBXny5fM
dCYEyiAb4Qw06S6Wd1iibEEw0FU3JJ/jhVh8DTpRbZDY/WgSHbM8ZE+s52chcQuzCdfbpknVYZvm
kE0xo3LlWEz2bO5/GF4zruyAQ08bL18YWVo+dzU7r6jZccwKjDozrVZHH01z+77J+m6PRzXvYEfv
Na0KkJk15za+jxgLjgdMuV2xR86wsiHbT6uhj3JQwLJkM8tp8jo+kTyq1vgvFBf11JkRNomBDvsg
vXwzyw7zmbJ1sgqpWzeYCHAnHMXayn7qK7s6Tp1THRsa+RYFAYJUp+zHzcjwyS4hOqsm8E/zZKtq
4fApBftfFUwxBmsTUhyzyLH0chnop9irRY5UK7uKZXh05YixVOyPcGrW1OI4MGOkKYIf/Zyn4SqU
RfW99ZBSW1kSXGCl02InMTOOBLn0TCjlin19DrW/73oQw3CL0Q/AVe6OEWZ9YZLjnJ0KF23caEl0
fVb/GhZmgWZclQ9T7mBh2Fo+MDXFNXLWNpjlkSl8scla8w83HA9tniMRnR34+h6eyDazqQ0bh7zz
vNy4sphnYzcQVCSIu/a8Z53azqrJ0QOOZTgc7I6kNtXFb0XqFVuw2WJra5l/E3TWC+7S6nrkjEb9
kQhzUwNnG+uodJZrlmvyLSkDNL2F1RuIDFREaWkYF5mCMrJjSs/+5vps3y4Deu1/5E7MIHDK37Tc
8KFA84IaZ/bkb8xUPlsrazuVULMhPUR1msj5U4XdL0vijr1ZHuAes9/Yk7wi2dkMgA+pEwZKy2v8
0VIYEQt1RRGJ5sSC904D0/kMtdTvGrWfiXb0Fe/2LjoomZhO+umff0+Q2AlrgN8jKut5NGGJF+yp
U5C91eV4H88cc78u/D91hpHOR7G5EqRQcI4PvDO0xF6VQBY/yI4iDLZizAHFcVxj93syGN++e0f/
BIn8HQL5nDehLxh42qye0eyn9KxaUOC4fkHOYNhNBjaw7PMZnoTtBruetwHm2bboU+pBL5xuz8fO
1CyEq6RMkXc4Ohh4WjL3gzQr9wpnud80ds6n9oTfR14T9FTtbPSpKW9JCTZCdywOaVW5x1H21Y/G
6VhTEyNSs1olLsV2CaSMaWhuDdfMjGhmsZC9aS0KbYwy3ihl6mNoo1+dbTrPPmsZsJTz6J1wq2NC
JnKBZqOPtoPswFMHNI+HROfnOorGdeviFvwAB9N9c3yc2FcR/7IPDSu4wx2DAzieFZlHWZa/nk/F
GsvGcD0tGAb+5llYuov9qcvVz4KKUttSe9gGfPg4khH/EU6v4jBoZNozmFkMigyHyXFfuiwwCMZt
sSJAJ73zBH4lZCv/01TKyNGJilia8Er4TD/8AjKRJp+QhuyAsSduHEbCGNedfrcNfEIsuApAhaa4
EoECU/fnVYcBqYz9uskOvkvx7BNQSQqpP6w7dMpwhIrGWeFcmF2jcZIvv15/9udnTIniaPwnwsIG
JtnP156twpWinIhZ6ackRqTFVMKI4+iVyYt36hsG/jeRwWyidufnIpq7HwbGwNthll6yhhGfQlxO
hMBQuRyZQCRDSznpwsKg/kbuhynAn11sxcMF9qY0rudf/7949e/wasvSbORf4NXZNyIH337SI1Ce
6j/0F1Qd2v/Cvos9FxL+2Z8QyOUvqDoy/+XClIyILceR2HN9iNH/hqrDf0F4wH7LR65sAiTzF/5b
lGD9C7K0iQMZjS6LJvD+CVT9MeASZMtyHBd3AxjJrmt+DFPA4BdLl7K3TjXSNmgEMqkYkQoPoAB5
bU0SUpPCW7rMCzi4lLzEEiNnTltkehFj6CCTtW3hNUJopyJOy19IBCfp2s1PiQ3Zb4XZAWurq3um
yn970v8B+9Yr5m+7lq25rXiTAfawcXhsGz+vqLAfp5KEHXE68x0szejxKNMuZxmYSI1mOuNfX5CD
+dMl4f3qM5sT3Odtfji2jax0WmNskpPvR5fNAA10XUrOln3uQvrA5qozuoMlTLhnZDZ2DJ5cGbiH
yGfj2XlJajUXcZABKCyY4kJ682NwFHuAvRzWkJO2TQ3tnKRXSAs2DMW9G9fNKe81XQdMhzPCKrRJ
cic65raeGpk/JlPNsz7TosuFo8i2Fu9tqFuYNXkXcqkIOCLZiiDWTYcXw+aasJsM1z5vhOKaqeG4
I3xpvpr1uFNYDh/B5HD0CodSaHYNhu/LAM9HhOAY6yCBDLtFzguV8sy7NlMXqkCXJvajhWAVRkHQ
c2+9wJbizApJ/ImfoewsZHLvQZWw5cQA2G/sLr1RacUvijR5h6InVU8C0zuy1zqDIbSdp/Br7IaJ
xDWpfIGx84PZb19s5IHpcRDQyIKkh5Vh2IEn7xcBscVwSlt9aUNLGa+OPfDksl4zMSBQquZCtJpR
I0XBH8JElkuXrZ79t2PBr7NzyQmulg6Si2Hmearl2CCKDRwu3Edw5cnWeYFhdc4W/jzO9DxyFPxx
VK40VF3m36WATMsayhgP6Z2W6LuMul5SfM/ag7tA6t/yHGHaeWc9CEx3cAzl4X/wMC8Nr1Ui5rFO
5CAxoD9PoAP9cCKoMbw/Ta2OOkNLQcrBwDVTyukqJSrhziAYQa0AyNRBe36ECLkzi8BlMbMISwyr
aDD8YAo2jbTLLW5dCayzztJuNWp+hJs7XHP60JtVeYxGeiFx7S3JB+9qhgr1bMjAup5kW946TpG8
2YAjB4BjN4RDVQdvdVLIL62DYAMJOp9sOuGhIXEYDddprmv6CobNTOyD7+EQwHj42SAKcbh7p1V5
MuCzkUJzZyBT+eLGHJRHsA5cjpogKE1QgvUFK2hxQA3wKv0GYsu7yxyKhB8zRLP2K/9Y5T9I2kPB
UcH6yX3N02vONE80OeOazhn7cFu/+bIwOh/W9cS7ReYPGWgJ4N3yZFhcQV6zKIu2meJdbxpt/3Lm
AYZs8WJrLAEPOLNb29+fyQwe/lrtKiYi4pDIHMzyTHZkeNEdYLpBAHRqzT8OmpGrvDN1LFYbtESV
81yCSDMzRu1/XqeFLR7xbTWMZ2MMlu5ysIUhbmeFc9GupD2ZnpaKNvIpc7Fnvo+1cgsXCQERWcKJ
WKQuIpe54lnSU/IslTlRdkZRwoNgBgXlE9t5RdUQs3raDvLO+vwhF8rgxTUQA8TGl3pRDAIpK7I0
TBzYzNGOZaOBL19ohan/ospwtG/yGLkx8nCraL4FzmRdp36o6RilZhIZcF/UIYgTkb8KS2ARsfJG
bMScOByKL4IdwkoxXls8cdNUde1jQo8tO7TsMoFWaRcEiEGeNfNj3wW880HLFfJhcdSXcIy74jvG
uTZG6+7cQcxCrmLbNxXnz9Kt7BGXh4sYdlqFr03jm+ZFajtgBEhgwPcNwksx+ltQHGdJeF07ZvTi
yTEGxrUeAlJwp7VVNeMTVo3GFl+VlGSRtl87Y5JeOGUUw3OPiRmoMokexbFI2EiDyjuA/Pg6NDTv
jAwYnVZz5wIA1DlziDmu2WSai7YNzeeeaI21U5mvBlDPaqiRCxdzPayydFLhwSrs5I+yj4PvKnGg
dVqivhlK/3IkOGDeFqVQd34TJK+eI+ttxSG1oexz7hm61a+Wm1Y7G7/3eB0slbcyh0BAB5wL0qkL
uhN7KcorYgHKJzvvA+z8+2G3YLC9gh9MGqvANIGhU3sjy6W69EA4tiPeAnds6+0rxIz0Qbrl7RSY
Kt+Lrnd33dyplUnduZdZkz1ANyyfiLruk50YamyhOMA2ZdEtx9KIoC074BToc2ptPQB6k0mneeTQ
aV9qr2rTTb709S7MzOZL6vv60Vb4RTAzGzEMD0Z1DSXfgZolq00SB/2PTARiA63PPdg6CX3CQ+Pa
S/rA3aSmV8+YPVEObHo0CACyVbMPy27WUy6nuQhSZe8SD7FZ3LR7kxCrjeAeX5DQgz7hWuhf1PRf
cjtXwXjdDW78ELWpv4d+Xuw8g4w70kCWkAQt37820qE7sWHPB6Ij54vJsCJi4IppO/dCrAcMT9bd
OOc4JPT+o8zk8qdplvkJfdRyErWIyt+MZD/ACpRE+FxrrYru8R16759Loq6pnDAvEbifeYcFfNu1
OWmWuGsACcNKbk4xq/zw67row5D0fFUdT4T5rtbJfpzHuvGSBunkRUcSCaBOk/SsMyLg1v6zue/5
Olg4+ZTLNobC5ofqS6aNP/ZREh9dcHL2VFOwZ2vfEU9pJtivb+oDPnC+mB758jhRETG8//lRWqxh
I6EIPJ7Z5432hzjzA4xsjLa/vtTnQhaMBOsSanGTZLmPg/QuiYLWUKZ/dPzZuq6174BHfCRIINTM
PgB5+8fXQxZrI1XFytn1wg9DbStsWLZl5R0XlcbP70dQnRKDREiCnqq8a19+fU39uH4u1rk5HYWJ
ozEv72OxPleJO0RicI+4elBdBXhtwOyO6FUxvwFVBRbkTyFPQT0FbzTn+Pj1D/j8kTII9HjOJqGf
9idBXFO7nanKwj+O7+x12MzKgpf4X1yFVLoI9q2HP/SHr6aE8l3HWe8fE8wxoClDxw3C36ZA/qd7
oaEM0ekCZ3zCa/zBsTvP4F7OzAs/Y4KExch/8ZmQW+aYDsb2oTa8/nkFFB3T4RZ+6dGOIZGTHcia
e9dxn1U4Q6vk8puW7vP+xZ7OHsZtuTpW88PjqzMZzxMCE3iSsf9iYS7CeFZSioxkDW9hwer0ibPe
4tev7fNiJ+IPyozF3ZLU9fFWI+B+c2k9G39lVnfcsE8OWrGz5Chqfn2p/3CLfBxQm6jBidP8uFkG
eKdyqco+np2n5gp+5kIKxtfS1QC47uCU/mp+fdH/dH9IF0OIbR4Q30eamMSXyEG9Zx1LHxpLXcGa
KM0w3dPo8FJ/fa0zivbzUsdKIfBIqA/Qx35eaXrsarKfMK3tMQ3JrcojLz4wy/tWLuK6wbKZ4cmM
JkhpDQmzv7m/Riyo4h0gpEtz0TCwxEXqT3JzoeGGS838Pyz8tvzNY/m88WIc5iDBZ0eC9feRalZn
3oRODYNeGzERxidxhlBEGZyXMgfNW+URZf1vns7ntQvJkFWloUh4bh9xwKQEL0EvxyceGtS6KtRy
sQHXTlTAaP7WaRvr7z3PrOtuLLuvWK0s1sbRanEUj+iGu2TEV4AqCS8SHMTSf3w4MByAOQlPzeHd
nXHMv3GRzA5XdBmy6qslpOg2vfzVShjW96VTZ3i3kBLz6yfy6duEVKhXA1AOnyj2vz9vM13W66J/
Xo7ShS/d49KWI5+DX83JTjf+zy8GbqRTRCK2mo8iZdgckZkgejuqBOJ5rkXuuM3R5XhmS5f064t9
etXcGTom2MjkH7CdaTTpb4+yKgyr7WNzPvqxR2OZZANfFguRLvHXF/qgrGcKCh0OsiQnAjfng4v9
fKXSSTPlt8FEBSHS/vZdd2FAAy+eYoLM+1ObS5AQN0FOnU4pg7+yDRwBlqyPwQYpR5oV4ATGRLPE
vBHztDNf/yzCjkC90CCUGv2YuoLmeGJ6dTvUmOlWv9k8Pn8MeGhEzGU41yB/fiyFshq/76Dq++OZ
nD8xNDrh1pbtExP97q8f2qfF73sW34DLKABI79OACptPe5AKCyuhNW8heh8kDFrmZ9iqObm1+i1+
qE+vv22MYP7shzZLnyEABOSPb6leKsfqhOce/U65333flkfholI6AyJ+0IPqdEvpPTVK2b9ZZPbH
TwQtLmMP38cQRY8hOAN+/kTcEo4DVJv8aOFqXqE2z1GAIfTxl9EhFFER04ZhZUG2VcO8+fosJKsd
kWQHe5ghc5w1neZYgSIuhcZrOhHoxmIkjhBtKt+RqPw+x9HYym6DYTZq/qYp8w4RlCQm1UXoED2W
99AM9OdVGhwG+3kQVnt813vafq9uvUkBjfUx8+MTqXHUglknEx0zzBT6yjN1hKhpFdXdBNpwLfzB
2Cs382+b2TLIuQpq5stywGvcRONkXgJLm/W6D7wxWqWuaLGLcHEKD8p2wWSTJG0a6CU74t1orTF2
80b0iVba4cA+dhkWBqvGlNjOO0uuWdUl4u8Fa0urtP6cRIhsNDdy1kuEshUwFMPn9FbOin8OjA46
m98AUcIaiuL04MuCrqjuFv7Xs9DiXHzKgpDCXVTquqZrfRzLaqSgP0DLMfkurERTW2ehouIiCQ11
36qlSm8hKmHTUSSdHO56+D/VBkYRq7uxqra4bxYYLWjyBqvbMRFGh6NtMlCLNcU9PAQsRhiDLyC8
ubd8d/waranoLA1FTSWvGQtD/uDZvcHDind5aCE2M6q1c/fyL11ri8c4+WEDtjB+i8/mBhwE5Ipg
LYDwsJoR6cFf5G8k6i6GFDY59UWn8tF4UE3Gpbti4dSKTJgD3Sotnd6+qSfpDfdWZuBxUPC5pLf0
qzgxYlqApfRZvSyl6INiMyKXXi9tjVboLG3yloQvqK4ljYQdTFmAXURsTRcp5oUx56oFo6YRJZhW
2I79slclPSyJYREoIwQAJR6t2kNfG2YeHxgh4r59bWSCs+FcB4DZ8/VhzAjUgPoN3MzyA6xaY4AQ
HBCWuVE/kLnEt9iuwmw9Q3BeOfJjnFRZj25ue29ZnKbxth97eNnvy8rXrD1TrxlE7nn4VnuZVtt5
aL8sZaVMQTkVu7U9wK1YC9/jK+pCX/PdSo/navcaM3fyfvwDcvIkdwpu5O37aMYKtYLd0YVE4lLb
hQ0mT5WVayRWAM+vWq1vUhbqoPX5+Av8EZAxBbsKLr2AecSqMDOV7/BmRo8E1YhlWrUGk4Zydnmw
LgE7zi6P7CS76+uOH2KZYCe7trT7+3qxOvWKhZBjYPYeeEVxHzaRGq88VVqPfp7X5O0SrzJ/x0GA
Txa+uO1i8dMirk1namPySa0pqDiPGQOkzSoFruBbcZnmwAx1Byf4QmFeDEypxYDwcFVmssU5P47h
bazZwr38WIoetH4m2gquIPamIZAEhLdjZZoKqA2EfAgByJZR5tP7if+/c9LfzEnh4utZ2P99Tvqc
cVLU2dvfJT1//aG/5qSETNk6KQoDqLM0R1N4/pqThuRfw/QHWULug7+Xw8H615zUIX8KnBPmApNL
IA2TEeq/U6b8f/G3ca4HWqBg2/4/kvQElj4g/356A9CArGn/OH4FbKIPNVYo/aaBB2cdwnCuywnF
f7gW8I3w/5i7y2xyMCGOX+c69DhEcMV8MscWbp3JxCZLk/HaaXyGcUI6O5aZFTOR88JbUgLaE5BI
+djU+pSlSr7o4uERarUK1/PYvUHCKwRWwzzgJ2KJ6+fzuLCttEZbYkLwp6dnhI0WVrszdju1SXT1
WtnMxpyW8OKVxtOeB78xvhcqUE8FNujqu8YPg/yY9e50nTbBVlRkoiYqP7GW23Dvy7h+hP2RDPkq
MUb3ehwoojZ22hiPhuu12mGklttWI/5wCYtVX2WduwH8UdeWULgKF2n4WhYl3s39IEMeS2PbB4uz
kbBv7FwwkMYinEql2cbhRLK01ZnuKu6LP9xqqU+JHlx44eJuPBzxX0Tew0q1YndjkCmGWtuZns/1
CAYuVnLh9liCoTRob4nQNYO9igHrTCWNrwMWqZuxJ4o1NcHyodbi4dItsgueMV+TkOZ9xSwGWjFN
mMpjDJ3i87gkQO1t33SZQ6tleHCxRcfGOrbYlpKaObVfz6U0PaX1+D4leZ9ZnGdMUUEJhtcnPNv3
kr9stdsHVqEAX6KBg0tXy8YeDH3brxxYc4wEPamPqBSNJSL2jt32XPu++wmc//G9+IBiTCfRjWcp
93l06jlzEVy2Gga1o4XTgbM7fs7dUMN52qZkkJqUX6bIJDZn8ev7+LEeqDyxeWMrFaFsoB9pExDb
0r4lZ+vTiZkV5+UQIfsn/f2tVSWaUXcIRbaCmr3glqCtQc4Ihs0YiPPEXbghgCv+nk4wlR70SU+j
q/X4EycDhRGuHtm6kjEV4Lm8S2LIkhsP9UC+CVVAtmoYNJzBsSz1/G2IzeRiaDUElDQ4Z5wNHcgu
5T//JfNvOk5vWFpUV8SL4qC6wk+O67lhTfWozooEvF0QVC/n2Z/A1pj5e4fWFSYiZAaV8lrOEMyZ
EOQaLTcRj7Z5S/6ZT9xFg1MIsgqsNbQEdyotvs1O2jzf8/RsEgWHq+N6FAruZHNcCmG5byYx7OG7
vZmvgWp0wIznMC5jUJjlnnuX5EBNBU75zUXmZHBDNZ8UgbWd8fcnTqlNP7RTYUrW+Bd3yGfj+fwr
w3IZkwOHcVavqfb5sR5ZEv3KgPd4TaIYJXBZEIm16v2JWrqooMg+INqj66Ru1HyDs51MmM9mfz3M
EQNlXysuRMN/juaM9juMEioYGkeokM1Zpq+FIu8F4tk7xmXCOu+yri1/LAzxcML2Da5VWzZ2VImH
bcWeyEnQ1cCqFKPXtlBrFRQ4IA+RvZDu7k/35hQyI84x23P40py12YzYQIANYRFLyUmtHo7rpvXC
eeXZRidXvQ2Vbqzw41/P1II6/jc+5RGif16mn25IfrAwkJkH5Luib78OQPjxLshtRQp15OzzKax2
C1afa1Mm3t2YDf233AD9J/4X3lUZleoh9A0qYVvwYdtiEtwMD+ASoYLB3VWaILY0gOTa06B0Nl4E
Xo6GnxrpoGCzHiYGM986wkecrUVel8OcfaKttLFSukjQQFyAoWh4Q+PugsiMS3/Ec5YLVtPNhJh0
i8uVnWyNAaI0pgFWpBNB2gt0zc4eE+I0JaMTKzIt9b8vsZwhXLkocxwGiHF6wsMm2BmTmL/DLHSO
sRiyQy5D68/SC5bnMKEsw8ackJlO+Nl3hxzkx9Hz5ou2qsl7z0uGoJnxhJRfPKe2229wA8batoxC
WCAI7lc2JfWlpeqJ/07VO5NSf1sn5vIdQghRN/il9yfc14Mc9EyH4VQ6F4d89v5EwAZeBxFpWxfj
IoqrSmfpYLNErE58jtjBS5nqk0QXofN3vHMUzxLqWB6FXdSxHsjqKQntsSqa862JZatYF6HsLcxE
2M3vFtdJL6QZ7Qfpq90iHbnp8em9msa6WRXGGN/WUrCbzAGhyEY73lt1/eKghIBaF/VLssfSxrls
C5zmn2I4Fs9TWoqHcnJvU09297AGktWU9NZ9DJTwUAcDgiNCrsObDlbVAfydSMYkNV8SyBQnNw4f
l8T2v4z9bO8bkuIF8xzQEtYHbs0HSUPHwp8O2MLRJLX2bd9DdveZg3rb0kzNS5iw5XqOobPf9WlD
ugGThm2ZC3ITckcQFiWRYm3LyazNTRqn02vcqop4M9Kf8h3SirE6zB22J2sDR22asa5Zh8ocHu26
oBgGAqPLyhzzZoRxjmjYaC+k7/BV0xS+Ko73E4lE4/Vgm6+0ud0VgUfzsMLPpfXXmEUPl72/5BvJ
QOthjgz3NGODc1dY/vBDukq8zjQ53ZsazFLeZb6Ik9OAfugiwfdl3XbiBdO5+A7PiXhT+AXAAlSd
S5QpzhpD85UMfEzFe8e4gevob3tSdkipCarv5TDhprRk+Tb2Zvsuzwb5Ncx8QoQwwrvFGcK7UeNE
DnlRp1W3Ql3cXgdGXFyRgmXjyj+axp1bNB7BgOO05XEFK+n66tj2Vf2ajYO79pr2KR5b81iY4nng
SNymtG+bPje/WnZykSMLvDRmz32ZJsJ6WHN42sHlsLYxxPETUrLkxgmb8WoMxCEcpwFtjY1hh2nB
tYZFoNzLKR1c7hALbjvFkYrMNHscOPwMjFv4VMwsvaymsNHOEl9g5AakjsG/ExCg8LcZio1PltPG
wmWCvbB1t6nySUx0IrwDExdCS+1zhO/0SAehgt06d2Hi+reYpwwPjUAVtxI15Pc+T4d1saidEQwk
xAvUWLg2PPlmBwdQGNnG0jEbST17u2ioqgdsIGQNip+X0AusbKNwyeq3ramM1Tj4qFbmPk1vKyWc
XeGY8yPSF3mae8f8Ygj+oPST5oodSB4y1Wf9ZqiiO2dAytLWI90+M/L25JBdc596VSnXc91PW9QV
qJ/SqbGOo5uPd1nmmxsR+xchWUqXDXq5J7MvY3/lVYQkjelLHlfx2vOskKA2JZMnZHjdKujVwInb
IzRrK3VQZkJqeZSGO3/0eQ+EO03+qqqQb65DnInFbkbvwEqohmLdKq/buYx6ERalEfxFetJ9O7nh
cxtx47JV4iHOm2DXo5PIoaBY0yHM+2xDwnuxCvFyA1qw7lPoxli05SlajjnpT407uw4Wj/N4UsJt
djjKKWfHn1FXqDFSbHXYb/5E4un/CMt02maEIpCvEA3ltzbA90hjSdtSl1akLaN7kTMYhAtjhayC
3N9mRtcSLydxPR7D8WpqLXsTz+WwRiYjUbQG9qkgzu16wRzfeeJ8K66goDgp5kKRqm7zIQP8Lbzm
fqxU4t+XkUESO5wHsZIEEKxCTJb+KCzbTHYRiiYWkEktWAAbol1VD4ks1WVd9P0Wy8VIrXOAdQRP
ENRsXGnYeWcneQkqkskQtuTUWG70NRmt5n6Jp7xdVUm6A12eL73e86479Eqo8brO2IyNNx6dphxO
yurmPUxJdWt5Q/+YTtWxm7pTGy5q00V2d1MRA/mNFFhzD5VVHC3s4PE+DJ8p1KZd0IuNDIR7l6M8
AmEgrhO6lqqS8sjMA7Agi5ZlXk3ghDmBHHWDVb/tL/ejY5I6VlSYkbDllXh/1QAU8Lp4IE68XBaj
MKpvs1T9rRHNy42RLiLbJm3mjX+EQ/tI1mddBCuRjW5s7yuDze0iVv6+S53gvrFKiHOlSk8E8wQx
dDHzbZii9kp5FHJZyLdwQUBFzHvO52Ibgo0F95GN4+uXrOKfxLQS8DxuYSkB22XlCoewtddOX7Ap
bNauI8IkuIXf0t1y+l0MFSfo9JuR1gcg/WycHjrIhy34H67ra9j7b2OO/8PemS23baVb+FXOCyCF
ebgFwFGkJFODLd+gZMvGPAMbG3j684FOum316eTkPlWdi67YoUSCe//DWt+KvWmc9Zi61uk6IDsG
naiVJvrjMjuw5jrtL5eZ75YEvKAJr9nSWd2pJqXCu71KkYCssdS+ZpHZAVBM2J4iJbJec2Vg8KPX
49ekQDp8Gwt3ZCzd2UY0s9QAlXfOrAwF3FXDYbcVIEOoWsCPFBs6eKdjvBXJAK08rykAzaWKKNuY
ar+psWp4NPTmsDzotsLkqpVI79MR4eFA3ulrbYlpeOjRevfbZcC/2AcVw3jz80I/kZMHLGnsYgZz
1PrxSutaJYqlg7d6KsiI4ZGpvjNCrB4MnODQ8NqeP3+ltKulKeWJbApHWc9OlQZLU6IPkOMQmXkM
8/qdu2LtZv5gd2fWGMN2MCFtuekRerxce+Er6Oen8c39j7nHz/6ed7stPgOWMyaTGsQBKCreb+pz
KuTI7tV6b82rvNBKM6YXpBnSrv35C71fmlxfyLNNygBUCKwIf3263I4OrgUbtb9iABlOIKAdrnNH
vnvsC9OVFRfXkibkKuL8u6/uon8gf429Ghvb9/uoBqWto86y3ndZoz/a0+SGKTRg6kdUVLVUeFV7
cGgCfhDU/vzFtdWV9vPIiU2sykIUbYLmoEt4/7tj3CX4M+rqfY+5lXCLKWZa7+QtkMqMbJjQ1NZg
HbHCN4e4oUZVO8yYfl/FTrGPTQbQ1x/on/HmX4w3eftdBov/fbx5rqvhtfpluvn73/l9uqmp5m9M
s2w+ylVUxnLzX9NN7AG/qXyfGGCujjlQGf+abl6jKci1V/nomXLaq57vDxeI+RsjVxwlCOGQAXHy
/h0XCOfnr48ashBMcAb/M9DxoRR5N91slhqAYDQTP9NASQsKpaTjYxtsBVZr5/PeQbNekcgZk7qy
6q7PxJbDTUzj5K2P3IUWlJw5gnTUpJXECLclIca9Y39dyIDckMrjmr5ZNvOpbvOu+JguZnuq+0V9
y6CgEkbJeGWkZtecNSFbCGOXggl7cobB0Q996wlxlMxIpnPX2NUmYfWERVgvZsSzNoGsrKgCquzB
p5Q+qePcMKFqXFJps2rRw3buPotRR1esJwQPCanOMIZxgXOJjJZPVWJuPTdKiOmeKisJTDtJz3TX
02EsRmevdGN3EHVJidKllfwgWmWnZ6Me1rpHOqA0dolSDEjcOYT4qeYl+yitvkEzbDThiAI8AZkH
GmfROkaoRNJHAyVNkUlOcqOzaKyqNaCvZmYRLDQsi+bzyfMuq8uo3ad6ah0xoPf3ZBJn9s0E2+or
7wg5Yhilo+5xsZvlgF67pxFzOqCTm7VPRBdPVuquc5uESGOpT2cCeQjELfZOMWuaWm3txS0FtmQz
SQZjn6UyQQZA9QcfwrlZRok6dQk0EIM03ATPjpB5fS/uEMgetBKqs7gpJq4fm4WKhtbiuqF0nIb8
HItsRFhVl74HCVqQoSzfvMppsu8etNTvM4Gjk3GrV71VIrkuI21rD+m6SmaJ6XxqaD0Z0ZaeOJEV
nB9ZUHIfOl0eJcFcjNkhNb3K2ADt/aBpNRj5FGhDlOTTXT9Tmq12SR5LmdfhzIGIMUTTjm6W1wQc
q8uWhNmckRbwx7SRlwHQLsmDSqGHqdclVVC0Q3x03cExqZx4t4G2uxHSXlUMm8KYrUMp1W67eEv/
WutN8VUfWs3YejkRXT6s4cQf3MgtfKbmneFXvacde2OYfNOgxMzKNNP2ZjV+TjJW1MFSmxb1YpZa
fm028ee4M1WAhWa5BUaj7IRhVqHDy50L22h22qLJDxWz410y5W52B6jcgUXiTlitdTW/0bW4xUqt
9yJEKFUdBGl3tykoAh0EaWGe2JYvxypaVMpIFRTemLzyM2ZbVy0h6RTxrZ30EDJG0z5x22NXkXn0
OekSb4slhV4tM8wNGRnVcdSc5oktPtRfx/qwPtl3kQYR3lENmDOtdl6Y/QBfBWfhGo2FprvRO96B
Rv1ea7N6V1t5/InaGP1zayKZZ3617wtI9nNqx7ssE/kO/WREfu6KEgGIsWPi7T3EJpRzlj36yl5/
XnT1rjKyNqDBt09MgKxTk7bKHhLC9NFqCVPzYTVOJ8Zm+gth8lJCBF1qZjiFalxsZNmM53rjuwKa
BxIp78Z25TIfAJx8pRLwgi6NIFso49x6fi5s86ExJpkEuiPqr6Y7x49WZsaqD9rC+jKUOHorr+/5
bzTKAYsFCn9sYkzpRQFVwK6POeChwMWTv8G0IbdGFbt7aQHTn0gLdf0RDtN2sGKNB30c0hvNS8bH
IenyoOD9eaTFpAPO6ourzyfg5djc8sjbK0RQwRowWufo0raTymcW7pu0q+TeK9wU2FhdvTmp6oWF
ygALJAL2381cm6o/qxrxpNllgFt5mA0hw5yn+0Eje7lkzjPr2HCNKJiG5clVM9x9kuG2TwMKJQP9
ml+PqvG5LmJwOMmohHLSzAwGhm29YOb2QgO2yaWWXkqiSDd9zJOeJGQjq9c+MEdb58ivxFeLjdCN
4XtMGHeQWy2h5EXSo+bQjU86Upm7RUu9O0Ge6f1cWfV2xc7e613X3IARUR8cjZlSAOMmb7d13ceb
vm7VV3b8XWjKsb7gZwZ6NE+JgQNpVHxTG+LvciEQtBKV84IzbFHChUdrs3DkBAk+W9tnawc6G3D3
wZ06xXfY+Z31dokh4yvG1ow1/QnxWHPjTlZyrL2uuW+1RIQDMkreWS+ZGYUybLFE3GYM8qMk7NW5
QOSg9WUQSUY0mib0w9LN8xigfvhWlimTYll7Psa4+iwzOk8iKbsTJqrpQ+Eom5EYkTPbBiv1nTlN
ItLmlPzMUKkNNb3NPhe9ALAO7PzsNO78oE5aj6XDTryLSXr5XriDPNQySk3C1k1y2khYvOtEk38s
vbr9GLtVd1+NRURWQpTejBJPRzK5y5PWmfMmUetsN3di3kTz0BLrWLFDM/lt64CprTocqmIRFN/O
+ISzVJ391OyrUEktTBuWSXQis8z7tndiY+O4UX2sJsWEcpNP842VkYSCiZ7IOrc2Dd7HAayndCza
8sTezbIUSZC10XLUUs3+qvPfV4I6qtJ7hNVTYGeq93FerH6vmgsXvVuR9ELyaJ9ubWYmJwdC7mPk
CAbMCuuJ3I8jN2W1xAiRgTuT4IYo2n92/9+qIR3mvyqODQ7MPyuO0dcMyf+Er3k9/Foh//iLv1fI
Hut6e7VBw3GC+0Gv/e8KeS2eqX7xQ1sulThwzj/2/z8qZPiNpo1U1QLf+e8K2foNRTdKZP4ajaNK
yfsO4flnSE+0y79UyBA7UO0i24Zpra3UyPcaapJnmx52jX5asHLHyy7t43mIqAKJipz7szIgk2pK
pxh84Vrwg0DTLS+KXthMe1Nt36NTOUVU98CDlZJwEIbyDtLMcx1X+6QzxiOcDDaIhWff1GOlPCAC
g1lTxcrNkLprRVfaD8Jt5FPmegMCtRpAuda0NXmS3IQ21RZTZrghOsbPyvdExMar9aKAn5svtRXv
8zQ520bZHWEKg1dvow/T0t7Jvg6xwKhrea7t2x5NjWu7uMYK+6iZURgxywuTuH0bLW0Kxww3XCm6
LOjI6zlHXYwXeFBDKVQg2AgcsJIrmwh4/XZWl2Vn1S0251jfgTyrPpL3mG36Jk/DpTA3hezuunw2
NwgEBzItBmNbOCUhBxbAcaO0ef2SK5F3ygyHyvUAgo7pxYmTmigTbdk3ue7BCJzXa7QR4Jayu272
VIJh8mXDwlLzR/z1gKoag6PMMsI4pYiYylGi3Sj6Y54650TzEF0Y5cVTS2ALkbPzSvA5JgixqNAp
50GRUgvGaqhH6k6hhAusZH62BkFaJ4XVhhttCAduyxDwRxx0lmJv8Ed+KXvuQSnLY8PM/Kbp0jkw
qKSvK7q0aLbW0lYhKgjFTy3HYS9s773IOw5zrQZurkNfXiLleTbS2jfoUrjeuOyNUcqtbsYepr1y
Puh1kj06GfU/ox4ROs7UMo/WrK3OOCzspWqGFSMNhBTQm0absprGYuPB92tkY97AVT+gOUFPZhkt
KglGiUYR7xIDYLPXNm1YFHggs/ax7u1nVy6nTJ9YSVAObZUqVTeauiQ7pylfFzTiGU65XcawIpiy
qdqoXqYcW937Zi4rakh4VrgGGhRcTvbEI+F28QcPG9IWXvQc6AS8BPDCA7aVRIL1heprg3Vo9Uz7
PIOwggLX30gl/7LMptwwJ2fKDS59b1XQzpalAqlV8CykkKBDJ26Q6i2UeDD8ZIDdrg1zrfuk9EO5
Qh2jkGuMRHDUn9DS+ARrwzO3dlZ228jInjrdjs+VipfScL+s6DGU4uwuWbErj0gHkcmgakTpUqTp
pRSsPXH2qVSbybxraCIe1RUVCbchvywAHMK+X8790BVbepBpQ0Vgb5d8RPCgq86mkqD2Bl1R71mT
LRt1ycsNFoAkGK1cD2nLsI86mX3Q9C4KsKuKvc4earAEohpFHUNFT5onxJi8i25khDoSvsBmHMtq
9boBq0kdszL1CUiU6g8KmeqrFmDlQToBqG2g+EtePeSKMd9HzagetaGfLMKa6H8DUtaTjd24eNOH
0g5GZAUbAyLvlh91PDlKBXzQVk7AVIpdneOENPMvqbC5tCu3OIgWntXoCiV0Ft7PZumhb5IdwuRA
/c5IEpMLJo8jEmBMFvbwoLrpYayEfXTxV/tmZ13sCKr3hHhqk3iS4TeuoNA05cBa3PtKnU4gCeB4
bbwvCL7Ch5pqOwKkvpXmMm+Lju5icNBk8eeJgN5NNtkloJIrEFQKwe+oA8I5EkQGoQtHc5W+tmDx
/NhdHvoalD55CzEiCkfxJ3ccAk11540OZY6wdHpkNba786w727HUXz2C7IkNz4xAlL31EOlJHJQO
OoVZ8VW+ahS07TdBjpHvLHN0a3WZsVMLmlIaRbYPBaFg+UyHOw95E05e6e4TFrNkGX+27f6UxWZ2
6C357E54dh26bfhChn0YMfQ8ep74CACDaI7G+WZD/A1ElA7BFBfIeMYbxxy628bVSb3sSt8ivuxc
OCwJ1e6+SGDWRQb7pqhtv3fdqNIAmwD7lrHemeZIU2zN2aadhuJErny3Y61LQodB11EAZ+uN5LM3
u97jbM57FiXazWJn41boc7sd3EKE0uUVq2V5bIWZ3vcUZJnGJSSVSOK3Z7yEtLnYdqgPfLW0Hpqc
sT1ZRenN3PYHRM/MNIHz0UeP8BkSrhc2uvZLkctPUzSOe2d23kAAk2kcF8l21IdpJyupbIlYtwIW
TAC9CnGvxkTYt4yw+cGnc9P2UTBYjKjK6FKTJLiZ7HQLhwkhn03stJYoH0evyfyWcYVB08pZOI4H
F8cSZ03abeYosvecv+kxEea0ixVOucklDXrs3NKn6WNmtRjWNnYmY0ujQziR2Wi72Mk+TiK1Dovi
ksDa3/Q5e61Gib8bSuMcyVuIWMQWyJkaW9viBHA3Guqao9ugIavR+NCw19EWXUQdTu68GNWXwu6r
4QmXLXI5nlkFufpegtgwG8ry1q2n5wE6qrPWzwjyMTXw9JXuHR4UbwLgmuj5+iWrs9LqjX2r1ylj
IKdBk/xkjFNlUC3P6GvceGP1BNRkOYK5ZsL0jm/JuhhmyYYeVIKsFrB/5DU6MN5q2GuWX6HtIiHI
r5pu6brzP7Pn/095bZi2Tr3732fPT8Nr8ous9sdf+NfgmXhjC/ady3wX2/RKmvtdVqtplNWUzdht
mD+zaXD+XVbrv62cm9WM/K962nDISWZKvU5hLTQK+t/iDl0Hyj/tNtDPgoVbI2bZglGGvTcEE3SX
JvXszmevWhRaeTIzZ0K97cl7BshGJpWUSApJ3mluesvECzgDBrsK3a/msK5FXaY3NUL91bJZphoe
pnm27qliexWaYSHTyM19A6Yw6qyytJFiXRRnllUbjJ7A8f2URNID7c0xDsc+nsSqSC0i5W5NqQca
Cb6tJ7eRMaP73YCxmI77iZGxFAc6Xi2NQPkAzjji9mnFA6IM1XxQqtrRN6hEdXMTZxP3EO+laQDw
jLg3eNnEjxsVK1ipx+A+uayGS1eaqICmIr3FM4Elk/gcI5hAAz1WpZ48LkNt7Pml6hDdn/IF81b6
6JJpg8WeBPQPsrZuByK/DgSlxNukjsZXT1OZf/clHNIU6XBgw2YKvJqlN9e+XBz4uhmB8RZXNFAd
qW+mSRXtjQ42otLW+1veAuIVyoE7emJWmCvx/MAibFzUUMWcEW8j4Ba6s9MZGhNiBMl7gHoEeUJj
/1zmgizdi12oaXdu6C4qPgUEX3opfmwG/9lG/VXDjd3vT7dRt9++dGQX/tps//hLfzTb1m9AME3z
Z/LYH6fC2mzjxlVt10Bqvx4Av2vtTYMDACMjqd5XY+/PTDL17/TW+nuuFoeBxbFiAvRnC7Y6h+m9
f5IQFMaoqHOUiBNKIL4k5yXvEPTz7TXbbK5O8IHMuSH3SETJNyaOOG/yNJ8eLbbDh34ZooeidKOF
2sbQz52W2Xd619sniUsFnQ9WMywzqAZ8nfy0LYav8ZPZlyVAK6dFx6Z7I0onN70lONBgFNnFg79W
ppsG/3FgzZZxO8SlBVsdebgq3PI+z9Xqfpim8eKtoUH+KoB87uZpOq6cjdFnGV19UtsJRpSaKFi7
MMFcisQtL3S5z3TXdGyo3naO5sT3dmstF1UrussKfdkaHj8+SWRyQ9jpcMwb1jBIzImOsjVJT2M6
sGvytngc00y+Ok7ZAk2uI7QpCyaglrH5Pe7z5GNboqVBVJs1oRELnUBah3WL1SYXS9rZRqhITX2F
duXU4a07uW3/VBIKC7MWxgcTe1Y4gWo0y2M1jHmgavILJ3KHXl3kTN0UkZ4YM1AcVI3Vf4ZNxsy9
5TN8KlAY3bqTSLbKkCxHTjekFAlLtrAQrrN6jiAgZ2R63Oten+2VIr6b8ixDpyvzcEmsLOihA+xV
zp6TTKrxVCkaREatBBI0gD96YBQ5bnM8ccFg5/qdixZ9P+ttdXZadToxgZz3LjOm18w06mPmacMD
4MlCMndU8k2lN0NOZqbuHkpmgGf8Suq21dBWwEqpPkD6Nh4INh1eWMcX32e9Vx91tKGhzcYRdZGl
3BqpAz5GHT7xXjVz0MrKY8bplp+MLhVbzW2qsGI4upmqHKOsaikbBcnmWzv1/Z02NHgG5SADYMKQ
xTMeHOBhiud9NYxs7IK207iEFKq8IpBFkm9Mxvkf6FdV0jy8dqAKLRcUm7XYumiWEGqTFq4L9+YK
DYE61dyaHaLWsVLxEegL0us+llupESyxEWybTs2Ck62IG3fPzLr4llVxdq82GB7TPF7ucitrGrDL
kfLVJRmy9CNEr57fTnYhfYqF8aZKbYfzK0mO3C2ooLhlwtV29SnVSvVjJzN5sr1c3SSYMs5kMVkS
BFIrPnRKvLy0BdtBevVG3jRcV48k71p3bmviQGjQ4Aqnuk/VfrjogmVsbhkDQGJBV8wzidqMWRLu
tAQ0WGj3g4PpZKqIBU9dm6l4lkUH3dO6A40LMlK31cwFcXHLWhkJavnMMdKwSCiWfRW36kaMpYVc
rlHPTqJV0w5wfxOw33A3CKzRkcVlfNclph7aLcm1Rbqq+vhuy499lHBvSnecH2w7N+IA+4YCCV9L
9ix0yuOIiKfySwWKdCCU1hLbqmHtRWqFpgUKmq7yVsnd+NnRiGz1HSJIm8Bs24iTJG2WcCnrtwK3
07oUKuXZWJySsXpupTngM6E8x6JHBJ9p5KGxo48lYAAtA7edgaPfStkuoK+Z933QC1X72PVRNQaI
TLum3RZ2Te1yZrbpSq5pI2YOpm9ZBcSlF8TTbFPwE03Tqw8RsuXZfoodArQug5GMYl+vLJDquDRM
lsirc7NSNqGJB2J66DIZu1/NmAVtRdZFoU7WU4mzrnU2bgOkZKuM45C9zegKtJywCa3ruLgod/+p
A/6qDqB85nb+753B7Tfx+vZrFfDjr/zRG6wNAB2Bgc4IqxKl+L97Ax0Mwx/3Ps2AulrfmPNba1dA
8fGHx87iX5EqzAOJbsVdMaV/Y8au6e88drQozvoyoFhgQsBsXKWGP9UByKOlqLrGODtR7zzPk2mx
ntQU6G1LoYYzY4A2lE19JG2p1fxaawVTs7inl3eL3aj37cmK1FH/BEIyv62doktuWskqPUAAybEx
stV6NoQpPpFD2YVDPHOeNLPOeSxcrsNmIMVd2ljbduM0ayg/+/qlEpG4WxDeyoDgjnXhvnQO9ncm
L9u0NHNkjxkFfJcTrOE087Cz8YPXfpNwoQVxjLGWsAoSMs15duxtIt0p3numtowhuZ1kwowFk/ti
zvO3Ftv4XRpbovQnAId3UcRi0wdxx+9eNuWcr3jH3DnUc2eiZdBGFB58V/m3Rm81+hHX4XzfJlY7
H2Lm7VlYlrNUji4/IECDaCHJhi9yaXzQ3ab+4JlZfFmyXNy1TKfwrBRDSHfBNo0tBUkDU+fsS6+g
XSLLZomRbw8kvLpjzorP7ACMnY1cfwJDPDgLo6sfXUCkWem4KyM9Npydy3EXb50Otg4bAiaslRoQ
YChvjR+tBjtXBfOeVpP60sRtYgeZjW2LSWPqFkrBYdsUJnw7QWa23yFeYtJmpZGQtzmDJZTQFCyd
5zfEhJZbjj2XmaMBKCNGs5xkEcKEWdmyBtfIZbB6oEm8maNw8C9QvyQh9wBpJ3u1n7ToRu+SIgpb
sxfrg+Ms+0VikN8qMmMVkNOWFuI4DOg91VttLrPB6Pyu78XEgUu+0NRrn2IURPrywuE6V93bMLWI
5wlxXJYi+vDPgff/GYVgYLO1Pz/wpv95wbHw8zjk97/0+5HnaL9xSulsEc0/4Ml/jEMc7zeHaQjT
E+eH2o5j7o8TkGOOixHXr40vmP4Hid4fOjwYzqD2LOTPYHOu/dLfOAHfK5sB74AGtxDhqZDzbfsd
C0cTditUNa4PAn98ypcltu6MbmpulwLl6U9vzf+h4F3P0p8GMCT4oZdhFrBuVE1Ne88KFHwJoE1p
1eFK71wE6LlsJEZ35h04tWty+p+/3irUffd6IE8IAls1jni43/1uncJqFQQmr1euMNpJbfBnZpL4
lUEy78GPCjjCkC4RqiuI+M9fnFHW+xdnOWwz5uLTW5XEv14sraL2su67Cu3FMLyVRYm/sdCEe5q1
RV4gkXrPxK781a/8f7zFWNFgWwICAtS9PjY/X2dDjxBscp0SNIom73NG2W8AhvGueith4u8zbYBS
g3dhF84rwuBCF/rrC2aqIinROm9PIDHmS45ELk0E7aVrQEOOxO85pv895eE/3leSNFG1gjZHog3A
8F3jPvcsAeNIiv1Yy5bYJTuC5rFcAcruZKJhn0dAVi45lQdnzrVLK6zquWJhMQWJnS+k+zi9cxlm
XR/9Tlgj5oom6XEZevLTrLt/8RSwOX3/HDhUMDrffZNPky/7u5+3Kj3SVcph3FsOss9HhfSZ6KaP
Czp7TGvEF7exNh01kOe4PUjR1R75Ds6XFY2711XYpFjmXXJ45zWB2+iRf5MZybPURzqkosXVbmWa
EBcjVB1Xd9Wt5gJd5X1o8xXjRYmC/VPpUiDcsw5FlP5Iu1UIp+42o0M2MoJzedEGOvkoXSOPl07U
1hdXGGRAsSOUAgcIa9GbzrDkvc0pYYcpcTPePlOF8hGymkd4Tad3PHIs0DABO/1MmAL010TTvvGU
ynRNpWF0cEavIMwPspqnE/tONPy2lbEM8UyTndx6EHRIdGh1BFgeZeLu99hcuFB72+ZlzHQIUZ1q
HH5wbaQQzYsLgvdeJRmGyPp24fiSarb2Kp31eg1prrsVw3L1fmMolxelVbRHayDOLl1S65VgCr2C
verJF8A5+OPRPKMKvcKXR5PY4LDJiYspi37AS1ql0bOe5eCARtRYr7gxecxWBkuEB+5xBHx7WQiw
ep5acOi2AgcnjemcWmMCXkMyEpZtjFyo568pZz+e1SSLMTEnRjrRuuayf8NauzrJLX5ZfRZNv+sn
8LgY9HGKMfeN0pJceaUtB9/WPXfcwGtJPiaCEbbbcJ6GKAtJMPwRUS4q23ytMV69JHHDlx+J68mb
O++5wbrF9OZqDJakxv7wjHfMUujS1gH3iKB5CoW9Os75djcvP9DRcQ0tcCt+8McTzTgQXIdJYAKV
e0nXUB3kbPhCru8/i1MLQbKLZxAXWOi5gHaCtvLU2+ufGaKoCkpgSZwbS7JX+F0/JLgDwyn2vO14
NaMgDyYtG7Zts+/7LIpuNKYSTSD6aQzzVrreBZ6Xhu51AAQ6MnVDOXg7tHbfWL5b5vjDkG6rq+MX
OZrYFshQ/chQVqFskWrqYdIGhwSBuFSA7PT9kCq7WR2zKWxj4C+XpqngaiS1ZTV+lYxDdNIXb36B
rzi9iRl7OLqDfknvp1nRJwpHgrx2PVigXa8nOJYXNScbj4V0UGOBRhQmLN7n/rExomQj0znxo8qb
t55RBO2qYJ+M1qSkzIxbC0tnAGV9H3mzxGZRy0e7HOsrp4+PXZlvTSu3YUwl2qde1duwSWbbH2ap
3SHDGy5T0lLEs5GzPg9mjlA9MfrJCGIvlTfCUcTedOu49EcVBbiv1sut243xW9tzbNpl6hxxQtq3
jVqhUxkXcz4xrSiZGck1pAX28RpKvwxvXpqs4FaF6MOQh9s7mkwQK8A5okdd7zjRM/7eoQo1xXwa
klhBete+VpqTIehEzrRvJ0MlXcBZgd/dFQo551b/lmj8H59zWV645niWddDhxKcoEbc0LrfdvKIr
LW1gaTMnI9Fp8YrWsYSQlytcViaQwRtTa17QDhBbJfLpVdbMPzLL5sCs9fwxg7T/MesWvljXGIBI
7aGNOhDN3cZTE/jlLKu5RutH2wLUjtEo7Pk14i2yHdc6WsWCFnDpG+1z2SnKcsD4NroHo+wWA5h3
06O37bQOJbluGF+WWFj2pqvyY+E10WlSmvi+wxELX8t7dJKkfS6G7nXG/sjpn2rPfekRVDfyPkkv
45y3Gi09enWjfx6VaJwCTJrqufEmB1sYyuQQLviBOC1FhMbUaoTcaw6dV925pCvqFQ5lXY7bxdSf
S0QsYS17plSiRHWK/7d1GI2ZlvBLI6puK0cxvxR4ccdtw43VPRFkqEdfPHdK4fa1TVRvFxf1ha/H
+UjcXZ8rJ/qhkbeujIheQ0/8aXYwE6dm5d45qArCjF+JmXODsHjWo/6lli61SDNY7slYQxhzTfCx
th6c+7ToTQ4Ls4g7xuT9TBueubeKBLbQlayOQ4Ut9BviGrx+V7hhbi9cFu3Ik9LHKgnsLPt5lMa4
otFKau3W0D3O0tbWOdOv0Aah89PYA9GO/cRHExSFd0WPZPxMV2Zu2tCh+gmmfOHL1VVoF00KAFzP
Oe87geUtEfBOyMfpoawxpTh5DZ6UjKjtYo2O49aFaivv8fPzXbIm2JnOvNq2ACPsruaxZc448K9H
oJOMuPocpGhERRAFlzDfr1xkdph+T9M4qjunsAB4dIPSv1UGOVDIxlgycLO2pFAU3I99iu8yLK8s
L9R9cKuKgYzrY8oIg4SQ64/1AzbWJhmVRKSsNDuH5NubtiAvUMyjvB8EtW+JinqjLUVFZMKkrxbi
ccYGeCbzDdyc2nn1y6S3TXKnWyvWMS0bftdJrFi1CqWZczEhc/TcFvZggmiE/dLmhT+5qnCcIJYm
EOR8FQ2mrTU/AIi0XuwEkgioOSU7TU0ncfXitVi591r8ODlLPXNuAqI3F8PtORdZJRS1oh6bMVG+
D13r7ZJxIuGRn5kqJ1Uc71mXE9WRW3Tc5K03aI9Gt4ZgxWsu2LZzTJa7sUzXd5RNMMQOi7k+MASX
gAj0OUP1EK2faIbx4JXgRJ64gsi5W0Vr6RoGfVGJnsNlo6So7Zj5rBnXbLt4nygtH2wjVcYHUBAY
C4J0SuLEvRS5SwxLuO5TVsVO3M4phu9UiTUElVTLSOSmwcJcackLdkOmw6oZ4dwkzyAcCJrxERGt
7l2PGsTRodvmZpfcGuUgAkQP84Z/mE3h2DoW2dKc+fjbS01k1iEXifIJylB6hLUT+aJPuHpmt9yD
iNBAgZBqUowT5Ae3tcNKjVhCO94NuYtR0DKriV2OdDiM45YNK2C/RYMIwKT3UAuWNfFQaJeKRIca
z8zQ+ZnAkQ0fcfAHu8y/IwrBgiHqaO+RLULgQAsAgG/gRDZ39b3qCJkq5jtPmtOB55rCYGzVO29o
1DurnEUo2CLY/Vzu5Wi1SCrj6EHa47zNuETDrMWgLk3zzlQH8yzJ3/3Ap829XMniyM1X7kxWLpC+
Dawgpb2JveI85kSLkLM336lzEz+BfRtfulo3bmuy5OsAnSUFpCQflLlTaIt7o9QuVH7VhtBe9TsD
dutoML9LifjUPdCOfuVM4Db2SrZ8w6fGB2KOfIW3lmVMSViOKjgaKgIBQ5AbGJUVbHVOkETlhOC+
4jQcGI2Nra4cbGNum3OfFzyk5UrTQujGE7mQcYwbhWVMfz/nU5ayh/vLJPW16/ilNV7lMQ5UTrTF
jCDet/2L0DOPG49Ac+b6FP1Y1HS/i3gS/2YXjAxkZVwTfMfAlsbt1/YQDuUwZvXQ7IvK5jAeHUd7
bHsc4z5e0frGJkIiOV6Pwz9/3f9o/XldNsrYFOlMTTrFX1+XlrzA/iGb/f+ydybbcVtp1n2XmsML
/QUGNQkgWpLBTiRFTbAoUULfXvRP/+8btP6ylVV2ep45SHvZDjEYAVx8zTn7zFnhkv1HFEkpZ4zY
k0g4v4gAWR5QHXIW43Sgyv3rn87c5tdPF9slXTE3OG/iwqv+w1B5kRnTE8OtDx/pR3BlzE9sDQlW
ugQV/e6cbTpARDH/1CRnptlc3sJ/VhR/u6Jwlan5L1YUF29A8NbVRfqLf5Z5Li/9Obdz4PyZLj5z
1xGs/tVk43fBgocTltsGg4lhMx62/0gHxFPAFQ/AHhe3yct41c/NhfUb/ykZa8SzOh+G3H8wtxP/
knbP+oQiBUChi1Ed04HabPzhIhPK4tUVLLShAqnawM8TuKESV15ojh3b135s9HoDrTAhnsZcSM+l
ICTQ0V0lVhRzcpUxbJ3LfFs7ddyyGK+NCaUgAyMdYogl38uUQg2VhH1sMAKea6cgj94e6KkXk6yt
ooFONqYGB8hE6GrBI1zlla8+dVESscdQvWejr9xwI6QSOsXK8K4NpEpvH3MKcuArZThwXcwFrAj2
ZiGSbkthqV5yIbrmbKzvzJZyf2CfyRCjUai1XnrzwwUtd5FhdZlpHaNcwXutZhZwVuEO1aeakCPv
BCJZvktPRwsOT4tZhIptMyrFEGjgF96RCcwxkKtE6k3j25QQphl3Bx36xCfdNii1TMDdda0NB2tM
rKd1osKrLBpdaemUlm4pjXNsquS5RhDSlV1ioLBEoLEVlPD4CbFvvmedoqx9RBthnnq1IjxcVJkd
/9nlLIQs6LwtsSpZhpg3gPmBdzsV/DTdIuosixLmHAPcMYCA/jw/wCnkZ3o5SAd6W353Um2pbgY0
zNB90pJ8J0G9kFNheRBqN92UzjdZlI5Hq/ZJNlZlOw9L9Xm6lziTkmwnN+S65p98fKHAFSgYY0Kt
n81BfcOXipGvVMrPJPxiNZ4aFbs+Q+stQwg5eXrPhItfoV4y/pSGSiTdeLKg1QJSy0c+EWWDjBaw
F/UNwVrIZzUC3vbsLpwRg0WZsNN3JcDXoly1esO+40eCIwTSwFgxKi6mhx5t926pEteGy8hQZjVl
di9Yz9ibYm61oDFKcAUUKK+XXrB2Si70fLaHaEcJwJ+0RoquxYOA95bMgNjQYBCCdwmNYwbB1WB2
YF02vtWDVbu0iAz3ASEQJMQDuoklFx8+mySMRgTxpHc3/TssUUDLek9sXTK13ITCn/mCMVHwZP3A
2+VZQ31dZb4atPsF4zpGbVxvBrfldd3wFDuQjW4dtQyfIk5Ci/edrgO1aomaj2kHcuMNzThXDDp0
uMpUUfEWMSNNy6iuEyZZTMpUUe9ZPTNDB1iIZ0j+sL7VUzoWnPGCuc9+GUesQ6pJhjwTPV8u4UsN
veSA+Wp1syuH32vk0lbD9OMjuRDYLwz7cmXyaCfoanYX0udHn9XDxrWCpvDUgEwNFj+e+JdbYqCN
2rupqrcvNRBrMLAkRtq+rhBcDq2DsDCEkWR8sqc6etbUaHHT0CQTyN1iuCjIEiw2bg2RfTWBwxWJ
M40bgtv4dfTUPn7k7SkxEPeDrnOBaQROYy2HX7G9jOcurR/+IE4Q5rQWmUyEoU514V+vrSJa9OnC
JQHKBFJKoXlMHQchE+suu7DAtQ5j+bYnIS/UwdgfXKfTwdOrVpQ0SxrvhIXxXOdcT9aMuGm3ymVI
tj43BbSxDj/zhjZmfihNjMIPi5yBGWRoSNMFyKGFWfghV+HmXpWDBi1JImYEqEiReU7hl/Wkoek6
84/eaQY+Qfqyh4YLPd2YSd6+5uDGDr4h433UJ+any26FFGRYll7CkONRAr63qac5Iq2VX3jOc64o
zTf5ogqTgWiEbao5xbWgEbIADSUnJDbpPtOBMQ422u1gnPiWilSFJaREs2wNsjQsEDM2Fzg4d77W
ThLfqBMhxAy2gsbZDpClM2dRas6uZCqMgojrxZCsBi4BSpM/0sqW+LfPqYrJK1nRdGFWEl6/HfF5
YD41inoBRKBqYuw68h0wImOaxOHqVsBPnEWMBlLHyK5sTLiHwVBqucs1b5t4RgMdMT9h6a26/gfh
GuchHf1nxzGYKlm6OvZGEKE9eAUH1KaeSs43+kAvLBJLXY++wmk2rec/A6Xii/w40sjGpKCn5+NS
ciJGZ8fMky3eazT6HQI+zbizXe6uosj9DJUtHy+wpd3ljitHz36eqn42grl1umR3OVlJeqJbnxKv
fTZSq6qep5gQtRfnEv5Y2OqUMsYp3duKierDQNhmQ1veG8lgMkmo3qtk9o9d06iHQaurh3MUcwL7
NMbnaXU4yND3cAd7tdcQoZ4klUEfvyTLgePHKqfQiAdKCJA2VW0Qkrn6VyWjO5LJRcRUqpOpX9yv
GdItPS2EFxADGT/zKCUvo6dpO9mVrvhCah4Ofh+VQ8IRw+xzMpHWYS123+uqfK5jozshaRj0abNg
i6UOsbpPlL7H2lcPIqmQxKjTmiueMd4d8is94t4FXty1FmMcg0RsNkP1lQQegG0L3HEqWia0GMq+
tL251cy6Zc8OHrnrRaCLjHtgM3zgp3pIVDIZmiuR+V0Z3ZEgWge+379UKPugr4LcdYV/19jjJoNx
FSFL0V8Wpj8az4m6RO6FJrvkVAWSwSbMBSeG6CNs2CiGpmuuVSBY3RDo3NpZ0NRmeTCMNk6wJzde
gFEJUF1ljj5+mnWnD/N0crIkzwM0Wwsa0YoB7m5xUUsffC7LLojlgIrNFIl/1Vv2euvNvTjJzOcx
l86oL2cNHnI5GU+2MdY3Gjbp23TNvZMwI65eg47XTTwAFF7W0Ns3M+uVXAxXHZ7JG7ZQiNWl5sxv
JEJnT4son7BxtcU1sF37vs2TChqonCDJIkGhlbfGH5KtwdfE6zE8T77JaBsTdeuINPS6BYidlqGe
HOG9LXNfsvlrABfYNkpN1CzZjdcl2XLD5+W+Z71X7Vayv3mOY+eL0+nJ97Nmhy+y24to+gKDWoGd
xNe4nZeHxFmYHxfozKwcxqfZO929hHpJ+VO5W2cu52/ZQP5qJnBUTlLeeGmy3pfr4gS1GModiYr2
PvJHcd34KfL4Vn5q/QHKTOdSGW1l2dY3kPSV4FyF204QLmPqhtNQdsaJpaZ2cPxaHnN/sK9ra9VR
080VqK7WYShR15u5bb2t5hPymHFibbhC8jvkwwQ4eicMBsYtDwHlAhurHaYZ91h01nIf11ZgVVZ1
MDXZ7dG1UbMuDQ6m2GdHmPOFEYamvUqUhGHWdD54C0WOLU0cqZX+kHeKRwhh78mcTe16KRvc/pon
eN1E7fq1HwufugRdyIlxfLuHWll/zijfYxjLJQmQWckEHHufd8A2pJ11t9UxGBoizD17NwhHzVry
EoqEEG9aXjJHUpM8QxQqxLaTyjpk1/AxJ6AOaz/s9ShPAocdYcDhH4erg6EzipP+OFbOe0MkwNbs
DTUW1wt1WhnHBQzIW0RicRuiNpo/27W5pbruqARTvQqXXM+3fWu7n6KWE4WTvyu3aW2wQklNgXYG
/E2ZFLhNzWXhSyuM6RqBtsCvbA3ERnKQ0Gq3Ye/oD6T+FsY2dopuoRZvEdg8pJGBQNPISgWmWeUY
v3P4Y2PI2KOwTG2As4wVMMokIsGzRh69791E42DqUvfg5cP0rOXS9HjsEam0SQcjCTtEiwAX2y02
pfomldwXKRCW5waJ2HF12fT4rO9269qv2yFR+4VMQA1ARfU0xbPHJU6+hq2dUkcVfhykJFF+QwES
X7OyOydjL1+0xB+uQGfcuDnQVB5e0WM5mPpnf5Jut8GOEqHbbhkwvkgXX+WxzF2/P2mtsZrDgVPL
R+RtDe3EblSjcopp3BAr9URGB40icc9OWnuvUVtwqGOlxhjD8b3obIAcqBfWXsCkXp3ALGxN38RY
Qac4QJI8WK/gTHjqkoG6uIGXehbqqylyyquWcWm7y2tKrlB3SpafY2cy5ncGalAwL1Rb1SQpRFzC
HQbmwk2xnHQljbhgzJnnEsPbTpTlvtqZ/qHjv/uYc/0RJffrdIjWGcO/Z9JAm4I2+hdtxgDgOm36
NDtEtU8MRlnX5Lyu9jrIz/aClmBnlz7VSM0CMHc3EzTE/V+/ARUt8KcJEe+AGHSbvwhIAZbCGfyx
eZ8S16hXs48Pzow+gFWgZOY6+EZkng1NJjHFZtTsoXQnsGybaK22jSujc1wx1vb0wTjb7GLHf/6x
oJJBCUTZTkrRr+KRyhoi/N12fKg0Sr925unPppKUXioy7NI9ZKgyHEoSYUJtjJvXv/lM1CzwjzNJ
Pgx+PPHzJJ7ATrB/ketUi8hx5KL7cxYC+Vgjt0vDE6f1yowvJFkcjSp68qxPuYi0o6HK74/Y95Hl
g3lru8uYE8NDVEdy6FUH3bRxlf24rPNxGXLQ/s0b/tcvEbmHwRiVWR+b5l8/r9HH3m9pXnGocD+C
Dl3mQSqRSUPRhLaA8B1A11t3lu0bqs3loe2xjLUqtjyFHvhQInT8m3f0i5qV6wk7mBIcoumyDB7D
f76sNKfV1oG6AXggETabiwqhZyT1LBnxyI13WTZNJkF3CFasYzPSX1QTMom90fFIDqRsVA/GJ/vX
b8z6396Ygse5rse8+V8mooLFfVd2bXJoXJg2lJr0XgMh5kg+Z6oiS1aPcMM8+7jUap8zkyCbn0bb
HB8Ge/SxTSuJA8AXumX7UhcbPW3shaqJp43y/aK1KCISwpH2M+tBacCdrZUR05KcjddwszAYfP9o
StOSzO4BOj+H0AKWK4kUI33M1vlO1XFvqUppq2DW5jkxgg0d0F9/HOavoiC+J2EK2yUbhxHiv0S9
JoYG0pFd/N5KHM5As16RIHiDanWqmXd/0WqgRhq1x8pUe+q5THhbGALXx9nHjfsYW/j2A2eFvUrC
BH/Lh8X/k2dADPxlPGSZis84dRlTmmFiTX+oYyZgARaJMd7GI7GMH9HdjomBBr/JwrrCoyF4v/yy
/5lE/80kmhPM4Aj7vyfRj/UApeZ/m0T//tKfk2jvN4c/SrDLYI/imkg4fw6ird9UsBrTEpLePv7N
7/pRi2wbbjPIihZ9sIl79n/m0IjrbU93BGK93/25/2AO7VziQ/90bCPIc3Sb5ynvg1XPL8f2kJp5
1WVpfZhHYUxbPwE0H1RVyoYWw8nOrYCfBZh+vHufcBPaHVJ7zpM71+GIQc0LAdEwKohS68WVyXJH
FEf1OEo3+oKGlFU6R35Dqbo6h6ZTZ7jPZ3SVamwVRU5EWjDNuVuGPbJpTgmLaOFrlNzJOTdqjVgK
27EwyLRFu239NCamflkmYAAQNeZwHbPqhywHemXhL/YuJwr0NjEydJNJZAdaPY/aVm9JouyipQK/
7joVynorMSH/zxJkQL24NwTiYKjpTeZ2A5mep2lFrefPlLJb4kvGV73kTYXskPvv/BSD7bNdwSOI
BnBwG69pwY4Lt1g+xoxzBFE9yN2+RpGuTc4hBdUqtvQe5Y+UL/yA9AEVXuUw1zLWNHpfXafFmkj3
89KsFMEBWnX5gllWvlSTnj9gjEKghkLwdhoI2GmkV9/2EsDWFUal2AltqkiUSInwmBKUhRHhu2tr
mH1J493POe+rdRs+yMyIonKjWyk8BTubxT15KM0XI/a8u6jgMN/MaPOMMAJphAaomOqd8EpyQlZx
nInJuc2N1r9zZAJvPiON8SD5/HYj2YfXhZu2+zVJVBXv4yi6KCwAetWPtNDevcYs4QzsBIXf4jmH
0mAcWEYdU6uahAs6JeukQZk8zoOob/Ou5cRcbWIiXJEZJ1uCqKCoHeyQsDXYXRgSen5nEIrEYrRf
0dK3rx2rh5dGB5Me+GvruIETo0MytBJnFqRnFAXT4t/PDX3nstj+o9ml8f3M4iTe+nOn+YEzWl/M
aJacnoXm0Kcl2vTm0Y8jkTH866axRLwbFj0+2XNWpQeSKfr1iMbOXPZpNGjXJj3HxIBVlMylaAho
AfFk9sfEyR0YIVMzPGCRcfLrxJoZUngaASJG57pPlbHYN8lHOW5danOQf6pQdy9VezxfSniirS8F
/aW6Xy6VPkt5ZqSX+j+59AL5pS+gPlNNgic8bxd3l+YBJZHWn/pLV1FcOgyzkfQWDv/rNpVqQkQU
a4/LBEzUzCOo8uV4RdCRfEnoXiLVxhSXjib7aG/Mj2YnLnUBblI1QcRypsy56ZN01SJFqlnSVdvU
W3pxBIY3Pae9mYaan9Q3DIVbgE79Q6ZaL7hGdGEErpDjknMNPbtuFAPNUC0bqS3Rvu4AQ2wg1pRN
oKv2LlWNHt7KGLMo0th3oJJmAco6pSscB3MIl36erzSkhEeYg064+BUBh2QaZTI6ZqMhoVvV84lY
y2ErcF5s7T7Bh1rPe1Bz2ruzctKASAkAye1nDxrLkppoLrCsnJkhP7K7iAEGTXtyBZxno+sWlK/D
sFmXob5FLvMALtfcjN0abTRJI0/KgprtI6/yqJx29AmBzJzqSq8a+T1bxFlfzegVJuEEkKMtHiuk
ArfZWMtgyRF62cD67uDUQvxXldGUAg2y3fWctt6yL5BRBEkii91i5AwGSSEOjHxRkLyubpgHrK91
JBwgqOJ2bbobEn0i5KCw+0n06vZtVHW7zNX0m66LpltXFt4GX/BXn9N2X6WGt02jJdpRdWUBmBQZ
QDhvD2sNI6gYR03hSY2rpWAANoj4S52aMoxJIgxywdQHhzRBMH3dvUxZOx30Mu6fsKv2XBiTtkfS
82PoXOKKGC1t+47cK8Ksoi9W7uA4ugDI3cwu0T17pn4c3HrKwXvZzlXFdm2H2ozauImZJjfIQ04e
PNZg1jRxPzSJD1OFR1NWIgnsHbvkqnBXcV5ki8mS/oI0EK9N+wdfttGz36IPtJySrMV6SM4sPtuv
VU3u0WbFNvW5YWiyM4YRXGxqeruS4fe+hl/42uBdevG7WGNHyyq2nqr1XHlsVZZ2QqiAyvDe4l/c
QH/TbqXyblIQ6gEWtGEXy9U9dyZjjA15MLlxcuYsvvbz0iOZo6LpKPp0EEFuWrUSv6VraE84Oh10
WcFoGtbZihD80MPN3UZrKKJFHXl70Yj8pHUxOWpNPGxabdCe+0aXL1xxVRumw9Rc6VanIEn1/bz2
+tnKsGV5vX10h4LLwJ52OhFwAWGSNtCoTsmObA1NuMi+W9IuvzNUo8hkss46oY+gPnU0bKdK8MQO
sqXFYeukxlON9/Mh8XOwot4QbwnVwBkSmV80f/iRplX82TVdaJMLvi5pO0+V7WiM8GQemFaObNRg
cLEubfQUd/Z+JluGhKtvntk6e+C3RMhF6xhY6fJ5GRc/7Av4SkJ0b21Z5JvR0o85ENothMjmewzK
cZNnGtolxieHEa1RHZgr6LjVjYw7BPjdNpdTfl8Z7rmK++q6XLthW/YmImMT1gVUpKSbmq00yvWs
sH2Q+uQ7TONPSx1SSlFfAO8xNpM1Mohi7RSiKSOd1FeHK3BSVcy0XtDbGOBnnnLbpIrSNzPPP2mm
Wyutp/4lMQVFfeqJ78hNH4bR+BFB4SItjVmcJl4rxv5h6yA9nHNdnPyF5IiGRAEg0O1rHa8NXOHh
hGs84uxsmu1I/BKxtyNs5nkpj9bYYG1meZm5xlM6Lfl1wTVPmhHUIANOCUjqPgkaPduTmtSc6n5+
tNdE7gyC+sgJAVOUZOs782s76K2hfiSRAOGaXPmso9JaoNcBZEWT2zPBl+UOhCoyM837FsXmZ4bn
0aveOtYtAggGQZ5zD6+T68r5VpqlcWQrSiAMzN8rcLYXOdV3UU4BdQGb/rxNQkC4DUt+OR28BiqJ
tAmvSRFBQkp0kz0Vi3hAvxcTbzqRX0T1eGtWIrrrYIZ2fOmgsdk06edkkaT0CNBKmeHFOFtmiFxG
ZpytJntCOu8+RApI0pA6jBXTrMgxSVBqZxIVGoBWhyQaaICzd6210g0JMXru2aypYrM1qtta9MQ1
Tv4VVJkfuNNBI5UozjX9Nprk7VqoDL1eslsTm6wpv3QFpvlVzp8mOdw1Rn/ba9UN1Rptu7su3PcM
z8G8oiAc4QIu6AXg8AGhCB0rdQimE7ZzXWXku7lli3GawaG5CIcYN6bfcG6r/Oo/jd+/ZRpkrPiX
jd9tktZ/Mgx+vOD3ds/Tf3OYhOm6SeCF4vajSfrZ79m/ebihGTl51k/79E/DoPEbUiCT6ZmBndnl
Zf/T8Hm/KcwJswYLfSeIJe8fWaZ/dQyS02lgv3KULxFj068GLOLl4jGpHHKLZr2JQjNb84ekaKIT
lBVO14XWw7eydQeBct0ZxHyfvALJPmDD+cmpUATZbiZfgHfLlxjV4T/0/PHuTJ1fnzdoks/66wTM
H7wuMibfplaz6zcnsSGU6El1XTkqhLHFKrv3Gx0aY0P/8DcDQQa3v4wwPRVmwEQHqqzw3Isw7I9j
Xfy4aKKGtD1GcfS5bCMWz9OQ+je539Vu6DaOuCZ8o3L5mFxxNdt++mQgDPoyr9X6LgbJDq1ZF+sU
F1jMc56s+77oBp5Jbe3eCwT8S0Cj4xyjqeyvjcZqdrbe2Hi2CPwiV4i+EvtFeZuYC0YZgbieopei
nShMPDjDsFIIeAio242F4YuBl2u+AmTONzVlNUeLh4NP2usW7dzwkPDkZ4VmV6pTsLx8F6PTTwIk
nWx1U1t/0bpOwxwmPg00fwXrwpZ5k3Cb6tzZNEcabZBKH7XGw8IcLsiBjGwyVkY8ogXoKwjJwBub
pEqC0pyXzxxNGDmoeo1rZ8qAZnZL/+KR4wd9Rid5bqMbyTyCrfZYxFj5siMxz93PvpmyYcUPDS3a
bB/Ufu8eP0dqhBl269ei1l0G+ULvQo89+XYaoKbsRlyfUC64lXBikkIL/L11kcGyYv9kDHWyrXox
DUff84s4RDXXP8zpACbTsCZI8TwB9R16hcjbkE2H/mrjuCz+tzB6ratq7thwx3FqTjxW2UehwbD5
WjPNPjijaWoMJTh6J8f5LLLF2yaOW90xQZl3SPdM1aswsbQpmnEq6rOx07Os23X95CBUM7U9+he8
Ook57gjNBiI0crzTHB7xGJcPK54x7FD1kJ3WzCPe1OnFG7aq5rCW+rr1i6Y/LGlXQ+Rk94DpIQO7
gQIWs1YwQv9VXYkB7dybT75n4ODJ1PpoSoD4Ea2dfLcnfbw1amN2NmlFQh4jTkxO+BGsTeukjEh8
QgHSzTKujrVxRedmIffeI+4fbE1Dng4o/glOc6dHoyvTmVBTURFGGaGFi4OM4YdBm9Pn71XGRBb4
TpcRHVpP7+hgiOgcmQKAMyOJnTU2gRRd+jamBfGGfsXw81bKLjqtw2odQe5n42dlPPSvFyjnbyuK
8CGI/GHuuCtarf9WRUNGrev3bRIwbbHTbT90lbalFl5uMNJVxDfpoje2w8gu5HGx6mU5kGmGtUCL
VMxrXXVlHHYD1rovKL8A0+QKOMwSwKlY4E+5flhRAPAooDbsEtKFwxb1wpusmburYTuX+qzXRwRX
+QPINnUYIswA9ZBWt9k6iLM5MB4BqePz0zr1uy1J5Dx20cqQrXVkpIbitnzpU1odckJG3v0cgxGg
F10PhLQTURU52DZGqEcb3xnZMScTN/JWokAgSU+fh6961g36DZFOjn72I4Re9HdN/YaaB3wugpIV
fxpHORRlPiebZfuWODzOUXKvRnyn5vpcSEtL6yCfrJXkhDkiZ55S1raN5c0ZBra8J29Mdf6SY+wD
Ak0WCIRRQBrrNH6u4rlIKUCg1LwNS19y6XQrmXUdLU4rDd4xc4pa201kFGSKhtPsW8hKt4j/MO65
qmfcSAZ27MdjFkB1zY0Fg6+47ZyC/AOEpaQvekhvjjO1lomEsE/K6xL3K0kzvAOuXZhMRwRL3ni2
W1hCbJicaAgr2YkvLIIn2vO0y/2giNfKCGvPXfQNS32vg2YtpteaAINz4i5+GXouqagRhf0xZjO/
zSdaYWn0T9Y8uccRmYOzx7Q23Q9uQQ6jltvRuPfQ/Ngbw0tLxqI1gB3bySI6Rj2/SayRBDaNTuea
GrX7ZKKvYdKRDM43B2MnhaxlJDsa221m1hByClwk1zb20SugZsn1IFYah75lAz23XuNsvbkzrixi
Y44+2gDQRjLSPuU8Z0gptvwltGnb643RlsLElislOCDyswmO7UW17KvJWjj9RjfrQs5xcBexY+/m
iANflpZ8+U/h+O8Vjkzk/2pjcNt9R4T159Lx8pLfS0cV7MQ6yWcV6RNAbKnF9k/InmlDu7ewRUDg
4ypUPL+fpaP7Gxoln9cJHRqewmz+1KzbVJXclgIoMQthiPf+PykdKTf/XB/h61SWE4oz3eQ5TYX7
5/1kLgf4j4Of3mU5B4tPmrQOarmLc/fWjxrbvrfdlni5utCZLUWRT3m8gWXrBnk01tN8bpHwM60n
F0aZJfPeekg+uC2ON2q5HriIDTcI2PMD96s+3fVFq7+XejPxSBaSTKigMxJP35iEQDLPrSHTeuO+
9u14WyZtdiqzyvhh4SCsacRb76umvCEzoKqTyO12U9M1Q7wVxQOpI9E+Xus1tPxCv0VSyXMMki2j
PB7iJQOgoukcbi1bexK69tWD8YNRD+1RRa1O9s2Y0sSuGWpMOz0K/K5fJnW8Us4BkO8qN3nohJcT
51HPy904rJEfNuZUdlur4Temilt7TnLwZiGO1eSqjajPxpRw4Xhyv6bT2D9J2NjZ2TERqKK9F7dp
p2MkWyBoMoBz0Uj1uE+Z/fuzT9K1jgIWWF+PY5dvYvkcLXUFrM8HMbTMUfxIVEHkb2CY41BbePtH
gnCTq3WaEfBQbDl71571Y1xZ49Z3c1mxR8gI+hGoZygKU6t5WTqevnHcYvLzBLRTTVbYEzSHBBUm
+qsHsnQSAxBkm0siW1MOHzEncg0zjqMudAuxvFI8tu4dv4mpM2wey5ldA5ucFCUKjzWWw2SIJT9E
B2Q9idP8IFN72E2x5YZOmw6EYCXivl2pTnF053FoLn19z/qoOxFSQ4Bq2Rr3muNP22oscUvaAqR2
1znu+0RCWQhZdDjjp1qJMljqMgGFvFAm7dpKa64J50HlpleDLpqTCTbAawKf3G4PujJiIyDQNE3N
nc1woj6ujEdttU1Z4mqTkClM2VdKXJ9RDrt/Qx3ggTBtDNuyw3Ll07sfZMx3tRqjeMR6maIu12a/
eS66UbRg6ohDWhKfeJ9OVyYBYgCEDF0zlvAIIeRjZGV98V62YmlYFwuyQQtvKbXrkamDVFmR9Vlq
Xno9Vn1y5UbV9GaScdxsGHGRHoHXcznO8YKNEFh5xdywcPXkQIC3WaNYtAtj0xtLT7TXGmv9Qe9K
saviNL1LZ2AnQdKODF5qmHjc2ZGHWA+2RNqHMKLwMzcRKoTrFURmG5oaS5g64dsMm1FlhemV1q2b
TKv8mK0XEt2gQ8Umbua1nM6FdPR9h7AxTGIym7nibG0MMgGCpNBEetYAkI/QmKKCQYihuwh9Cm/6
bDKk3vcg3tnH6BLTeJ+t97QN37TVr7iniIGDu+VkC5jb2pLUym1S9rt4WOrPc1Tr9sZD1/dpXRnY
7u2o6ao9/xAJvq9VfX/gJFoe7daf66PpgBgPKFFNd0/KtjkdL/J+q266H2wLnpwBvymzGbk+jrk5
NocpT4yamekyh16j8byWUr9ZidS6t1FpVCq/Niu3Wcxp5gx4EfOlzfbrbHmnTPMWhneTRnLnbAAq
Fkgq1pCfBAHPi+S2MOIIDz7fVb2LG8K0zdW27jVIgePOGpIidP3MvKrdyt9aXobkR0uVKN9OZuMT
BMcUW0jBIqPP7Tj72rUie8sYmz1ZXTG+0tmPHU2jbXOv2fMYYo600LG7Wn8krgObBso8uSXwK+6u
+A+IADc0JVdmntEsqGY9xtEs61iegW+BVtSQb7AUdE1kSJCBJV09psXqYsgNlLEHre2g9EewOeGm
Yu/AmVFXzUA0FUjNT8YSW8/YRl7QDJEV9+EN8CvdPLjeJO7VmDmMe1SfvZm0R+HTG+KhQEDM8i6K
g3pGG1JF0j4XpQkdpuygB91MXV3fsJ1ys73X1tbntp8/x/OMpLdnxG6EwJkLNBij3uOcJnFruAGf
ZpzXxZAP+EyzLiDjaY7vjRn7NCNVu1jWhUm/6AUiaVtjXnBCfjt5Z9vLjd1/6ql/q55CEsGE5v9W
YNx9rypJSN9blb79qar6eOFP/YX9G1APBm8AlaA58Xf/v6q6zOowG5CUepm5qXHTz6rKpKqCwcQc
zzKgCzoUXDwg+uS//8uC+4XyArKXZwDAUSO0f6DA+DDr/lGB4QmIipYwdNNmOOj+OpErqMDXkg32
wRFVvoTUNlziTjGReRiR9KV8KGTdl2UKtG7q3dbfmLLrjmBAmGOsbTdlAfHFbLJb2RdOmEA20DYy
jwca5G8N25rbyXWXq3Jhn0BC+WywPoJ5xsOW5O2MHXS4ugUBMpoFJmNL6gTqdDOJEIkji133mmHW
zzhoeMri4D4zp9S3QlvXp8jUUPbbeP62na832ZZnV/uI42yuDnrL6ic0Zl28rZnlVqAi0CZuarDu
E5J2P8drTbLKkFSHVKzpd80w4m/TqqU3M6/57Cx1NoRwbu3rpCzYABiCtpfNhw+qdXBiJMfIK+7Q
XhZXI8v227RO+ptxkiQcRdkaRHpkF5u6H+ctlR6xGSLOxsDhQwnmeRoAKrlKMEGI+Qaqh86K1rGe
vI6P2dAEeulB+fUrNx62FYwwFhdtvDV9Pnk7tQ00In5512uWu+vdtbzX16IGKu91twmeGta/OrGH
mFJ5Vnsrg7MpETuTsWcfEPxwUwkj1reQHaeEIG6O8qDCrMCAr78eavuzdOL+0ZCy8vaMQv2Ch2oW
YzAfvHxfdYP1PBe5uQO35O0x22RzMK5RdIOcNA0XS8+Dsq7WG8cZ5QOoWC/bslHHAq/M8DwZq61d
Gg9ivFOYxlBOdrun8Lmzh4EZALWBpdSrw6uhrPbYfubbkW114OPF16TXB87Fnp9g1LeUZR/tbQRB
I6vuHb23b3LbfAEj5IaohvNwUbb/SgEAlgEUgKs55WGCDvD/2DuP7chxbU2/Sq87Zy2SoB30oMMp
5NNISjPhUjoa0BMEzdP3BymrKxV5rrLPHZ9BGbkgCYDANr+xG0dtJfrN7xIjHTBaiAgkRk6AZP9M
FtQ3Kg/URzbazS55kiCIjRpBESf+AYVb+QPQ4Vcnia0D5xUiBplCz4BFTiZrNA6GFbUDaFKY5EX+
hEuh62Hf479tWG1bBP4uG6OXUBnlBBSNPq5QZGn2oqiQUXvf+EZlYTJ6C+mI8oIzot1SGjUGUqz0
vDUKDT7O9NeLUW0AcwPE30LJoedY2JZP6g66Y908ST7MRv2hpeizGVHA2RVP4hBUl8nljWLEYrQj
dJp76EgEIF5QlYgSLAgOFFAnU5J0Vg/1ieJZiwK8lVGmWCxEo9676JlM732OVfQrfBgfzoODIWix
t/0ivwx6O3wLHyjJPszeiq7D6BSlONSxUaYCrbNwfZ3fxNHiUuhvAQuVKD7pbY+9S79HQcvyP86x
qIvzqTHsyLJZUfmaoZN59VkP0F+/13nuTe/Vc0EwfaoOSmHr4pOUql9rkFmyDhFK9Qd3u7RBvO70
QIl4xzJL00+Vk6egHjOHMFhaTcXyxJPL3s/L6pDUOfls5DamJUQAHG+BaI+ohZLpcVGR92ls6kl9
DWXsyAAZITqgelOOqrmgTofCGQVdskr+EyTyvECUwyJAtxF/uqsBjRFjdiS9W1fRgOfFQh79Pyf1
/89JjVPFqx2z/1Oeugs8/8XfdQ83pvtl/AaiUFDbMMqSz3UPKiF/eZ7t2LHrs0VS5Ph/BzTCnAIQ
/hNy0RdgJf+h6vv8yLeB5QqOVY8D/N86oE3D7hdgu7kdx3WAcAL35Tlp3b2sepDtLhXKIN73zF4x
JYbYnKCNNE2u1eHkpijCPxRlmqvDsAhoNvjq+f7XOSnb+soBtw3/qbU8qsCyiyywJQhzmT0IN6ds
vu9tUt5l22Pms8JHAbKP4hicrc704ko8aAWQpxGJRA6IFpX91G6t6R5VDmicZTGm0B29Jc5BHqzA
naIzARGh8zdzXvhxvy2n2YqSQ62Loc23y4CLk/UHLLTBxL4YnRibe9QUIv6hPETT7uXoYPXmNGpY
/e/tMGk05KoU3y7Udwl55HWc+jGXnB26Cz+6AKmhO4/iF7fmZmPP89QOHJr7X4LAN7/TQ57KUP8E
VNTGQJ3QZPUQYKVkBlj75S3RFpkrtDvTbw5SZfK69fJUXqwesnT5mfEcRKC3CnOgogY4gfuCLOaW
nLqwaSo+IrG1gMkMR6o9F6WN6mm2X5MU9eW1nJmKvVJrtj5kfZBY8x4Rqy64WWGL8WtV7A1+t7Hh
/4XxH5qTLxVfPAp7Zg3G1P5oKlPuO6EGYFg955Ys6+/2ZC3Be7/OreYdoVGzvnl99Hijfp1PLkSw
azRXfCdi8E5VV5ey6mKMIZJv8BTAG+3bMpG4wbk2/iGzCAvvltK4L0BTBn5pqW3rpKF+J4F8Fj9e
vxPqlqd3YgDQAIIjERKLn5BsHIoCdjwXwTc9RH1w47dLodSmrywR0mIFNOEH/+4g+0iTspWYYBx1
nVMKi+WkVtiUofhajl3fLDsYLJYGW0QYt0x/uJZZhL8sUsYZyLVHasGCjygankwoMOpStsBav+Hp
R53ruwtOL8vO8dVj3SEtaoa4JIqCZ/76sP62kqjcGttUdIMin033hD1Fyj/0cSGHr7NNu53yTFhG
Gs6slTO6r1/K+X0KkTmmJR74LisKUASD8IvISdE0jqSDVX0bgHJX4RGJ0vq+dBV7FPXLNEnb2zle
E7u6anKqpvYeM1+5PhQD4v9igzpdMlPXo+cYvy2KIESXPdO1W15JnfbRchwnz0Ma6PWb/m1igAD4
FM0jZsd2fvOZQoglogNk11/rRfXcBRhhWfzQSIP7HxvIxI3YJZVu1B/5SL9PTMysuOSc4DJwiTrZ
thKLajpVZ+vL6pNzIW4YIo0+bBHlzXrQgxRwhvLIayLDxyUrUR7adX3fx9QmrdnVd3m1Tr2pR4Lv
+wJT07AGMZvBOhk9UczJ/zBK0enccoOh//SaxCapPp1bH2Az1by++UIFlFLZpogWtb4B89izqFbw
0os+i4d2CG4skeS8TQOyYxwGNd6KbJYxpajlKwuwKn4Eg9GC4vhD5A1FWQdi84/nDZgCHbuLP49p
8HGgBZnQ6a5CyUrVpRqYnbonI1a7WjgkupsM6QO2aCh4GRd0l7mM3iZZq+ZPsIoJITbdvCaMhVsU
gk0eiYSgKw6uh6zdtEGeLIexEHhF9T2YiP0dcBbJsL7h9Y/9jzW0ovWhX/ECnDZOW8Q1dbB6dD6i
uUEStMeUvVwfViVCfaf7LtDvhoLvTNSDC3aQTZZRmQSQmIH07TaVyHKMTAvRwkig8chn4EEGWiBL
D0tWk7NA1gbs3G0CilP8Sh6EQxWc+XrO1Fs1hQbhunRzwRY89NQvFwqLMZe28inm1+FdmKvhxNUG
NwLJku5TF+VotCSe7vLrEo3H5Wxyhrm+zDprGS/GeaQkvZ2jxOx8ObpAy2WE9hyHpZ0oc2Z2UeLy
trVRpwjsG69upTz+fAAfMCGPSjEuNqgBO7EYUN+uWX7DnJpNrKxopFR7XBUD/gOLCVF8YDyyQHH2
eRC6tkPVGI6Cn2dblhwVt43IVsOQGKm1c+m5zdgc6ebzTHADzah6EoFZsTFtCH5hmlQmL2pAN2CC
nQw6PgBfKyRqW9okYFjaJex4PDZ6s1wafJGLH0I2NYumwOC+eocmAmr+h0IIs1xavwBZt0G6JmbV
pG5fMmcC4BR/haZhEh5UqmQEicFDE/ZrV1FSxIN51gXX99kYneR9VNoBY7KGY1RO50lQa5pS9LdM
7FY4s+BnsJHxf9z4RdwG83WH7nadUuEwKRmwRM0usO9XoXmYxk3M+u1Rm+WrNBKd0BfxoAFl7Rq6
ILwKI0k0X1kp8rjEYW6juKWFp+eb04iOZEG3OEMGYRuQ1S5flwj7NSCpa0ClQwdgc/It4O7IxG0J
tYz8ZsDrGr+e0eMLjIiWkNuCBmLGuNMVI4gkAjnWZo1Cs+ZKQkD4n2r2GJ/UDswSNaG1vmsj2PR3
nQOiTIFeUewNhI4rUYY35bznS7+sZvPIwGA/Fp3ozSvtxeZD6X45zAQcFIAeG2R6hL4Lc+kyClkT
tgNqGLM9FNW1xnSXD6QPiUzdFq+P0axqgSOnQg86Xh3/OEelP6NWYt/F8PdivaOmFZqdKSvBvB4C
2zr4KLq04qAkuls2lBCjlJnCglzf+Msys/yjIYKGu4+rCSAsgcLUBEiG+loCLbBN33IL1lrktw2Y
eLAexOpmhutcLzaO27zLOFnkg13mC+ZfnQK7P5fDYE2XEiMT7jGxcAv/2nlR3viP9eDUPEydFEva
vI9Bpnn1TTM0sZHhQEFnKvdsxGw3eyVS0NhY+IxNHJP6B6B2N1DdVXbErJjKGU7Kkm02+LpOvuVl
ZrNdDEQE75EVLlOfITCSXkmA3E6Izj54ZhZPXpgtJVTTAiNMYmzKV6BQBtZQInJwY5cNvVR+1rl6
7Kmb+4KtEsw9o7SrJPNRb2bbcsbuZpiAeRUH7Ieg8exr2N2cBc1SUThCBNw2uyBmxjEr187bRGnQ
ve3Eb5LCdPxMAQ9kX5I2zcO3sSpMRJh5I4Ad/M7ngPGDvsPuoBlF3gXHVQMLStNxWBqUINZu8S+j
JWWlR+WAAO1lNlsjl/YctKfaA9slx5Fe2pBTvkoQ7Bn2kVeaQxYvj47lONOAaCwO5X5hf1iizPJu
Z4itkIbZolDqaTuFOvo+avqmp9DqmhDLtia5fKXqRDbyMw9h1zeDMzUdal5nsmdXjfdpViDqcD4W
69pTA4GOv+uSqU7oK49J9z5BUWG5pNRZstvrZQq547CYAPMc6GeGvNjFuBJOH6Mc50gJMuVpWVf5
ZH62eLTD3O2azyZwDhrTgdzSNuTQAkuNXtpehH2MpzeRaGrzflrwo9XWixIQapsJYeL2xs3ZdncD
7HoFRHp1luAzDjdl/96u5vIOaEoMELFHt7W7CMB5yUPQ6LH9Siuqsy57pLq964Q7pUtYt3n3OWfP
XQ8SFFn5zSvKtX9XNbRzH6fVKafbNbbw9Z4AvSBzL/yprTdRgT95u+3orA50hie6dTfQkpO52QSV
XTlXouRY3SeRovvYMUcQGRAt7taCU1iDa0RCVmoT0q/9tKBiib6viyFMby3qU+wiEvY+KLFzA87W
eRKYVVy6C1VGBJszJ2GdJqk6VxknWbkNEYlc112coycN2sEFj3Q583LgH6bk9WTbDhS5OEzFzidA
W+/Sws0aDr7AiMEA9Mad3VOus11AEzcLfqIKB3irccMC9ZvQpdmOFscxdIXaQemb1suELph95kwo
8B2SdnawsQbLsObbLBG+9aaVTeXdA0KlMXtmt/SKu33c2PN8N6tZqGv8zGvrnWd5AzD2mlW9Qbws
6O/XUKe1YeuA+GvPotlP1xmoVdgGO8w/S3mW5AolMxgYUQWuQjbCzbYhQC8AFk5VRPW3DNCZnnfw
HpfuO0gpMY7bMWybEP/EwVf2mUrqzo9wr7d9MJ9JZeH/DQrGkvJMBy1hLSaNUS0UANgGkQ632Tm+
WtZgHwglrBS+DA9TIOL3FH3bS5kEzrspRfhh2EzYEXMstdBuWv9+Wvy29XZtMvUJ6m1YoxCjQNX2
icYSe+KF6WHVsf7pTKNpeNYLep8cK/D1zMvdRSZ87DnAeR0yLzA7XAWBl60kR1TeSQ40NvHLNg/W
TtElGEGLkNSnR87R42dVwSmjahoU69lCSV8lh9FvTJwSYGrNngKt0RgdLPjFlvHZ2FV58BGYQc2t
OC2thxifaEWtoR07n20S6ASRfSQtRukMnjBRMFLTJoqOl6llLysidK8mMJ9TMnGGYziIVZ1TB6vA
MsotCYlql4zfOqfvbvOgxCUR9Sbfr3qzIValyxmNKINHaAJPUjFAbR2akzPqppk77dMs5NoA0sKG
PreHREG5bUCd8GE24ATepcFveu5/iAuzT0ovRGlwS88q5o7qpB2c/jHuYxOvxgluCA8uWM3gyzR1
dYOMShHWV2lTaI5F1bYmlqrb0IQsWazMGKmmDpTzg0bBIuMdejF6RFXCqakbbMI2mRnb2O59hp89
HKTyHjQo5Z5gqMwp9fMEo6zNONKYMBWLIJ7M3TsisRjIFjxj3MDzQ6X8RzlaDCzbTGHuYBwsZJ6O
f4/E2vEKoe8tViLSsAbEe9dUqCZ7OwngNKJrZJVmKeY2ccA7v5oT/2OJuaK8eJ5GDkzHeSD9G9Vd
1CUIBRwEgCXmaBx06PQQkVC8y96sU2En8Sct6S3LIwTPtJrOPcJRfbeGroliwbCY4lPfo06cnaP1
b4IKG24KIfjkAs5QmyjoWCwV9TpnRtHa7kOYs9IlSkndxETzGnBB7x9t5BB19GZFe67Jr4IktLmf
ZQUsOuyFQASmA7hLkHmHvrt5RfD1MwWvuuj4hQSQPoEaineEh51jFphIwM+7Z50bIv9mRN3N6Zpp
nXJojs1EoLoVoiUKDERv4k0VmPWYlEVBZG0zAsWPZDV90C3fN79NVNKvb9DRDDkunYz7cmE9hiY0
BGGfmmAeNg838/x6SOUzL+hjN0xqj9qQqq7ELHT6WeOjlvfocoKf4a3uWAvlNl+ICdAn6T2zdsva
jetrlLlSrXZpieXqeMEHVIKglh4Fc4tQf8W16rXnEexW56ZY4ZjQmjYVKV8a4tTzqPsxFxU92LFV
bC7Y0okrb3KUBAMCoLn4UdmuSQILGAV8jDObCRm8mPCSxJN5Vou/LpcCqY/lEmWzZdZnsys6+agz
BzX2bfIc+SCcr4k1hiZC4f0sx+KUwOBnRhytNfDyw5ymNtkXHpaCr1JyFpzpLcuav0JR7NY3tqVt
eyuyNiMd0VmfDtYxClox3gWrcdndWhNk5DcoGJmkmx67icL62TFJfhj3JpBPW0gCd8mQpMyaQXUQ
rs8RcByYqLj3EKPEfrM+MOpmx12djnTvvAtbBIRM/sByCnwuT2kPfh8f27InB8cWPUMFkj+cWfpH
WvEZqYqMiKOeX71alya0Kq0qBrlu5PNpxymtB7Mw6snUj6xELGZJhnY01be2N6OoxYAAJwdRFFuK
gYRZYV5xsuW0vcaf0zOgj6lAAyur5/FtMCMydR7RMy+P0eCSU3CwWR7xgZiVZusMStnwMbGnoHed
FV1tIlG3dtnFt9Nz1jjLVPKWdrCP2aQI+EfMP6hcueU+TrXJAp8TizJZzU036zwt6Za3bEHZQEXI
g154OipY6CRJNqt/yuqaKc2d0dz6WM+chHt4bIlSe2uuPXkdthRH+EVa+eubBQlI1ppiGq1sO0vI
FTXSMlD56AxkopaPoplNhg6h3ewcMYI3jCEECbMqX68a/YuaEcLKiF/R0IEddVpgBahGOx59gS9z
okyeSW8VMdCd5S1dCTwRhjBT+volT6tqlKki0lPPlPOwcTuts4J+qyNbBeqLH0yme/O8NMrIMpXd
f/dSQEKIcQ2xiuK5fVJZdSETrJrqxJfcS8z+1ASegN44s1mzd71+radq4K/1Y1ArlKmFD0lDBL93
pQbbGcqplOLLLCr0dS/HrHJZiRCFM17DrK+QQIDt2rBpjPBsB4oougRQvm0hzkN6xZXZVOFIec3e
87wz/+x91H1qUoQaWgNnQhh0E1+9fvu/zQo8eAB9McqVpOOubX7+S2F4Bk0I1DX0H/FMmbkPDiiT
FnK4kkK9fqnf1pygMBzTCqITBN/ttN5NGJW7NQHUY5xFYlyOyRIV04OzhuYVQW9g+uOSO22hOEwM
LD44bHQTUBE/WQd9N4gopX7/2HqZ2aPUzMv2ZszZ2d+lbmzOrCQm3ieYWPj6e4kFXn/Lblf5568/
++kw0zVFEJUiLW1SfMxOV+SEVinKS6n4TE2C1HHJMqpUUQ1pO/vDhJ6OsovMA08rgKCHdJBOi9eS
wDASUGs/w7QO5bVqS5Oa5wWZ2hFzZhM1vv5oLzWYaJqgRkXZmSYvVooETScrCCLLymay9J97/NZY
QT0GLWxzbIoL85r0XQnQKcuBvcbbUPoZJ+PrN/Bk/fbrG0iohTayLVARQ1LDF+7LNUyWmJVOG9af
u8wGCbynl7VKQN11FgPrfApbdJ+Z0DhATpNJ/1kUt3xlSl5VgAZWdj49D06FLARjROl/4S1ukPIg
W1jLqOZIGOTURMMuEsqKsK92pGK3DiffHJaorTaI6WQJEJxsg6a9qb+qcKR45Ez9PKGSKynRQSCR
uavOc1rLEcBSaZnYagDfw2Zh9UjFUkbOO3OcB21ObBMOwhzxLS4H3Fb4XKAfCO3ZNaWEM0YNJ1JP
EZ8LMabdJkVlnE/tIZ0Yf0zzeiqTrp61KbLUkrLs68P/24ILPdezA7i0KPL/vrRHMguo1uvyqck6
vJuOaYssQbOLV2UigJ8l69cvad7bFxPOVhs/9WgisAChQRz8umnRKEMCe4imT3GKFYHYQw0N5LUf
ha5EiXOwuQPgcFiitBioJyYotPCN5Juv38bpkxtJKJudEwox/4pOWRh10NUTc5l9kg3lzwske1V1
j7O221+5g7p5/WKnOwjqRijkUSkKRES/0j9Z5FAl0zxrh+Gz7tpiffCL0CyLomhNZPX6pU5k1cyn
RyFwSjxT6byJ36So0mm2y7LW7j3yxThCJZQvVXpIKaOS6ebFxOmAGRxYSUFxalGsy9nHdpBkze+j
TUtZlxIMKY/p37cTss3UEVZYzXd2npKhIBrLW5E1RWbKWrNlygCRgoaGHlQUmDKxrOiO3GnLETyc
JX3OIuBNplPkaCRMyKqcUYIysyz20fJQN3bqXb8+CCfjzRgARhU27ykSgL93TH3gf+DtxvkeCyNz
MuMzZF45C8G99eH1Sxmfi1/Xs5lTNi+k7MC5Utc/Xc9Tg3IyLIXkLvKap2tB8AxupO5MqD+y1bMF
PffeS0A6jEI916ZK+vOrXo+mQgC2kMH1PfBwpqFRtux0bjUkVBQsWYzWejXwqgZ0sNpKTmeLGEmY
9rJOSI9z1LZIS342/ugWmSaSVRYu784aoScEAaCpzISvfsFVrKfuePhcmtAOFVC1s/zMzCQgtpQ/
DjUbf7NTOGaazOi5hcYbydot6Hlw7iUJVQ6xWZxqogTy+pBGL6cPL3KPTr7tAljyOQt9+6Th3fEE
OoJX/7XUIvxY9LXvHlzao8dARq1HjT+DiuDN8eUS5dhHt15SH1H0LR+AAtp6U0djTdMUpHxsLWh6
BZnq7hPy1+FNOQ8622aRdo85StIVrbavuvXQMQt6QIhbejnBrfZxcc0gWlxzImV4jleZljtrKMSH
lT6yvsCDvPA3bQntY0fVUD5Yq6VIDkq8FrZD3L/xOJXkwSstcR0uvd6pdun29MTLB5SGvAvIEHQJ
CmMBxyEy0cJTTvkZ1IR/ucwpCEPU2hASE20f3rmcz48tVm7+JkGymRJGipuGW9Q1DmFifMiFgBQT
2WiEYXjut58w8cBC02r794E3DIRFyYiWyVgcaBMs7bamXzRv5ynOob96lb4o62avUKKnYJMVxYcR
f2Sq5rhN4L/VN3drMVIS8xwro9pneVs7sN96arG/wBsaPjvh6t3Dx8S/cw6qSxkO+d5DovFZReO/
Nbx9uVmzIGgrs5nh0ExPn0DhZEE0lH/Czjcy76E9v8GQD7PyoGxUwbTZwf0flt+LF/r5YtDzAGRB
IAS0frJZJ0A0ycnj+hv6BhUYodm+c2rqq5uqktfagyiyndOmekuLMJR/iMd+W/lPjwlWh5YNm/gp
Dmz0hxhJhr76htISiasoW2Q9K+EAfHv9IZ8+6Z9j+OkpPdcFnwNTkgP5NImcXcxBNViZbxBleGeE
y3EBPwlc6W7OyvBd7VbJuxyCbLuxSz9ud0jh5OWZzv1gN5cK2BdgveC2D/r4ora68J7zdiBOGkv1
UFUEL66qq3bjKsd7C6q1/lGBtr6qKc++1a5BzRolK+TCHUQa8CO5FVXMOrbCKqB6I+nFIWBBYa2P
l29FkypaCWN/cFLffrRnJbYr8/eHWOgEhMeQmDCAMIhxEZzRpyEBoPVh9qJl/eaNZvCzXGRnoinK
47zOj7UTl5+EFc+70U1penQYpB29Gqb77vWZ8c1ifjEzMBlMVgcYEOBYEJ4ESEgqVLQPsvBbOtI4
oJzWy80c+QgoDnRJ1E571XwMK4VYW261Fd2epkIBaY6vdRtohUpBat2CAvaOYl0onAGA/1yB7MUT
QFrX+VKHV4uAziwqcUcNtLzF1ackYqUxtmxXNdN2KRps8MI2Dt8RNurmMHn5jyUo8hsRYmIiqRQf
87RpbytflWrXJMP4ZSmz8d5GRvWtVUccEAEMrINwFTwBxCbSuwlJdigWnc0DwKeKN6DNaQGERVfQ
COFMfI+MVXSFOJv3waGqnWxoOoBFfn1wzdidji2a16T7Adls6Jr375eMeaQkzLyHybcu9/wbqxPF
Q5uLBfX7rrZvnIlc4g9XdF4CX1lVIWkWqFvwSOhKA1d7eUkIK2VfcXR+L9rCu6BshjpbMi7WJYXK
4kAjQrHT+2n/rUXp7yFPZ3WV57H91tKxOPzh6X9fWoSabJ9u5IYgcU/BgP1U+Sip1fV33CiRlAqS
JvmM0ADySF21+JvOdiUVjso4eWLCnS27Igv8I5S1fEedJI4xxrAgxPVNEH7MValN6ZcSem0N2bUM
8uHYCTHfBAhCnKd+mHqbJsQpeDMsjou1RmujJNc7UYMx4eq3ZxbDciiksq7jwEHUglKGdfWkf7rM
uJjDeUWoLp04vZHNy+VVRZuXiFJUOt2UXWm06Cak7zRNzwdfk5oSiwzvlTvX5/BdRL+BtRbarETa
RduAqt8bEec1LVcQdTMdTfpKCp+qFNJG2F5PbTwMmyZvER9l/BrnHHDK1J/ZuH9+UH2TfxxBzf/w
EACn1KOL5E+Fr9/3H1ZKDGgO6BpKJb/V9YRLJ1TOk/yOc58dIgwdF19AeSx0DZkycqrw2zqMyXlQ
W18WXUw16FHdVv+DBWvk2FFRArnqURt4uWBBSg3VsIbld0RKlnH3NCHBCj3yKi8DxAdXHd91fT0e
oECj6Iadyacs6mFuwlN27l5fsScFuqe3B8kmastsHWAtTxG7azVOupll8T0N7eB9F0AldEvL2oUU
di85F8ebsezURevV1TkeZs61qlGv3jw5w+aIBQFIrid9hTGp+AFyvsMVu8vl+z/c5cscwNxlAN4V
QzsXzDRJ5cmQ6SpZqrjzxu9Uvbv0nsgCqUcqictmHGx942LXTk9pWIMItxC/+ZGtdgg9PnHb6UyE
zfDgo7FzZYeTvHd7b6RDwilw6Iu+ZLjTItx6He3e54n+jyb13dJ+/9//9YgzX73LB5KUr+pXYiPz
5Lq/TPDuUT3+r+9PDI2bx4q/fPiOmXL9r/7mbzKk8xd5JaxF2qPPlMe/qRZWKP6iGMfrGUB1ACUS
cKW/yZD+X3yDQqZ5t82iJsr9SYb03L84IzjuPZ/QzybN+3fIkOYQ++eQI3KlWomOBXfIRYglzM9/
OeRgJo0rVhYgWCJehSrLog0yUOIP+8TLNU8rIHAI+/GXAndtMxInaz4ZEQISTZocR3IRhInsGO4x
3PDPNYTBNxXl5PMSNSwcJFb1J5sEM1+/PuLTxcFeR3RAgDgw2C8fMWPbnoWM4mMK7EMewn6Ydnp2
uK6P4HMB2fIxjauWbkidi92wLvn32cI7Zh/0gdjRT14xpUWFUGlq+aKzOqyZm+x2ABqDlXWZAKwG
jbQf0nS9HocweVcF5bT7ZVG9eZ6QXw04/uVDUH+DZUE5jIV0MoI2fBVRqTU+Ysri4umLJFVl4XiW
44h038EF2yaODMXewhR4a2DNnyaw5jt8Ko1wRR7PyAG4uDKirwDUZAUZEGfrQUcSvRuQS4dIowlb
5aPCKHAlV7IqlE5ff4aXidnzIqDchBgenSGq9SeJGRaFSDiHU3zMBSbcPSTODVCQBT3VP/EYXkZu
P69E24v/g5ECBfnljPvaGaqWnOCo8W6CxoZpHF3v7qJXontr+yhiv/5kJy/R0wrjRIVqyhI3yeDL
67nOUNeVVXI9+t1v2VEGyEFoab1+lX8xfibWp4AETYSs42T84p7topys6Ni7+KtEjFpLjHKUQ3T3
+oWe2iW/bArmeXwqKmxMZl/4bVMocJyIJ9bg0QUWdr6Gg7vPYtbMsjBxSwWhAVPQgACoUfLdov3o
qi0DufMQPX+XjfV6Wfl+97Zf6HluAo1iZuuYWgsQn/WYGuXDBt/0s5y1ea9T5JK26LV71iYtJrSn
vZSLzK3nQih18+PgBsOHKVjz4+sPKZ4KAS+eEqo5RWN4wUgP4uln+h2/bH1GeWvM1n4+ToWAm43F
xjkEieEctQR5aOTgbgLR/JjL3tr5skRxZAmLY1kV40E7rTpI0Bw3LS1b3FVrseuQ2/jgIH9z4yNX
+jmcquqD3wVQVSf3vQOCFJ8NsDRbWEzlnWvL+JChXEb/HE5altbuDgGQ5UymB6cAOsF2Jo+B8v3b
dKSWpfMG1+Mgzo5Vm7h7kQb5EY0PLN/9HDiu6zlng2iiOwypi/PCwp2idrpMbWADf804eLYVROxz
j2bpbYv/EwiTNfSugEeSpCeBv2+1620DD2EZTCUbnGuctDnKvpEPCmWasqvLDZIm1i25/fJtWTCH
iqir7VOon2d+4uEkUAQZSEcEXncWZZ63fibsO7Cc1YcwzeSP1smIoqUd40AV9yjzAiKz6bzX2fwx
RE9xF1YuQJE4Ls+LpZiv1i4Obun0RzsV5XW8ESAqb0dVoxZdGN/EDsbBjFtglsjvlrSia6surZ2X
5qgohv1FVcF/LwOn20s3Pp+1BXY3aXGWnInK8bfvLYoHNZC94sqMJ+q1RbslB4TE36CL6FTik59B
m/fmDIkebHKvYEUs91Yp0URzUAa8cUaLvGehz7a3OV+Ab0/iDEWy6HxcPfHYJ8HwpmCc6nMFGGTb
0dy5kx7d/5YVoWHrjWQ/jw2cp4PMXBwxqaVXG6MVc18vw7htiO2ZGvTVhrlJj9MyHrJMvHWTasSG
rdXnaDEvG/IpFYEgdr+JnjnvA6d9u/TlNYD+jCoxhUidlqj4JAYjXaHo19v2ResivUIZ3cOEbU7f
10V6jQT85wyU3hFMiP0ucVaoDX3wYVHy0a3qejf1Q7G1iiB+UDg4HkTfO1fhPE4XNcDhTaPXeVth
ubsZC3wdlbZxycWEii0KuRqHXhhKeI3RiE/B3cJ/gFUdJZ8sTPy4mTmBCS6hGaGR3iDH02kWl57C
HceQPORpFJDcTTlmT2nggi8arEsfTfQrZTX2tp/95bGYBhtBuyFEXXKB37ax3aK9XeGds00NTne5
APg8B11SHh2R28ew4XUJrAXS/Cbu3FWOe3ci56RbAalTZcl2tov6a6+99GOBb+w3sOPLR6H76aKK
In0udQwZJm29q962ENhTqLyjRa3PR4f3y1okfsTlslBStotwcM5x9gjXbud0AV5/doreurXO9562
6wNtiezclmm798rGQ9YbWdJYjEATaTld5TNoy9qGUQ6ntb4q6lGixx/M3QWKrHIXNONyZgUUrbvB
loek0MsPjbZ7c0MputwlRrUVdISNpKgrEcOqol2ecnI4Kzqcrj22e1tP7p4n7i/CAD2XCSMB2DL2
cole+fBhjSfv1uVFvVlyuxt3MkGbamODPP2OBuuEkpS9omlU9F+zEHsA2jrhw5N6Yw18+c6yiS/K
ps3Q+pqITjQhH5IupNhpjJIkzHvaGyMVj/1sB/JdmXrdRzhCciftdQL7SVxo+S2i+9IR55PXyUOL
4d8DzFcsDpAA+ga2xj6WBd6NRc9Ddi3hF3VeJC1jj/taRHsDlyW5CIeek2sCQbANqL/vCpDQ+7jX
PDkoodvYxtDTHwUGjWpFT8z30tsVmOOwwQ+Av3HjEqnJIECeuxfcCSVz+0xrxSNZgZPiuRAi76dk
4e8F5IZbh41huxp4aavc9Wjjbg2vbEwuiFV8xJsCqllR2V/ogPXqiGz5QQysH3Lds683bncB3lWX
G2Ib98xBYOsMBrF/SU3BerdwAZzESk7eFU8MbnvJ/M+4x/UYotG4eIeUFv+HDsm73sa1oQ8z56Md
+ZeDxFeBPk1zNhSgpjfEi+LSn4EJd2wKTj+KGw2/5dBm3YwVHoR9XRaIJYoEpkA93jmJBbZJqXzj
y8nfYzuI8HeNCprMUn3Wt3rJzhj+UH7tvajLrvqh6hCWWnzw0nONfq2qehsKDSr3V3FSIWrqzcuA
pljketnNPMEeXp/7Qv9JWP+UsLJlEDj+9xI+d0j4fKeX8/1Fmvv8Vz9T1sj5iy7/P4nnT0XE2P4L
ChbEYEAg6Bvy7//L3nkt161kZ/hV/AI41cjALcKO3IwSg25QVEKOjUZ6en/QeKbscbmm5t7XOocS
yY3G6vWH7x/XVdP5C04Z0jjhkT3D+d+qAUzrL259e1cijiCufwh4/0Z3D1dnprL/MbURVnd0NAg8
noJ09j/N9khkppbNdnNGpKXx9DhBUymmGD/2bPA5IwAW7Cyx+W7ccZe17LGrShCYjHbuqa+tHENo
IusYBJR+L3vL+ULZPwrRjtJMU0fa4TxgFUmd5b2m36Sn5MU2P/0dxGnsSE7l2yByMjCdbuL+VE0H
uJMOgCN1vmnk7FhPfQd8bhuozxWnJ69CE/7nhsnvgGsdNnfDpYu6rvbd6nrvs+FhOSs8kgCVnQP3
RzcSvELDqcjTB33HjjZrzsRIvymKibToXaFRo33PdNUfDcp2L/IPwTQ1HOc7ZXFwTZc/jNOaJrFb
Syf017IYvbul2MSzmgcGzQpZRen+TRDJjLw6Tb9VmYSyCRHiRGhuisguJkFSiOEIR7w5zbkVluR5
nloSBueBeueDo5W0UqtJf0D/uqRMcDabt0fe66xMocUH+jp7MaXcbaBK8K8D9eXx3FsipNXEuiP8
JM9Kbhqpqw3sUJlpl0pyLpdGT/8ddWiRpEzkBmqcriNaHOiBnGcOohwsAbF99y7lGDlakOsPRm/a
fFW5PTHFypuba9hRlfHF2XG3a6mcXZNGhHZL+bSVNBvNcIoPjmqXSOuA5lo7PleBAoA1/03UuTzq
HQQLNaXGETdS8jqRCDsUBGd+UjxYrjc4RMUtpZqHTsCd3LssQHy9upqiHDzXCdLFcOgd+Dt4xI2Y
Ux98344CJhvjf/eGZv6dYvw/bKIhTNYnEA95bmjyXGdZ3a1Fh0aqF19xbq6fvGEYk5vNFjeKLKar
p4GXaOnnRNv3oe926S5ZG0CMsx1nnAjAxuRy21s1618JWtErpZlWf/JUWz4tba9dCH1MD4RK/avV
M0ogTAMMD3Osi+5JaSpfD4PcQZkgfOEtb+QML/S1kR7baczbMpiHzALRbPyhNfct4GZyNTQqbT40
Z8BlgsHbUDW8jW0yIhacbiR1eooXY6sfNc0+gXksAy6J/W1wjM+26t3krsc5kl07vXpz8sFFpLKP
dGrr2lkSgUyMYzUCT3GDycfg+2PDuprHabJuDxvsrkepDK/+4Te40e4sEsKNN6qvdreYjwPV7TBG
KhrXrUQWvPQVcNuq8S9z6xqUbycSLC5Oie65WzTMVCgUU3rqLLccvhrVTB4pYkVExWPUOG7rXhpp
e1KjlrQwxAMHJT/3euq2AzlWMGQxCy7xsWX9PIaUhqT3/Yqm8EZJiNEPsbRX/alZfJX8LJJeQm3e
/IATLsh0EkKxAPjBJ9cuA89njx34g6WX4TLBXQ3EyHLf1ZIVo3gz0YFtt+wBgtZTCO+TGigV3qka
1g1bsv9ar539WYI14JMiKI8+69m4Gx2wcDzS0m79XC3afY40nbGGd9ceqtSk5X6JX5kC2ZiRnr9y
q9KBctBF6F9MWltryFwVxEcxI+lx9vE3MvUyX1OVjcZTp3lhBlPuN+2DS81R64Sr6jNzvIIUt0XU
thO3e3dx05h6c+cBt/lysC2YbEJUE3hpm59x6OjJ+qWaPeM6OKCeg7IdCHVutT8fMTU6t8a3+nOZ
+zz3i53sd3JrDA1lukeFZHRs3Mk7ttlQPu59BVvKLhAByW7vlszOrknXubQ/75a9yvJcHqopB6is
iJMHI7X+Fw+iNuVFSNV0unN+ccWOh7Q1tYNg3nlxK+rWHAPVIjTJcWLnbpp72qXbZ29yCdU6/fRB
F7UBzMbEa4K6h+w06FG5WOlxHMaNmW1TpOuQS0iZrv133lHDPaBC5zCDZw3Jf4t9LO/FS7oRe+IO
4n1lGJVPFm2HvBya6lylrnxoR087VOQHL1Mjkh+b4diPBKUi6TrpmaMzOUGtFu+lizova9/7mPSe
tN6IgHAq7H65EizabmjaXpD2CxeDeS0g45iAkfqWVu90OcBJsYJlFFSljWZGgXAxmVZcwMN5pPWS
2jlSU7JqOpJs7XhGWFJHosLb0Z5q2lgKnTqxTVItOlfsSTHw2EU0LIZ3zc199DZMqtIH1LmZv/9l
8S07MHS0VGIy2WO3pjMNa1kZExKiqItv4NDJkolYn62Mo3Gz3k2zH3gXsoz4nDxjvGEs0X9NhNgO
+DwxOumJfnJkb77hze9iw2/TqNNleihyoD1DM1b3JcG0V8VzeMNYMDzuO/I70uVNCIqnuKMmCJqv
mU33ZWvDOTcq51Rt07fes/K71cqyt6RV4j5JdJ8vIh0mgZplpvK4kba1Ke7lwm17TyV5j9j3liMG
tOHTcxv6AlmTmdRFPA0SHHtg1Z5zron8UqqbbVe9KNvvM1gDrHW1iEuuqOdMpG8JTR3AeSBaVfCf
9pJzM4YiiQVP6Nr70iQitgbiFHaeCzrLkf4D3v59tGhmF1kApopgoVldMxTZB5px0S4td4l9PG6o
k4vDgoLeiRAc15oHTWqMYV+jTDiBKLni8NUElm3T46EeiOm0SW5/GovHTGGR3g5c6kJ4u9H6XvNU
OWvmvrCO8FJeeWmdp9kX6axd/vRnaP3/+f5fzffszRl5/+/5/u2XHP/jNR/S/J86Os2//Z9/l6Vc
VCQAqeBv2PUi/vBF/2vO9wzGf4NBnTEbYdnZ7xN/l6XEX6g3uy3ARdBCWmbT/feOTvcvNClnXxpj
ZftTHPZvzPkY2f95zidEgAl2v4fgb/lf9vZ0JWPPbio7y9pV19ZrIGQ0Riev5kr+j6Of3UipTP2Z
Cs1grbGHgCTMo0ro86nMBq2Ik0S5h2H0hxdKpwkWm5X/mjOIHSGkM0ST2G6v7WL3e8vhyLu2zOyz
JAo3HFShEp57zZqdgFsN6AmrxMo0+exH7A5HDXUAF8Z4qvCGNaUjrPbSr8CzwL9PWGhCHOGQ5ok8
SHKzAbPH+hVj5RbyLa2HfNLoNyDu95TOrX4hbcnZt0Deike4eqxstKR/tplx7vhfADAOwp2OXas9
5UlXyChbivlEGwXtujOOnUWa4m0bhulamGL9wprSPKyDzB55MzvQ0bb9O6+aUsZG7eRRTjXhgZaZ
idqaea1f0sy2D4a50Jwp+WNX9PrV1/OvMPns/U043TxrRRyqxlCjK4DgVIuhgvak8aXsCvcxaXXz
KbFMgUfCYWSBf6P4jgn7kNNWFKDT5cbE3k164JA4ivg3cwDK0QqtluPC0DjOksV8U2XZnXgJ3LkW
JY5ECh5Sb+OsgctjVZHLnjW07NkKGvgLFru/YUqQ62gr9pxtBI82npgNx6+WZB8VdBQMx9pEoNsq
VhNImmxsfh+2uqOC+jQW4iMvDDtSfC8xS63XhDTnBSTJ17VcLXK+ovmGaXO96FnnBjWNA8waa5zq
o00/Ypo+S6sxGZoorrp5Rd3fV00GRs6vyNkHHXl6dvbSeSxNLaHy0p0+kiExnsjLFTFx4uVu3bpf
o0HXFutKEtdJn6d7AlVeFp9jtHDMkLjTAucVzlylO3S2NlrypJvjO9ephryRW54zZ0jS6zwyPj0t
5Fv6T2578huvNbB/xaQ/OWSzr7uS+1JSr4Nlt1F3tpS9E45TzY9s7urhBoz027xY6l7rDI0lqPiF
NQLpYqYco7ab/jwVVE9XuSke6MrSZUSG2fvw0kx92bQd2zYlVez06CiMaUrVJ2Epu2AcbpuKV9U8
f8sYHkWkrzCDYwnTDRGgGKjD5bcc2y73pryRk3ia2q0KS5GJu64H1EB93Zo8TZ3xONv6xyb9DzHg
BiLnFg/EZQHYOHnnhxYL2+E4ST4xguvvG7vpL2nS/RKGSuCQMLLF7KPEyQaf6T1kFTSVxvfoWskc
45Ry5jzzFSjbN2XGJiC/ohLNZ1L+cHgJkmVLqFI5Gzfpyy09eskypOwAu48aJx0btnFlvhTyUGgq
AThAoH/oS5pK6RKM5D7gKuEfmbWzc8mFqn8yIBHVJ5XotR96ai2uNHgWUItlh7oC2ca+SdtMYtds
MyxJiR733TgHjouBRe8c7w2nJ7arcbs2wtVOdBdkx9KrGP0dg/aUBCyoL9b50FhFHoCJKd+x6q9R
XfTz1cvdg9WMkB6SVVeBJy0iJUNhP9EfXMadAwmSctw69CYW8QWB40tRmmRWlGK/glMznPQ6vc2T
PfMToCrjS0/N39keveG2iFF7neECquoKhiWlMl52VYDjz4sZP+pD0V2ddXnnugFWapDGmT6oLbb5
r66VzRVfr0wISLalgdfsqW4ULGNZQp1LZ/I4qYb+yfQH8wu7JW4IDlX1GWazmZbTbeWSmLRu6Fdl
+bEVkKOsxZ2v9EoiXw/TN+QjSigmlS0BhsjhQGUW0NZtuq+2dP2N9DfxpzQPZXZKNYObdwocj/xh
JQ7AW5f4bZA5O8OGVfk5qVdC+JAB8DWpb7xYmNrxtJ2arZ95ShOIMlTkzDNKG/bJH0bD2ybGwiXv
6KH0D1Oqv6RYSk8Y+sQ1Z08bDo1XHCsXgx8a5El2QDYIIHrEb9uVWU+bTvQgibNY2UEnfpmdndmi
/RDD3tUZWaPzxvYOshMG6Brdvy6Nm8eLUT3T74E1XabucTepeRjB899c66HDrgjYQd1x9s76VEXI
2P2598Ft4vgo+0jsN2a93THeBn0FPKK3rEvz+xwcY1hWnRauG30AtpHrFyT15DCr/rrUdR+LbZE/
qSSg66Pu5rgAMXU3muhBm7Ky87Cx9aBZAJff8LP3aXhW5fy9ri0VC30FGKV43ehDdvYGmVIwV+09
MN79hJaM+Ah+tTaoIVGT/YSztD4MmgQPWjwrIbWnOSseF36ul2RhyzKI6j516+2wOCXkR3BWNnLD
JJ2DvQHEsGgYwuI6KWqh2T9/tcoV0Jvi5/rc05PrgAAbV3VbpUhbbg2bPoBeX6jGHYWJtz+wCKSL
2Gm8TcRZgiPzpc6Fr72TvqJqN8eKvkHNxs0s/tbGu5R6BVfDHXV9PXV2/mK7O+Br+wP7ktxe76dS
hwPX2roZ0I8GDkmA+fq1/uGFCXz9DwZ5owwU2rC9mZ1a3mraRS7uzhxTPfSxftXYNVDPtnA9WMvp
gpIyc/RXDT+DKYNdtlPMdOIcp73R4nPdGWfMc8UFB46i/sqAgeZtKr9Q5SIjsisxRZ/zYf3DTDOU
dpQjpd+SwioqK3raE/5g1uqG45WKAn5A0I+XA1eU9NVak46yDcSqoSvBefo1OcT8D8pNbMA+51bp
MzKxif7QYma5Dp2qs3g0Bu5mNOAo9CHeXOJgs0BLQEZkrJWkq/JgK6vsslJAkZJQkZM6i2xV1yor
NaT6nUInEqHIwZmW/6DbmjOG7bj1+aG0KfhpPX8bosxUtGSnvfiQNj3IEeXKxZOXDf1z4SMfBj4O
QXyjrBYkBYiHAav1aftDz6Opa4Kktw6uDFyWqW8V/J8o2aF7NLHA36v45b9vZm4d2B0fzZGS7SBn
+Qs4EAhU0Jd5gmcUph/dPjNkwFymscm26d7CJM3KTHN7eK3s3M80nYs3WMMFZVL01dKIbQIR7P4A
BWU5CsL94/jO4b3FJj+ka+vr31lVlTzYtoA1z7zVB1UpVirWh5KE76iKNRiUbYQjteldaDlZ/dCQ
p0MJKzMVj3Z26+wZwPNOR5wVnETnDzKxMT37Sf4BKUq7qY7Wvt0CRmZePNpupqhqrPUnHMDsm8/M
/dVYYTMmFpudfYHm3knBaBYlqZ76t1rYZmis7vtYm/INGA70ihQUVrVDsYzFFufBWLcBSHfhfOw1
FYRivG7AI+RyDlAVdKvQ0X8ZAB9CfDz6J+dpfslnTY9XlvfvVAvJle107SYHrWcBG7G2YOGK4oST
aTSfKfc3Y9vBANuubhlDD/KP/oKMbi/TdKWKZ4ZVnc7PkqXf7v9cwsIuWZ2VXfYJXRq0jtG21kHP
W8j2nd4NcW9MI63vS071xtjHmpM5B2PCcGvgsLrrZL7d03/UvXSzDgyc87z43Y66/EKZUPWe6gJC
or0W/qVdYVjkbiUuxJf6A5HZ/iroEHkytxG6PULr2dgEfwERVer4rS7Gjq8z+wtAuUDXwtale4+j
uW4OM6jMY1FpzXkRzOIdif8v7UALuSaGeKTK5yFPB2JERT3dF0T2rxwSU8QDyMPisqiVpFpvZjlQ
baT1rOHrwolXS68B1U1rz8p538dRenjFAZ/EVS16Bqix+pGVjr2dXCLt0IKVg/4MfdCpl8wLiTwt
t8kwFvMwD1b7N3v6/9///9X9n8jJv9D3lk/5P7W9P//Hf937ffMvGyOkiYHUwYqMu+sf9370O273
5B3QyLj+I/D9496PvkebLH+EwQ07GFmnf9z7Dfsvgow47SwhCGVj7/x39D3sbP9k16SbAGnbI9SH
kMj609iz/v/NlsU8qaFUs/mae2N4mzTLDVjT//AYbu65zfZxpvHCoG+6fHZn7yZlN707U9G/cEd+
6cUgLwqzOd2Z+5azVdp5JRicHCdSqI/IDtqncl1atZyWzzBVay7NJDbgp0fKF1aTZSsVh3WAn0h3
z4wAnnGPnUC0X2UFy5LBstxa89iVY9fdOKfE3h0GO2fhYuNPY20RdiwL67BtKdd2MrHD0H8lUz6S
TnGbutIvmb84RtAbiT/GbiYseeBiYnSXEfdSBeimKbGtIZesK4UjdYE6xkBo8HpNJcLJ1lJwHo4W
LUxHNnSrfQYkYWO4KdfcLb4gEWgsJSjcmfooowr9s2gS72fKm8aNNkNSNBIPGRkuhzrFfa29bEPR
0bZYWfJIJ6VxxVW5yVBhNbsmRCHY4Y6UUhwmelKnmCbWFVd6W5xwy3UfS5Nzp6ioETsV2uJRKeHZ
H9gBAT6ZaXbKZf6SMgvyy1LFrQf2fSqM+bVoc/NYjDOIkdpPT+X8t9hkmr3xLkESWCG9ud5ya63h
ms1Kvcm0bkJVkcjgXME0MPkd9hvnx7gkM6+3mdkfB70B+7NczDN1c6/LRAnQ6uvFBSfq9zRvKTlN
SvWy8fpCTdPqIxreq2ZyZ7NdbPXSBRjiGc0R7fkZc+wrdJbfbZWP1w1DGA1s6T2yjhvWavzgKLxQ
RtycyhFEKaixaKFzkNhK51y7jlaogY6fjKa0oDTK105oOJcgpHOkTr+cvHFutbMlj7PfOoEUe9+d
wvMjzSQqIZEfrcn6c0d5MGC4RNM0MVPrGEqsGUZloqrh5o14dlzbEme3zfNDs2w2NVgpivNeD5cr
YzrWUMq+e3g5LsuwrnHX29pzyhwRsE/7BTu2fbC18cUe8+UFV1+FDw6BjhRbfmpKxwlULpwAfitv
ncZWhxFA4plzITsMg+EfUioXQzvTfIrk5l+tXdbU842gQzg7AqwneRMmS/69RfQOJ7uhMjXFnoLL
RiIDsYyRzbjfLjSHstqJ5B7b6oD65y+63eBUqsjHVsl525oZpaQD1TZqb/YKMMYsl+KS9TaEV+rl
f5vKHr6pzYUzPwZFiVbHJrt3LFyagvTPVKqrQwfno1KD15NJ3TRewk6DSgV8wCZr5AlotMXEZWmt
F+1klEI9rzrGs5fKKrtHR+B8C3puT/cdvaMHs829OEHyl6FeqYKdNhv+UehsBvKiNS6NSgdYXObI
38YHq9yCBGwGeRMzFMk0PdLUoIfTxMci9Sf4b96yrD/7jkM1Ttl5XdSYNycScOvsH0c+WktI6bxY
qFTU0QRbSZpI73u8pumcdAdnUSr7vRbS51mb/Z5WXtF38z3945IRl0+LQUknBixS9IIyCL8+zjmA
PUoh2ZUYkNH6ErfrWjhHN2s5JfDghGTrtdg2ARia3YZFsOvNOPG36oiLNA8Mb3tf2NS+clFe7qtC
++SRejO2nKsolUxxTbJm1HrrviAYFg2VUVwbLf+Z0CQf5UaXv9ZDATCVOSW/GcPKQrBWsBagx+iP
fZ187SvQkgFFRv5dhxnuovvjgRlwupvYHT2TStVeSku6GBLtPEpLv9+VwaEIVJrxGM+LYcRJ2yyH
tVrFzYHGyDp1lIDLxhHwHT2QfB3w3JpYMTXw1MKTdZ7qbTIPSW8vsdZX2dGtpscqg22cr/I0Axgw
ggT2AO+SzQso9G2ewLp+NKq1T9QJ+j8GQz7RlpWRWiuZ8E1vfHfWoga/LVinmdMZepwXlUo36VHF
M/w7AaETF9qoXWH0ZOxVlR41YvPjbh8n19RLD4mlcx54630+e+XDponpthI/Z1eo3ChvFoOVb8Gj
5RoM8JaRss22aI+cDS9EmlOMqMNx1VhKezRQ+opTayOzGOy29VDgxjpDpLNZ9wDbTPX5mbYcIyi9
tqTFD0cD3xsRg2U5amvvnwcxJVyLFkwsjl//WLH+xQI0NJEjtlLIcuB46rbCs+gZzLeU1kZcWWjx
p5MjkmN/hieVBoPW/V5692udu22MqVAdxA7HwAOxASK32hhrZnZgfbhctLL/OZXbreIaddWXCsL4
bPc4CtzmwWAyueOy1caNWAlD5qM4bxQCnTS2O9j/oLJPBKEpQsFeA92PPFVZoFDXJedd73zbNsHG
FZUP+XL8ZrRlebW7BObQyv4tMSEXd2uBr7WaJLdAKwvnsvwNfNg/LN32Le34quXmc5bha0tuLL4T
wFMFRz9rhe973CAknjk8JqWRUL+ny/vZ8iZe7nC+wPF9EMr/3fn9L2vMqwNtyNDkF+utBogd1qXs
XyuPL7UN1hBw0R9/D8oy2MkXuOo5RANXUlPY2lXx5Bttdxaesd1N5ciPwS2/qToREYdpy6mdT2/e
ioPbGs2XPMcGPaVkf4vF41x38uq70YwGaTN6GAj0O4dictewAcR4kMVW3xm6gQxBGSFElPU79JI1
mAzHDea98W2m/CwWUMZepTA29tvATXmb+raDdVZh653Ljn/+hBfyg8e+HG/j3Hhfetfm/0WceBn2
PGK1zCFRifRJkRJ9tMek+HAL8BqOM4dtld5bRitPpvJStsBZ0cVwl/lBZ3lmffVxH1JAAvwTMlFs
bWw+UVRp1KZoa6bsh1wqpe0TnaZpa/wkjN/Y0crvOTA6vX2Y9G08sapyT+5ie9/mUooPJZYfBaXH
D5swUYymKZtORTeaD3btTLG+FUvDydqNU2BT+ODjgcFIhGKydKJ+7ilBe55XamhCTk2NEcPojNC2
ZPVbDnS77A9qyu/UFWBbV3Y/x67TbR4ZdIv2NEh/o7SVbGWEVfilY0UXuqO48zxRvEs0tu80CF6q
OUsAurYZ/XSp+RPrp/3SOLnxQ08LrQ430CxUleRqOXczdokgL+lrjHBFLz9E5VVR1yr5ss1Df044
PG97+9vRb5zHzWmu7E5HN5p4HSwnXdsKPs7O5P5MWKGFmSHdB3+08ze7G6ybrnI7Gmjejm3CO2HX
dhsw+N6l+3M02+fBtLg5AhmQ90tpeJiEE+Qjd+wUK5vBG+sIo8760NDAcUz1AYXAncfDblGJO/5d
+CMc7Vhgn6iPvVvlb5xm5RuvOPUOT0e84F9LMNK6+VnYMxNv0juXvpnwhOWaJFq7OnP1mhp5sV4n
ba0RvXA0+5rBA5EJgN90EfgXPDhTmNWLTkCeIv3ImYDCbUIOTyNE0zfBGuyn3c3TCTAA0DIqbh6o
mxq+tqZNpt6VbTFGJhCzsrZhdDFdba8+NUBtwfVBzl9SkIc+La+W8qPN78xdBOvWKWalNZZXxNYa
j1hSOV/nxNuc97TUciBdZOCYfpTl8yAOywjN3VnS2CotGhrNMvuY3BmyYOuql2prVjweWaPdqmbJ
P7C/NQfcgWih9bZUZ6UaEbHeS73AskhEBLKe6zcBzeMJU0ZzYlG7XIbaf2HV0zCE9ep7UzfgCjK3
ODjjll6HhpGUMqAe02491V/YslNvJVzjOHt1eUfMvz+sNV6oNmVj1WlbJQN76OzDrDfzE7SRYYjs
Lakxi1AIPRW6uqubjaU8/SMnhUP80ejMZH323GJoH5Y0W+zITxfROyV8Y0SM/GfdZf66k9SVgdL7
k3Ez91Qa0OcxWy/tmDql5BhbW7w6EkBdVvsBOt20XavF0kJHFnpcbV0zoDBmnKPUEyFLSsc8jUTT
3wyw8TCF6J10T3AAO/07LT1JJLDMpHf5NOV9wEd4KGK2nzMwYDXRT6S52Eoz7Nd306h19Mb6+vPS
j9wF9F47UtqXRdO4apd+HrrzwGcyUqOZ33Xk0cPEUO7vGszrD9FgJg8GFnjFEXfmF1n6Sf6B8A3J
2fLn28jziCyzbTYRas/71XpdenIU/OtAp1497LHFvUKFE3HucDrHQBnLg8SN9CkYrK8zli8WkdU9
2XRxbPmyl83ox6euy7v3bLHq53nW7cvW5XNowFaO7Exnr61ntUmGZ+/yEAnTQV/KI2XdZJQotL63
yBFHuAesr5IpMh6XxcfXrhdxyruO4bxf0RuGMVaVe9a6ZopaLu7PY5r7h6EUxqcNt/ZUl0OHI52T
iSiAh8jSZsc8RSEbWlJjZl47/HpBXnyvfG06Vob1YC6Z/xOa+cPEvyQYRmGEnWGsp16vekYpld5R
ZOQtARbhOeZz0x86f7Hjfi253/ChREYpcpaftJ7HfsVrPFm08huKVwd8wq1PGmyPiHb4OWxmdvkE
mUYZakJbEYtN89AmFi4W39UeRnNbn7s5O9G5VN2WUiG9pg1NASkF6XFFs9+vDnTJLUnynIO2T0+o
QDy7koNfdUVIyQVBgKGq46EcJ1468/qEE8+/n5a0jIsmd07UINixAek4ELKFqCf0R8+rgYtLUj+h
6tJP6dL+3rQkcRjseu++JJwW4g0qY71KSPDAXfz443QzZ9nUYZ1nNcEa+dFTN4O65R0te9FF0HbT
T0GahJ56sZ0Be2Cn4uK5m6hGhfkAPOAKuRHNNHUiamg/bfoKY1JnGdWqyzvi1DVLvWjd+p8EsN5l
Me2fNyXamFBW2QaLacY0BhpoxX5yKXKJA1ECEqpTQeOrueoi1JqlqOLB4J2XWkt/1+KZ5NMiXVIO
pRsSZc/vqjQtH9k/CBEpa1FePJFhuZcj83Yh2FL2+/pn8WR39vu+ird5Ik9YeOLX3HBFK8ZiOtXW
qKJZ642nYnTZCHTDjzFbxotb59gXvZIm+Bb+dbZ2Z69zel7AWnlBBpnwBgOCgeX2nfsao9ja5PS/
bkV9bhS9+mGKzvwGwkQSn51vplknr4xSX3IkiJBuZPeaOSbG8GVjcETBTeatl/hctSFqJvXN1/vb
rK9mkBXGK92YJdo59Gf6I7xwtk3vjZqTOsDXBk1eeBO2xsT+srWlHdhbaVybNaOWoPkYO1eeoMq9
EPX6TeUE89/KdNSkXfOStcYHZr3qbE6N9VPa1RCJdAAMrtWvC5HS311Xa9shbTxsE2w9GL6XTsGt
cdCA1hFidJsWejR2XvJtQlCZSOdOJOWo537udX2jsN5LEtZO4zwj0lgriM261rnjLPYRJ47/3HBg
jUFn2vg/sQa4KM1DNqIb8gw4ohwuRsMouVFbwlUnifhVde6N4Ez3MDn41wIdOGVAHivHLGJsVRMT
lNFlrEQGB4FGSoSfjj8qG++3kRrPhMo4PLw8+xOHuqw2L1fdnH8kZYc1vtTKNF4cZQUuqhR03+Wy
5XQwaUJ/HXglhZU+EtQy9l1g16Th6is3cHWHmKo9MuXlun00UEHDVBocCUCWpvkEgP1EjuYb5pTL
wgc+xJ4rzmWq3RI6xGiPBLxa9O6lg410mM3Sjd3SqS6dzfqv94UMMeL0IZMpfZlWfzek05NfyJ8C
IZGU3mrH/tI89VbXRCxm3DPNwgbFe2N25O7CAnGrtYfZsN5y3ZJX3EIdyTwHtE1lNseMXvE4b2v9
BKFIiwZbyXMzpoLNxYiwWNo/O4qAn5QmWMMlM4v+dv1WpjqbsxHPEOpHHhSj+T0hPf0yewSlnGWd
h5BKr/mXLd3phbOPSKxjDyE2IXUZepZRQi/IOwCZqAZPY8+S5zCMBSXJvtPcrLGSYbKZloqMnDh6
7KZ6vVP/qKbseT/q/kb8MV+7T6m37YftWWYNoHTbfpTQkJdd0tQ+dzzFg0t1+KnghTfQLe0uqJnF
cOfCvw1JnRRZhNR7GTQLZa1e1+/MWTxaaVd/5oXuPbSzmYAiz9QPLXd+pwOw3cDPNHnpWUM/bUBz
MGO7cxN2uZjx3dvq0TAya7sfFq/tgtmt2yNb0JqExIifctt857ATo93IKfMl6gDL4aCn+fmQd8QI
LVBM93o+2OCP/5O9M2luG8m28F9x9B4MzMOiO+JxsGZZgy2Ve8NgSSoCBAkQ8/Dr35cEZJOU7G5X
eoF48dC9KsmXRCrz5h3OPYfL4DSYl5+bpfWFCMG6T+ZL5OSTJj/lHDQzO80Q+vDch8q18fB+pN8v
1TUiIb7xydWy+WJTC44B+uFI6eqMFKxJ0pWLCj5h4xIALqN/DBBfEEPk9celncaTdBXYxbkZ4X/G
ds6E68lyjqoTRaK1P66ohQnORXAQEckN4V0Vb60JusXpQ7o1k4skYcBxjLyPp44LlRpfs13NJw1+
4StSWp5xXQWW+rnEgD11k6IFtwXKk2OMBodBgRoQL+OrV0axLS4ddk8CEL7KT6BoCi7bLdSmUy4s
JODTYknE1DCMq+m5aBnnIhLCy3zdhLbzb4R9XY52scrRvvLjcaLUCUGra7rReCkwcrCh1fdWsc0p
Pqnh1mamA/pKQEzeA5pty2fLX66WTFTPl/WUmlpzR3O8DicGB23WQl0VENALajadK5oQdLOdlsb2
L3SIERWLkttGIaxvM5thWSQ2gPwV1ckymCe3iIXqj6sVEfgUmAm6x6ml3WQJjEOgvUv3LrNS7lN8
WXyzbpXyUTED+Oz9hLrMBnTtVdoo+WO4VdRrpg6bE33rQm5VlJlxy2SBc+eB8QeuhtjyBYSXOjxZ
QXieZ255r+sGxdBaLzilcYRbHW8sN9KJGZkIBHTADIdTQaY3LUBzZ2Mj9Zarayr8OfcJ8Jn1BTQX
jQWFUWXxl94AjszT5Wpah9kNgk3gg4Ho6jODMtRntXWW5ysay5NozXTiervRvs61jECttYEPU+lI
r33PC5bM6wfJY2FbcH4p3LpL9Eq47KGEJdkJZohyrk62SgWwhdLoRTqvnbOyUvPZFhD05VZDaZ7I
XlMvUTKqvuQrmJPxssFm6isVw+ipOced5MrtNky21zD6u6cbX1vOsrLdnjDxa04MtCuWIH2q/MpF
0v0PqrfgOuNq+1klvrtM46T6WORE/5QzHao0in/X+IiSu5DAU7SPRZ8921wVufeklBqTITDnndq+
BcFl02pXXsnRMJCQobNpnMW+5t5EtV0j2mGV5zZT7oCz5uupCRqDTeM5oJPy9DzzveJKSZ3wEjTZ
n5Fba7Ny3qhQ9zYLpI78iW7C4Dl3V5QVNVBF0yRtHhSaqh+dVPNnWx0Au8JGP/HLbTYp00Y/Q+2O
mk0cRo1Ooa0FzFBrUwaDHHi3YmJZtU2/BmsT1BCqWadNWttgsrWsuHGdmDowXHTrKayY5fquttDF
bnwuG3rcCOOCSwsvASBMK4v2DTVWjUgj9j9qIYyzXtxeW2HLf1fnt5lRN58q6JPHehk+eJn+h7HE
WTMwMQtMoGJUShZexMiIByXltKr85TRDS2gaOUr8UddC87QyN0ifr+5aSDGnMdw2E69Q2zGkKZ8Q
5mNaYpU8brNkdYMGPFNh+imBVX5Stmb5b6WmDaIbyh8CmgzJERFynSgM2JZc1LVbLDbeKrkFjnRb
xPq6Gauxy9WuiUTQXyufGEpE70JMWsPbpl+apfJsKk5xJabtxyn+f4xAE/Szpmf+AdylAM5bX5bb
bX2WrpPH/4et/zd61XSttZ/C1u/jIvc/TBdhnC8OutfdP3ztXtOHNl3NtlxP9JzRGdjrXpsj1cbx
w+cLiZ4tRlBfUevWyKPPzBiqGD894lJi7JoKJgx/HQXTrzSvdeOQM4/GuiBtUmEVATqvw9NzRClC
hBfl8znKW6aplbc0zhAEMFPrbLOGp9yBD2MKI5p+Z6ztEnYEgDxa2XhnrgbEeBnG1ecmtDcXRqZv
JlqSu6chrClQua6IVqOYSMuxI38W5ku6ecapSVY5npsAyEwzeqiK8IbQMB/TT3UnCgHUWLNX9WSe
mR5YLErcpMDE+JTm9XuINBBm3OqiN7AEiVSV2eeI4fJx5uTmlCmP9bOqFGitGV9WoFeMbZ4w1Vnc
Nl6T361i2zpJKstE52NVbO6CVVuck9zDs+D4Zc7R3CAyZbSkB9yTl01lO2ebZb2ZrVZtfm7CMPkx
zwpjwqxLa6PwqKrXlP/0elwBIaNQWMNS59SM34wBYjenrZqqMxXa3snWSqxLNXVPocS926qMdxno
V12hdncRzevNdMVwncCs6zO4z5sxsQycffQ2J2yYeOZGwNWSJdxqQYVcX2iAOQISe9HmJpxQluKc
b4AgTWA53MB160Aori9r6mbonFoTC0nNWbhu7xNQ0dOq8R88aAq/QJFon8GOWH6NkDsa+1niTVXk
KObXWxy3OmP8KUgZrlF8Tb0oo7nR3kepEUI4EcAvrzyFMOY77ThGBKllCoFbfAyOOGsnqhWbYMVM
5vNx8qvmDjJD99pbIq85A4hn1MwdlEl1siEiPkX3oz5x4OmIYKo3nU/1JsrvFGrJ1BMDKBgBybeZ
UY4pzVgEzSjbrtC/CWdAGeCJy0tvwzhyYYbXSkNxV5kqzD0v2xPUipgruILTNFB8eh+xC0E7neoy
I6/elnXURudMB+d2+hWNTOsubbdVAKMGChYKA3RpHqer6naeh5uTKKFkB22r05Zl9dGb+4AbT8x2
m+Z3HujthsRNLTL1Xikb24XCBYIIQNL6clPU+kemqNyaGSTUvCy1vqqCCGmyj6iaRlAXMO7xSLGs
vgWo1SJKg8qhoH/W6JCFCsEfWZw3nyhFloGmaErlwQ+tAJKL1qFXkANUugrhQYI4xEuerXaZAHoG
mnFH5KPACONYCbNvIMEe5lYUbq4Rjte1yWbbqIyeVnYJis2p5hNGHemoalCGndNB8k9BvyuzoHWM
5aQC6X2fzn2HgRMlrR9DStHhmHaUgYaBqU/Xy83yU+I3ySc7ocGcc+1MbJ+C6glfQL2iPm0xi56o
szpat6fwsdKZztLowasT2jpOolFWRE4yE/UcLT0DRTo/8117TnHDUdCDzRgWAAxHqVVTtBxdRI0U
nLmSkDKtZeTNGC5NyJ3ULL8rSie6SSg8njiJyVRqaX3yoCL6jFBqfbFdb3U4P5Vl+/X/1oXYA9IE
799sd9HdFi9pc/eSQXObvQ44iZ/exEGUf6b5mAd586u/9HNDPeFghwx7iosoF98A2Eq0f1PS/zya
C9t9pd1X+ZmFNYovefEMl6HhgQ0zLIcrUt09cC+sY3inuh8rngcpoWtwV5qAXHm6D9xboh8tws/f
r1vNn//OwRv8kK6Rs8p3PhiO+8EiHJnYWwToFW0bWmchlrD/9q49AuMGxTfMot2zv9N/tgV+/ma/
8e0ZlZV9e3MEEEAXMi/dOx4tgqZpI1YHJRgYFcUDBwjLPaAtwHe3gQxK7QFTG1m6g6iQ072kCkZx
fytwEFzyK/YBWDzxdMs+oFUAqt79ZTra/G+78603+PFBMEeueEHim24rEGsfLIIOe6mnWbCQDnQR
iM8FUFVuKxgw2zAYRL7RveWRT3TYKmwTKLu97udslWEdCCY2jjOvX/WJ4jw4yCowANK9JHtrfys4
+MwdIZAYFR7W21tsXsktYDgjIMk2xKX9n/jo7RnLGtmUXx1S1WFeDJBI6KTDUgeB4ACib7HV+z1w
5BN3N4MDXT5T5UPbBKT30q/vjnCGlgX4/d0joKnWyDJpo9ldADKgu0A3d4UKqb++qY4Q/YQGw4Fz
SzxHlwGcAfwEPKb5PXQcliNAu136RiT+ZcbBhqCkWwQ8y4EbtEaUpGzT0Lg4xTM4bwiLiy27CvCP
06PRTREJ757jG9EawTSBANRrCDk4d+BponAndR4M3IHKcYfW/GgPOORIhAOwY3R7YHA5EnR1ggJd
7vWdESTkFGGRQt49R+7AcUcIJKhwlfc/H5xT1CBO60K1vx8h6+7IEvz50Fu8eyfgFAWVFNNM/S8M
bxU4qNJ7AboYZHJcIS27e47CIxeVA5OSgqn2ecLwVsEk15M8EaY54sSTE77GgEcnApwcrDrckJyK
oYVHBAie7PsbhD/0Xky7jw5FYWD/bvTwGKo4B6Qj3TO0VUBn4w2z0i8nSupIYwcQBfblk6MIwfVG
fAw0w+73CGJYYRLxgS4bIXA5Mg5KecTpg8HjveByVqgkUmvstkKXpA8oZOaP5MreDiRMZIwe/cXv
fm//RFBPFES6TDT1cdTg/AIBnCtdP9FHKgJqFJUZZRMPjmZ/FXbzyKoKXKH/+eCiRaG0IxsumtaI
HJy66d6O318F2xsBYIRsDTLE3TO4qBHxHld2FSikUFalPgu73O45uiNdixMhhtKJz3fP4E4E0zia
tHfkpjQIBFCr7VbhqMTucEe4QH4h5+tWYYAngohWMl4yVGjBCRhtSqvdc+QXNKrPCLzobr9KgzsR
MJ1Le0eRRnIk8AqHb+/YlFMgYfjWaeuWe0A3JOgWU3YPUEmgbEpm4PTn/ShOoLZuq3QkAbIPLVg0
bLjuJY8AKQOtVI90vN/iR5uAYNEBtUQFe6jpI0zrmnSYRDBoO8RI0H3snqO6skcSzZXALGDvKIZ3
KdAAkC0vsxdczoFHRanzhm+vRg4JGgoipBTP4C4Fne6H7F4wbcIkj3rKa1/1yCF4puCYNajcdJ80
JH8oQAOyDgF/h+KjB7qxe442geg1Ip4HyrHPm4Z3K2joZUqugkErQRdUQq8p8lu3CPiA21fv86YB
HgV4kCRXwaSOTLuVhsv7eZOm0nQ0cb9QJO0+akhngT+PdGygEv/Rc+1z5x3QZD9jchxop1xoovYa
UsOqpNB0M7q76u9XmEXT1bJN8sb3224Ajakqkiw4uAXxdMnJgPaC8Q5f2a9W1QwkdOmnAPx+v8IM
HMegG8Ve+J5XDm0vaAILLtVzoQWroZ5LvPh+oOQQTuI0dfU1oRqeXyCxl74dzJGpg8zSzD47xtHs
+wVBYoemNgsl5KkGtgtMmqKyu8Cg++rSZRaSWrvn6P11dfRNF3pg7y+GQKRrSLw/PN/sgf4UHP39
XXFv0GoCjtItz+CiA+MdhbZf9oiQLtK0YZP39yPHav8UUFtG0kEXqKTdtTDAe4FAUdYXkDSpjqXz
v6NNAB7NBvEEfQf5tXgGlzPSATKlXYEDJkfoFyPGsXuOConazhWIum2fWv+CQ/wvIohv6PeJH6yf
d7j34CV7D/n+o194xUW//XmP9j57/uc/BKz94BcFDL777Jdvk2f/OkCx7uDIez98hSfvPqf/5/0L
vv3og896favX/3gavKQL9Eyb3Q+a/mteLzag5/9nvfhzsVnsQ/JxUezM79/kn/84+J57V8F/MJyF
R3ZFR0Labhq0cXRoeIcglzccLqLskIW2AyTLWp4s1sFfcXqkbNNhPKVtx+s4XTzHrwsrNl8HHJS3
jOTmUx48FfmB8R0wV9b49GW9qBbpy77lDusmbTnI8jR4yj/Ef32Aeq3Y/BkcbJYORiX7KWgAp8Hz
geEemyNr+eQlRgXp0HKHd5G1fMqKB8H+iiNGKgZOZQ2fPS/8gw3IvJ6ApkjbXa+DKA6yV0tib/d4
B2nT0XOwOPIiXfdc2nJcHf7xuna0rNmLt76pwzxIG8ZA8RQ2B4vctU1lTV/G6Je/WWZv14aTtX21
CKID79E3vOXtps16ET3vL0ffM5M3nWWLJ7/IXvL8YE/3XSlp+8GTHywXh+N1XZVf3rSQXz4acu9r
5/K2syzg/9C6HSx6V5T9HdZj+EWOTIuiv7TpOMqPfIiu7WqospavX/5MF0fRUz8hJm+6XBzeW33F
T95w9eF0sdlmDIcfHMx+nul32D9/SbOXA08FNFyUqH6H8auXOng6uMYwLio/v8P41zgNXy3t8oMO
0i5tOk7hn5gsUmjdD2+zHvPxez7gLcEF5nUqdbLmP/nB4Yp3Qx/SZsM1EclhVtPDRaVNpy/L4wnm
XX1M1vANCvdZsy4XR2kC+l6iLSFr/s6Pn18+nGVv7rauAyhrviNCeW8j9uWz3/MBbzdiT9Eia/4z
q/+SZS8Hnquvecnb/oG2ybdCwN/LsL/kC/91Ywif0s/LyX7dh5d0w812YLkre0lbfk/ftZvrkDX9
uODeiZbIjh5+7129Str4y38Qp5X8Qz4G2VMcZcHhd++wOtLfvYk3LMzBqtieYAn4ueX3Kk3fJubf
1p9e6QDe+2eHxTXxG0/rl0X6r/8FAAD//w==</cx:binary>
              </cx:geoCache>
            </cx:geography>
          </cx:layoutPr>
        </cx:series>
      </cx:plotAreaRegion>
    </cx:plotArea>
    <cx:legend pos="r" align="min" overlay="0"/>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_xlchart.v1.27</cx:f>
      </cx:strDim>
      <cx:numDim type="val">
        <cx:f>_xlchart.v1.29</cx:f>
      </cx:numDim>
    </cx:data>
  </cx:chartData>
  <cx:chart>
    <cx:plotArea>
      <cx:plotAreaRegion>
        <cx:series layoutId="waterfall" uniqueId="{700CE502-8570-45F4-BBB5-360AA2308FF9}">
          <cx:tx>
            <cx:txData>
              <cx:f>_xlchart.v1.28</cx:f>
              <cx:v/>
            </cx:txData>
          </cx:tx>
          <cx:spPr>
            <a:gradFill>
              <a:gsLst>
                <a:gs pos="92900">
                  <a:schemeClr val="accent1">
                    <a:lumMod val="60000"/>
                    <a:lumOff val="40000"/>
                  </a:schemeClr>
                </a:gs>
                <a:gs pos="0">
                  <a:schemeClr val="accent1">
                    <a:lumMod val="75000"/>
                  </a:schemeClr>
                </a:gs>
              </a:gsLst>
              <a:lin ang="5400000" scaled="1"/>
            </a:gradFill>
          </cx:spPr>
          <cx:dataLabels pos="outEnd">
            <cx:txPr>
              <a:bodyPr spcFirstLastPara="1" vertOverflow="ellipsis" horzOverflow="overflow" wrap="square" lIns="0" tIns="0" rIns="0" bIns="0" anchor="ctr" anchorCtr="1"/>
              <a:lstStyle/>
              <a:p>
                <a:pPr algn="ctr" rtl="0">
                  <a:defRPr sz="1100" b="1">
                    <a:solidFill>
                      <a:schemeClr val="bg2"/>
                    </a:solidFill>
                  </a:defRPr>
                </a:pPr>
                <a:endParaRPr lang="en-US" sz="1100" b="1" i="0" u="none" strike="noStrike" baseline="0">
                  <a:solidFill>
                    <a:schemeClr val="bg2"/>
                  </a:solidFill>
                  <a:latin typeface="Calibri"/>
                  <a:ea typeface="Calibri"/>
                  <a:cs typeface="Calibri"/>
                </a:endParaRPr>
              </a:p>
            </cx:txPr>
            <cx:visibility seriesName="0" categoryName="0" value="1"/>
          </cx:dataLabels>
          <cx:dataId val="0"/>
          <cx:layoutPr>
            <cx:subtotals>
              <cx:idx val="4"/>
            </cx:subtotals>
          </cx:layoutPr>
        </cx:series>
      </cx:plotAreaRegion>
      <cx:axis id="0">
        <cx:catScaling gapWidth="0.5"/>
        <cx:tickLabels/>
        <cx:txPr>
          <a:bodyPr spcFirstLastPara="1" vertOverflow="ellipsis" horzOverflow="overflow" wrap="square" lIns="0" tIns="0" rIns="0" bIns="0" anchor="ctr" anchorCtr="1"/>
          <a:lstStyle/>
          <a:p>
            <a:pPr algn="ctr" rtl="0">
              <a:defRPr sz="900">
                <a:solidFill>
                  <a:schemeClr val="bg2"/>
                </a:solidFill>
              </a:defRPr>
            </a:pPr>
            <a:endParaRPr lang="en-US" sz="900" b="0" i="0" u="none" strike="noStrike" baseline="0">
              <a:solidFill>
                <a:schemeClr val="bg2"/>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plotArea>
  </cx:chart>
  <cx:spPr>
    <a:noFill/>
    <a:ln>
      <a:noFill/>
    </a:ln>
  </cx:spPr>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_xlchart.v5.31</cx:f>
        <cx:nf>_xlchart.v5.30</cx:nf>
      </cx:strDim>
      <cx:numDim type="colorVal">
        <cx:f>_xlchart.v5.33</cx:f>
        <cx:nf>_xlchart.v5.32</cx:nf>
      </cx:numDim>
    </cx:data>
  </cx:chartData>
  <cx:chart>
    <cx:plotArea>
      <cx:plotAreaRegion>
        <cx:series layoutId="regionMap" uniqueId="{303DEB3F-ECC5-4B1C-A8C9-70318C2F51CF}">
          <cx:tx>
            <cx:txData>
              <cx:f>_xlchart.v5.32</cx:f>
              <cx:v>Sales</cx:v>
            </cx:txData>
          </cx:tx>
          <cx:dataId val="0"/>
          <cx:layoutPr>
            <cx:geography cultureLanguage="en-US" cultureRegion="IN" attribution="Powered by Bing">
              <cx:geoCache provider="{E9337A44-BEBE-4D9F-B70C-5C5E7DAFC167}">
                <cx:binary>7H1Zc9u4tu5fSaXu46UbIwHs2r2rmtRgeZAd20k6eWEptkNwJgHOv/4uxbIjM07ifdvnwVVHnaTL
oiAu4sOavrUA//u6/9d1ersxb/osze2/rvs/3+q6Lv/1xx/2Wt9mG3uQRdemsMXX+uC6yP4ovn6N
rm//uDGbLsrDPwjC7I9rvTH1bf/2P/+Gbwtvi5PielNHRf6uuTXDxa1t0tr+4tqTl95sbrIon0W2
NtF1jf98+1e6+bLJNm/f3OZ1VA9XQ3n759tHH3r75o/pV/1w2zcpSFY3NzCWkgPhuowQIt6+SYs8
3L3vSPdAMkQpQUTdve5vut5kMPAZknyTY3NzY26thSf59v+9gY/EhvdP3r65Lpq83s5WCBP359v3
eVTf3ry5rDf1rX37JrKFf/cBv9jK/v7y28P+8Xi+//PvyRvw+JN39iCZztXvLv2AyKroXhAORg6Q
YC4XjKFvL/oYFUUPOLzvYrS77j5G5XfSPA3J3agJHqu/XiUes9t0023M7f28vICKqAOEpHAJ5Q+a
sK8pgh8wV7qMYnl3nd/f+05TniPR07h8HznBZjZ/ldj8ZaKxyF9QXSg7IIoSIjG7m/qJEcMYH4B1
48rl7jd1wo+heYZATyPzMHACzF+fXykwySa3G7CxL+ZX2AFog0QU75RGTgwZOWBUYc65vDN0E6X5
y/xeop9Bcz9yis3Fq8TGL9LCbG6KF8RGHgA0nCNG7uYetGLfoGHEDzgTkrrgfe4WxJ0le44oT4Py
feQEFP/slYKS57fXdXTd1PdT9M8dDcMHXHDMKd36eHhNcBEQq1EJxo5MlMUvniXNz6DZGzxF5+p1
orNJo6+FyaOXdDXigHDmugqrJ8HBWB24WBCBGX4qXvafJdNPINobO0Xor1eJ0H1K86b4+gZsQ5N9
eVGswMAhMGCYsseWTYgDhF2iXLoL1eD6voH7b8V6Gq6nv2UC3Mx/lcAtwBlFNy+oV0QecMU5ZvRO
raZGT0KgIAVlRO4+MPFJzxDoaZQeBk6AWbzOPHR5W5jwRZWIHLgMvA1T+EmDJ+kBY4wKhnYR3ASY
Zwj0NDAPAyfALF+nqVvdbPQLBm+MHYDxQoLcu5lJYI0xO3C5okKiSZTwW0GehmM3bALGavYqzdcq
TaO8iOy92X+BoA0dYMACguVdCqoeuxypDjCTLuXyO3uw73KeI9FPgHl4lik2r9OCrfKbaPOi7IA6
gGhNMXmfY4KF2s9zgOKEYFooYBDuLNxUYX4v0E+QuR84BWb9KpVmXZhav/E3pgDleUHXTyHNpGCp
OEVPsjcCVEdyKl33jrxBE7Lz+XI9DdN0/ASttf8q0TqNrC0aE72ciaPygLoClIjtIgHyWI8UhGhC
UIHJLvOZ6NFzJHoaoe8jJ9icvk7a4PilWTYJwTETRAnxZIymADmJMNBwO+cD/Oi+8/m9PE/jcj9u
gsrx5avUmGOYkuY6Ge7n5p8HBVQccCKIdPmueDYJ0iQHzyNAZ/AuqZlozHMk+gkyD88yxebTq8Tm
6rZ/UVoaQ62GSibx00mNUgcUap6gT9+B21eY34rzNCq7YRNIrv5+lZCcFE1kXzhSQwdKAiKuu/Mg
kyBaYagmYAmFnl2kMOFtniXS09DsDZ3Ac/I6883TTZTfvpwpY/yAAu3J+J4L2Q+iXXVAsIsZlK3v
grgJNL8V52lYdsMmkJzOX6XGrG/bzUtyZhSsFHcZYLJTh4l7wdgFDgAiZyHvuBl8vx7u6ji/l+dp
UO7HTVBZf3iVqJxuzJBu8pv7uXkBtw+8M/h90JTHAbJwDwTCUKlWOx2BRHTfqzxHkqcR+T5ygsnp
6+RnTjfWbq51Y2/r2t5P0j8HBtpqoDQDXKXYxVugEPtGTECbAOLQ7SQnAfKz5fkZPI8eZ4rRK3Uw
0bWOwk3+gvBAswBgo6Bic+dDJvYMwmUATgFTs7s+IQJOnyHRTwB6GDnFZvU6bVoExVxb1JsXBMeF
AEBBfQa6Ob69Jrqj2AFWUJyBNpz7m955mdPnyPIzWB4eY4rL66TQtkTG9k9ZRveT9M+t2rZ3k0Bn
2gOzPHE7QD1D3xOBNo8dv/mD2jxLqJ9BtDd4CtLr5AFOi7x+UQKaQbkZmjmwgiLZtxf4/X23gxEg
xDgm7rZQ/Sgi+L0oP4HlfuAUkqtXYc9+3QB8N0N3ivPok/9t07OCLloKTbZ0R5tNcAEWAEgzaH+6
j9cm6Ez6kn8u1tMYTYY/epLX0fS8vv1iNjZ5SS8DvU/QO0OF2HH9U45ZHQBBsGVlnu4XfI5ET6Px
feREZdavNdns3hxustLq6CW7oBk9cCUHfua+OW2iMxBCcwCPKLTrj5pEA+vbZ4r1M5QeDZ9Cdfgq
rNsjqWE3x3ZOjm6NvR3urf8/DwoY1KMpgMDp08UaAe0BEDHAlpW7UFtNbNvzZPo5SPfP8+hZ4VGP
XiVC57d5boe03bxoLyFgJBW0Eu5M2Y+NnuJAUim3VZ2HfGg/OniuVE+j9Hj0BKfz15mTblft6W0f
Xb9gpw1sLmAEPBJmO5c0sXgYuQcYSVA2CSnRPj7Pk+ZpdPbHTrBZn75KHdo+0afCJPdz9AI2jhwA
l0bYdnfaU3E17MiBtAeBt9rxbZPE5zkS/Rydu2eZYvPpVWJzpqMX1Biwawy2dEC+891u7ec70MsJ
Vyh0c36Pu/f15nfSPI3J3agJHmevMyK40LCz8c3KviwvDRsLXCKJ4ruuZzXh17axG4ZSwXan1LcX
WLp9XJ4r1dP4PB49weli9Tr1Jkmhq/NFN+JCM5SkDPZ+3pm0aR+0gpYCcDYICaBBv70eY3T2DIme
xuf7yAk2Z8evExtzGxYvyU5T8DYSdnhS92Hm960aJugAtrHBrik2qR6c/VaSnyCyGzfF4+JV4vFx
A6loHtYviokAT4OBwpE7bZhu/PyGCfSv3/esTSK058n0NDr7YycIfXyd0fNl0fzPNHiC5iAg0ch9
t80kgpbbPAj2D8A23TvNmsRpz5fraaSm4ydoXfqvUp+uICeFExVuX7DJAzpxJQNuDe36BdCEfYNO
acoo2e5vu/NOE3V6lkhPY7Q3dALP1ess9byvN/reNf/zVGfb6gGFayDWdnHBBJlvO9wFdEYRd6I8
v5PjaTjuRk2QeP86igePpAZ67cOtyaAc8nJgwN4bJDiB/yaGDHbmui5xlQtswLcXv7/pXSn0GZI8
DcfDwEfPBo/2ShGJYI/ai1Jp205bTKSCBvW7mZ+mNvJgy7Nx2DF1d32S2nx4hkQ/geZh5BSb1xkE
fIzsdZHb6CUjZ+CaQSE4dXd8wI8FagHNthy2qz3wOPt557NEehqdvaETeD6+zoxzaaBV7c0VtHak
97blZ97lf/C0o//zBh0gSAvvUPr/EeDnwj0cUzXb1Jv5t/Ot9k5j+vXVb4sADt2aDP2VnHePsLr5
8y2sP1iYD8dmbb/jEf3x49b976NuN7b+862z3XWJoa+cI5cQSAa3HYDd7d0lAjwyNJcBu4IkHB/A
IHbKtzuq/ny7Pe0JC0gtIUtRigAF8/aN3cbi387lgnMgYG+HhJgMNnMq/HCw2HmRDpDgPkzI7uc3
eZOdF1Fe2z/fYrhHefexb6KC/XNhdw7ksNBHBXupGfin8npzAWnZ9tP/tx5pUVZN06/zjqp52wW6
9Aoai8RPRNe+cx0+HMV9mydzhJL6U12w9n3CbF95VuXVx73Ze0oaSM6m0jCkCGyAYAi2GLtbafek
YflQJko37ZpUOV6HyZgHXiMKV/t9WxfKazvWfBJt6USeyWRd+VVsktALRiuYD2WT/EbVNTqD79DN
jKQpfj9yR+Ll4PLgFg8O7he/lphAUewHiV3hSgXWSiBJ0ETiSGjAdqjXtOdhOHP7MX3fMmiLWtRi
KLjXDj2OZ5EIpDcKd4i8IUF0mbVmwDPTFvWN7q3FfuSUfGbh1LjWqzONWk8YnoTzsIj1edKoo8wq
bWdAnqoPVlfHSdrxfh5Zxz2NjG6z5a+f6kcYoAMC/CKB6BK79NtD78EgBifsnDK167wO1IcihINH
PJYQWBpl3vTnXW/UZRng9O9f33a71vbXosBCYNjSrwisRfhnK9bebTnqQ1baMF/ncsRrnOhmnVvj
RzLQH359J1CfH+6kEIHWdAmFa+gufHynMmfDWBldrGWJ2KbqCpMug1oOxEtKPUdVk44+RYMs/Jjy
LvvdotkuiscPCgsFokW2baAH6zC5PWz/iXSYZ9FaVAnfZHHDNwkcr5Au+ZjZuWuKwhsQQL/s0qoj
XpUU4rZOlV11amAnvUsN8mkXF4kfizx7T01J6EzLYbgtnbacIWfMhM9VwcwhuOCx8X49e/hHoODU
MzAbwHsR2ODHwKbtA4XchuecB84pboJsE5nahh52kjpnHh2GPDzqdJR8CaUqT/qx0gu3YH3kE9yK
r7UYx8IfdCh8VsTtbWSouGl5qQXUiR8s8fndbO5bNsZ/AHmbmVKx5eag3MMFBHj7UrpGRsjomp7G
rCoDJWe10uOyr3uqFnXbNL7pK/SuzQbeeFpr4RucLy0x5TJlJfGTtMouypRnvSfSLvzYxVmxGmxd
eyWvyveuTeQsqPLAb4o4jryopnHnBbHN113p2LPKGek8DLGKPWcM8swnrc4OuVunFyQOz8Mhp72X
NqJa10F1VZPMoTO3JTCR0UDANrBmHD3Uyfgk1Vx+ClDDjrQr8ckY9q3yO6RZBgeoDNHKkWbIvG6Q
4wx33JmNcX9d2qq+bJAjtNdltVgEtmpWLCDkqtK4S5aBcHDkjToJvkAIZlovyivnc5OJbFaWlqyS
Ii9XuFLpTdSWLug9zZLLSAW98NqKhUcmMI0/wDwsMdAHZ1WX9XPWmWqBcY/becoFDv22C2Xlt0QH
88xSM2tKdaYDJ0QzjIv6EFwN6fwcxa4na5H+3WdIHxOjyktOa75sVOyQhXWzcSPdwswt6uNx0SYy
XDh9jzbEpt1XG5Yl90dSo8bLQ9KGi76OC1COrpsPYdvIhSkCPUtrmh3m8FFPucwUMNFZK7zYxrHj
i6ATnih4P3qsTgOf1k6eLY2bzEPWDOhdRzGDg10MSr0YVlK9oHWn7LKnoj9xk3FMg3dNV9VZ5g1R
OuTmRgeakPGT7ZxeZNpTBkx5cU2GLK6p8Zq6aUq0rpM6S/ojFVXjslVNHawyE0WlF5O0uETCoat4
oLTxG8Ag8IYKqR7gyqSc5UEA/rBOk66au0kXIt+kNQ7OdIVcURwmg+j0bOhTVZ+4tqaworqgwLbz
G/CFC9fRcXDWguq4oV/JUsKCo4nNFnkaGeWlFTivYN63kes7AXRdc28IUM78wgZZ5mvVdMGiS0Wa
zW0AUcGC52E2+nLkYDFzkrDGz7RxUq+1Q2jPbeRk2bwII/nVaVoRoRkqSL2MmGzkmjtBGBzlVNSC
x37e22ocDi0C66bnZahFNg9sO1YLZWweLYbUzYZDZG1W+pwMaeSLng/p0kRV5PgAK/nolNmIZ5S6
STaDv8g5S2PkWJjyPP8YZ5nKVtSoOp0nunYvxqamdBE7BcHHutNW5J7QRNfLwLRlfgnOmB7F4UiS
RVOCBPOiTsNxLnE/Kl/GQ9mdZnKApe2AqphZgHFzZCjn6SwMaNjMRN4CnJGwEJ/kY0zH2zShyp1J
ECCb0SHT1QqjiB2GkUhcnyRJRWdREQWzsQkS7jmdKdV5HHQx82lUxaOXlfHoHKMgZQtcBiEHcZUo
53jQY7HSEe7CeaKY7rzt5zysIpXD8glp5fdd5Ixe3UfOZ5MPxeB4EegRWeMxj8bIky1z6NWQdqRZ
u6UailmuqvqUNzm4pNCKBAaoDLZHLoJI4/zTiNNcH1VDlvYL2/ExOsZ1WF+xmPAN74Ms8CSGxbto
8l7QuXXHCIRvcJzNUlol1pddMI9wVH1Kuw4iiziM20vL3e5LaTQ9bEUXBnOZcES8XAbwPTwt4n6R
mxavx76k7J2tOb7CtQOf6FzHSr/Gg+jnLcni6ND0hHSrXISWnEWOUB9yVG0XZxxXdilSq+15P7Ba
+qjqABvd5SBYYcHoHoMHUx9g3zSs7gyspJnBtoS+WNVWBeQ8Nk2SXBCZK7bqWdw1p3Vfb4NPPfTn
PHHcfl50Gdy6KMax9XqS1eMSJWL78FvRO7BPIFeZ4TXjOTxFU3GYKp0UyeirpAXVKdMwid7lRoDK
mwaighCugU0lda7PKswGk3u01Ajg7kzfnGaOLq0XoabqFz0SiM6HtiJbowHK5MMTgQHpFd7GyXWe
fQgIVUeyjSLpSc0TWBdD6G66nIIYvYmHC1r3yB6HEObGx0WZJ/GlBG+xtDnC60qF1SeGiFt5mumI
HBUyVM1xoIuwnQ1GVB0EuANdlgSm1UeiGq6TNOHnfWNRcVihoU0+dm4W2sMscLKvw6i2NiSqUj2D
PEDSeUQGbRelm6mPDgqyRdaVYeUJBmZuMJ2+iIraHqssifmME0NCMHtQd/NaTdQHEzttOE9JDmoy
OgFVK5YXuLrNwCAPR3DUB+hGt7XY85g7MKN9O7ZzcDJddYxNQ1w/UGndgqelLYLQu4o/G9WqK2eA
MP1oVLXBN7XNB+tlGIt2FXUEvqrPsB591oVuuCoBls53EuUuxqJt69N+EOll3NrKk8Iesqxv+eHY
uQBOgrAdl2WaFMVp7vbsxKkRK+a6yrP2OBy6UvuS20xfQSRib5DKwYyA6bStl2jbWU91razACwzV
ZRpWOPobFyOVrTdCBDa8L2vqKPgyG5i5Fk4SHjlB2X3RIXJaPxXWTVaRQvhdb51gXJqmstE8GhtY
pBGpY3reJ+nI15lbpqlXlS1yTxnWrPcHiG7svNMloNbJPAo9M4oMbIe16Rz3tDezNiXSLEdZwepP
WB+K2RAMyPpBad3qY8cHfBVrA2sNPJ36AGs9s+e5yjEYWFKqeCEz7XZe33wisukk9pKkFe85yatu
1vGwZqcsSGV7UQVWGXDusKLnZUQBTUgchv4konVSnAhTanpOepS6q6AvFDxX3zvhaWKcsptlNgCb
AdFYU5+maQDyG5WEC6tlomddj9BqqBjo/eC6IvJYoAV0XkFUuuMudmHpXQJ+XZSDiUK9O9z74cf/
XBUZ/Pk25vub27PBv/8E+5buDhX/5afgPKwti2ynH9pK8/BdIMxOui198eiHH6iUn5Ald2eU/+Ti
85iUbaYA6dxDAP8DlfJxKOBA8/CeQNqSE7sx90QKAo6dU0hJgUlBoGZQ77gnUuAwX8QFJNWwFQla
9yFduedROPAoiECRnsHh2dBh9J1HgZYkSAwE9MJ+652AFPa/4VGmNAAQyXDUO1VAOcPZZ9AK/TjX
CJoORzyounWT3YQ2nen0y95sPJHOTFPy6Q2gprOfzJieplnZww0khMtaZl6jNlG7jpSvs5tf34rD
TD5KTyXwTdAlTChs7+LAXE04jQFbnPKU4dOYpwOKSy9zIGN3B09JklT8s437UF7rIpA1WqKSWGeE
TIQPUX6EKKrC7KaoCinCs7BhGnbvQUQVouUg8+Y2AlYryk4aw6zDjpFbjqvUqjgwVzJGw7HLnCK4
GiDIjknEj2wd4/O4KiC9GmLItWqf5BDPSmp47ZHWdcAcdi1V9YynWaWTy0qRsDW+y/JWFDMQIqu9
yB2I9fKGHBlcRu8hMm6O06BqhD+2EPMssjZKaXYsah7PeO+Oa4kT3n12CuR6iRNubVxNDHg0zugZ
c0Q5HseQSTqXHXIils9pGwbKKf06ies+gAjDRHb5v1bj57+m4Dv/ird9GnuL9werMT0OZWs2doN2
ZkPiA9geCgfjKrHd8gZ6uTMasAcOklDQVbLdXgqH64JG7awGlFa3Weu2TZ5C9Q42Y31nX90DIO+g
xxTOpcQu2o66t4uPjD8wzk8oNZ6YDaA4t6eOAikMlgsIlSl7CBuNtJFjEB61OKi1TykW7zocjgva
5ZAmVUIdtehL7HT9qqwY67y4kOqiLdr60IisXdIKV0tURwhBR8OD8X1CMjiO5rERANHg4aCxDCI6
OMUOkS27skfG9ZYPPIGDbFYC2JniTKkEncnRbUAGJ+CJh5viMsLMYfPIBF4dUuU5ZWv9rFdNcCPz
HL+zmMvKzMtBZOLjWDrhetBVV/tMW/wp05CEmXnaluNiBFWWs5THBJ1llkvrzJhbO/KwS4JxxlCS
13qG044l/axgIjHv9dCGh0XvZHHnK55WFzKw6TBjwtLMc5Ic4lzT4HlBhngObOVVJRttmrnqJD0f
sdu8V0WZekBYZK2nUpKGXtPF1ZdsyNAFC2gRey0zZexHukCDB8lIjxdtQHR6VNMiTRYRmA7gAxoI
4/PKziAN7yBBCT70QehASjqaoyqM8bJpqL2OkDZnKuP9zI3tMQ6Lo7Jw7ZXIo/4c8othKWxTHweB
bo96p3WALAZu0ktV7K4rRoeTPNQLJ4qT0tMNLi4cpj4hGlvPgV+LUczGJNV/kyAohYca3p06YeG8
G5tE9b7QA4RsUdufhGK8RE2YnpmhiTzIYHPh2c7F4UImDvtibBZ7qtTW6zlno99QFLkXSCblRRvl
1M8CmZ3zdhS69anBySnNU0vfx6HRXo+d6GwcqzkbArIAtqK7GhDqvVzTfNW7JV+maZYvSlHrxMfG
bXwLvmQ+5gIf9jQo52JUjkdHVM17VBYrNtadj6vQfQezXh1LNzGLWKToKITdLUcKShlHGqM0nAU5
Sv8ua2yvClHEX6sOC+4njVNeQkw7rmlO+hMI58VNKLS7YEFdzbMKnt6QtvbToTVzAimFC/lbyxZj
1UFJowT2d5PAsvcoMb1fw0rzRht2F0i03Rq40PaYd7aZpyxSS1bpdF47Y+6RLqLwQDW90HVmFg0a
iReaSMOSNpkAvqRN7OCPFXP/5vAlvtOnjhdI1cy56vCGhLH2sxjYW1KFwWmVaTaTfW8OWcnazq/j
2P1kyTAaPxAar8DvxWZWdHTQ/liLfFi2BSGxJ7i10iNVJghwv1VaeECyD7M0BNrCc23gXPHeIuEx
J61Xqjf4WJW84PMe5nHVitFss5tUn4SJmx/3uoPZY00ACU4bz2Pb6kU6EB5vU3J2nXWsc70o7czV
2JX5iUqVgukbq+SU8zhY0EIFPgFPD9qlZcW8MGVBu2zdlKYzUqvunchRxJciKdxVUpv3SnfjF9GO
/TzoLFspNy62jlsBHYmdYg2WsPvU6kEar5TugLwsHHM8SyKTKD/s8m7wCmvE5zwQqpnxyvSxV2As
2zXNSkjX8dgVXqakiD3c1jo7GQpRE08NbbsqQreA2gsYkcyPA5me8aJwjddGITmzKeveuZC9W2/M
ddt7Q27TMwaKseyI1LHXFW3hLIzFZTsrzeiuXTAHx5lWaeQ1QQo5d51XF1FD62Lep4SeQoxYnThV
XUA1h1boLJJxcSUK4qQz3EQM+DG47sIaVXMDzM5RO3Jz2hGtzyPSJe+BPcivJK+xHw5NNsvKLpmD
eQbjy22SXMchkJdexKI88RxqXCDghtT5u6Th2Pl9VakLQjsZzQXKQgClNK5ZMJSpWzPS6mgA0uNT
KHXqtwNuL3DdVod9Uc5Gx3WMFzaFPkQkhgy5rjQ71qqNF1AjNEDXFmPsBdjV7zAn5GPRZtGFGCA/
PrTGhucQMZeQww51kvpEaPu5GFCeeQznYB3MEKfzwG2Sja5UhT2O+/a0lllbeCHQ2dobqExSLxlq
feb0tZPMeGvhdmlYt1/BvqsL5ehuUQnXfnYdBbcIFRpPGNjmBVCo8cokpJ9XHa/mYBv6FZQ2g7/b
pMXwDyw6sPOg5AmlybbkkqdeM2qgE1FGcj/mlTjBIVehJwaiEw9ZXB0pYNOCVVtXzXENJ1R+g+3Q
kfo4Q8bRXkPhIVss5la71zFFkLxKVvpJ1dMPEa7LVVwKca6ohgSXZteksgoWIk/oWe+UJxDlgsnh
6Uk4yOC6t8VKiSbzXO70fogzZyZRXs7LksXrgRdiyQqnhAFjT85yUHTmdZHs1rwhyCekIbNMQ02r
MfAPRN7O57hLqneG0P6Y8Yqlvi11/gl6/9vrlqb2OIG+2hm0TvXLbVzyJXWAt4ZVyqnPBhGB6YhF
K+dAeuoTCywH1BYgFD+mEugmj1MtqA/UhmDzZnAGNusyo+hiME5UzPqxQR/cuK7zeeVWyRdWizCZ
D2pbBAlZSIJZbJ0BOMq0hnqL1KKDAxNlCjxJErWO37TIfIqsTj5ACAdw6Y3D4vbMQSy5GJB7mfQB
X8ZxFmZzyowAts9qemqjzq09OKOKnAVJzlYQYhWfhyKoF3XjAOdXI8ArQPFQgLLE+WfKqwy+M2pv
CN4WvN0AiA8BlMWprCw+sWDOQIvsMPrh2BKo1EaIlF4q6wAWiCDJBkqNn6yD3RlwHZT5XazKo1gG
jvBA65xtcawPtN+kQZcDbQzlpU6jeg3lo+Edc3F02actgiqQxRTolZQ4i8bai1BBfQKCIn6qeaFn
fQEqdhIBZ8ZnCmrH1u9YRHOPZyycq1S3syAexHUX99UXqYDCAaLGUUeC2W4bYAJ1Ns/iQs0HPNbM
M50ZV5BSisJTReOe1BkamVdGaUO83hkFEHBx3J5UeOSl14EdiX2Tw1YFH8IT85HEUCp+B8WEjC0b
cPrvQGvHzkOwBoK5KlL3qI0NeAIWQXnpMKlgPmc9tBgE4FoZxF9FSuVl30N9pagEEPUsHtxjaRIw
tFrRcikLN41PjR6S3gfTnq3jXPYfDFHVBaad+FwFMl4WbmhqL4kS55rhwDmShajyZWVNn/mQviHq
aTyCy6iEbpZRVuJzAqxNdiTLSEGGKsqvKkcs8lMUolUp4xT5edE6nqWNi2Z9U2laH7tQGy7cuyD7
f8mgu/af6/3f2bZP7ABFspeN/JDUTU5B+J4Ofhu3y+tcF/I6KOVAoz/wRHDKHKRvd5kdMEPbzj9o
WQYaBn4xx7Z3ZpfYwXYmCpwwpFW735Wy66nBcDwXJbA9DRJFAUoKVNV/kdXRbWH5e3l/e0fY+QH5
3JasAsppmjqlODY5lA/4rYSsrlFzUrLSSX1UttH4gfOmTDbMMdwu8mqwYChr0nPd+0B9oC9hblju
+AXpE3GkNB+aWaIc0J5OZak9hXJ06UCwk/S8/MKTOu6LmeOCllA/hEI9vhV9MTQXqe5FugGWpwyu
aUYrdx26UVVSiPCgaST1WclNdgZxdN3lszDlBpKLouNZdoLFUIHIYZbh4ZhkNI+/OhZinPQ3CeZj
Pou5sBGdALsEZ6Nvf3MKHEXzOL0UOIsa7Wp5G3RFHleHdcZSdpiyFsK4Q4i56/9H2Zk1160cSfgX
IQL78gqchbsoUqQlvnSI0jV2oLuBxvbr54Mox1zxTkhjh22GxKMDoJfqqqzMRDlnWyl5nUtji9IV
f6BggO79OkdIqJEbwsCAmMtL85L9938rb2nIxQNIY/m9cmqvLrOx9zjBUshYlqpOepkJKgfYA7lf
pJZvbbK7nynGBjdz/C2cvasxLLqhTvteURHdobBT/O5vy/7/KML/gQ4AxKOI3Jc5YojAf1eCz+u2
lHoL6ouos3QdZFHbRt5LqOtCd4f/9lK80jGO3BC2P+yr8N10tMJtV0Mj44L1ao2XEx1rz6aHpVp+
/P5SO1L5t91BFwpcEU6Ut4tw983268gvRWm5hfas7ySVk+0e8i3KI3VqYn/kWp0ew/CF5p8YL39/
3Xcrbr+un2CJDF/eBSp+f11pyPl7y4u/5zQuhzCdbBhOnwtIER0t8qo05YdO8PLPETIIBVX4h8f+
FU9B14rJXIzhv5vAVOGlmvuw/G3B5cFUWvZSeN+tqImUlwWzHQZf34a738qouSstp3duvVqt5rEe
bHsrUvRTzR8n4Ff2DncSuOBqcBF3QAzG+rsJGMOSlKfuxDeRbF2gz72SrViPloBktgLT6oVZ+f3Y
//PhMaMKyQuwad11P+8Q5SIqRFOttv7uhzOx67Q64UbfJ9CzGQCQKCnDF20YdWiFIcvzBdRl0vAR
y96W8x8WgvMuPjMAvASIvU/44Y0Z9HPfTUWyVUEiR+sVo5SotS6Wsdi3ebv0BS8aBQjyNz8rW1rC
Ml3gqXFXASCOeWxlWK1ZZzm6e0zaomUbqqDX7gMYcje8/n7M9t39932Cis3mZZ+4QEWcTLxF4te7
hGgRa1tty+uiR80isE1tM1j2MnuBRb/Wm6xHCR6/b5px3rcrncLc/LeDhWUorRMgmb214hOwf72N
WLnDuA5h/9o1gcXJVBGTyfGm1R7X4NoTAafZkBve2tdWQcc5oWWrneAitujJ1qkqOEP28wyWwswd
bs107S+17Ns/BEvn/RpDKgbX38XDxGWGw/BdtFyATGXSbd7rINzQao/VOMjG3KttLGWXzWpV3JwF
asrv+lW1/XqI620Fx5dSXNJTbKo8a7eNNgTcDJiPaZdQAoyZCWyreaAvnW+wuDySbjdzrWp1aHfQ
xeZb61LMSv0hYLyj5hKpaHsnSEc4BEBiWay/jjwrs1NTN8mXCJimCjJp496iUiFMkujM2SAJUb6s
b9GzMT6/Mz+it3REzK+WefRCdTKz9+cN7b+P4jiTkWIFiUObaA8k75ZFvcAZovcvX+BslFodPehw
/q3rFN567Q1mZTgSMTXbc1ss6xqlwK+zKjIC/hw+5GoT1oVu/Wp71pYZwru4pGdjZYs/tU1yrk2w
T08/eAlLaJ2iYHqQuqq3562B8kQh3jT7UVwy+kxQ3wEf1VRXAK/PcbsszJ0XVCs/hs3Ox/ggg8Eb
TmFk9rmrl7wkbVI/Lp/EubXOadwv1MZpT0rEnZdWt2c8owza+usygOnIUzJpZ3r0gTrGG61rAULb
tNrdawzRLhe5T8rwpYs74T9P9uSwyKI4J3uaVNeTeP0+NrwP4Yx+hN4bWoRPW8Nz3i0NT0CydBLZ
vGxOO+icg9qOYILMfdU3l55RYGjH31/xfTRy9xcPQ0Tfc23O7vdXhP42FHPrzV+8zeyLcTb+Hv7c
Iao5vMNJBeGLgOXEIoRGBCH0NiKwsE5/fxt7w+aXqAifM3SjvZMDg9Yn9/91U2zeZJSVhO1z63ft
6KVjbwLrr14VimhU1EPnHLWI+vJ+GmJAr1RSNMOjpoUHoITz/txQt7u5ogUYh4+Lp5t4BQp3wulh
jKn9MxVsS3/NIrKLtLJ9AfvCF6Gzb/bCZh32U0F2cSmqetx3/oQX84f9JdpyTb1ae8v01vt7ezX1
/5EEvo9rNLXpwSDic3+8d5NK59cnrkNRdLMaoqfJdDapeaC1S2o+bfu6BTbw/QtIOoB76VInHj8A
xvbVa4VyX9KeqWZXPIol3P/SVeXW6osSwvAeItU22M5J0YQZyvMWrDW7TsztXik4a9yyOyNHsY3+
MIm/ig54MUUQxxybRDVmEAnwu1CtvK7d+qpzn+Kx8Nhbo8z3GxgtDyLkz32M3nTl3kSx7FucWLmH
FC0VB41VOBQnDvQ//qqHUVZ/BY6I/ItybvZxUOvch3dCLXyqLLz9Ede8DYdTbUXaO8lYT96QrZwX
PO4fHu1dlsmjJeTsrsNWIWMn3/t1tsaldqLG9OuTl097pBq1YmltzVb230Y6Km6XrmOvtufI7fbz
sbV6hwlZwrbJ1+PWhlDpTolnmfmJLFUzHHNUeaw+b9qIJl1pJSwxf27kHt0MYfOidOVMWBvJSLhg
OQqbP1E5OgwFMC9DMY5RYY1Z0JiKLVEkbsWf3sZnD4W7nd9vm4e/7tGYdIHsKnKDmGLa/keq68yb
H66hsj5NbQQYc3pLb90iXqY6o16G+/6nsPDuONov6eM/58IO5X9kTb8Ou131pJByiT4NxmGFjCsu
0uWZs5/x8Svp0+cQs9WDU9KCWBnwZhIdKQtBj1GCTNeM9yDIsahOYvRhGVGFuNODxu6BE6C12Pjj
0nFQ/Zy2XM0dQ7k0ccdeYRft05HXyz4RVlU6/EjWKpke7L7tuZOgrjmb6nDcq+/fjzbskn+M934I
ECQQG5EFva9sSAcHSNXL+qko1hDq4GhqT2ZitkV1F7qbr9ejKnQo4zRx3aQqUq1Vqa7sxiBaSSXZ
jnWt89byb0W7g7joIZb8m1029sUsjB8e6qjrm+9+1Wz6oe3DVn+d4YDOH/zJsZftEFddEsiMZqU/
mNM8B/RdtCqgX6Vha7fODQxzJzl0nU6crFpGQ8O4X+CJVWnRTRqQNV/qic0wbXpeG4DHoPKrU+I6
xn8Mm3H188xeHDObs0zmwhHkbyIfL8ciIjPLoq2Zt41inaUoL5d6FSZVg6zC05REuXcIWmvZPs1h
75bPxm9ycfD80XWylfq0X9Mwh995SPb2SpYHTX6BX/gId8Set2sBNGifndkp3FMO0bSwj7LuW/9p
Daa8tugi28vyaZcUjLfWMHbWAydGZL4HOgz10xZNedensu+dYviYIA2CeF+C2cAR9OMWyJUq2y2y
SG+Dil+dtoq774Ur+2k5sFRW9RfE8Hm2kSLMg1NdjKJTQXygDgia8Cxaqw7vEgeSX01nDRpOU/xV
xJ03MsoLqhPt36LumljSm6NB+j+ixhxD+9h1tGOiS5PA5m1uumCpVX6spnycp5s5EHlZnoTfziZ4
EJ3rqcuw8os8PrFWQrokctpsjvVmiMs5SXPLD9V4KITeqvVyzgerKM9z2XLaZHUy+wTYSZYm+Nxb
JgwQsMzBbIls9khbnDsjybqSdKTFs4QfGpAJfoxvf2mVtBeTFE6Xz+W2fvDV62Yg+ExXVahl7l44
i2VFUbZWQW2i89JVTtukgT/t56IdWCWPk3sBh8rXRayQw+jnFEmQf4BiOcsIarVVzc0pqj3LlZe1
WZN4+hCi9ymTVCXJjklEegzoOUS5ENZ27fvNwEhZqyJk3xK1VRFcW56ArnsDm7l0mvuqmsH7j4Dv
85Af+5KWNWwkz91vaZ2sxnaPdl6spTrYsq40ZH56EEH32c3djuu1FX3UJ4NqQmWaOpiRhQtZcoJk
NNf2L+H+SVlSOnl7Tg+RgqfPJKRsLzxVxbyPmNeMNT/6oRitx66N9pDvT2MeR1kyjz0LYOvIN85j
ols+J98etRjRHvHFFehQxFkyCK7WFA5FZueU+/Q40i/c4F9Os+zj3Pk0AMaDZSzNVFhdHRf+X0pR
0KgTQgYyrQwO5xop5FtFYCxm0DfKPI9VZ8qO8bJgrZ8Ls/nOchvTlONWSmZabo8hK4srePxKvQpr
2RdYqK195gMkfOq1Sdp9aKYJMkDJERurmXuYkDDzjD+fR2vPU6/AiAV/FywwLh7rwBcJrSxEVHy9
pJfOWPxcPSgIobwfosraH06M64/BoAHA/P3McZNgC/Y/eUMAAcIutfX4c6itt4//Z5DfPgdS4Na3
kStbbsDprGJ6rctQlvoMo2LloZW7LVwrd728tB8pwHMEjsHbRPUb/cX8SOVtdH7ZOckqghRB3LSG
MElMzyhBdm/4CMxZh7sC5hBTktb2uie9eQvfhz0a5bZ6Td5GsJfsIOLa2zMVbkmNlsm+C2fnYjXx
Xp3bb1P7tjxCUTeMT+iX/ItjEDX7wy/hWrBOc0fvl4EHHvKXa6/sqHjaYMOZ8Yon9fbhfVtIm1mR
IBx5yP1bnFIP/Du6jB6raxiL/dbfBtTa5o0/0BGC4HO07AD2+eXmBtEiz/mOaNkwWUzPnk6qfEc+
hpn5LafIVa9OmHcsH3pk7f7weiLZ/TCA0O9fCF2CH/6EGo0RQW3ER9ot2O+/M2FezE9mp0iUpy6P
+d5CeU7uXUDYiJzx2ntbK2U1JGN0/jnkSTVpbmcpvZov4QTouXgly5pzfnLUFtpPZG5VDCNAWWNX
ZvYAQ1BnQVXwavLD2EiwzQbAAMiGaSrMZdTn+3ZGdbgDPfVqwio+1SSLy3rlJUOz9Bej39sIcJrE
byBViCEHpXUSB6ZOWowKSk1K0hg0d1Bc+P+1nQHRAnt2gIoUHYrmbqpHASgw64qrO0XeT89hJ2BQ
HQVcfFbGnBDKq9PiKZcIE+uiMfGxaTli2+NidQL5ISQ7vS1f7HCpiDd50/d1ffETJK/GptDVyRQN
9e631R8wabyQVcFwnL0fewY6ZsOADWJndT17RdzP45Py5mIOL8a3R1+SfGCIPLlsNU9U5/MQHMPN
dohyo/b34XMWua8a8Kp9ib/hp/FQz4yAY+C0WbRlS5cfmgXO51UJFIrgpdnAlXEkghuWAlmsYXvr
SUfziXB19hp2CszAunoDWTYnaLRAwaK0cC9zoTa+Y3uD3gRlOaihCvwavFTAFg1f2pbaqUOVBTAR
XLd1uO+n0Z9LWgt5HY+ESi8UK2fesBJpILt74T54pvR2qMA1UEq6+6rpcv45b6fhKb/MpGf0M2cx
aF3eJV61g5S94bi7hcPgheNHHxhrRa0lKmtFZTnLoBkOQBdQJNMIECh88XN4vgqq2AzjAGmEv/FU
Ydfux0YbiH25aVc7LL63kazGHiTaK+3Sm67mDYFK9LHezGw9apJpUIVNqiR8Id6yvqxZboxA5dv7
MwjZWQR/yssdpWroje9YQNL2s3xBIV0o59VfmrC5C0MlV3Hy3X4YrX/PpVMt4siJ5jVBOjTg31YW
N06kn0Ek53r8ZOeqyvNMBKtXLA9zRG6jvidTidTlyyBioImzrs3UJpnlbkP9vPnG9fvUcDosFPto
DckpoyhIjGNY5W2VuNnEX1oRMuuZftty+Pkkb3Op0E8xPLxGad0f60e4aZppj38Jghl+kP3vm7cc
2v0T3Q/0XlTu/neBY1t8Ys3X/YPCA51oj1Tue2+jbIRkK+dki+JuG1dHHis26r4rE8jd/cXPJUtO
SSRC0br/6g0P38OpheRlWdHLpo6r7fjeFFEOrWlGnsdEr5tI3MsZQSr/KLe2HQ4c6H7xwyctGy/V
ZrO+fTShzR245X7ndUn/9OXnhQKdcKQplor1+FaxdWW1RXVaddL4H5Eb7s9XvwGNCtc7VoPVqB2E
HOAR+f4B+oXqUTSp0FiPpgwknx9nepPTVenmexqHkoRrRFOz35b5seGsvuYcSUWAQIxUxt2bp4du
XvY1GQnkd2UaFEPXtseiatiNKEL3BgE48B70asz5+F5/cKzqunC9Jor/AHy9K+jBcogPrOAfDGLn
H7AyJFWS01q6jwW0MO46yvOF3TD3hFll+fsOaiaAlwLGGG4E/11jbjcKgENE4wTf7gCmynucVZul
h+UeAVW9hcYKDJi7oA5gJ/2+kHwHoLObkIjZXAvIiv8Pd+jtbx2qOa5VLEgl/7NG7Hrp+wzptO9/
gEO9z34SFvukmrJihpGX+0zZz+D4+3v5FeYLbKzf+O/+il+6n6xz99d7EZPnAt9W+SNv0CCMlYGz
5+MQHBEUbj2p85/G+Z8XxOUM4GB3cgBcTN7hirRUbadpbfGglo6DIq858S+jtWap/dzZv39AZ4ft
/re9sz/hbnYLBR3/VYd21LsLLk3l593YhA8/I8ZcbDtov4beGgSnxR/i6VRJsWnUxd5aHVrT7fHc
04QGa9h8zqM/3NGvK507opTaX6boRag+gOjeAY1rYlszCj710Lxtqpm8jj2+mFoQ10uEg0xB4aOJ
dg+Jx+FAamEV+41U0lNmyyZFZX8KWq8P6B0TWtaMUK/4OPtDOHfl6lFPZvNbP0u+hdnfP8T7aWTi
aGSjE8LiGX7n+y4r564aXVjUd8VQ75Fp+5EIySHozMfVio3PG9L//1BXQAMEa1ybidz/s7+O+td1
Gi1kI7yb0tz9PPaWvFBVavdE1j7VA2/L+u+uB+S/+/GyMTBGQoHwDufyZnTGCIuru7djiSR5n42o
btgX3aD2A+P3F3zXhaLYg6HBm9Ld3YgpCYlBvz5hZ4+FqBaZfLOR9/5nAbphvSdV2mv3wmuOJ/wN
7NbXLkp63dATSBuStiEbPSTAT9VsEy7+cF9vFJG/7SDQPggLP97RvrfW4/cNP9umsxKVxXDWm2sX
w9ENlp1PYHjtken/PcAwj0N06znoaJK2YqPeS0eEhE57zXkLNSjP+lqC3dy4PuiBfd8KLFz6i5XT
PejvxFLWzrJmwqVp9GVQqqWQ0ZXrdxDJG4PnQGajERraQ6wDwLIbb3F6L7xP3jpydUg54X1Aa+io
5bbOC1T+B9KUsHRANSooJBeUClGJKNqqJPHsZ4oRIQFgFuu3xIAcOybchz8C0VuxUP8YzbloXYIv
xd1+kM+Ta5GS9m5Mpt+5huEmSQpNdOcNzZ6OWW/ZiaS9ybzZMnbQfdfD2DpbiscKItNDKKOmMul/
QAvFwVekP1ORHzkQvbGZ8d1UvB/DkZrAhqgO6tA9yrjnkhga7Ge9Tb+hzLNmaXlR1BlEvqmaJ4/E
NfHuwnVMfDiwoW3t5fwwaZDS9a2SSuZ18NShqE0LcAqGEtEnSKtijHuRWabPZ7tNFa9HCNz7RCUy
mo+5YnuqT8GaTFv/iY7B3pMii0PUcodcmDbAp1KCF+cH1jmEgFOhleNUWeuQNv57pXgc4qsgXGb3
xQmWdYzvAL6E/NglSVW7x6obLGwfJFt/GTOcm+iGH7t+ZW5Ri7qbXlPbAluYMpIrxC7ZighivqmT
YRw2GJzVXFIPJ7Gms1kW9nD27WacX0O7rdfiIHxS5i5tsXDRnzuwE8sgnA/3ptnPaKLoaOfhTdwS
eatTVzS7fvhnpgR0vWd6azfux8bb0mh+5HNd1NQUXTqB0wLtWtth6xCL8j7iNvAZQDRfW6ibCcN9
/Ci7xGpObRlgKFDk+fyIjg8l3FrOAp+GybsobW/DnGKZLsAi+odIhy6i8qC4i8oRrqTyJ/1JsKgv
/Dzoh5TdV7xWWjafc3sn/iaOoJpsvPFMuQoo5HbBNa47L33NduxmGd6EcykPkV8UzK5t7WqPxT9W
fWk+bFUz2kfy6vEYr7YHCxw7kG+FNI+u48tr7Vv5dTsN4zEYAJGhkuQXU2+SQ4HO52MkC0VnXpbf
y0GJQ1PIPF39rjsEIlFX8ea2p1V09HFhoft8dbx2mV910WnmKy9jKqpXvfTmDHNBfFcQy8/14jRb
uiZVcCoqu3+UPug6RHRbIcbx+vxpXrb4a2N12Ix4pv00x255tPEmufLtpCjT3rK8Gx+g7YRjDk6u
VSQ+Av+VMI5GL/nu0KyhInGk8zC5VVGe5NpZR2dox4dh8oEMCAWHYV3MlTfotYbxO8dIQhJRxJ/L
yU3WSzgE5tvg+hXKJyNHCpUSAng6eUH8VzwGmLtYwtJXbQKh4OA7Y/VxmbyaSqftr4NhdFQm4qL/
alcDxj1YdF0PobOvUBHsXdB8mq8WEtJbO6qnS/Br66qsvcKFk1423515hoW8bbFTUPhK68ss1fyX
siCuu6WzfR2Gqofojk7pKtm2gZVbNFCA4Txpc5DbjBlKaHKVpzYqzbvVwcpkpSjCRMZrvCt0go28
wrBHn1xp3Gv0nksKVvsczOs32whx5ztsnwkl1QFw0C7TfMHiBSJ27x39aOzuZOHrL6tcyKpsGtQ5
tiA1LIY6i8ocbrNlPP8rveU+9dymO/eU+qlrt+PHBSr4x6FAvJDV45g/qWJVn/UiW3yZFrNkwkEn
llbcHz3TGNSMjbfsvgBLPN8n7oCaotum6mvVyi2lTdNCYS/RysjJ+YhDU3wpXR1nRtviCtmG/3WI
w+WmArGfaBzgCQFsM6bCWPg55Ca/CWOrL9PGqZOv2iItOcRkWFUaVIO6D+ewRjirwjBLyi26GJ2+
uIdpAztjLvSTi1HJeTKLc67kFH7VnniaqXSfNtVu8VlJf00r1eZ/rQzIuRgjY44kcuvjqJMAPwpf
0XOt8zG1C1QzYYIGBn1i4KR5NCRPSTcmrx7uHJ8qLfrXaZu2vwwL/IAQ10W5X3lnm5PioBaMicgQ
rTSYu+nG0kP9siG8OHuNI+BWAQjfFavtc5YtRCS7KmMQnaAOLyJaK5kcuupcB0Y/wc7yuP/JvXLs
DqlH6A1fQNbUfdIV+sJZm+SxbfV2nQ8VyjIEL3shi+VW59vjlTb+fN/hkfBJx7H/zasngoOr1unO
RwRzhNM5f3C80VwvOpqxe1i8HuQl7s4ibP0DBS7MT4CL5HKztLhBuqc/buiBnmLAjy9qi8dPHPj5
BZstusWXYYSFFJanJhHBDT1qx8vGNmkO8bZ2Hutdd6ctt/r7GhD9PkdxozK4HfZJI0n8IkfjYzIS
bNuNTnxzDdWopr5v+0+5tyUtMRvrJS+q4wuHrl2GnNL/EE+5B7aure+WwJPBvllR9SEVX9uFbPUQ
GUDp+KYOvCkajzZvaGlG9IZS3OD6lt+DkzR3lr92z82ov/JvcqDa0nkeWjKYykTV3ZJUECgD6ZRX
6CjdF2MhgM+aYrZvIeuYp9KdJnUu3AYRRFI40bUveh2fUNUgzGyLWB7oxPpob+hYY4iDW1labWMy
pa0nurveomN/vVoqYqxDex71jUomWjUOojUcVHxUGt7iW2jIklJm4YKR27FIpH6o8nJqjzRtV9Q4
Zd2XB0t3AZxGIRzrHE3DsD0gQ9emOO+ph31I1NI32KhNsp/z+qqmqtZN5kRkLlnQGjHdgndUQ+YZ
J/80R1u/Zj3OEjcQ7oRzmB1SxOuRUnp8DkrqN00c0XIMQhKnvIMYdDGNYXQVYEfRVZ82D4XklK64
jiXmyiXY2ZexD6Z/Vrtv1KGYhsA8JlZeoytz8ybRqcYiqakzJJ/LY4mxR5i6hd987FfH2s4zpWK1
O6249s2cVEuXuRok/jZqCKcHKG7boQebuqrcscxCJ6qvRmtdhupDs1phsnkMf2cv7QGkpa13npV0
g/bDOPpVPOKAUYUNBjxm6NkPMQ3KzDir2x59xyASrAv6q2nbAdQiQlwUvjTtSusmMlV90ZV+0B9z
Wn23dQnQeaiWcrnwct+JD1heFshZkDA6l3WuJQ1FE0QrGkr61+HojndWkCwRekjhD7i/1B5gGqjb
syMt/X1KSE08LVf33PfCwWAN+xeD3jFcCqvP6K5DJpsxRgofVsvvIxIzE2PLlRFJRz7QI9nnXVEE
IRWHR8xMZBrgobIkx7rFnRDfKRd9TXDrWFNonmjHtuKiUrH/NZ+ml20r8qe8kC85wskKT665fZxh
ZxxFLPTZ5vCwCRKhpoEVbdeoJZs77ZXmNBU6yaSSm0wjiJbYKbRB+6i7JjxojauCiUuf+DqN7bcx
F9sp6nfvlXwRt/QIYztzlmFWh43Dxr9P0DU9RlCA9KGcQGtYDyyYFEbb/N3pZf1RKnRTxyGKciRa
Xf9o1DDmR7Pkk7gE982j1EKhfdn2lTpgrdKcUOUEjx2mNMcEedR1LQLr1q0X/9qVtB37fKD9nFAW
HVxX8DY0E5kzajO3STFEwMjKTiY1HKUT9ncwAOfxUupZpMkw20umauRCfjhMMk0cXH+yHkqjucQN
Jl+OKzD14yZ0+V3QuVbnig7ZQbMp8RFaa33HKc/hX4Z1cygr8gtuQTxw6pQnEyVhZjpZPFdl7ryA
neF+VDvJubeT9hTJqLq3KltnUxsWnxEaPuECBiRK4XaKXFF96Wd37NGr9f0Xzxb6yrieWFKBZjTO
ED75V0Iin6tzG4y6XKYMyrz3oaIsuZpw+fhWF170Uovc+VwjQrqZ6L0eAqn6Sw/Q9xn43K33mLbI
1KtsdRsK4ZG3Ehz3Reh/8+udUr927X5qL+7w2k+xVR6bsKSVCRyMILYLurLPBl0uI92irQfui+bK
ybyGOJKGaMGD20YO7iuuhWOdug33kFZNVMRZzfdmAFisiWKVwWUbGjc6UMJPjSbXwg6olf34L0nV
VmS19Dz7hYN31mlixfN0YY11eBhlZV2UKnCf9s7/ydmm2qTlaskPQbBUr2aKJccDleepNwI+Uy8C
74bmm76WK7SQVOekNDfLYORr7WI6lg0AhTgMTs3ybRxX9gqbkjrNSHDI7xN9J1TC1TQdu2ryroCZ
c0hP5bKRzEP8/AvXlUmc2qgYr/2V+i21SEfGAxYeVnC0VAtr196m4HkcmuZLJKclqwdvODS2pew7
M0fOI/2xOIHXQw6XhuNcNOeZpOqK6NfNx0UV6HjVkpB6wsNAbOwVs4PkUOxcOvwAAnnUckIjAKeE
RYR7QVtUfj2d8imkGdJiwlmTpGFJRBk7ZfgylS45tdeJ7XM3mK7+4PbOPByoKkRNSEvCfpOZdpDj
r2cszKrO/xAaD4PY2lGl97WB+Gl12WTFC0pqWl71Yt/WRR/2SUa1vfhy16i2g0GaONvBeijoQMUI
V+Fj++uhm1bR1tfIR4F0ssFQgMn7ZkJj4qULRO3EnLSRqvyc57Xf54eZrUIjBJWQ16F6XlQfjqec
XK27NIXBqWtQwzIFxwIGU9sdA0W37BEXJbonZwnVaewOevUtu7qvjKyZByxchtJUcJFB8fFB0zz+
X62VRDbjOFTdesBpYAk+Bzpwi8c3uNWSe8sAi9Md3HQdschrzHv25jsd/72TwT7cUPL7wl7CM8zo
jf2mnCEpvxg5F8g4uxi5jEVlK6o55IggHI/PpgBQiG9GEsrlzq4Se/Uzkw9G1eeN/hSzxZFX9dWr
F5tuanGRGc3aXXuGx8M4qocnMWTQVjBIe/TGQJbhMYRqijGgbYxCSXrwsP3kOz0/VyeJeJB4bI39
oYZHdItoeyV1lwkRc01KkqjYP5dj1K6rBEedwELLDFKUwdjimHeLXzZHOcOZwbRKd318s5H6xUdh
NaGgjzWJRJrU8VXiH6N18/wznbv2WcamebLgx+CI0yOKS33D3jnCF2m/211NlgV/vdD1sQ/xED5M
GqYJVpKuon24hWb9wZPHhzKf7oE7pwuQ3PKmt4WX1W5obitnXfHZ8lroVlNCK1da+JqhgY4uFSkc
ytZOrn66dHPdnfVow0NcYjl3yGum+rvcbFETWn1cv0LOUXMYvW19wBZyXkgQrOZIBkqFKCoZIAUP
/bE9iDZeXrFMXVaZOvmsnIcYcWdwmHmr/DeNnZBOh2qiNOg2a6Ia0ZVTHEkn9HBhcLWbvufWsiMu
ZNRouLe6yE/oxyZhnfAgjKHXuApjRGH7fY9nhT1cOEMffWkmDI8GzEDdvM8AFMtdeR6tw10bhzZe
0nZgxs+QFyA+pFrCk8tgZaj/Ye/MtuM2sm37K+cHUAMI9I8nkX0yk2SKoii/YJCUiL5vIoCvvxOU
fUqSXdb1e9WDy0MymQ2AiB17rzXXSIFkCJRBNLcuESdvXO0NdfhZMTJTK2lm7ga6Y37Uoq5CjD7Y
2CNQx9UF4gsxDd3aK2E1rFytj3c4D7gwrorAYaCO2zd13qTBQMPsZUZywL0R+veDBk1viOd66xi1
ugPnodYQOz1/k6KO+KohP6J5mNbRjcYy3P3G4VLG925atEvVZYpkTwXjHFvLtZMXlkhz2pmjlV7h
SYRnhI7RlwjuQL3y5KwQnIUDnZF5ThSeYF1+9JQ93MkWl/Glxl7HfNctKlbThXOqMtu/GrQP3bWf
VvJg0LRI1hJ1yydpWvgb7ayz9qWVpggMW/tDE0bVthel/uTAT1j5LkrCuM1nNPbdPK1wME0XvJ4i
WYuhG7Fl5SUSdz8Z/fEQwUhmmS9nBJ1RKHGMS6zPiBs4DQd1iVt/y4yHSaluYnhcR6MJgoPKJ6QL
09cuAkEz6hqKAph+Z3Ooh5tIGKO31u2odrdIGeoHqdwe3XBf8imZ57u/WW0MLLWgAIftu1S8nWd5
5YqaGqq3k4U+gpKsSeI1G3qKdop2yd1c0AFYzU5dO5tsRCK3NvUi2cyN4mciG0Ecwo+iXo9m/Sa7
uNyIsFOB7O3ps8tqMZ5UX7b1Giqrd+3sth94OdtuOBAkdIEKUZ3NPBQnkA2Zi9AnhAPcGqF/0rRY
vMBIzSDK1N0dars0QMUlnvG1DCWTAtefgsTu0jZwsY9P60FOEGXyFi/7ZogTL2f9bc38lBpisre9
I+1HLYxrdaFzlZk0A6piWuXQKD5DGY0m2KRGe6nQiOgbF9IfhwJf4EtoQt1eWJpp/ABCp5UB+yZV
HfX5Ojbbxlu+N+dWmpI2tCmq8OLlhfnUoJOIVuOQfza7onpqe3jYBInRe0QTidQJ4KTl5+3nSJN6
RG2ltAB2gHFuBww6HX2X38po0A5tykO9bpPMve2Hvjr22PsDTuTZDX0Bd6+FuvdIxxiuQVRGzkst
ADYrS++uI7yEQ9ZVvQjS0ZNLtaYXiF9KWjxu13n7zoxLZw23hsKpSHy1K20x5ldcvMm6pbm1brnV
raAx7WFD+WKcgK7GqPuk8RSHk3ryw95Y1d2gY360s03h5eEbwmB9bdlW/9Gj3N8ZVmi8gNbMnnR+
BBys4otDtP+Ea8Y7K8b0uxqSyUp5wzMS4/6uHvQJ8Gpf6QbPwXznR8AfuRusYsd+ADh08Dpz7bnI
S/jpG9mI9lNKswPUDAeVhvyAeaVio3rUvNz6kMaY+iF08zXWdWkwzEIrCSXjdRro/rebrKYf1L6w
QWXFuGaKjQ/piRNtVdTX1uoqy77tU2BPatMRZ4y6qG3wZTPmV1NaNMwaGBlWt9aEGGYCpYLbQqzN
Sld9fNCHuEiBEoAx6D+GiZL2q11aVbaHfVX0VhBard4DwhhtgNMsXhl6FJyxKBxS30iw7COdM2bK
Rk+fkqDNnFZXhwEaCRI6Ryh7a1ml9H5zyrJnUWnqLFeQoFw71u01dR5Kg7U2OVGEJMVCJYWgmDIe
XdSER5uHBiG6BRR5jOvqq95ok9utGUkitdt0tZyymJljEmXofeooXGTg3IPwiHYRKGG9uR9Nr+cI
k5jKadvHypPhmK4ZpXqc+zD9JCq9pGnVDdUaPBPs+o1em0PXvAzZPBrTit9SJ1Mg4amzA851zMqw
DzE6pjCJtWn5JJYT6X6+i6GEu82nQYtmYa+S0Mv4O9TsrqNOWt9xYD6lUxfmTqB0uDjj9u/Hcz/O
kpkawofXGR0unldGlYvh/3stAa0yr9fR+X8tqnoZaIzf1CCmXbaMlDs3tgbEW6OuNKwKScqI7hdv
4MdB8PIGGKljcyVjhikhQ6Ef30BiT7iIQCt/yb69geKbRqPIQBVRdlfMxb5NSv9Lc/jLMJfvqAw4
eLj8/zc1/xPPYQlV/iP8/U8/9jvOwV0CAdHs+BaywGVn5nr+Duojs9nmT7iKyFNQq/E3f9A9wTnQ
t8LwCTYLkchylzG2fU9JgejAr9MZ0DM4NnTG1v+I6PDj/WxbWB3pZ4B7xrgERuFnbYRASVig5Wr3
nFASMyhbRlJksbTZiaO1fVJ624wfIrsLj5WeoOjED9zfx6QxFLuMEjoL2nbMadZmPtzycDDp6Lcc
Fmo6tlEUWsm9P3Y6OCz6wRHywGBWmiT/BDvl2qB7+aAYmz055ficG1MQ8asexqVvA/F2vmd8+1DV
tFookDJrBTMlBMdjuB3z+XQ+DxLc9MpLPeOKjRfHXN3rT35m0L/TtERcS0r3Y0f7aVMVHo3Cmh+U
jqttLMS3F0zR3drQDOOKFkuD46/5b51oK53phKnwARdze4hG6svVYut9Nkej38xM3IPZ6qCFLV8U
DGtv3brxC9c/CTSt46elMbYHO2uZPHjAPAjaKIbDnAE7d1nwUsS8WGnoUNVTionEBwo9pnMTBWXu
6U8uaO2zUxODYAt/3heYUPa97NrDqA28uuFJajE0kdsu6YlKSCqThAf07vYKEo2gdd+Z8x6FLgQt
UUfa52Ew7Q9eDyJ+xUncuGm9jqOOtI38cUJa4a3HaDDYeWnUrDiN89tybK23Xp1rb3Ms/UCZTXjM
YhV/0fJOXWr8b7v399ct74o7m0lxyj8PIu+5GNjfxsB13FJu9XYod8Mw0WrzICEmkMDYMqceVeE4
xCu3T8RN5BkDLeWhzzJ544gwjvchE6B5D98fP1tsu1myM/F6sEuHHIJLNHXH2aoOeGugnPXpOGx7
cGZPtUYQ0daoJ08HrGTN+wHez5Pv1dkxBTUEfl4kgd91dsLMzLY/VMWcY9A18w9x3U5PDYTAGwwm
/kM6j942NkXrYKNtzGNpD9EpbKyYkgI/FEsszoiai+05aQZGtbeTYKz4kCmqoY09i67cIXmzViD+
erlyfDh8Kq3nzzMot51ndT7UQGG+0eKWOJnaArOMYc4qXkciTbKtnyJLuZCZwu/yh5zDENo8KQKL
s0ySMPOuaMv2iLiuYeFPZwzrGM8Q5aznXg/PhVMkVKGR9HYGZpkt5xnzEbVztuPoqVUremNMZ1Sf
FN4uQ+f4gdSjJ7vPh5vC1j+BIKLtDmhdYhAdZm3ejFl+Lujc9kGHgBCl1AzyyBV1MECuPEYhDcRV
QssLTGJe3cHDL+47DQG15Gh9ZyeWcRwiVMkIdaNNAZtjT1JQvwEkMR9jq1ngZ0Kagcxt86PCs8Dg
d/KWhqXDg6rksLLIGCB8oUy4qWSYbct+VBtR9Uy1sYCBc5SdxnzP7M6D6ae3yjOzU6lJ+w41jNiM
8dgv3dyOCI2oyMN05Wm+dZP7TYJcFqz8E1bT5IzwKHqd2jRlia8O7cSln2s/W5ekI8MEZdRISxxZ
eIlVS3efZ2Bu3lpLW1XuI0aQHxpfr1OEKhzWh3g0k4XSOX9U9oQfJW3iC0eg9jjrNQWow8hGNC5m
GRS4Vb80FHVtU1LiI2fIe2stQK9szKFk+ChZKIwVLRTqPseZTqg3qvtYzd0nn89vHqxwVumhLqql
Tpsjur0htEUKvGFeZUgee4YYdsLnbwiEmWO3MgKXPAfg8iJ+cDBQzIHK2yyg1ZKexj7NpmAE7chg
UjjJynTqLgAVr3YxA59ATsVzRZm3aclwOVRh416g8WgPWYZXfDWIeN76Eo0ML5H3dTB7c3vXell2
JCzCA+nIYi6ckVWpc4bw8/vK0tBafPNVkR3ziidUGLOhf3uKaodFS9FwfWxlwWCFxoC+GgX+5JU7
scO0lVPuVMTyXJe5sHgcpLga9vJCfdyqdSk63gna1fksdUmPPpaaX17Y7adL1y5OYIIM+g0dzPnc
otUk/I0a4L/l0i/KJUPX8W/+52rpf/Pnl+d/58e/E43ff+QPoLFFNLKHs9hB32hwtECQ93ul5Hn/
stCTmogEBXWR8R35ygSETgEDI52UN+D1PgXOH6WS/i8BB4k0RsdhVsJx9J+USkth/50ob2GqLMJW
A3c+Ttw/1d2pUQurMy1t72sg+lZJOrHL+Fb38N138heu+B/Le+oxXsalTFyCVYmj+BmxNRsoYNAY
aHuUsMYDlkw6K4Pu3RYSvMcvJJCLwvGnjwTmAnoQbA9W3yXi9fuzDNcC+89ohvvJqPxb3WnHMzpJ
NCmzru5q9pJfaS7NnwO2+HikoEHw0zGQG6AefgoIU1lnNzggwn0ytcAFw6bqb9DJRKgQmPzb9ECk
/8hebootWN+RAVQOX2fnMNoCfWdHQ2CPoyVXgyrpE6QJdSuwZCjqfqu/lCpZJurssbTg/J2c22RX
AEkHsafKI72X4j7PoHDkWtt/NHqnPMK+qLfwgZJLOPXJxYogvazNqIx3BBMVhyTqcBj3XXEvMJh8
RXc2P8aZ1T66dXTWhynZSDcniwZNw34WZna2LOF4QZyaw73ohuJtNufqdjZl+lHoCUUjGTdbu4lL
elbFGAxVKfd6FYLsmBux80YdaS0e/40RM2Qj2qk7uUZfXeis4rmhS/EMHljb584yNW01uW8mjueU
p37ocEoW1WvnQTpjG1YocOZ4YPGXtPZaz9rq1LafQQn6MluruHU7erMTcOfus28Le+pu4rKGelq6
tJBlyH0e6BCi65VuFuXL0Lr15xT75qfUz8TV5yAeB1Lv/C+phx95hW+JkKFCTBV01jRR23b0aGCh
FI9fsjj37AABUH6r50zYYNhHpFngeT5NDFIevWmGNhEmLXPYRQ+VzhG8RCaBtziIrrFK9CBU6XSN
sedsOkNvP+O9H7eV0vutNxLjuFIYt79QScW7uIyXnbxeR3gfTpHvIRM0Zjsmj4UvJy7D/NzkxfwJ
hpJ2b8LsudFnfDarThkZQ+RR1yDvpqG+0ioMJU5iH0Ic+eiAl115SrIbPY0GYhCc/iUzFrzrHM0O
xMs+AeDMd4pd2Hlt+jyQTB4vZa4zJXLzL/pynnAy6xRqvSL9I/rod7S5mrDOd1rt0VhhdE1/T5a4
+iw9wL/srNy6P6VaazHc6iP05rqXPiNtD/mP3d9MTlprJmcTAiCnuYYyFzcO+T+2khQNnuda3No8
PYr2HeAtC8WnMX5Vhatt7Vbrz9Aa5pceol7AlbVfauRit/Q70bPPfX9t8BYHyC+veJeSzWDPT9rQ
mhcxx2IDrrm7aGTdbaTvyA9l6Q/wW/1xOxUQw2XxyTXDSuwTRuajBT0dtvFr6SRoM8NxoPsDD1el
+WryasjOM/OOdRYVGV44MXCYnPLGmW88mU/qkPs6QLMgRk2ir0KNfs9j1kn8jkBhhk5GfBFVs+aA
0aUPFmeeiGIPx5U3ygcXpu7GNzo3QifHiIjEL3TrK5sgsZXfg3DfyRGJ8pPSLPzfmCEEA2VPdvo6
ybXJ23Yp+T1ghIseM2Am5+g6ZvbiFK+TMbo4DTqbVYUiV95FDKQ9c1U7TRef/FAb0bDhA7Q/ixqZ
EoL5MtTiDRgGXzymuM3sbYPE1P3iwqE2OLphZT5mE3Sr9kNWIKmmP+p32WfNrrMPPrThXauXLMNV
4dr7Ue/zRzectMV+JcJpJQfHPKINX06d80i9bGuxv7N7k2GzCJsbQyl7LwoNNjbwAJrhxewbD4Jg
I46hzfLHbuiEH6ZpkK+OKBnUlpCLt0hTzEOVI+xdDQSXou3OrUPd6eWRnqW/6YthLoOiCRmAMVuv
TvD7EdG4o2tsDaerYIMnjFNrvwdWq1PPIzilPR2G/m8ImoqggeT8Ye4o4Fd2qQ3MCEZZ3CvTqr9a
9L1ueCNJtM1wujF294t5jZk1jzct7JMDYkT/NrcT55lYDN6fiUKACEC3uNdktkS7YpQtF0AMf2dr
ffGGSCx/NPVe3eVZ6kB0mIvqQ1TEyD47ygiDxSNzBp7bfP3fKvD/J9kCoQ9lxn+uAjE6V+3zl+p7
bOq3n/m9DESU9S9cQ957iDak0SVD9Pcy0NB94nAW0xjVg49Fmt7nvztmONlosDmIrSkdl2baH2Ug
QFVAnD6OK5yNLr/kH5WBP9ub4P1RoBGwg3OEcu1nDo5exLUONEE7MVFqUn8Le9Wbhqd29K2yPaZ6
4SKCzWi3xenO7WAS2jcmiWBI+gsAim6/sqvJqqPjMtvMzHP5ewINc9JoSaTx3lNWhm+RK5mX2Ely
Y0dyZKZH9kEaDnssu7zWR0baspkj6OXFoOIbYyyYTtEB8lyNGB2NzK7RQeZ1xGJCWFpmyjyZGFuF
o/5ZEOgAXMzp0Zt9AJVEjbjxrEi6916shti/TZJ+IxnPInAvPAwYAYl5aKDzoYXNRN3AcgpRpGq8
+r+t5m+N4V+dneD9/u1js3+Wz0ny/UNDRu3yI388NTanp6WN7JpYxAzbEf9+ahzOQaycIHQ8bjA6
zf/31AjxL0HyCgnPjDTQ9Hs4J39/ahZyMNZMj9OOvlj5/tnh6afI2ne35/vZBpwBumNG3D8eNTC1
51iPI/Gh62rEHjVxwMj3DZ7uYM4L/6a2ovYeJmj7WruZgPeTaVdo2NOutLSpDnK87pBZlFPS+Mkl
ZGADlIdWb9j96s8gRfk97MREKC07MImGCv0lydPsY7Eihs0SWHmM1L8RoErvYr+UaO+yaQe9Mbsu
GZZ7sCgdPG1t+Ir6Ym5BQEgLLH8S3yoCRPNV3PXy2Y/q6Zlp35Sso5ivjeKErvmqpdu7dXO9WTAe
9QvtkPSZpsR0R26dAegknT5PLSkXfh1lbmBOc/91bCODLjkbayR04z6KnXujhwwDObwTH/HHz9m3
Dek/4tbenaX/Pu39brhl6QJUyuCLI/aPl6CYLYuAm875MLfECNo0/RdRaEtFxAkKnBrCGZesvMK/
q9xa3JRS8NFqx+NUlmT6uJvjdNrgNofcPw/jeQ5xyojBqr4YHCs+AfDprvGkqY2dpOl5sHvsEl5M
xUIcnbeLYg5aQ8do1PPaj31u2nu7ljf4vAUFidiR+PklbZzm5bu95S9O08vp/7sjLh/a0t3lBsZa
yKzO/nm1JlPDi0K9xvpbFeFnY7n6EdSiJ9LO1B02g/YwpGZ7YILdb6y4xPvAvHXedst8AV2q/lJn
xMBAp5HqNiqt7AiP1P4QTvxbYwrxFaaRcYo0IW/jwTFuzKhRd8w8H6Emip0P6ecxK+UYIPbU90kp
y12stdouG9EOT1VLS18vuKfNXh9P+mx+KZ3hRrbC2PdDaO8h1iJ+wg21TtSUbZQtoezUfry1ExwB
fnq0rEq+kuRDY7o35WvdhibW3rzdt70BSyMm1aZ+b5FLdeWhzC7uSJ5X3mXJPjO/INhI25WztFvX
Gf3rE3tAETBRVcM6wVq0otfs7/S5hQpKl5fg11JdVclVWgH/SM9FbDY3k5eLT4hJ6q8eOSN4jmS7
KOjR/uzVTEVYxl2391WdnPK+18/vmaJeaYxnYjoXZZc5kLvYxHO6n9qYYe9MZsJVS3p1i22HLxSk
/Tahn7iX9vJsatl8T1hB9wlCUPPiR1l0Y1mokPVIqV+4xn9as7ANgzRm2GuawIy4lu90su9s4wSu
hWE0uto17vX5vveZZ2hGx+REyWXqM/gBRDPunbaaX6Xw5gBzXD0FlpziL2ldMS1hpHFser355DYW
Ypc413fsmU/Kt7J1MzjFR6AmPqjF1iZyaTTLXc61v6mwXaz0nkzezl70xEUlrszhmIC5Ex+Vvut0
tuIwCViupu1o2WJZUJmMtDapQRsOb2KT6EPD70RbcaHjOd+/37Z12vhBQvrMuW1s48aoq/CtWsZO
nlbQVk6N7lOJAPGSdAlHl6JGD7pGPJm8lHq2a6qWQgDVJWcfcxicHWAGRGA4O7xbT2+qafP3j+57
RNi/16vl62cm6rk0e6jmbLhKP65XEhUkZ742vIq2drR1T19wNbWN9iGF8XBuDcZOuLA77SGdElrD
oJD8+qzaMlY7fFtsLybP4ICImAmWhw/mORsdplV+Q/xqgKon/NxaEx9GF7lxYCSgbf/5B6Czxtty
6Be64uf2WjlnoMDIg7/mDu1mlRrq0tRRtG2cEM1yV7LOEJrDegHVNyFWigESFVv9rKMtOhnSCd94
9kwW5ql6NpVr4CdU2RGM2hBCtvTCB3DbS84u+SjeLzqD7/vxT18+wZIuEFzh+uJPrUESTgC0W9K+
QiFlrie7Lnzjbg69fdtxosJkO59T1anb3B3LXf8+QBRl6RwInxiP7/NWiVDqkNuyPYBK1B56hp07
wGlYNtpmKG9nr0tuXMHnl1iGGOYxUXzDUQBu1E8sWMdyOOi47kYSZmZ1h68JHSaHzDaoUxtFD5YQ
eIBD+EnEEOQ0T/OOHNoFngXX2RLiFW1rwgI+t05JGqzEJJDQCVjSuUpSlYVQX42oY70ShUV+bFcL
YzObtU/AUwavrt1jRygbwKd1fYDdH34uXR51agJ19/7oEYwYfWk5249ElfOHqKHD44wk+JqLbhrW
BX7hwBdN/EWvuxlnXhx+5s5D9J0XywqyfDWYyI4gw+azpTOHWllYzq9gtFBliSJ70JFt0dtrnISp
cPpqooU6NFGsDplEu9u2YkQsR9snhsi2hmKlLqlBM+oXNwJF4g87KI+hD4dOh57Amr2Ugz+VDazV
xdBlY3ONc6MHSqfzgK3e1+YcNisOJODHUND5ADE2ki2lWP3siH6+nw3WJE493SHG8URwaJofmyTv
AMYVeoI1iU5hsYqicttDOuVxNVz9ZZI6ot+k718ErZ6vQ+Ja2hr3fuGuybKtkl1JOXYey95moKiT
q6OsEvss6Vt0VjHa0QrBdTXsgR+r9TRDA1RW8VHJCmsaAU0T9FiR7PzGof/HgyXX3aAPXxqbbYX7
K163BHzulTHjaOap3bt5spScy3WtZdJ/6lS2t7VsnNZKJPPGN6dPRl3TMq5oAvF+cPrS0ip3fmRx
s6aiswJCNdxXDmEFHpAxO1ZGSq/Yx6m0csy52dH4jauzUKGFlWbIsH4wQnzstBSrzFxL08O3XqSf
kGQins6zhiSDmLpFBSCLVQZHv2Y0TxrsVRvlUuDg7D3SdGGr6gpsOFgcopUZIx7oVVzofNyMJY+J
G19UJ5c+VtgPPAZTLJjteg7qvnU+G+VDFPXdAS0xu85spOZLbIbosyLDqTNkVv1S/vjTPRi6SqML
2ugvRY5UI+gbJnYTK7seaOVs3EQ2GoyJG8FbgfSpTrjv4ipgyGA+ke6cYCzXh/kezCbKVcNN1bWl
ttzTISKaClPb/CaczDt4TKM3+YBadYURFQml3s5yY43oJLzOSeLAAY2MOBDZxyqBGVbhG2rXPeFT
uDHrkLaeOedvMJKvEGrzhOOsBc6HjlEZ5DIrLi4y3ztRuDJgM/D5Zvxpvn/fDf47FfzFyRZc1sLy
+M8NoWtcffn6P4cufy6/fH++/f0H/5BRGf9aJm8G3SV/Oad+Nxwk+8ZDXcUStQzNvs9IppEkDFpF
zrdx4nc9IYtfB97EQES36K7+iYJK/6khBKDDW4SAhD/QlFo2+h/rlKaleVv4frXX3A63Evf3B4Yk
fbIBzFcQ/m4/4bsfz7lWJ8gq6qc8srWDLt2LqAYskMUcZ2sQhgVKqaK8y4kTs0M94uiFSH5bWdSa
86CZhxb8cmDB9tqmFKArr3MvNTPulVDGXapk++ybxdmR+dnU5C7s63Ddt7aPRKKw4TgNHtqR5I3F
LrkUfI9B49YoZ0ssWLrmsYzaQq4SfT7htLhzjM5c+a18rhQKdLRMG/AP2artk7cuT7N1YUJ0divv
4poKJqqLMj0q3/ysPCN+uoaohRngDFuQdOdhmu8IvzrpEf9VmxLvECfPU42TBFT0q806Qgf3tXId
tNHdtmIVD1rOFZ+Q3OyT1nNWy5RpU3UhNA/Nuxi9+ZSN+bOrz8ZWj+SVspjF07ijKe2trSx/S4G1
BaTspFszn6q1WWAqHiIXiJUcMRbLq1cqhmWCaPs2919Rlfg7cuD3UTSdskFUhzlngdAkxx+d8FnL
To4ixoipMvXgxNNV1tZTbGbHSOXPbZOiirAvbmxyjHasbmPxgZCdv1X9dGflXKvJ7IkOrfF2cWKc
iZ1kmsMmQdgzIrmKL4rEmBATNEFf6P3iTZLRNh9oYpx69LCbSFu+y7h4xqIqV+x3QEElU5vltWrk
7djE5jvmFne9kDvMEyfD4winjfqpdistIAjwzaTvt7GN5AwU4CS4OHuvwm6bvh/wrOlxDgE8572D
GxHQ4pqdGO1b4qWwJiyc2XZ6rCZw6VZDpWmrB2xjazWVMsCM3q/DKnkuMbptcqFevWo+jSJKgjQG
65c17lPCAdprzFsfS3ngSFwHot/PmNz3jRof5sbeJ0mNFbA19xE+uBUqLmaBPeaXYZhPDm7njZRc
T7D95tF3uRMU86lVIwpGLp3+SFbAq29KpC7U/Qyb8qPhjg+MZx4A8r0VpMGAU6z69VCoBzhN+EeS
vt7m2Ik2s6PFgWEkyMKW790onYvvW09VU6ZbRuUo3Sx3S2TfA4GBYCwYs62k6TwlbjvtHcXtqFHO
10KrfwO36wduGk9rTM0jLGJuu1xFYTA1lh1Mfj/uG3caj01ljwc2Ze8ABE+7zeIp3zRzXdyWWj1t
9TgfcZA3XUBipvnaG91v09g6N4aXobdmTMFACvU97uS1jzANMtIsn8kDaDXSLkXuACtsSpoN4WOh
NCYaiBT9hJFsEqgYhkSZ/daayNQQS29UDL9qNpN13U/tprEQx6/BOjuIGlQbETPXo0x0m0uuxXdl
ZVUbqVmPmFojTHe2DfPPflbl1L6W8Hh4KtMYj2ez8lwEjWATnW2RFPiKMJHdGT1x5lHJ7T+n4rXC
x8vcqUCQM3J0U8LYmm7FdUMKgPOP27AJDYLpSEe4pa0z7EhpClcAgp5czbngbpKHcGzf8CacLCc7
frfp/EWniNbpd40iGkMMFBCRMGBCXQu8bPn77w77SepgdZJZtbfGpRk2NHDkPXVJ7IZOF0CXv3+1
n1Uey6sxk9CZICDixWj146v5lhxKZ3JRkPGor0sjOzL7jqkIWdD//pUWOfh3B7nlc6E7hlcvdF1g
RfzplaTrKjNFOrYXffbsL4iFZTlODTkFJoPv6sC/6b84+f7I23v/Lk1o94x1Fl0x///jp4tMYku8
Liz3E5Tpjd2ND0DRqbxNa88EFGwInzfP51Pbsbr9/cc1f0TG//7aHAjwkhpIgf/U8IOsihvJK/cc
7sx1ykn0bgrRmLJcnDBEZnvdV68S4+c2k+N4TMeO55a0TtCp02vswLov5xPKE3ZdepS+XxAMNJCo
7MmTRLtG/Yn8McPW3lTpuSRltoCgr4roUUdmsHaUdRm8HBxRVTGJtav6c2TbTmB5LA9//0n/4hYy
l/hywGWGDhrxpwsr8gQCKdbvfSy6LQzdO92f79As/yqt571N8fMdZDFtoLQiKAmB749XkyBnINne
cq/6tKs7hTfPSIhrwtC0Kh0/XXdedu6jRVwzTndurxf3ccQeas3RWzOyLi+lCs12ktWFolfa4aKX
wwPMhwvMv13ssdzjQC3Qi8fOrlFCPUW2mHYch2tYxFNyGvS2u+IWflQt2/4gEuvYJx5wMKevTlaZ
vIWJDXIpw8XUKq/aKS19CysSc6JhO/dYVVRt7uPJ3scx0OKomIniqNUpc5fckGG+IxkQJo7gd/ue
9ltrI4V0DWqsv79gf7HCoB/zOIvpSP45Sv/4Pc4ucgVLM8v9LMHYU04oVja7FqjVQab9/WtRYf/p
qbfBf3G1XFA1Yvn771azVkzkrgE62WMbvVpdcixoD/7iJf5iZcELIyxr+acvvJ9eI4lRcOa6Xu4r
f6wRpCtUyuH8uqz0CUSQXd+iHBcWejlxweAZb9CGHjUVfurS9MVzRuLFi7Fl4Jma+5H+O/EdrE71
BIHeiN5mOHIbN0yyfW468yq1TURf+tzdcCLfICP66PX8sUMWzsFC2hDkNnULg8w+QJ9bb0UraFP6
qKoGVeOlFcmbXXILNkl2HumiIeeYFg03BapB2oVt1BiWY7Tcen/FHR3jbpu/6UL/4wDG+osnlmvB
xBgr7zKMED9elFLUi+KmKPdGzkFhjIskSEi0WAkt4zPHfAMJ5dY6n7xLYTuowzt6QeQgYTjjXibo
d6M5JTEU4UJgdoxqPcT6k8RvBqfKRfQ7Eg0zuBAkQvsSE4WytltWIgAwFfj36ZGAqldkF6vEJY8X
TlHgY/gOWk3tslh/nCjEVjVOSHhFcufX8hrB3FqlLfenRccRj+0IpR/p47oI0dAJe36ETDOe//6u
+ouHhD1j+R9Nd05vP31HMmpcQHJjuZdeiRiJ44creTsWEu6wjn5xRQBn/vk58diFWdbodHp/eiYJ
9oDcaQ3lvkW4j7Uc9Qr2vCP6tz1gjwS2P7fkPHFAGgXLFIH1T0mUnzF34j6vQmdVlX5Not7YbHxk
d4CQmWmUk/fSZcaNNnq3EP27IPap9lVZmfC/u1c8gFeVk8XmLpsxt1lkZs+hXKpUhP7prJ9pj0KW
qQj0Yg6PNNvb9lzS9+PlbCmmQQyCAr/Njo62ODlrOW7rcMBHPOMyVJ66ez8EhSVZYBIjzbEc5EPS
c5D0MgSUdJzkyp4lmLyIXqPlw3QbH0Rm3OG9PJom1ZrhMgEqs2m9/ItW8CchSIggrIdxa1htt1ke
o07Zl8qVD060HCBotfA81VqQN1RLiHuwcmbMjGr+61azn5qUIBWy55ob31b/j70zWa7b6Lb0q1TU
HAp0iWZQg3tw+kMeNiIpkhMERYnoEm2if/r6QFnXkvxfq1xjRzjscATJ0wDIzL33Wt96bVqw7B1f
cCqTy8SiZvFHjuIkpT6mcX87IPXF1oDkCQGD1qfHOQdZ0UQ8wG0rjxTFuzxkZ8Hbz43J0+EM7aU0
xHOshuKYGeLcq35tmc1Eq3fY4RJNdkPdlEy4xBmd/aOJjv03+7HzHx5vzjp0SZGocEf9mv0kiWSv
6aTne+UieVP9rdLZ93oKyVDwWC/nr/dSu1ycGTCh2A+XZ76I2+000BWtU36NWNJ11hbpxs98nKCN
5a5lG2GpN71i44/dtJeMRSjQspw8LDvZ1IWMXgkA9C+rBgrCHLEvtnPsXxBswynfRbanscak7fQA
LY9pR0OCjqMnXTBGUEMg4p67iMKQ/TC2Si5IxDHbTbu7tmcFbcz2tvEoSfGiXKLfu7VFl+zIvx43
SZNZ65ooGVBXdylsg3UOu2lRt7w6Chd/U7W3LtXBnnCIc88mQpHZ3VnOeL2c5lv3+/76b4ftNx02
A9nQD4vsX1yK/0U4YFm8/Nhb+/Yr36Uji6rK1kHSkDtNqNpyAPwuuDJQlSDI/0ZzpunGcvyH4Mpy
0d3zW/S+ONP8LLjCvQiPlV2O8z+pYd4/6a8xZ/15jUargGb83Z+o08zD/PrztpnXrqLt7gxEq1Qw
V2kBD20uOVYKp9RPZdV7ZBWmtdvO3S4jOyTXP0EOxWGcFVWu7hjwtOg5DHp45kY2ADyHFLFiUVfe
R5r7FWLeoEuLxOiCamCasLXJ28w5DfjTPtWGgTYBJniOKgd4JrnqoR5AGmiry0JOaYF4MUFAjNOs
uBDghI/I2Hv9kC5D1snG35hadQUq1XnEHNjvhrJ3l8gnYplEWl2kOQbqPB3RIQqxyF6cBPkiNstB
W/l0rqIViW7+ZgDYMyCrnJHJOzx7tzM4mhcGRCgwi1b1l2S4gukx4xYNaNN3ycySHumSYUkvd2Pf
SG8t/DI5ODn7K32Otk8DNelIkDUNb51TTS3HtazvVtqS+hnndravwmbYpnPDyQJqD38YwEXI2KEP
+ytThMVTO0zG7UBYdL+jY0BUklJoc1HIgLdSEaMZleXNOhV1/9gyaX0IZ9p8QRPV1XgYS9DzGL0E
HxT0TWc+EqNbE9JkyJ0ynQYYW8ZkLapqY6WM5oLRgbGgVCHj6tB7q1WSDeLgoPx88GmHXpjt4Ktd
Qg+k3cYcm+Sq51ZfE7s36Te1k21MRgr5zmplGDilGNnP00XtwlFUw1EAUJPCzm7Ktd7hgYcPlu8B
/sdr6GKdtzWHYUAPl5YBNUkfLV0sziOYtyoRIAgY3jin6i8zKPdtJngat4ucfUN6wfSSc9gxt36T
i11XjtVHo2jiExFY8rEElbwK9d4YgkqLWnLbEACuzca9InKjWSMiCjfw/8gZwgxP70U3RqPfRJGs
t1OPLCB2G/9qFDWwyrDpgg5P/zH2w9FdlVaekS5mAf8UcYf8PNXKA8x589DmkFJJng+feRrgcJIs
5X8O897AQKHaPttFbW3ehTLpDkOTu1sAXHTl/CJUH2F2vOpoMNY9p6E1Cb4QOXgCEoa7MHSCCVe+
H0R04i9yR9pYRoX3tNg4dr1aqmqhUBmuBe3BlUKRbK1VWN9Bp23OtafPn2Wbh2vydKaHLqnyfTgj
hcZPq/u0lDToFX2lqaupHItzLYiiWrVlmiYrs0/CQCiOGUYclvdOVLerxep1AJ8YfWqR+sNPaUN5
m9mVGagZsCcsul1bgs9u3NBGMG1n+o2I6y6YwGX727KwORx5IjTC0zv1CB1TddXkob9Vji6/0rmY
DjhMSrpqYM76cfJXRdi+pnpir4n+GQIB826/pF0BRTNfxmH6RN6KCIos8se135tug/TDAsctifCs
If469G+BIfKyxK10U/Ot6vx3V/ztrig47P/PY6f/IiyxUC/q521x+Z0/tkXP/0D97KBMJB7o54mT
b39wDOZQDlmQKFMo6f7cFp0P1N20EpmZm5wCl3HUdx2y9YENjJ+mI0enkWyif7IvCm8phX7oy5Au
yj8kAiDSEOKv+dUEHZrc1p19ENKDsyvIBmgwyO5mkkWPMqK5jkGCDng5DNMXANbuhchsWHCeYQy3
ZdmRdqEq7UUiXLwkQcw/zySs3Dk8WBE7glOsI2W7Z9rS6nZK++QuVwJSdNcnhzxyjOeyCklRSt30
SEd1Q5J2/RknRrofNa9hCpsOIxqXrppfCYTTUJVF0LXDMTM/Eh6QHUHOFKfQteSuow1pQQO6LMXi
0ZYhlJI0j49Gr0CiJnmeB7nmWGtTi9wjeinQyqEcr8rKk7tKev7FpHDpr8B/mDej1vnQuzP90pgS
kK24bPtVX1r11nTZWYzSjB4NP/HPhpZdGyMUsNA07sBTlWvDYQJd1ND/ME1V1ps1TWCX8olZkdEX
ZtDkTQsB37DxmBBJYNkCQlPDSrkTUq++DOzRW6shRrBOGjberszuazulLz5KO91V+ZjufbVUPfYA
W9Kd0K8aZvep9JLwqu3i4aYtk/nVn4bpEXCadROB7d6DQW3OjpWONwh+iduCGbWFjtCddLLjPsNt
GNfw+9xt1ct+5xoZHwMd3MrOCknpNAByzuwOeYC1dBZo+PrVySxomJA9t+lIwSRWrSzWSuAcz6r8
gIjmAG8pW4O7wSTVN/WurnvxFoG9osxqE5CwlF5kx4UHM4/za6K6Z3Y3LUWWBHNF21hz2p0qe0of
oinxn9zaIYuXcDjIk5iFKhTrdz5QiMtZd/RL5lZg9HAWJZ+IJlUXaadLdJp2tYMEZPqrgajKvRil
mxLOY1k38+Qml1Fkz9vJdZFHYJ1yb4mGR+pYtHiyE2X1aKQS/dpvuFfKqHVC6mlbvnakWZxDx5F7
IOPWyWkxXuWVA2PPc5PF/W+ci6gSN/CK5v0YTzD1tN46mYNYoovK6IqQMgUbwAKIkCt5yLUO73G4
8EAL4Z3NujKfCt9wLuvIzg7kJVb7NJUw03L4mNvBjsWVrIaTGQ82t2Pd7DW9xSwetS9xB8wHcm5m
bMwqdF9qa/gq6jE/RFMFNXjKxaGsQ3vrehW6CrcwHyw7e50GC62FFtnmk+sVd2VvzQ8IqydIa4V+
U8YOohXGPtpRQBxmA4cYdI57+uXBQJLVC3jo9NqNMhSCtmX5r0g+413R80vRnMh7L9HzoLc0jjB9
lp/SiIs4WBbHxw6yq4eC6aNrqRa2IPbJVZsZd21ZoGMenGMJ4KkgziXAXZVTnzMtvsF3LW9FKPfO
NLRHJ5yLA2wlOEDIXVYdi+VTW/rJwSWSawtpsl7jmgACUIzpLU17++sMuTGwMsztc0wDAKBe9kg6
w3iPnV27qcy8DLigLnlfcQaGG3rcNSqY7cBQ6lRjREwD398KGBi7UMFxZmAi4RLfIO7sH7WQ5ljm
WMZNqkfWvoCPopCE6P250Pvm1WoB12EBXA/66O6AXY6bXhqdxuHL8h5b+sbVqtJnmYBZmkrIFlN0
Nasy22ljSwzFNAk3aPrRQaaiEWgVhdMG07mihCg75tW+399H84SbWGY++lDOxixzCrU5nTX9xOm3
upyKkHhBQ3tMzaxBRBNxGkqkj6PLqXEKNoUTSC35hN1OP0gdShnnynplpln5WZLVdgrL2L8RsP4O
0C/GfAWPu71JWi0jOKIIBPXPi5O64y6l1LvWlZO3QQXH9dx7pR54IZyMFSF7zgayuf/gs2ucZwIN
PmEpTS6AfTz7JBHv2RHnAM5af1b0JLiVhvRCpRAT2knzL/LObq7bNKwvU32oH7QwkSB182pTGirC
PwOrczZjtPyqtj5lQ27unZZP2YReuY3H1Pw6u1F3OQi/erGtetlcYKk/xrlM7km77eUKeyHCvdSP
dvBD4UFOEe4XI4yvme8uEWQc6XuE2R91UCCLznJeT1NbbdRoenSEFvLyKMv4ynLTgRuNAzltTgHJ
HmnSboqsblcArD1k/lzdy47wCAPeA2G88zU6bntT9T0+2QmNMExDrbABL49bpy77s9FH5tE3ouwZ
KFm2HkwHFYbBdstUcTyp0Kz2KNcJE87qxn/KHCdZ58WgP8oQgzQrU3wIW3M9mY64nrtUe62I6zlW
rQfwEbfClZEU8iBsjdw7gtBu5DR496A/wq2h1/rHuE9gZvZuqIGZ1pytRcFwbqb6cwGE8FWfO5b/
rmln4HijHe1GazAYeSFjM5V2EoW+9DsLSL3EmZUDScMro+hIH8izRL9Zqgf2/jSN7jrBQQRdC6Tv
AIBKe1NHtdyXMY/0asTLQftUNVAz3dCr33yw2IdexubKHgftArPBhlFdft33RbZvRfckGoHmsVwI
hl43dJ+z1nkCQI4ktntz5fzkleNtYQDDI1WTdqJV54cGKOKmqZM7ICPVsYpd966vMvMhS4fiFS/6
+KkJ+cW+cDRu9WSizj3iw0AgfaxqVfftjooaij3JpwJaHgDRTBfIdqCMwERN4osRIxoYwbHzruu2
npxHhTK3I/LJo2YbuHD4G01c5Lj2A/SHO4JBq3mHTay8TKpaK58qFlDOXn6/NkYgJnVGZvvR07Jm
rYbUXHPIy05GNBXHrkncJzGJ+ll3wyi9DsdYntxYGM0d2o443Mk5kzQIRjWARV1FrUi/4NhS2r2o
EXZgGyf7GyM9gPhD7SbWutD0adf4ZbHtHfUJO+zAgCySawLowUVG9icoZcPeSSp0nXnbnfnJcevD
BQpAoR+Txr7oGPwgt9NKscrA8j8Ax9X2nEXuizmWm9gxXTrGPumiWhKRrCGNICrAbFDL1ueGq3mc
oeC0cTK8LJmSx8Z3tJWytW5nFOMEY3Q5blkzOgKUWs0pSQ5ZuCWajHDlMmz33sLZz2ov2SkmvsEU
2jfIpdQ6rbXogFOgPRCQER4bZA7HVo8uHEPKADdIdYERG9R75NbPneXIALzntEvqPgGBiYqEtAqK
6wTKzhDa1bgq44yNLAR5IrjM+47WCn57MwflE+pvqHY4RldZBWGdTo9lfEGm7Xif4MoUrnrtbLfO
xD2KJU4cQYK+kJTY99Lk3yLuN0UcoLtlrPg/V3GfEvVaEn9c/FjG/fFb3+s4B2McDgIDjAHezR+V
g775wUMaSNQWflM60Iuf7o/2pk17kwjJBVIBxMh1Ld7GH3WcbX7A1+FijnNsU1+QJf+kjvt54IVi
ELe3oPVIX9N+lzf+3N00DR3+uoidkw90bd/kBn4AmkT7eZqyOWiRSNDZ/e8v6Ppbgfi/ii6/BmzZ
qv/zv//TC7rY8HwbCgegRT7Yj6PhjE9dmVUuTpYgMcPoh2QHaWq8diRk3mhSxu9sND+Vqd8+oGtD
rGOmBzXlV52Cj+taLfXyyeVc+pL6vICVpsadEn2y+/uP9vNE+v2luNSLW4S6fRmx/vzRmniIoy4z
7BMZY+IlcdNmLziHVdAxI+PczrP/4AKtOzehGG///qV/Hv58e2nDEdwNHqrSv8iHhhpNOBFP9kmZ
qX0oPMLzVuSfMxTpI1pZf/9iv4wt31+NO9DwTeEgHsJQ+fMHJdpD5e6Y2Ceg+rwQQza9X8E7R3XR
t24arQorreJjPo4KhXVD/sajbZSSfqZMAHuYhf+P0gKXN+Tg1yEl0DOgu9m/UmsAVcNTBvd38gab
j4tCLdnpGvC2/8/XAsyIcpdbmBvnFx1FlFq6jKfJPllqMM6drakvLkK92y41q6e//6KX7/HPFsu3
j4V+2BbYZhkO/zqxRyzYaE7Z2ac+jIEDsnN0NC9/czX/eus4UBxNGsH8l1Xql4up96nttqa0T/iF
ylPqAWClGc0k1Zgz9Ox//4mM5dv59SNZdDtMZpR8hb+qebzQMqCeGdYpNZkhrq2e1zRCDc+ebFT1
5LGVvZBvyUMK/vd2Ir8LCCK2wt+8Dfpqf3kbzEihi/Oo4r79RVRE2wUz0YJEGb3WPFpZYZC5Gfre
BY1e7lDSBwjxzcDwraYZicb6/eEVFeMSVpDmN2qZ/3QFGCz5uPm50n/RyIEEcuCQVTy8BKzfIvsd
VgMdnJPNSHXz9x/8P72Ugy5OGC5bi/nrHTVWXlM2bm2dEsJgbn1/EUppcmSpx3tR/kbf8PNSz/K9
qOL1BT1q8nJ/uX2ruC1lXVfaMZxIhweK2VRPuGWqp3lAJNCDCPd+cy8z2/vxui4v6TIQ1NmCuZuR
VSxv6QfhUZXNEJAQ6h/JH0l2YMQ1uVKNGm+dQRtvExVyXS2Bnyv2UvMOvpK/yUdUXIyYKhKTEqfe
zzXb3/sK0tpZpbgBsNpgZtVmY50YeEh+c0XeB4h/PhLoeKGG0agVDup9y2Fr/Pk9gz1M7TG37KOS
er7VZ2B2ZeJo28hQGbGRej4BMwVD1ZDWWKbV5GxoyDo3TaNhXYUCxHsM0cQkBBhG7ZeZRIEvpBFy
6/rxzHNlMp2P1wvNv18JYxnqGZFvv9SxN+IMpBkEVKj90jDXwrvL761ValqHwUzrp5aMsZMX2dax
SfkC0cKm03UEo6bZMFrxHxj0aynykrA2gP0L/jQA4mZY537sZAEkCRJaIpLYnZ0sal7D45t2VDxd
kxIEVMfuiTQk87gyziouuUMq26ieppJR6k4LkfIeB2DWJ3J2GORNjVHEx0zG7ZeMvGoCSRA0HXMj
mW7xmmOmZsTWY1nKouTZIBWCseFsOdR/Ayzohxp30FNBCMtLBqeUELnUFC8TrJsvilQ8duieiSZR
8+ZrNYckr9Zufds4DGvEwASMJDuiVFh/YUMPvmCHMSbDuNOsmod0JPHLDukxW6PNNxom4cNkY/IK
LUt9wUANrLGky9tS2EUoD0P3VilYQmYv1JfKt7lOuTP4D2RwqS8ZAz4TGW6LQFyFeMY8HLcPXTXx
U0DorYMfMslZ5elE27jle7M7HfbN+y5H28vbMk5GhTjlcZPuI3sESUSvkjvbjh1S6HJQj+4xXg4m
Gk2X66gGfQBwcbyFSoimgmgXzVmLQhpnqmrumoyi9MV1Mr7NKU2rFtaoR5pjr4euc6yW9VIDhq12
yu5ruTNHkzdjQU0lK6xlX3TKmOevhKMEf5MAw3Os5ZJLKfKWgMXSY6rsTjb7TZuFsD4I/OFe7lPN
fwDPw5/1WrpUo2aN15WxIGLb1s3G7STZl7GAC9MKKiuaL2dK82hBmokXupvixYkpGzG4NsBGxWQ0
H6kczf08D5G7NiPHfi4o+O+8OZkuwXzLda3G0lilmjS8rZHozZHKjCgEOfEySo7kBhQ0zNa6Cp07
dMMJTggqsGzlinQ6e7qnn3I7RlsOAxt/M6kmwSg0O5jox91lyHU2XRlX1TEDm87JyMlAqeiquGkr
RcwBSJX8ayma9s2z5/IgTJc62AF4EkzE1BC+iYxgWCAVNEH1iu4TuQjVoyOzRm2VmJzXxea+Vm1R
XJRKb3BAQnxGKddVydpIyf/ry648EwNEX4neX/wcWTDL3BIFweQsgtdiCk/G1Lr1zgON/oQSFkFQ
Uc3PDo65I7R6UgjGwZ6fC1lnGyFMjOZ0vRqUagJBfzYUz2mVui0BOZTGGaE38AWI/1i5Yw1puGly
bVNzBiR3gGRQeC5YTWIksAVZKLddprRDkdUk1zax2k6im74SXzFsKOi1m8kv88ck6+2AHDfkgUVC
/xXo+8rNmhe3tXk+kllbhwwDgq5vjC0ZTPwhTztjKtBZ/mGB0d1qLBwGjiutsqWaRzYiVo3jekRv
ceUXCgTqjz1O6kmsQb0OKALQfa5sUgXXdhfFB6+kMpetQt5UTtqGjm93X2UOiRh9obbdotctYv1V
uqp89GUCk9Y3xi1TVWtNH0PfkUqQ37Ar4Z6ZWd4vHLtm+BrpXFEX7O5FCfTuWm874oRUy02tOZzI
XiayDM6amfJI4H4W46asWjM9Yf7ggG0ysqoDVtuWWBGiuIJyQWtN2JJMrPu9/9C43RhtvG4U+iZL
4hGbA6njtPTdUM6BKegLhYYNlorMguCd2UBjgv3Y60RIDOZCvyobufw1Y6zUDiUgSxCrMQcz0ALX
2kgdRfIoRzinnw1aXguDi5iYem+PdjruhZFVT1XFbRuQFke3KJOFfDLLOuI8h8AE6nBpljzzsary
Z5HGXvXGyMFeKYJrwo10W0VslT18hYsGnRp5n/jkO6F/aGJf7QkijIgmIp0NYjQhGJ9V377Qmbc2
wk6iiKwolo9HOWuEHyUzQO29Z8beuW9SONykd2ziYaiR1zjMcrC8388+/h+SUuzhvhdNfovy482U
8yNeEOMqa3ENsa7ifyMNmOCJrjK/RPCSvsxJMnyMOmIfr3ni002N29Unz9UdEHjESQbwiMzuoyMS
hJ3jQKxHoBzW8SDrVDTsW3/UTzbogstatdatM48J0d95hhzH4SoQ8UY/4UEr+rHYjEYroQs09hXW
d3lVG3Z3mydeHTR0sV8xjchNSdf6M96qnjFZNZsrEZpw/JRnJUEWNzSiu3nwV3ktWS4IzFynuWcf
p6H/HFba8HGA6nxjdJ1+2SSReM6IPI2A9cZQJtICgUY9WdHZR+t82YzCOgJyxMUV95F6MZOhQk1q
+ZsiYTYISFkLVzbUymZnsORtNQ6z/XrE6h+uEjt0x20sCya9eNuZElrzR2hp4YU+YcRtYxCUPgDp
p062dbfRlbKTIyGHI2hOMgYRX4Wwhc/OqA/Vzo87tafK1S5SEiTv9aQx/UAj5RppNx7lbN9x85wH
dvg3o6+BNJMNuxvZCE9FqnK5BmUSqlVpUF7ELG47bBVGElScLAg56t3+BrUNabVFGiJlUSx5T9nY
ovGfpLgYE5Nl1NLxVwU16RbD2sybLgQVTyork5mZKAu/NryNJ12bBdEYvpYmBg6mlfW8jarIPtg2
uABrsXmrzk1uFXnm9/js1IMnJ3vTg+AJZgIeV/Qj7ZWtxzG0uDl1EfEObhIY5K6DUGnZh1odZ1Wo
9Ylck6vHyXqmTinkDKtAlGFyBf9/vNebQbskEtmKVgy5rK2nWSQXFVUBElC5ghA9M0HD1HHvvoWQ
Cz5VntW+DiJ0v+BzIGRVJ0pMBQqZqwzSUpIWFXpW+Ta3c004SzxP3d5tqzfCPKJrlebYieZEtUds
4jF01bIggHxMavKH3KZZIoaaK00O6cbUHULnwB/5R2ZRTI/hfiL6wSLdejgimU5qtts/4hkrCWaL
5vSK5jTTNiK+5VXhSxJWC3PUbmLN4qpJGkj2Pq8GOXYPaGTwtf/bC/1/QoTh46DY+u9O319knkFZ
FF9f2+S1a39shn77tT9d1EsH1HBc06JA8BZ5/R9ST3IqMKVQ+yLntBcnNTLM771QfNQYq0wUcN+F
K//dC9U/IGeh72VROP9jSpj93qH7sRTzXKYFJt1Q+kigJ8xfSjFsP9SVZdLvS6yd0NAJjovngjSE
tn2cnOyzR7eEfAZwKkU3Qs5JHbUaYSMdPba7QG+9O6/3sqMm2wx8k7zovSVrFb0xORdAknSNQVSK
UG3qCDEjGm9G7QkVgcmRBTSv9reVryFCcaDygEW5qaDlrdFWckqEnrQxandcgUAgcCvSQf4Dywx0
Zm3rNFOPvfQZhiUlwTso9x2Rfna0Sl/LnB/PDGZDSD8hlvfNo+HFINJFb5ENDPMlD90HbdBvU8v4
3De8vCMwiZeYiCMWu7FkrXEd88bAUrcyCz6PU42EGzf1owPRbNUu6N1B4+MV0WJ1Ivxx3WvuoWm8
Q0QS0CZUfDW9H26iFsfWnGZvZqaNK8fhqyy9Rq31mj8qe74CGzQtH4GvQfcOeQKWPWz4qV7nPXDC
YO5NpOmqi81yn9oAvUrJMMkBUYLT2L4ZPDATy2+mNijRxCcqcTYXUcHEV1BJ8jKAgs03USlv/En2
G6l4SUlQ1EnYNW9/sMxNV/OGrMrJ1voc3WfKZ/7uLqPysnibCtgctQWOSoQT49RsQk3oI38PpWbw
Pfh3kM/ajVXIKlA6aWxL3NKWZQyGht4j4aF1dEekbQYjGmUIeX/zlhw/0FIe356leNFBuAfP0O7e
bxIWSzQXdq3Wlct9YEwW6CmCRBrdvxtQBQV4JvoAQ/RNz84XRGlmH1BNgIQkc2JdEl99dP2WHIJq
uYtafhbJNHAlAwVgqcyN28dp4ITOyNfEjYW6uApyIc7cz2+jTxgZbTNvJYfkM74yrv3M/7EVjsyQ
tQJnh0eqX1/yOznfEpustzbdar7UazJKoPQ8vl/vPKLG6ZEIBO3A541gbK3ILeLS1wxZO8eTRx27
FQ85dzVVFcw27k7P5VYpl2cBTeV0L2P+1/GIkzR4Izx5DJarLDl3fF2Icu/o0QGMrHlOXHIajgMU
1ssYeUaAZ/vRxbQc4Ce2eOC4mTyexvcvgxKnR4/Cj1ZZ/jmH8L0JyXw+AtARGwp6QGUZsTMTwppb
Yt6qwES5DeSDvdZqq2o750D9gFvp67xZeFo6QS9DFKuTp/A0ITeDHlZDyaqp/DeZy0OJbIaU8pSY
ko7sF3JMMUcPRXbpmTyo5NeROd8z1WQ+Kzc6zwm86uSmj8X5/fGy0nne60ZnkqWGoLpDwkwqMsoo
HUAOBb4PFCDWSSZgnrsBbchjmHll8H5tNSzbNBCKC4cOI0sItwCuaD8gvh436XKXzxi6tyUNxx0S
igzol/S3KJ3lmizJKni/AZY7nEf8JrFnUuUnljG/5/m25yUpZrnMbcdpqW24jdDZ4RxKjfClSoS2
FwstbNZ4LVIdtX2I4SdIRfKZITaXwMje0AJBfLB4ejjjJbBlSJcxCyM8LikuF26ij2cxip03pJ+1
CI6o5g7FRZiZGYUCT0Q369o+Ejyn4BCMiwma39Z1uMnIFiouNJzowVywfJHWiCiTxcGYEQeNNidI
qZguj/wxA0yerSwnwEFqUbUKhc+fjJkBjx/oOQy5Y5Lr4NIpMjQJZcCNCOQJBy6d5gJxCDvzJrZ8
bwe9ZtpVLYtJBSEmALeOc6nnLQydwVPk4oWmCOZfFKTf1ibTH83N+0NLLDNYpUi742/H11Qi+roR
9o05LQz6UPNWAq0S2w7+q6kecT0yOw+ykoC7uNaLC86247lzszcazXw1VPHB+3ftQKJZZzl/sjO4
rnaBIp3mkFprnmAJXMQmrtTCa0IwqOdA1Oy8sH6jB7Zy8y7dvJ9/o4T1xNZksjWa5tXTyQguFk9+
WbsP+eLSz7Dra0N3prWQriy478cpGTGeEdxDxYG0WN+Y2QD3p/gGCJDzM2mueY/X37OdDchIjEXz
3KSfzbQc14hcfMiPunknIqKqlTdU6eUUqe6YDDqXkIRpuASkRdvdJtURQ8dl0l7Hke3A9WcQjyyR
vi9Ggylr9Q1CaYxgSIcqQBB1rdG86l4IlC2/0NR7tRO9JKPFGrM3cBHaTJmhkTYY8GBQpRVNuSWN
ePSrVaPV9JxSAu7zlJoLCqdJfrfhhZc+GSPaVlrFoM4ZtaaLCNxW+b6d5lZ7nOgfBjG2bnkRxr5F
8gq1NRCUiVzLs+gdE9QG3GnttiAshwadc/fDUez62wnmx6HrL21xm3ONTdeftrhLa8p/Z3P+0BaX
eGBnm5yDvZtMKDLm+I3i1GMJ8u66Bnyj4IAf2Al3+t+/7i8TgG+vC2BAR1q0gDB/OU/5NEIpkKpu
bwzvix3PoJVkX4oBxgGI1Le/f7WfhxscEZdPiRsYXbQBMuwvDuchIr5zLrq9nLhBlpOAnyEKxfKt
f/tc/woifiOIwG31t6r29VcJKLj5+mMF8O13vlcAxKUw5sKdCNyPucdyzP9eAYgPLmw84Tn+d4L2
d6+X/4Fbl+oAFNw7QJiy4buonWQWm6klY3eGP0swyj8RQxjvTM0fC4DFPIlI3tYJLF60Gr/csFnK
mciYgYdOzhQ/YisqKjI1LexHI+T2YHQbuqNVPV3L0pyHgLxeTuCuT8KHXm1RqRecOa3ZeAyTjuTe
osicIPH14evYgpBkd0/RNCLSllF7XXga3Z5OPttaw6PIGGRbRFTgk6VHG4D9zrTiS0z2IWeyj2nL
hjei6jzLVCBp8vCi7+m8h8R2EhF3dAw940jA5q655PWSQwQ80Hea01izDTo5jDptFOlu4M2ZK6tx
qoM7J+Gh1Jr2FtiZfUQW/5wCSnxMZM7+Uxf4rms4brTSo021FCgVWRtXMyP9dT6qm96LvoCi40OS
2Uwbz7zhWSdAzM9iGvyWtko5/e/0KHurUFjTMveBLhU6pROwBTI5a0g49cyrx71541jjYgxvL2lS
WqvO5JBheHckNlwSuluAvyk+Ahs3LkY2AcSqBcMY8h34V36Bo/3C9qrHMMeLPBvtSJ5B9MwB+7Bo
ICHzWTewH55rwdnPLcuPY6rNTzQj9XVlxUw4vKrb0mXoAZOiR3X9u9EKN6GLOYoE3eUt1DTj+NN+
PVo7d3b1KyvTtC1uJUD+ypcPBFHZTG+gp76f/OsotIiQ5nBG8VOvYp2g97m6BpYwEyiqHVt7ql9K
G00dCQU98bshHV+rkpuBY+C1HMQ+9GZv5Ym2viIMtXm0M+/OUUm5K0dGmoaa0JmFkE9n1zf2kAS9
Df66ezlXWo2cergnyz062jmGC44oiugY2Havmk7QYuDWunXDrN8650lNT3ww45HiJK7njYyLjxZM
oY3VYBFbm6V1q2SL7cgLwQtascN00WFIkvQJKEWQlX0+1v6uqS0klVFlGCvOZcTkGcJbteSilGfT
GLtThNwXZECjiXuaq8nJzh392eaDrxWBNwEEYGKoBd9luTW8JmywYkz6aZhq0R5KNMH4ErEOv2mF
mLUds2uIsZPvDpfSpKkPK4WjqkRpiL9SAlXNU+Pj+5by70L/m4XetKgFf9h9/9LuWbJH9y95peLk
5+X+j9/8vt7rWJWYvzp/ZCJ8X+tNokeJGGc49od/989uj/hg6Q6+XeYw725gNpw/lW+cVOkgWf+X
vTPbrtu4tuiv3B+AB4AqdK8Hpz/sW1EvGBQloSn0PfD1d0KOE5FUxDjPebCdDFsE0RV27b3WXIiP
MCT9vcVevpYKUC3wPQErAw+D34Ky6PXYXWr2GFauM+9VbkW+mHEJQmV7+Omi/KLwel+ScBCwTt4S
/cA/+HL9rEdoC4DXBDQQ1aVMvDhOQxQ7EFnUnLLd/P5QfDl/krQs1Q9KCy6LA9MJudDbGg+++Fgl
TDr3Yx+D8mDKcTJNEaygXmV8cOJ2nxmwv8fZkqhIsQv8/vDvLifdPH4JtGd8jgneeqO8YFriWoNt
MlXJB0zPzqNLPvzvD/GumlwOYS2cLAQeuLrefJwRPEydHhgVw6XhjiHEQ+MZhd8hPlnpc0VR8s/u
5S/uHFPRtxcU6zkCS4vsAnYgtC1f3ztY6tIePfDhEnPVMVQZkBZ6EhnwliCDGyjvZTBUGfMeGNsr
SxRJxrzHw+ydKexa64be+8pB+uetosRVh25wPIwtRe9VRB+mmKmbxqMbYFZGOayyyFvRITIPJr1z
tkDDLuyb9nsul8F33ermw9TA+tAmjxhDpeXiAtuotxYRGAS+X+PDlAT1WczQFuAqNs9oLVEx3dlW
Gj7Gk8NYBSDVNbNV69JiaHBjM7Ba9bImPjFsw4uuz1nCM0aehcsnz9Ktatt383xQbniO+L/fiiz7
Lp30pojliz27121dZP4g3exY6uPncElF87LE3mhsW1cZ3Yq1KgHMqoqI0jrHfNskwzemdxV4h+gS
GYsG8a/Aam1m3WYoBvtiHIXC+2AHRzMUDw4WimMSxcxXGgfHdd9/E7bG9xk97noykuSCOi28wxKW
+uyaaG714dopFlgd4d97nEQBG8MxOs8bi8lkABTEnYaTFersfvkiteBkhyn0Dq2bdCMBsXz7K4d9
foR6yjfd2Dkr6eLpp7w0AkDyDN/se5k72mOk+voyLwx+jjuO5l2BWfyE2qXb64K2QVzXbcZdtaJT
kFX1Odtza2Pmldpmg8cjklXJVVVAUcQhYGz6qTO3jG70B6LY6ff11ehrUWx2T12sV4vxegLlggXl
DuLRzIgNqUJgZ5Idv92gbokN7zBrdXAGtb2+Lue8vsrq5izwJvFUzW57Jzuh9pUWGecUKfY+y3kW
8BvE267Nxx0dkifU59YEm7ALt3gLxz3AJu9at8Nkp4myPseyU1x16bQ2m246D8eirHyPyLltPaAR
KmzMxCs8duiKRitG7i+7U7yA3hhQ2Vex02yDAHo0oF/HWOFG+ZyAGT7wxx7HfilUgmrNEP66nNR9
giGHBI1E28ksZ4xJS3QVRz2akC4crjFLGTtTxPre0EusdGTWH5DkVacJJQFBo6FVXGYT3w2e6MXq
gqtZvxZBNT03GmailJfmrA8T7dTSnNuJEVyJnTI+ZBCaKzzzQKIrveJooVoSf8lZFAzFxmAblNF0
xFcaPBFrmsPlC71dGATDacSC4jtFN/i2p0W7Bl0M7z5eFVMSPyeDDl4BxouVsNPhiMeIAhaN8jZI
bO+hKIrEx82So0yInkUgHj1jpg3QtvoNcQv63uzFZ5IKzzQ3DW9pM+L8dLjSIp6pIZmF9QGmgVlq
UDCHnv6ja8AhnpNzranK66QiUSqv5q9x6DYuVSizaJc0gUOghd2GHIrrcSK7eCxCpuA0yguIS7tZ
8WPDwK7ua0NzQEk3g7Yu4dZsAZOKZyagimKxtDfNuIUkL+4sq2TrY6gay7vTN1edVopn1m33EGeD
2OlGlPpjT2pbFHXcIUuW80WQMk9fiaCc7gvDTc9YkOaDMXooIkzrqS4GemRg0JBtBYWfloG5xkJI
UjPRFXwAVtAtMAaFIeD5NDPyiyZzD2lv3qss0ldmYOR+6NZHiQZkPc9asEaY5Z6HgfoWjB7p31Wz
cTpTPne6LL8knegvES5k3spKefdYEuzLeErGM3IZUmgVZr0XbqzWxTAPn4DRMqSJMeOzl0kmkF82
L9BKwyj43UM89GgMlX4XOLO8xoZqr0XqGb6RZgkjZitl74B0bUPIX8N7Yo9foSwA4QSfw2XOfVU7
yYMVWTALvbhI/apOOx99hvQTICgbtPE4lWeH9GD2Umzt6F1fZo2r7em90EeqnBfHEGG7Ys6Cnimw
kgO55M4dkTXGjhhe9FimhCrXT/HeXOL4sJdH+y5GzViMHVkorWVd2rGhgHuH4WcXujnl/C7FWbRu
+mi8N1i51iZ5J1suUnon3NDwLd3ADK21yryVlb2xhyx7bCclP4+9HV3YtT0/NrlYkw49QB4u6/qi
M8p2q7KEJ29ykj283HqVIixc8/H8nquGkL6qVls7DJoD38fh0DOUIjGBIZR9ao1sMtO1mTbd/7o5
/9FIF8YZJdQ/i6J3NT6O5baOX9r/K77/H7lpXfYlfv65s/Pnn/+r0ifmTKefQz3952iXUvivat/5
A8E8peGib/3R3PlntS+IeUL3vDAJ0IIjhaXm+1drB4aPwB3jggQxTf7V3+BkL6PlV+UxszcLRfAi
cLcYPi9n/nMlPhm5MnBW63s1LhyV7ySZXo5TcEhcd00wzj6L9SOqww275U8G3PZEfFS+LvPyd78C
LVjg8pwz/NU3O46CnODSdUN9X9STfhHIT5NXnjW92uQZMY8mYadoXtYeMGvEZ8F5WfIFdkBsbgbz
STJAnCOmNhrJr7O2iguobB68Qget5kI4kVa/ome+1nqUUXr5gqSY/4gRWw7XWH1OGPgt/3OSaEni
6b6Zi12cIS3TNpPl7WXRMo4LlX3GHCuf0Km1dMS1uhFirSvwJCJ/mFwY3DwT+5GPKwzulTTFKaSq
hbYwXyP4WdLjGLy66EyshA49AbKbRp1ht7umvdBtxhzhmoZH0/aeDKFtmpA484bfgH37yrOFT3eX
YEcPCQhZ5kW67sfMrzt1M2qAjKqh3qgm2/Rt+ZmmlL6L0+4qbBxgsvmXGbAcGeJ+BYF8Z8/8GgOk
tpXI85dslPpOJS42d314yWW4DhGynOXNAJhchx1uNxxs3sZKXIZZEv4pSf9fB+GjDgJ2ft7Bf7+6
nDO/L7CU/ryimH/+oX8sKSBQcLl5ErsYfIl/rScenWLkD29o+z86DYjLTBwAtAaWg/+1ktgLKwyV
E60IXHV/0zHHxv31e0xnxDFpUYNeoXkhcLG9Xkpqw04qYEHRcbZ0/Mls5WxqEvBU5gS7SfZPOmrC
Cw387k1cTvkFsjvcJW6mGz5xtcnGYKBJR1dR7tXmqC4jl0d3ZWs0jz2n3o1eLI4tk1KKHRy8a8sd
sUUXgSejVaAGoO4RW4s+HYozPSSVYFWY6VkZ1erKKYS7y3Qv2gVopHZ8X2ULb5YyiNwNezfHUX1Q
OAHPu2YKqI+aCNV6hyV5ldF9PDljMXxWJFYT0YwB2Ce3o98lCOuR6RXBDfhY9nixNoyHTv+i1Fw8
Oyp1z2dF9bqCfMssWA7hZujtkXJ6tC+HYHTDpdZIdR9Ckn4wsNDuVW1qL0NRV9+dMvYuRZK7hyLI
6m/hSGosqonSuIohE+1aIWrosXI4Jopvyw/7QeYLHPmJTkGfWItlIC0FdPsptC9CPQ9PTTlrBP6G
QNPJlzIvyJPKD1Ncfeq9sbphcGqDG3X7+6hs21tIZKySKXl7X9Alhp9qTSkiCyyk8jbbn26F9gfQ
ppsfUl05AJ+QGB4iyyNFzzSN+rmaxqHzTTk8YuugUury9EtKeMzem+MWUmUcv8w6MiA05ZfaHFpH
VbflET/4fCqDtAfsxu7IGd1FJo01nHWbzWDN/QzVJy+Gj7riKnX8tExrtmYj0tNkOAGSz8zmRClo
kV0EHWA6ZuyJpUe7kbL/DohU9KjaOFII10thgvcoik2GJMhYa4EFLCAiK5x9Ks/eoapld94R7tIQ
B45yYDUZfbCNlkCgNETF7Q8NsTTpLEg9wTI0fKdj25GBRL8bMXvazLsyifKr2EYXIqvJOQuJI1tb
qAFXZu1m52WrJaQeCgPRazZIbVXIyZnANJbhA7WyiUulC+WXahxkuVKlZVMnU+YXpZ7t53JGsd87
LNkFOUAXc2Z510AsyP52tQ3xYMxUp35t19YFSIr+hYwkddBrhMhDomnRume/upPkBZ1mKBHNNvHa
/N4rkuCTltkhtqTKrCBd5o7xtRr0pmObNHQ3/TwUAdtyZTy14IDYUORVhzI2rz7z2WYQUA7GM5ry
mh741E43DRns7l4Kxc4FVmWxj80JIl+GHYQ9bxTFqw4nx4Po9ehU6ZH80kHOyFcGwZKh79RzuueD
7zJ70R04SOz8DohvvDuSc2DkToQ00WGCgoRcNWyKrRvl2bMVRt59TUqVhgyW+VQtzo3Onr5ZJYAF
ngmjyMmhCvJPxIU3BkacBNgcxKP6qXUk3FKK7/LA/qpdZ1rfZSuqf+8sMsd2Xbb1tdGQdwJHiPe5
pg3kEwMokbGWs5/BWl/NPXKTUWIvQHPSbeahrY6qMJyjpTNymAW9Lq4D0CEYI6xoYP8dX/NKfden
Mr4xe83aFbGuxjWVQCA3yEH1J1NFOF4ki2lv6mTYeTmTgR1y0hQQjaguUOZ2UEkKseBAY0qYwCGU
iKx09KSV0YqBxSzoDkE4kq4F66T83DtTWe+l5jb7SvdoCln61FzKptZeCsshcagxkv5qqiaNxQVe
KdiCxKtXeNn6reZG1Wd7mIZveGCGp0nmxrlo4gCy6dBQRwiLxABS0kV1GU1eoNZMbtBNRENwiEwN
bQb9idtQNSXAW2841XbNpIPspLWdO0cJ7BBqUo4ILWoocUKmcIli2SwMWSHeye7C3Op2QCtQS0Ng
7/GvxSh1yfLMfQYn9qbSxxmbF8XRpjfsal2ILtvoBXM06hk3uRx1g8CVkyTLPG99WQ9l/DhrYcre
0pG5Im5vUjaB6FEtDHSNXTc1yWUwBrQtcEtfGskQbGcjrW/sLNVv8C2EVyyL485x1XxAm/1gyTy/
qbAi36BoCbAIkFn/MNR2/gn5mQvGyskHgEyheoBTYLJIDbxWblxicujG7Ip9QrVtwszy21jJC6T3
DeJERFKJVbOFNfjaISOckHeZXrelRV8la9Fk2UXi6fy6ttK2UA8xlDRk2vCqkx+3MuqG0tXg15/H
1qT+zCEk12Q63Eq3tuFhquEu7DSXgRxe2m9i1iZyL8IOGp9WFWeTPgXQJ8ryFlWXcwg58ZcyrubD
MNXWDqtFtx3JPf6ssDYgqaq0eR8a6bRN5GSukOZ3m6oNuo1qLdajLjbmEwlkziEiG9PPBtp9RBev
rMoUlwHeackiq4KbYWb+aicmgvoiLDDnSDAYbldchbMDL5jreVcXo3HmJXO9Z7lwdklV0zNQfS82
JnCoa5rN0VfYVfE+HjX8eTWaII6jtxOZV850jZsPePXkeYfe6JqHOihgnRhWv+d9YryMDI2BW0lX
mlsU9jGk6Ulft0keDX4HvPx6QJRGnnwCd2pp/G8ii+ZbUqXysiMtHt+VNx4aPoyEBZnDRe65L3oR
ey/E95gFyEWr+hRjgPmsk3JzaAqt3OUiQsQU9yw1PH5LsolMheUjHHG2cZ+oq8CjBClR8UEhNmz8
IrF7aU45b94icMJ8l+Ksm4fBmjdE0JnFbT55n2KgYqzYEbrWE0iVzvD1HL8HI8rBe4oJi761cPpV
VzYz7maPxrhCaGTbyvLZeFT6mWm3Md8xD81cBUiHcHbkYh5Xnhn/dFtX4Xpp200gbGxYZx6blIio
QdheNCUZpxfJqa1xxO+7Vosg6gsrpgnGK+5jp6R5Uw9zDdhF/Yl5MYxxBPpS/ImA4ZE1AcLAg13w
MBWkGMre8VHRq3xJ+tF88NrOuTMWtEwFY6ZaYDPZgp1h9l/6Ttdn9B/HGxs2DQvgdwmrJmntJ2eB
14hi4djIBWnTwLZx4KTt0VqlV5XBtFlm2hk3xwTxygQ3V231XSAKRsVXVotrsqLzBekoTvd1MbXX
giC1ye86GQEmqr0wvHNtcimy2ZyvIxSA+NL+xPT82BL8b/f0we4J1/8CXPz3u6dD/pVoo1ftmH/8
mb82T/IPaP9sUKT+FwjyH+0Y14UtAg2DJghNGf3Hzuovqb3xh2Ox/pJeYsFdBj3wr02Uw6ZLh6Jh
s4GC/OD8LXwkKQ2vN1EL2QSNDQ0jJpUM89468DuTyfIcjdohEPO4FlWaPlsJgbf4gXVaIdEM8R4q
7ITbkDyqwVchglo7qrNzJrVy9A0aOgh24/6r05FRMAdj/tkjcQnMmYcHGPajlq1HKD7bLJ/zz5mF
y4e5s3lZx/hZiLulaOIrR2yuSrIw2yDlsHex7d5CSE1v6rHrL/X+OStqsribSD20vV4/0cvsNX/u
U0I9lV6Oz2gkshGOrzbhbxehGbBU5GKk9wHfblPalfoSaYpeiagztJCTWQcbQr/hDI0VAEeSDLrz
cBqRjDDZnCWRCVjcN2mB1M2vBZG4q8RNxK7CMRktSL3oTCTMqDYUVTE1QZ7SNVGaKl7KpiyfCiBg
F+ztdJbvtDmhJhpe3KzPn0g9xbWDZGc6xYOqrqcyCZ/NCK8x5XyBJ6xj2Idu1+4ItR1jXFOzNRZX
lpgKOIguIiI8xYOzS8dYXbgiG69Zt1GvU8pMZPiwXnchsEeGEjkfOhxWu8GMnSsDKbhJJy17GdGA
ou0gDce2jBKuWNLewqttaEE2xJYNkwC6WxopeU4qP1otdX+CqvvkjgP10dwY1bGf00gtUx6iGWOr
cs5cPTNzn6Fw+iCysrvtJAORpDMw33UYrsjKUsGnVgP3XA5WtclzTzsbZuoR0qNJTgB85w8kaZ3N
odE9pmpirGUxJD0bgro6Ra7bwwvz5gSN7oKra1IZXfYyTzcIp/OEnqFXUcUT+EW03lgvDaxOsSNM
0k3YjJW1QzDL1ItBbvMZGCNgqCGo4PWpSoRov7zc2CNMi2+iUolHM8zia2+2OBpp4vWtUZrJtqsi
eTLMpNdXEQ7ivSbaEBxBUcLy76s9+Ov+Joyy1LdBeD9peVgf+V5734Z6cOqtrWchdRFC3BhpfOXd
LCScwcdMXwDzC4V9FUkyFla9G+BK8aATv0iMkt5iryA2VUcJ7OGX8CumLHfcR3U/GE105YxJc94Y
U3R0ahM2uAFyEdpVDuzansJszeNa3Lmi0i/ZgqNy1yr+vVGE8rzqZVdsoiIrLxJmkHED3pS3/NOY
G8mCIAxpmnJ5gOLp5dGDHsc/itxgILYavX5K7JumwDCZnuW6PuIGhhPXIjwf8JIG/YyXGCujmI70
RpJ9NdhXhktUIMi62YcdGdL4rL3bEWBsz/iqS58CJqSohgI2Vg7738ZXpUkRBmX2tuusDqJebLT+
otbiax/rFxKG6llr2dFOkiVBclVDVBxSMxrGdHBdgWG75n25CZpRpyPa9+n9GAwiO7O7Vgd3GTdz
6q2ZgHX6rZybIatToLG5hU6q0vZDVz9INhvXmnI92i+1GA7sMI/Qe+xz6tJ6lzFnIdctpVDpsum6
KlyT7Pi0wkNjhQd3atLrgU3pDZ660ZcqibeB8NINjgwoKza+zwDftFFFF5hSVh1acLrN8RnZFgTL
8pOEVu06JyBHJDaf7CBCeZWwNUoYpoJBXRmos/kx2uBj6pYPkRTyQD5M4Rtcli3WseYy1uUTrvNw
PcAp3RRDr50nsxHswfKMGJ70x9xoSwTbATd5AozAfHfmGgYtwVixyTTe8JS+1ZvofhRRvkqT4sF1
JueQueULWDRy42LzRp9qbx206UMo6kt7SJKrtso/ycWVYk4n1M36NtOL2z4WaBBGp/UHfcpW+qD6
tZkvcZXE8bh7JzKUP9nM3jryMZwVg+rzKjaaYy2aE6RIEOue2zNr7uUawZ1CWGc6+tpB23gE7Urs
RTGU8xPou+acnojc2oOBsh9Qj83dpitXsynSuvyG9mCxWxyqS1o5T9NUzBfsHRNSQwp2dm5sldfV
NHk3YiZbb41IJ73GHDVc2l79FWCVflRxaJzmzKs2WoOvxS+tkaQA4gO0bOXy+N05eP7X0McwsxOi
ucFzmdHgDqeLdMRkP/VGfT8vsSuaJZsL04uvLUTsvBIq8uu+by6yWtFkJ7bgtk+D4NoycUzKDtGo
VegT+67+5AU65bgpoud0DJ6jRq+uzdIZrszRG08xI4IbO/by225AD9IK+9iAXvVHcEggFfRHq6Fi
tDT+FiUju2ab39RUzssw9s2NS3SwP3cjtfU0e1tmCel3m+Q2Wqabppu7swGTf4pKtpEXrDEYfdvY
ASscZdWNRZ79unJydSLFT+DJMnEEj030ItOUd8srGvxJqrvhIUzZ2+npVWIF1srObWcTAwVb0yy+
cmgvrrHV14dsFuIqpXu81rqpvLQG47PV1+y2YTXfZiSqIpJ3zMe2kGxeB6xXPBmRSlfUBTaTWicH
HmvSuWL4tDPgNJy03vaOVjNM+9yNx4Pd8okEtGMf4EzYxv9GmP/RCJN7tAjd/n2dvE2LOv76uk7+
88/8VSfrf/AjdIvJAAQ8ylpkXn8Vys4fjDJtpIiGaTCKdBhB/CVJNxgpAABjbKkLRg4/8flM+Qfk
EQahTN4d+r7e38r3fTcztMlopM2DfpDKW/8x1vzJuREOoz67ZdHtTROdFiIWyFQ+2BzvDF2Ph6XJ
qvMzZZPjvvYixEs/XatfiOA4wZ8nltbihMWmy/VBVmi/K9KrKpy9no7KbujMfuNMGeyhmCE81We2
/y8ORdYKew+CjN/JMWsBocTIrHaHNDrepSaxaIJ08Q0ZL9V/cVZcSk/YDvg6+TbRZTZGVU5SQl4d
xxjy7FytayLF/XZ0usPvz+qNKPPHBWRCpEuUX6ZgYPR6VMROv1OpxQX04sBb9ZN5DV3d/o5CYh3m
wSIeQilfBYHyS10WH9Cw2Ky9u3vCwpu3PMVkTb+RZJK4jvKKOcdOK6S9MpIx2uQ0Gf8We8/iFC2T
59JhfG+bqCjfHKUJXT4SVdAtyi+75tnMySCzRqR0m6TMPoQPvtk3/jgcUgE2tfi9Uc0vJ/3TC0Gc
C18iOm47bL00kVT9zRHmd2AuGdVcdrKDpFz9/h6+v4yWaZIwiLrVkMY7T0gQ4beDdNAtjGqSNAIv
5WZ5H+ln34hbf5yXiSrAc0FVIlFYXsWfzgvIKxtatlA7Efe0mDXtDN/S5QQ1w6cpbH1wTr+6ij8f
7c1NQ64dVqGVdju3p3QhRnkV9hmEnUSVaME8DGpKffn9ZTRZSN88jlh0EEFbYhFCs9V+fYZTpGx3
GHjtjMiWl4D2qeL0Dp9GMcO8pSFGAssNEiXXp8MIPKrV3SNIl33HSGnXd16/6UZiStjdlC9IRbXD
ZBMeZwZtdTvX0yp1IiBQqpo/WJh+EEl/8gQtd4Z8dQdsAeJq890T5zbIBYuW1yge2GKupDYo8Oej
1W9QCGJbYXPql24xrAVXb2OCs/6sz9C1OsMtL2CZCR/ch3dJAtQ/tAX/NtLR+sWjiZXKEMsbbvHX
m5choWehZittaVFHG5OqfR3X0ehXrt1umips7sdYJL4+MIFdF6Cbj2Oe1GdQ8BAMwr2DyURTVckm
Ae+S6ythENse5C4eTZNWQdiZ9YVpz9phxri5hlVNfoRDjl6FFfihG2KNrohLTSdiODQ0qLdCmPGq
F7WLomI8tjCqQAOgZCM/0COJwjpFUt13g4tHUk4MdMWstjXWJ1zG7WXhIcavYgKfJroLqzFIocJE
k/6o1RVz6BzEWmBN39UkblqX7DiPFsu+taP2kp+cb3//tL5/QVyWNmHy1ks6us6bh3VssBNbaEh2
cRNdwJSJ/Nhlfh2Pd90clJuuy4y//UpyxIUGiLbaWdab16+HV4+9682q3dVBcDAaukBG+OLl8qwW
ORRqz/70+zN8/20n2IzVxvAW9CfyiNfHa0Kvh47YtbtkSsuViX77gORObFyz/iib8P1jSrYlE3Cd
MJtFA/bmMQ07zFdDX/AVdHvrVGiVcSiGzvngAv7yKPJHL1GQOf32lmV6oGXtwAXU7FqvVxUN7z0y
Dffq99fNeL+OcTYurhaqRQNoyZsbpWJtNuwSp944EoIKfonE9jEL13aTF4h+G4eSggcfP2x4rN3H
2gx3hVTxR8uSeLeckuVDjpxFyJ0w0KO8vn9VVcg57p1mJ4koocXjpdtgSNqtHAgn9oWc5QHIuccM
t/iWFoNzo9rFVGDp/Xk2z+JoqSL44A6Yv/ydoFVjnhQeNeubz0ooNU0LItHs8rDLGcVbG0+nPzOT
j3IRELjhR05XPv0I60wrRnBA6ibfjnVz7bk5MbF5+i01xv5CuSMT3eEzxgPTr+Dg3k55x5SJNuae
4fdwzKf0ghCTj8jGvz4Bj5xehD2S93+59z99hQOj9rLJHbio0XQT1k7JnlSG9xGrmF9WTrIOGkP3
M8du+WLV2XGK5mecAndNbXuHrgwCfyQybwPGyrsuZodWmJy/zcTVHYULlGAowwlwSKLxrWjTbR3D
kPvg6Vxu++uvFY/FT2fw5ukc2pRfuJjwkWpJeISimR9ba0TkrjHai2sWeZQCJMnqB1HgemxKYmJ+
/yuIXz4F2K/x0rqYb96+7u7EWgLJr0E7FNHy6VLX+kJZtWy26et4+tci7cdHNFbRS1P7bdeHAKXM
hTZJ3wei2NbU4aXV2HIWe8OQYaLpSj/igDs8rGDRktD4NuWGwVLp3CL62Fh6UqwxhwCtSpiV9pZ+
pllGup8LNEq9fmtPHCiUdE5KgvqsD675+9LNBT+NWY0KAYbyW+fVUvWoALjLrkrSxzzYOX2SrrWZ
5BtwFGLz+6v7i2UbjZvFzhNdHLXimx1FkyobIIHR7FCNfPdilyxxA2urHOePWMHLT3rzJHEkZj2e
RHiJeu71u1AFYVc6gcWTVId3Cnn5Y5LOyPizid2ENSkikHRbc4+BbUQfPEK/+PouWGYbHBMfJgrv
14duQ8LFgkRfcGTTU9C6V6NT3egy+A4X8AtbXnv9+4v6o/Z8d64WxgIDMLWFl/z1Ab1eawgA5pFl
G57fdIK6ZwLfOOUYvEU/f9OD7K6I03EdTiXFjQQ60jdhTZLW/MGp//JhsmzJl+XH7O7Nsh53bW9F
Pe/v4KLP0UsUN5K5z0qLCzCIUfL992f+i4+mrVM5usiRLZ1N/usTt71EhVk3cpOnGmoNVif6cW70
wR7xl9fXoJPBk8Tl/TFX/HldTRojRN8CSJI9cu27/Yg6K0888ENkfg2N4O1kPLDWporRdEAeM90A
Or69hnSL5Offn/P7TbmLaoVqmeRtx33nlBymziLFQ/HL9KBBotAJt009n089gqyQFGG/bDLsJlDR
VwUEug9eYONXb/DiXgQh72A/ffustfDMTZHr9W4yZPSldDBHgxUK28smNqxsNdiFbftFxw9A1wgD
adXbVWqt9YRYGUZ1zqLr06bhvI8EuiazbRE8WCE04d9fpV/8mlCXSMDg1afOMd48GQg14snK7WoH
cbTednLuN7KpvA21fPzBJfnFobBXSnydDm04OMWvH8IY3xc2I6fatXOAyZDh5vWcR4i0NFv/L06L
GhSPrL201N6taiXYp7Z0kVoR91dfe5Zhb4vJCU5J3T7//gL+YhHjSLRFKBEdmlrLq/dTLWHOZOgA
7692MUQHhhZ5eUv+rbnh6zav9DGjz15E0wfLxy8vJftradNElpb35q6FiGBbDwzrbjIXOJhFzHWc
ZOhLdbP54FBM6jmDN6smlQaaAMdDdM2K9foMXYUPLZwNHhFZo+myibWqiQ+WAwrQLMiZTNZIW21q
chxNoh+0LTvHbtzMoyMy0u4sXi7S12ePWRJTXJMcwWhd58rt1mWa2mhKgip6RleinSuY9g34sJQp
egOPFO4EpyR8xy4wcADmHowtciUxnZg1eLt4Ijh4U8g6Yn6rIuOOyTb89lQyI9kmRjbaG+GVkfnJ
G+BGf0OFJYG5lexgotOIMC5Y17Gqo/smLYzpkOZ013ZRbGRyo+mlcczmcdR2iKoZoFgZ0J5z2XZT
cG03Rppv+f/agNmzbhRYNempfJ0DMQ7PXQfF77pbrMLbzqrS214DVHGsc63YG7XKmdcwOkKFGMUP
WUOCwmrsZJEcCE4KgaJ1RaG2k4oXmja68vos6dlOAuxDkkpucTMsk8PemsZ10U8BVGqtCXT6Dllp
rsvMWoqrGNnJs0MA30QiVjv6swsW6La0YtRlRduAdwdQ3t/msazbzaQBS77RiwwRd0fob3egiMX6
56JQByIV2uVKluGMQqNJvF0OO7DYIJil/adrJt6UqrHc+ySqMAGmGSOaRkY9goaytCBgIamt8aD2
VvkYlGb6KdVc/abNbaa5jLP32jJIF5V3ifF0m1fNdgTodhM4NFFlFG7UnMc7UyoGU57CPdP1R9FP
g2+SJ5coeKlWhxajS0axzYT4KoU2bJbAAX4H+NQ2QXwbT8b2DuFzAeJOzqsECsqpkeX4xWnhkstu
Ah/m9M9zZVv7XiyRzSO65Th90HXMbuQYXi1qgY2h5/GVEsPsd3psnNwsjc7FwP1gt4AKBRr8OAtr
Z2nGdYyqfYUHKTig5Vf+mKiOogLRbMpXYt00znyt0vFQtRL//jxZ/E1dKrpLjBjro8JqvJ51VW1G
5GarJAqgb4NaPw0iWoPlcK8CV95kWjRujMGNtqC0CMUDvwEfezJ3M6XrTRCm5WdIaPpZHjmYjdvK
Xo96W3+3tSr3tbZHskrDegcoxTrUyAtXTh6MB6EzIm4mB9TI2P8/e2fSHCmUZen/0nvKmIdFbxyf
NbjkmrXBIkIS44MHD3jAr++PyKruzG6zLqt9bdLSMiMkD3cH7jv3nO+cbeDWLC4tyqbnd2EO7Xud
J8fAc5/yYX73poTAkkmeExzuu/CNtOMKJKU5DuzIRqMleOAZcNHD5KwSJ9/6aRPuzAJreAXjhRhF
BCOBc8M174zxoU278KqwjW60o277OQnoi1u7DY36W7VaHkOnx/6IPfRYCywbruoHVvca+/S2BISw
YFpr2npxOJrbrEqx3+RR/1w2YbZsbL48b4IwybQNWs4RPEy5SWCa1mDQl/K+1XzLihmuYFhaJ3NI
553R9A14lyW84b80u4kLYpdQ/TSrW9LlqVYfc9YFCh8hi1Rdbhdldx+G5expWaDJzLB5zYfAsJs/
EzxweXTKyh62IuwC3E64qCHqGz4AtTIIu3RTzaOHTx2/NF6hps2PXcc7BS6/rrYLzp7nDFX/wa7o
skgIMecnXVBe7kV5e29pO6RHYsQNwxJ6Ome5Mn/7K7h/g74rd8FiVjd46Ls/vQpTH1ocHtRCe7kD
Z0j5T+5YJj8R4v5AS6OPDfQvjHSZw+mFPZP46SQGVVxByvqswSJtOaJ5l6i25QfLYL1VmZoPPRPL
c0jB5Meo+DkzTSNQqu32vDScp/Opdk8UU6k3VLgVGKRovuhHGnU2Ge7T9ywN2z+tdMlmT0b7HrR2
fiw6lv8n4Oflnl2/evOalv1+QMfw1k880W+HRXFxVLbhxaUJljH1fS8mmeOchhYIXoCEvONUGnX7
knOTABUM5nzT5+n42iY6XXahB3poE6UrsIzQNZBEAjUOdatZtX4HDX2mjjZ7MkVGs0HQEd5XvJ3G
K7g3/omBLKPsJrUXXqpfjq84XQdN/jhJL8C64ROaEDIbkKC3Lh6Kk3RkfnDN3H8ae9tbNkwi7dmX
WXbBNiQ/ke5s4jQgGzDTELGtG7Hsl2Eq97qZXHEIgiC9VJVcgSKEhy9cRC0XFZ8uIjyufBG5lwCe
5u9uTLtHd+msZ5XzfudFSVfrDKcwzHhT6Y2abwy+mo/S6+Rvbz1hxrW/yHFbtkUOedDLj95EY6Zv
0NRldW57lrBfb5dRyd89Rvt3MsJ4D4Kg/dNYKeypZch4W9taJOcUNeIwRL36irTyLi7uaU0LbZRe
ptyjekP7RKG/lsJxYSZJWzsuuT1tJfMtOStbbnVEJs+AjtvC+8mKmjvUALYbV4r1LGH2X3Ig1y/S
z9J7ahMaagsAqfZrYSFhwyWxcDgxRHoDQMa0D9vz3JnJNjWG8aYT/OPdCDh2aBTcF9MkPzor+1Wa
RnoZYCstUHk9JvAantnFxaR46kq6VjZ9hIizxVSenDPR8wcAPIak0nXVbwt48ySHuM6RsWr1Rgvr
/BMSj/8KUteLk2SuTlbXr9/ygZQTOxfbe8pFNgKAwOwb64YXWXlmeQ37Tv5yisx/MqKFslxZ6+wy
+wJSh3Lr7r1qKbIJfTW8mnIqr/n6cWMwDG9J+iTX1h35RaUx78mzmTbOOjpGXcW7FhZUsJipMf+Y
S5NTFut6NQbFMLnaYA1PhFQAhTqan9gs5ZWRfXqJTDYyix4BWC0dkvjOENlMfguZL06AazQb9BbV
bbAx6zr2jQYosFuQW4pzeB5XN+PItZGDaueTGImH82/nm7QYbcet13f5pnHPyi5VWTRWLKyleTCc
AhF3nCs+a1OF2XjyHVJAcQQUpQGdRqeqKQrsabr9oWfcenVTek5GraxvyMIDHhl7ah+5Wyw/jU36
PPbtei6B8HrDtx0O8NmTEbqaISVvi8+TXB2wCVm4Fxl5nxe7Mq5Rb3I3C/zxG9NQ+9gnNcJ/a8v7
fpzlB+0c7aPVh+kFYkJ+6CPwo7kKnRP3sajbzSHXNxGD/q2FLGY+dkRRuMc35VqpPDe8eXh37zgT
J3s5JCBT8BIE6Ka9M7AQdsLPRYX9fSJkSnCmGo8uzI9Ty2Pz1gE3O2y8IM0ffFfJvQTK/NLJMSHw
kP3g7+N/wg0qt8kond/YJb29Kyl9kC4947YzgTkbV5MK79eGjaaL1b7jOuwdMV8t0U0PDCF6U5Nn
fLWrlO4No3nqI/eOLleAtaaZc5bpuq0eouK+Rf8xh2w8F0J2/NrSv5haUPQSCO4bzsJ63cyNuwkW
9aWeveTJT+zmFE2wRrjpioXOF5aNLYC/E2z68zjP1Tbn2rwzU93d0i1eA7Ulj8yozwgYsf5DQv0V
eVl7KoN67a0ZnS+CRec2Ny1uaSH/4SjMnj6wnqmn34typTfmbZP079T8jvS6Z2r6fYayfGqTJmBb
ljGQjkUzv+E2Ta8m8QdCefLo0161jTTNopsc8nOol1/of+KjFGDgeObwJtmGC0DD54RDhwZNNnFR
lupUGoQVx8QwL6VwgbTiJ7zJrEFumVD1AyRv80AFoXoaWgoNHB2l10HxS2jeCB4GE94dwjRp5SBx
f5EC9F991VfHPA9ep8IUB+RSikign6LErci1JtfZXR4i3DSWvbqprd+Zmej9GBrmoQfpSq3V4Gz1
yMWo6OTa6BKpMJ1n/4bhwn0rXA9ExNTsuZy4ATcFp9PUh+0WVVH0M5aD/TZRzHQfiWjBtSDcZ5lN
RTwxw+497l03OAurV8sLgsd55FPyRuyv+4C5cNP1XbpLKT//Xlg12bFM+/we92TyRHUwHm3AuxAk
pCT56MLJiCfQqjELhE20QNwbAp+B3k2LXwUF5eeUkH5PZzjONIxgDZiOx8XEkJUbYs+luM+hbjCo
eTSlgOy+F66XvFRlw5hBpKvkFgi5Pezza2h2oImEE96oGeRfYmbkWiCblE7nXYT0mibOdGSxtKiW
0zw3492KSqqZ0YySC86vqe+diktVOPQatMVScd11NcfSyii4jNihjXc0vhTvwnb9g2chwCOtNTyx
FomkMeTG9LBmx25nxOwVdT1SNoPhrjxHOjevXgCLkXKmYzJStxSq8q7iU75RNTl75dKYMrPgAVau
+lt0X4KqqjhakxHRPANA3TF+dU09xIKW6biV0ISLoM7AZY+99T7hgT01dvDbWvzvpGvaTybW6pPo
Cq05ihrfoPKMvQNsZ9cHg3icfSaWiuItlt5Rv8TplMAyFuZ0HG2iyWfDabRLPpPc3zEoLcCStes3
F0OndFTVMKcuyDeYR+2wAHY14IFe+I56xacQRf1otyGtODk68iafuYEWme6/KmWbv2tVZF9tYi4w
t+k/vLS4AM5eVzRPM9WP+r1j4uFzyznkiMyHITIalJdVklK5JZrkB09LtLOF9hpwNgiSpItz+5n5
mJMpnBgXltekvkTZ9F9qUIgIah7ET+nWqAqKzNinqQrrN50pPOmJq04Pih6JT8JUHMLdJDeimJIw
9WV4EhOmvYwRMMbSq5+qli6mjcom3eyDtB+bvRtpFI1hyvh6ZPbAgNPUVfOUYRX3mDGb5BPnJn8n
khOFSkERld7WrU2+RrUz9+V2VLxKcnHYpbY1Lq2AQ8zELy1yt1Y3+QK3ZavMegT9o/HxpnuGV37y
YtDqfXI18uM2c6PZOBjzOgL0bEgTLLC0fhWZ6YIe6gRDa5X4fErGwqMupjcj+Ry7MYMGMVDBiGHX
Ez/2QJoCJ7BDFaJ2nejzH2+mNxKhIw7pUJuyKBNnWmAt9IlznmgOTuQRIW+BVMVoQbz14P5qklik
tQ5VXiD34CwAkFaXU3mUFirQxW5xt+57b/FuZtzjT57GUcFHyL51dc/z7ysDDz2kk2ZZ3ChcDONB
zBg/7iCRjz8jJCUuJduT2Z1vWNlzOY/2oR7q+k1YUfBYkvyCuy9D8xnuuZoBWbhWcnEH/tFHezR5
jUzlvOq8Tvjw/HmqDfZ/0HtiPhOuXbT/bN6iy/AujkbPn19qW33lnF7yDS82up3VqL7zQhXVIRo6
KsyGaE2ymrTOTXFlcv3Qk+rBbq3R/86a4Ii54XvIROdlrixIqHSIKCRQsD8TwaUWjGuKAzcPYZ5f
sSAlUm5qmiNEbC8TRUDZ6Jhxu46QVVDbPTBvO3uxCtPeUXlnntlJd0ctBqoD0nACPl3mr8uS6Rdt
Q6T+q3f+d1brP8tq2fj7/kka/n84Oofvpkv/FZ1j/ePv/B8P6oochnRhApZgMEQA/w8PqvdvPn4w
Lm08Pqtfkf/rPzyoaL+qGfrsf/4Px/w3DA/uipnE0IHX4r+CyoGy86+6Lkcecln8MPJQLuq1v4rM
/6RcR3ZTkw4PK+hX6Ycus2nTK+5DLAnfa8N/6uhgr1fdJxTWOyONtR+CeQ9s/dyvGhFTvX1ytJhP
alWQakt7p2hVlYjPy22wKk00lHU/c4ILsll1qGZVpEgoy09WyubV+KtXrcqVU6GryTAnzABnazek
wRXIcviglxxyby9uap1rfhrhcIeQy04Ztr2dV7UMUStuR3GZle3hG0BRK5DWulVj82hT2zaBDmJr
1sMztUdlvGaw1rguiiZCHQkG70BS5s13BdSHVc0LVl2vXxW+YtX6zFX1s3yF2LIqgYzyOxdpECf7
Zli1wnlVDQXyYTNYYBbRvrfdqi3mq8pYrnqjsyqPkoz2AY+4uetWXVKvCqV2UUnAFn/1q3rprjpm
viqaDDW/bCbIVaY786SgSy9HqCxWJXTpa4IoiKN6VUkFcmmPbIrKcklWHXUw2ukoHTS5KWisa7Tq
rf2qvOLL2YtoTbH24lriernNq7AbCJ0FZcnBrrrraFjUOzscucuAMHwfODE+sqinaoT8DTmCmjFY
pmP31DpG8gSZ3btxS9LHG0N43THt/Za7jszvu6bS70nE7RKjavQ6CUp3qYUaEG4aVK9sjMjgaSpM
WvwCj4EGIFhXDoNERVPmsXdC+RHkBU8oEjzVaw209YYEQHQwbdoq3frvE9+qEMhTU3a3iEXhVuaO
xZsX2YPFeRP9QNmyBnSdJFC6G7M+k+NmSm3DOmgBppYkqK1G5NSDwEWbWXjsbR0Un4HNfLGdkrTe
sTNKXgubRzjVgmI3ibx5soAf3Dv+RBXo+gRg3C0+pUx4IsBm4ZGVlwvFhIUx7XqExoeZ3vH7oS+B
PAG+mHZEktdEswA11+sVkof9c9u1IQ2tplO9zshcv7shcE6G4wxFnILsOmKI5M9k4/TAG2jECNP5
sgGAZT2jFWHy6/mReCZmOivrdH6wqWx99QZKa44eFcOr2S+drwF1RPlGNCanKJ+2YQWfqoydmc9B
hhU/EJZ21u7gWta7eRTzduqF/Mi4/ohJsljDAsmJN5ly5W/oIaxepVXn9zNlPl8k58eDNTjy25s4
TyZDIy9/X1mBOzckamjx4yvbDh5TGmSpzOw8P3aSLHz8R5uq0Yufah3Uaq8enhU1gHHjz2xF8/Uf
/vegyg63fwkmmKRVlRT2yaOZVG2x6c47M1LYBbVbfP79phUe6e7Ngt1t2Fgz55V80tEO4Gtz0TTA
IUVAeok9BJZXxjX7TdfrHqMXbvBIdNo9NaBsrhYz3bbrOJXY6RC4R0np4Z40dH2mQIZPzaYIZF9p
qnf7IMvva7PxL1CR55s2sexrYhbhVRPZ2WV8I2mBjLzkM7LRybQnAISgsfODxpDfGMywKKs0M56a
Bdfj4jP1timnsQYa9+7vpyW0aJ7ydKatUZUJiAcLFybNwFy9AB68W6tVbrKhWSeDjZKu/BEwp3FQ
TXzrF/6DHdAHSI85ttsmj1Wx3IN4uR/bGX6jeh5bZvXRaz7rHEULGFAchXd2P3CuTx+y0QRe32dH
UXQ/no5uIocTSc9EXNvBdVIOp4fs0PvLawqQYeuZU3gLSYcbXeIB74IwIecmDu26uUID9WDErL5q
K7f8K9PPC0wO694fuYeXVphu/UA6sRXgfszFfJ9P0VZPxVYltJLWQfJg9cZ0sSaSkmGTsq3RIeE8
vynp+IlGdzdT67MJ2CsfyeLJuA/LNtsanfVVp1M8tvZ3W4/NTUva/6ZYBtombWGdsNn+6ayeyI73
yGOSiN84OMylafJhpPa7MsI/84DVfKmV2ANl6XHD1BiBhTNvOThzjLQ7e4yl7zdPg+O68ZgVy5cY
PcY19m+r72Av++mpLgZCjkGJENBnsectfMC5b+2ndkg2hZ5LMh3Wiz8ztDO0khaexckMbeeouQlv
zXCQ0NTKlUQ5cBxd5N5omo/WHNgY0qt6O5dmcO744rO98M2tNyYfpiXamB6gzWDNP84srzIPg+/c
RgNzdWt+Boh2W6ssn3sMjb/m2XB2XOtQgpw2jM2hZgGB0H12o8SF0rIs3A+csTqmxeIwvIamGy+o
S1Hy1Ar1lc10eAJhmO9ZpmpCHNAl+rjuber86oUOTdLd9NVa/n3FPf+Rr1W3owfQenBI5e60PdRw
MwZ4BWVdyq2raHZWli2/lUc2FUTHaRZNCbpC/hooYoB9qqJtYY3vZKgpZGh42kecJTCCDn+IZny0
GTDSuU1etCXx1jslTdjom3HjslnuXO8lwf0c+1yGnKzq9D0seA7Xytn22BVudciBmCEh/HIDb7wG
nLFeSgj1zBDAv9ko+vNZ94lGkbSTcMLJUrwUwcChWbniW9El8I1eVp2jjo5RStJALI/wlHmm632p
+LupcHbEA837ICmaR8dlHZVmLZPV2tSrZRfey1Hqz9qcq09tW869DwA29piwNmCjlm3FVcSdvM9R
j7MaYk/Cvi3a+FOR3o6sSqyzgow6kWNfaKKLCHuHaStMLon0tfcn4+JbXRiXDoIpHyJkraRLjd1Y
FsMtXiuXb0xNLp9mZWlv3EXzGJyoFG7o0Du77Pl3SesJat7a5DXCq3lFX8qL3aLaGphEVBv3fRp6
JyaFkj7Qpt3lU0VPpvYad5d1009Nj9bFEmn/oonmH2UWtG9+27OW5V645VjI2TYgKW6AHIrxW51K
wRSGimyczYYbmLSAjjf41GLZ9QW7njlh70XzZtLS6YmV/Heg4AGqLtGX0jfoN03qjqaepju0Nvau
QZdJzMxwN7GVx8B6SOmIZiW7fBRdR9i6qEcW2Lrt4sUqLXjEqtoL1+zjpivdw9Isd1OeUarDSmtj
DyT5vUqND0vJjFdSfMuTawwvs2bb3xZKs68sjQ+nj+5p71PfNHkygPhzv4+kn+6HinSs4bQpklKe
b4eOCCeGanvdYVx5gjaXOphYGUTDvFGm9l4dOR0mPaVbRY/q7DvBPSlZyujCsDjgkDz4HDHjyup2
zdik3+00HxyQVJuxbardmBcwGc1pOuejBf6rUMmJErXbPG2vJGq9bZCExWle/OkmKXCvstowstLa
Ieteo5K7q3UTDNR1rTmfrLLkAcBXkT460PFolhhAyrDS0+5ISZ5h0Hiepq3JaTcy0xmhQFfzdJqY
f5dbj1GlhKYiSm8Hi4iu2JD8Oyv8cioIco7D0GyFn+N+UnQHz3+yMmQTsfFpd7YJgIs3ztKPBvxv
UA/RKvkM+gm22LKz5kXdp4XXUM3iuXcIC+/t4uS7RfpX2ONGXCw9BSRsLbdV5BWXNpDeb8rAQXPb
9fLbUlZ/p0Vg7HNr/O7SmWWcZ4934Tg6W7ps3LM7cfrh6K4eEHrsWwSX9poyquzsBMl1NoJPom7J
pqVF6xcFuzPbkM6lajBJzsIAQpAWpkklNQDgccynOEFf4FEpK/Icbn6A4vEcGf208Ur3ZnEYtJEF
vgKb5hO3Fd29T4q5atw/GZV1aPJ5dJ7Txa93hbUO/SkSym8TsfArKL3iVutaMccr9+j4Ocv9Inoy
CdWYm5ZZxmBX3pcnIFo0NC2LO9+6bN8fqW9e3qrOrO5UJv5wAIWT0dgt4XjdrxpNnTTbvM7+tELw
1Dda8RWM/nrPSvp+P9Clve8sqBmML/7OZvNw7ZNoiZmBrk5eeJD/FoAGFn0kZ9ON2i2tuVxpQ61f
ffg1N62kvG2pxpDAydxXl7JuAw/HipP9xhACYDsp8mkvrIxHgRmtNZQcDRvmgCoKv8CscuMYU8+6
smsI36iplB+LI0CFZixhkecd1+CWT/V2PJi6fq7Xdb63LvbhojV7xY1xF1rLKV/X/3I1AjSrJSBf
zQHWahPw/zoGvDoDb18UukHmbPgKpQwlxV93Qb0aDRDtVtMBvTZ/PQhMz6slYfqHQcFZzQqoRONP
thoYgtXK0K2mhgl3Q7naHOA0Bhwf1W3ZwWmTKWYIX5jjQ7oaJJzVKlGupolltU94q5GiWy0VxWqu
4IW9cPBLiK1nzd4oVlD2XzfGf6s+dZ/383+m+rgQtf9/qs/p61fW/DPcFIPj+jf+XfOhJoMqLB7m
rkUdlo/S+L81H6Ah/2Y7juURB/TDf0oduwBRTZODHMQcFnP+Kgb9uwLkWoCUsfuxCPM8SlL+a90o
kJf/VQIigkSumZdFkIPQo/N/d6mVVtIOXpD49+iSxilN6qm9AT7FLdAIWboHZNltUTocNoFCV09L
Lr3oNynR7wzP+5MblGC9rIaWb9+a3srAyG9ww0L9quyQhYms/VCw5VFRszWY+for66EURECqdfti
1m1ibGpKERxxU0a5OjDB0/cQEHvmyNRW4Z4VdH0SyYwBsBjaWMxWuq1FBa4Bm/Mepx7dnEU0PJaU
LAGFgUAGOV1CWx7s/jD7Y3u2o05/gQb4dEXPZBcp8wOianAwZS4/KWE3Y2Ybn6Wz+uV0BfRLrD4c
MgK7y26WOZuOpmzcPR+UcV8XRsIaOxj3GWE90IAdnVljhxlksMS494AEcdKh+fNiZJn9Ns7TGt6W
W9JkNMXmmXmdiQ5d+6GttziS3yovj14mb5ovU03plLSjt2kK/d1oznHijOLRLYz2CKTBvu+E6E4D
YkRsFnl+K0ag6TBK8rvIqH5FfcsRC8frzsPVcNOKMjpUjTH+htmWnObEc/ZlbVXfosq73VKE1vea
uW3jELDHMbLz74EA4I6t1PTuWaGmSTcvwPzIMI1bUYWftj0QvaDNg/emeRO5eKNmIr+rW4m/NdMj
zn1aIhn8mh35pyD2JGSITaBXBj7Fjx5EoDwST8EyEShgDydP6zfyhQoGf88+k20MClR5RMlo800W
BAS2KTHe1gbP34PJDnvGJgqBdeOXVnp1S6t8mGe1XBKdwZtdSDpnjm1whDEnj9/iNEhklLG7RYX9
URhO/qR9Vd16mClvM4anO0J5ZLmyRD/oru32tVLTnz50Kzg/ptPHQ2nInwizI12R2rUOIij0LSNa
fpy8Wt32FHc1m8nX6VeGfSCuJHtlospQr+dBBjcWakOzyfvAvEfoMzc+dCHYFrVt1nHrj9GGqobh
lQIsElNsWmwcSmXLs8IM8q2dZuOeJgVcTYaguKURdnQzCsFxvpcuJgwmum4f6ek2b3lRQevLs1pm
9ZLyXBSbkUrKnwbtbheGVUQLJKDvzjO+/MUjEJRlBTWdScoyugNfSdUdBnwHb9I+KMzoDUEKTFAX
wKxF9BQha7eKGNnvkZKEvc3Z/U8JuO68TGKkgWLM/MPa97XhGK3fo8Z1HowyCUhKhAmVI/h+4rrU
802jDeDEITrzOfRLMKYiMbId/NvlASths1ugLMW+T3Kpnxzch6zfrhSpeIew0sNaldDgp6zxTxdU
PHBITiFuSNbmnojApIQR/yS/Yfra2FWkSGxpTEndOO+sZSwYr5J5l+tweRnhcG1G3Vr7DNDzNqMZ
mrW1m9xlIU0qPnhNKwm757w0/GvkDMeudpaLZmKImwnk6cBljbJsTyfwoAz32m8esFsbWDAtRcW3
DOenUlXyTqjRfrbhzX5iVGiBJXF4HyA1Qe7Js+RUA51+mooWvCxHBmeS5h1zJ0foRj+mbtvdzoUs
Ym6e5j12gjpG5suAFeUON4U22qaONk9La32htfv30oV5jP3bPgk1+BvANiJm026X64d86MgJb5Nc
PhuBnHEc207/xCFr/hamBHxoBPNxLhiog7lF/O4sVCROIFls5V55wD8nt3nCjdy0l/4mz4bppa5M
lz6QOo39cPTvgDPB7224EUUk9SjgiMIPpzGz44xLOTamikii288Geonnf/AQXPBgRca3VYBlnHTm
QOZxh58iMZp7lzbwq2p9C/MKmNqmNX+li0iBslQ0QTTjSH5dGeCI8Yl/2Eva30KygRPVDOcs8uvY
6Tp5g4mlf1hqTgF6CpcH0wI6rcBlt5t+SJadm/rQlVxOkkyo4VaVIQjPIHO/01XZ0cH0B0wiVlvu
mdXK34abgyHgNjPQQRrp6TeJHTp2LblcybdHyJON/0GEhmvD8SVm1xAbVl5Od3U2UKdSpXhYvNz9
LCtgi2FAAayV1PVhMRvrl4bZhc66vHB8SGJbz/bRG336u0zAzU95bk140xa60aPqupjWienB3ESd
Y/m70oQ2SW7bi7ZBPj5qWaZvVD6SpBnA/AM7yh6KSs31xmhT/WqmfnuOnDY4p1AzQ+6gSXTkvolF
pDdvVWA412UZHgaIRHRa4RTFz1fGHt+952K2xWpJ3XBJ5AfasTGLLWl2ikLjWqIec1buGuj/DgRx
TOIhbFJ/2KdhX+0wgYrYDJNb1rrlocG5dlqlUSQhTEVaYnDigsr2g8CVlvbU0tgcEPHYJuI29Tpu
3zrRv7LclAcD6s7NMqrgjxVU1e9OSePeU92jcoT3hKn9xZzBHZVR0nLwcWij743lEA4BoFYvGF+U
yIYzXp5fxVL0p6wgAdSWVCyOHESPw1Jhkp2MVJ1zznEsdlL3qtK6eVhWCym2W28kQPmIgcr+wO6m
b7FzjBn77WR8s/LcOFbL6N0KmRdnO/f2jVO0sWnjBvLdVzit7sbEJb7La8rZAiqBn6MwlYcBb+IF
g4oVT0piF26T75AlQYyCmx3QtzhzoTwcFTH+2wzO+o30yvR9jKB6BWpstnLBreT63vJDsOA5E+BH
7bIInsqEl9BbJbsaPJUbv3DuRu6q4LOtz0RxbKC8GbupbG4rUkU4tabbObHcl6oFxNfiytzRTzoe
4ApE+3wqk89umCcyx3n3ySmFI2w0QPsC1ngKNMUula8+NZh31hHC2qccVcv11FgN2S9j8NhaUG+6
CcJiOUfw14IyrW6m/iZoCKgThxHjvVuRcyPriQvHDKqXwvDrJ4aq8qZuQx71nsWBKNclnOOm6a0D
EAB5j0ttL3xHHsLJ7O5wkBK4mDzjkBWu2JuZnd4G2Pt3nV0M4MiKHKUOo/QDgtZ0ytwK2TUcuu1c
FB7bN/2p6NGI8fZ68sDxfrlItkBx6XXWuVm6eu+Fevo1hElIdU+LyzQple9tyorO1I3P/mPrNcv0
p6Z2/tMnYWsy5v4SKc1qvJAfMYh2T+FU1MRzbXSnWZkhGNqS/nIQYLSPt/TjbCy3rO/kZLOPKenG
1qNosxiv2RfOOxuHyKJ5pPmYA7xoXd+UxYW5N+5zs9pDuF/2ZiJ5gurEOi/cB9A5mTYhGprHxDHM
n5BQ3IYan3Ez9Kw1Gr8H0r/6Gxg9uh0J00cPb7qDwjQj/SRqXf3ZeBP4qD9JnqZHSrGSXVAPkq6s
WZWs1AYVs7NQ21ZXaNAt7QPvbWZ20d4agjXHYD4GkgfShk1EgTW9t/5MMqiANdPwYY52xfantPdJ
vRC1eQqnZCgAUYxh1vzJBzGy/RR1RZtdMGVl6Z4Tj1amm36Ctv6s55F3DSvPZBjzJqqZlDdFh0Mf
6GZlBUD2MVxsscSXwXbO0pqWp6SgKImN77fEav2lI14hM4L3zt9pPg2c3/vZHoFUzslEsehIFh0D
an4exrC9ayV/ulF+8wERfOOUc7fnN5JPihAwBiSiQw4hAwipnOqvLjGtuyafwpOPD48rmMPcfTD4
zwum7E3L1uvLraRKNkuwyBsYGXrHJqC7doIW3MKn19cQUjyamqJa3K8zImymh6Nb9fSbYLDfMvXZ
28ZlhLG1EhiQ8/Lod5W7w8ll35i1wktmdowAOApBuGfT1vNn4WwCg99nlrIBEDK6bwrT0ERWRSJQ
K8sAsGZWFOrxzl01uas4r/r5Q3vJJS2AmGzMKpqeWKKl27EAXx73w2LezTK146JXats51cSulaLn
AfeQDC8hT2GW4Ow2sJnh7d0oWYvzJIriOQ2r/qNn9OTMpMb7uV7SJ+Etah+ubzbNwnTQRf3aPWAL
OBzJqKlHqKdx5w/SPM2Fap+SRJj9lqqb4jCwWDuVqquvfRoRO2mt9hXKtPVu4d99rxsqB0Rg3ro2
XilWOKZxdOz/xd6Z7UZupVv6VRrnummQ3ByB7r6IeVCEIjQrbwgNmZw253k/fX+UbdjOc8pVdV+A
7SoDVkqKYJD7X/9a3yqxYOc+ilDX60dQ2OU9XvYmXwVBmbsnrFvWNY+qN1fVLHdKNdKuo0W6Wnpk
XOJlrEI6MXQcVLepnORzorPG8iCobz0KgEK4h4a5ZRRqHxFwhs+eJMiyxNOIeSksV/xE+SapEY8g
PuYAy52WIj5GD846FRHoFUSX4V1x6uPEr1EtCA98ulSA2GkC8mV8V4e4Z3VqlFnJJJ25phHMWJsu
gTo26fE+Uiq5IU0c7zPhu2fcfQywo8PFpGvv0ivUY0RbMEw8w+GXYylUrHU7nZ5TbhUmV/6gL1Xi
qlsNbuFKgjfAT9rLOwC3FFYrrqtasWoxKh3QgJkixXPypUeZDoQ8CQzMsKR+mT/ng6xh1ze24HCN
F3r2uCn8ClM1uDjuyCdWL0U7eNmtkSaNIIriMIxVBk8BggJN5FHf6CB3Y/x01KfGrma4GF80a2ii
/IG9Nj1TxVaOD2rQWPzSScbA2146vREutUeda1Ig6Yt6HI68JLVHMCakNGkpGqNgT/O/M6tvIot1
4lmF4zbQ3OpBymx8+pP8c/k1F/m/8i67FHHeNv/3v776nf4Ul9Q9HRKYDXWFUxnqzs9Z65KSi0QK
YzhDdrJXmm/Smw3kmC32XiPEGITfzExs+8Q8iNTeaFa9sSNj7blUQXVq3RTtml91C5KWWEa8/fsf
7qfc6K8/mwPIi6g/lJafSUKZ0Ve5HkBxL8v67JacFYNd3J///W+Co4jQNXqu7v78AlDlPDL09sM5
NuEm8bejyQ0s2M3Xt/mPEe2fSJKmYetEcP8xDHGuXJr/Ksv4z8Lkb1/3uxnN+8XQESUNlESB/dTh
j/zNjOYbv4C/ws5pcvn8jy40gyQwOCGaAIE32P8WItzx5qzynz4vFm62mWTizXVtPn1LP8WLY3Zj
dkqmYJ8lbNmgPamNZjaYelVWeiu7jfQdChcPB9NoMdgaFeWD3DDmzbJVTI8A8fH8FGFDsrdIeSxi
yJmKepkG5nihPYU02KSxFCjTWrFaSuJOHYPYnbp13pTmWqDynzhe6jt+SjTLKbLG9NxHef/d5THY
waWhx74mqtYsEiCDdwBtXFYBwbgFc4YV2eXnpWN+2rq9FRwKe8Ru4+RjznZ+DtwElPO8QZtQGwx6
6SrvNLGfSJ0aCwfJNS93kkdqBws6UJ128MaITdOkAWr87EMROhvOLZr5pPdBGK+zLhxBtqaRZr9G
uj8xnfmD30aEFEVKedSQVeVwqUDURowc3hDSnUukalOkCKd3Q6g7G574WWUt4jDTPbqG0CFXPOeE
vad5gv8yNCLffRnrtMy3TqVz7tdSztEOaUeMYkbjhitSp0p4INgcA8PRInMC0vdkwML3TE3hbe9O
xbrQlWSrgbZQLoyw8l5UN7YaWMJhXGNtcLedo9i6Dxil9b7+sJOqPzMt0EOU6qHYgTs3rio2i9UQ
BD1G8CusernN6kw/UVsjt56/KeveS5a9dCoCXsOmsqryUkXAk+22ZFpuab2cW5SDa4/B9zFljHqB
MpYuXImkIkiQcY5O7e9zr+ed17B9q2iO4nGr+ZuI4Dl1wb54Tey5ezeK2H+5tJ8SecQaEcidaRjy
LpJJemXxzv7b1UKXE2i11YwBMm6RU+4zPbh53QM38P3m3S6IamVp5GKnEGDhQ4culwFno6tL2vOQ
PVAyY/lY9KQtK0zNWwp4/Q8nJAmxqIM6uWBOq97CnmY18hOTfvYnj6GkTQyNFZAzZzT1OX7UlEDZ
q0o9CVM+JBqjK8acMiRgkX7EpmM8OYhVK6qurQ3gNWtPZrdfOBXPploM35kCvDc1sv31S7jAiz4K
27daNetExQB3Ih66aTkcyWbbhLjYkANNAcFMk2exq0Mr3Re+4ZyI2xivIz74M64e+m3Mod0DIJH7
3Jro3bKK5qEBBHgrMAfsUpGJ40Bc+iw9Ceg7LO1rydRKVXWZvFREAV95R1mVjp04UuAndxi9ydwp
S34QNKGfAxuDe4hroZj02v4ma4kzZDFzyIJFq3s3JW1Gfyn7h40mxvjkTbUAwq47rBD5SOzkWLOG
mN2nBwrFxG3nURvY1yJ+Hht97DkvDfqpJGR8aqO0euhS1s4xRcg8vbEKamPsv5IeSJ7q3mmPrU11
+Hrs3OQAHFCZGyOLsout+8GeQ+UA+QJGhM7ibgPszv4BerjaWq4zPY+JSYrV16joKLN9awcnqRcc
T7tIXww+YRcjD/emXx4ne14P+GJBt3z3yRaVll1ywjsdR+IiZyZhN4IxDjufuzEjHcDW6FTvGLO6
o14N8UZaEyiB3BquSWFXZ5bs066oO3ENpmF66dh+ftiB0V95QYLbsSi7ZypmjCWsp2zF56RdFajR
u0HS/FRaiVMtsq5IH8u4llvedj4t2lARRUzLT0HCeUt8mQKEMWAwQXNgZszq9uIafW7S2zJh8zSR
VDwMPz8oTqY/D3sQwW6dCJtvEvwc0/4UBdml7LFSmDSmvZhI26Tc/WozignDkD7F+gnXgH7y29Q/
a0jm12nsUZVAevs3RWHg0ZfjrWSfLRcGH9RDhyNzpawZsRsMLZouB9gDiShsKB6cBV6M/NRVmItc
wa2GQq2jRqvawawsA8RUZptLvdWCJYIlJoVkYHocNK/GgNckya6Zmuo9BT496mR9eJb4OFQKkzps
zueysSEGUBj3YNRJcxe6rXs224l64a5iSYAsVT02eeefR0bzE7Fb7Y2UKdqfYQx3Mi5wjPDpcW/y
YZg+J/KQ1K2Flb3Lc3s4aGHWbwGX9ee+rcXBlGa+8eKqehpsu7mMNl2Ak9UryKNjdOXJVr46fle8
e23u/phi4B0Lp21wcfjh54AlA0FM+VSblaSQve44jRxmCYm2S62YfRy+1mh7j5M8c1Ej+7cy8wy6
J8xBwANRWnKQkVU9BV3ergu3LPaenTFD2k6SUnZvANf2++rZg3vvrK0izN5FGHrbnATOqUOKP/Ye
8jIIAIr4fG+Hr9wkEmXyfCP60Mpza+n+beJlzSk1pnbdeU1xqAqtPbGLclaJldrnQZLD1GiqePYs
28GS6PczF0JDOGjE0F3pWfNulOZP33XRyY6CupjHtc9rfJRDqz1EEbp1RUvzdkwh66IGEA+bb9ol
5WgKZQRwaXHrprk4x3qQc1vC0Zt6coJ9gXKxdVuQ1VwTQyyWpg+MfbYwLOk49t5SMk8bPRZvVtcU
Jy3M7XsvnD0S+ihgofsWt8HJpLZM6RR156f5DTxUzBQ4wEm8Tnm88lkinDoaJfchpd2LOkK3LEJT
PLpe269HlxM36MDZG5fkDEUOugBlYCuZxlisClFi+NGbq4vz9aONagyOUPvVqht6/57oVjmzOEw0
NaLkdpBE1jLTSutCeTqpPbMf/asMc4zsEQ/ZQRc3XlAj+hNd1U8VWkhrOePBb00PvUmrvkcd4H8g
RwPac1sRItMIxDWo1FB2p+aCpFle5l6OXRKZ5m4Udr5UoEqWw0Dj0BZYn/vMWcB8GGlKwXjPhvmH
l2nda0YnwiZIyxekUHdNsdtVmHVDN26hw6PjnNLs4DAQuUzaJDoMZa3tHYI88ZKIRY0oq1XqIy5R
YWZ+x3AwO3STgsfblHohl6bV4OdO7UvA2XRjxDysKSWzks0AxYGqskpx/hi5CZ9F2FWrpqqfoD1l
tz2mpXIZKN3a8ryDhWF16Uq2BLS12HB3ZiG9W9cAHAunK37lgOY0Sy0hM1ZNwa4rkwCJLaVPxTVI
5O1tSQU3V7a8DEXJ4q22RmopXL3g+No305pWmOHOqetoQZph2Dv6lN8Snxz4nAin5uLw3U8OvtHa
slKTMhtuK9Bv5z03J1WMe6Y+3Pe6DB/1tJCPpIq8jRU2ygK0XyFUp61/VKnDaSW0g73Oqhv5SU8Q
d9OCJ9jC64N93PVELcdQJIekRR+jFcOIO46YCARZZYbNd5ElLtUii7SdDK9ciMq7CXo09rGlxB17
f3WlFkucLKuezn5VGyufPoRlG1bjIcoHtQ45+L8oxzsmlvMQOvGwYiF3zmNWy1JYhyx1jW+xi7Rc
TxSwVIFDuNbNHJQ+lmPYs7AMsXBaVRif16VQb3U0vceudvVK3Hvw1B2aL4HbNaSLl6S0hq0uNFis
BMIQ6c1jLA2k7SR85G2hwYfIN/F0/yu2Eiw0Gd/2VixOjW29GrMle6aBw0JJ5SpNoaCVmeSFoaOM
ZfhEd7IQsJdp6CPxXIkZIrRBrpwOXtxTM2iZT6LOUeVI9iGZQmjYwGOiE1obFX5P3GaKmi7iilAh
iDEvsGCK10kzx20Sk6NkKbr1A9u9Rf2BNe7k6Snn8nvTGhe9yA4esrZxdqUWTAfbbPQTtTLxqmfL
jd+q5jFHWdM+Ll1vMzUEQZEs7eWEzY64cBueyfbyZE+T6RZqgaQChuWGajPmBByZS6d0/xl5auaB
/XUwpLRKAISwZoIa8+Ff80lRYE0y7rx4n2Qz7UMbXSBKyuMujWcQdAkGko+SsxSVLJ2erv40Mv8P
Ms5PSglTqWNis4EKAzoOrPpP31zFee1Mqoz3xljUHyqp85syltGtB0zm7u+/1UwI++n3pCSLmWae
fjEC/fSt4ipOnDHK+FalWZHCMDwEtBxQy/e//z4/4/nm3wkUnuUz9ONQgfn21xc0LQiv16kbzgjT
aRORDtg7MylF5nF7qWCB+ze9H+kxb3r2Vro4ZLmrhNEtWe15uA4ifrq//5H++1vsmiAuDdBzHjOt
+9Ps3+mtF7VMGftqzNVJz2qcqwlZfAoDfUKoehjVH2PX8z5juDl8fe//6Ef/RD8ysEPwPvxj/Wgv
ZZxDpPqzePTbF/0uHrm/EIswKWWwSTfhXuPP+0M8smci7AwH9kEnz0Ubv2lIlvkLWUMfiIrhuPwQ
sxvtN1+bcH6Z8dtAAX0HSCVtdf9OtBGO/U8fKQCfLsljXHSY9al6nH1vf4o2xk6M/YfmlsNYkc5a
DGUxNx3BQigrF6vQNBoW7C/MsWVaMWHPsEO8Vb1n48lvMCDsaiOD8usV0jko5VrBWvaFGhYtpVRX
Eh+ZtTUSdKVr6if1c0Ug3l6C4QiT5RRIgGk90gqb1syjN5zRi3qlTFeE++A9UvTpuCxHhlrtlaFa
a5EnBbW40hU1Ta/UNywF1cSHpglKHMCeVr1z7HE/voI+qBKgFpQu8kVUyrahSdQ27ZXBLdy88c02
WjV+5pwGi+BW1nd3DYikjdtAdV2wCNQFiyEjvi+TZLqOkd6e69DM7ubUWr6mFlyDbOGNoc0cqYe4
BZLyTtolGa9wqHDUFNMuhDF/MEt6b5Dtt5jQqcKJirjY2DnZLsr+5qqcr9qckQPExpq7dOTcqhOL
Wt4bJkA+P7K+hZBVbu1i8lfYZcWlm5t5+mKyVpFhXqK5tQcYFUe6CfP0WHL4ERxozyIf7mydnaj9
Vf1Tjm70AWikZIIGO4cDKj0aWQZZxBmrOyZ4KoS6KA5PrC2t8xDlVAyxw+pu9GFdmUVxDjj7/Ujo
79n0cOo3jQ1QO6zd5s50fIZgXM9GAG/DmVuNnLnfCNrCs09ydFHP3UeltA/93Ibkzr1ISd2IOzF3
JVG1Olzihv6kMo3ek7lRyS4cuovD8Yi1aVrZc++SMzcw1U6pXftizO7l3M+Up7I5m3Nn09xVxJSf
XmuZtGdtpHMv5hP7iFs4IHBijudpboAq4RyuDZuflDYphAVUwgfluYT4pVehoCZ5gVMjTxJyN2Vp
HEVU6YdJ7z7pshtuw86SVzpJYReQi/Xv3LmnyiMxjoVqLq8icaTOFn10y6RkI5FCVtmqr74rkyva
dejAMlPLOk7SXJQ1ihKr3+ZU0LTyio8MfKjWttHBSiJjBd6LDjMxN21ROzpsWfyGG63qjtRQNgc9
ck6UVM0VXXNbF6VnydJLRvZ2X2VeDdcg/DoIYF1AGNVR7ZPGfEPOhbphqsAC92jR+875LSdN0yWX
iNYwjaiiMdeI+dK6Y3cl1zkNY03pUjVG59j0VT5mNt8yt5Ybcvs0k2WxebQtBhmiY0c5fWpziVkx
15mpTn+2Op9AGYrirpxLzwZaL9fBXISW6NYrN8Pm1pxL0rS5Lk2mob2fqsZ6sr7K1Dj+YnyroS8Q
8nBoXHPn6jVwFa/Qdqp1R1P1VhJmZXF6UPS1tXNxW9USMCZrmQesoAmFLwgVZPQ5JNl6oOx5k/5W
AUe/ViAkgg0FcSCpYdKx1d9TBjBes7lILm8Z/AAF1VuVjs7Jom8OCWzY15NFqTUGtuE6WO0TgTFt
p1UTk7NlRDkHrqKxBp0Mm8bDeFUZ+Cou01fXHawECsW894IJc+04yn9I2Cpu6IRJIWnFwWWiVfaW
vMRbbpW4fSpGLBUbb07Z23MjsN5+a2p+Zehq5aoupXmkthoLh2lzSeshMkJmSfaDkbxM3HYXETX0
CxqgYLa4+fRNdT603ID7c99xDcbTOH3zp5FBL4v16r6qCd7pKFOhl2e3BQFTaJI+e80LMwzZv5Kd
+pbtLMtCafc6LJCk2CPwQbdi40eDRpn7d23i/kACHZahCatiiDwUAhD9xHhQtbwFR+usCJZWnHUj
xovOxixaxg6V1Qq6nWe22WaKEDO4uWOHG7unSE6NYe2mHgU5y/Wo49miVR+pBpBoEVkJiFSkf5P9
cu0VJLOL0dulHQaam9GqnevIA/te1AEfkXTg0sPp1NsvjRHXh0hlU7Ogf8R+b7n646VBGwI+Pi1w
LahrpXtXAd1kyUxG41BwMDwwaGqb1k/ycBdU7X6CzXobyU7ew0cT7qLuoYRGaUALoK+G6BWMbrPu
TSvbGXEYvXlsjekZ9EhDkKdvrZtQ1AbuJKtkDaAGml76EqfEIPoe8XRU5Eu4tf/IU4vVLhzw4dT2
TXOZRrOiaw9xvl4oQlJM6cDbxgWE8+5ZB5zzVtV6/MozmQg1aIsT0afslrHR/6GPUQc8UgbiToMN
8qylUp0z3d1DN8bmnAnn0859m17jSFQdgkFPTAYO6N4u+n3G3XbZcH6YVpOsZ3t6wKuI0Svynrp+
sm+wNslPLdETwjudCU7XKePhGlSW88RzxF+X+GYZAid24CQDy4BNiMEBto7H8SNlK25xMwrJyKV5
P/PMCbBkU6RdOOM39G+IrH4FNZmehSzDkKu4pQ7c9DMFO6FKP622Su+IodzLRtIwH6s82GN4zohs
RnxYmcOqW1UJ+CbNMHfUo2YQUJ9MH4maXslXe66zD+Zie8+Ch5R/td1roR/Sy1JN2qE2kv4CnRYX
kGhq7cPSJ9qH4BrBl4dctutcMH8INEP5zQ/H3FtOrNf2pdEKEARxUmG9cbPkufJiy1p4hWjvEgv3
NrOZqMgrlnLPZw4SCgWz5cQYMVYLfnJ/Ldxafw38NrDWeayn48roNXvbSSu+C/xS32KEZoGC5ZXU
uoe0zO0Zw6BtUHwtUtO9mYa2OhhR66yc0tJXU9815CG54FxZqiVlDNa60olEghJs1yBwfTpRm/Jq
dE27atg/3kitR7pwCf2sRjcp941r1fkik3n9mtZJi9ks7BpjCSK9eEknAALrFqIOJdhJpb7D+xWn
QMe9LEzn3Qoj/9GN8uyNpWNBXTgB4dWYuEFGD2NK3GzwU+6IGPv1fezq7smn8v1bb9eS1GNJRtsM
bcW+Rkzi3R3IGbSBIWgAj8hwe5mYRfIa63xemMUOmgv/N1Vd6u0gUU13HhpcvxzNyHjr/R7WFpL/
N9wd7dX2SWEuk9HUXzvFAZJy16HjWtKbbgH6wPj0K3zJ6yBzQvaMRRK8EFzKH0mkOs1G5NF47Jpu
wpegaYDH6gbBElbqPgnTi666mFWMew7pvS+irIdYpa0JzGJOnlr/arW+fu7IjbHByLCx26Anbh3J
2dAzQndbkUQrF3bdW+90/5iQ7osyfEIcc7F1ZwPmREMTBs2gTayj1YfhuWlNtR5Aa+/NRBKPt+x2
pUohN52udzcGDnKnq7PvUWJ2kKg7x/3uJFgXFz0R91XqtPVjSKrl3bGKYNMXOshX3k01R0et7hSZ
Y4owJlKyzoGNJSiuw8RCsbGSz5J4Yb7AvEAYTIsktxYxnApsx88yGOUDBqtoq8e2xnwQdDc1nmD2
DBReHdM685chxfJRNoQHDyRis8nrqtt5sU89O0VL6UvjoektyB2w8ohim+x0WZrOGle9OqaaUR4G
xzJu+A3ljcmO4CNQMbXWcdvusrLqN6Ev8n0lQ0GxpnouJyIRS8M06rcQg+9FVBXmaj2u9/+Zkv+l
4BfNZYyu/3hKPr7lzdtfZ+Rfv+S3GdmnINIjaUKeYC6XMg3wO7/NyIZu/kLdhQnPay6bw2rxx4zM
JPunmZhhGWHEFA5yDdGx//d//lIa1vz073+xJVk/+SzA1/qC+IUwoMJ6puP8VDlRUbCBiDk6x8ws
PWOJs8OAymLwxKiWXaOVbUXsidv9AD1NFMG5yCfDXta2rnGKVi0qzr3Emq9ljKYOLqu1psbaCnZe
0AHu6kSPc82tpGI5GxFqczdZzTluOLdgsaKR7Y2LzkjIHx/qpm1k5tz0VtV8pOFwJQbr8iA1NXdp
RY7LkhLb8KapwlVpqule85QyblQLxGFZ4UTnYzZneNSWq3+GXI+GhP7b6Nxw3BprzE5WXlddyGul
93UV+K+NVALtvKnoUKjrPimPKKsRkOjJf9Eosir4FpOj1qMvzXjLjEBfmpjybE3i3rtNq5xNkOsO
mLmK4RtWyuQCk83dsAjDNYn1cC6aN0lLFII+BQIMGilplcl9Qqbgm9PY1YvZCBrYDajUH4Xvfchx
OkMoBB3epxCU+Edw6jtHQLmN9R0kfmPdJsJfjkInndHDSb52CcTKpT5NFPwMgBYWHLj8bFFQUMRO
LKDtZzDsfpdrKrt0PPiekBS5f9bTsEXBmK5+Y04Hjb0RgDMwZRo3Py3eYWKIP7ke7GuSkrda46vR
brGVM9zbTo0PfTRoSm/zh0i5AGyA018KHmfLHodksbS81jxZdm8+a4VsyGpXprgtrLBb+aWE7QC5
eN/HhjpKHI/9Ku6sbm2YeQebeXYJk6fbiEGoHdvkEad0UKlv2pSVrC2ltsUaqfZWZKoPPTPdfYRf
+17pU3Am7lrcFDDpsq2lqJcaO+X0Bvbu3mpNJ0WA//V/mXusPjpp9uz+XMY6jyZS+L0PVPeQlE04
5AegloOkkYoGgsTfoGbQVUwGDkPiALJCrfWIY/PHf+6o/9Id1aKG7u/uqLTB0b3xayHw/hNn5a9f
8Pv9VP/FgC6KEMk6ALX+d73RwayGcQVsLnA/EzTrH/dSMeuNBgl9xMi5jQbh/bd7qwVJzXF9gCVo
lxgs+Kqf7qV/d28FffhXvZF7K10jwjEFhkeUR8EN/c9645S1bZ+7MZTcKhuPWtIAtE7N9I5lZvqZ
5b3a8yHiY4Nhm1N/+jUAfI0CX1NB4DbahZMSswIHxP5iiTZ4ShUK0bGax4qoJZG5L77O/UHeCW0J
gpIhxAiQIKiFe5rsdrh2QLzwDk+ZBFfNduazn8eZvuq8p2gsEsasr3mn/Zp98nkM4lS/j+bBqJ9H
pORrWnK+Jqd8HqJ4JsnvOXNVCNLznPhjD4a1su4YDZm/8OcEP9p5KAu1/pQS/eBMm8fJq5qHNysI
++cR/sjSnJroB1QrJjwYxVj16tG9gCz1s9U4iYa67nA8KbemCdgHV/TDzTTtWuQJmRK3z8Jzr5mU
h35NlyFzG2JuIawbM0pSKi8TZTDZDMROFEVZGMeCZg0GJ3o1JgH/R3iZt21mhXiBLCrvJwPmemd3
TIIYkHbxIMMt6BGPbZjVb/ViLFmwZZlzn0UhUGPaaaS7mCZOjOhAZocSQZKWCLJV+J8T2/oS/bV2
SaHKHinLZw1mBml16II0WeOBByyOzghlpBr9Y01XwZcGnYMxKL0zmGb6NYLe7e56N6t24RThhtL0
5j3SAq9d+nHGLdSiF+m+wpBwoDSAiZMb97XwJQt7rczlrUEEQwfEqZLb2JkKqBi227/IDu+W01mt
h0xbYL6O1DTOjE/XPxBSD1r4vkOyllAjb4mrcYQeY0Y7cmxki4aR+KoeN+2hTTIRYVMcw4vXlj/g
9k/dTm9VFa80EFw/AMBKawEnT9I+Y6n2I6+Fo+0CIjMYP8Zk34u8Wit/SmawvoNHxPC9izPUDBHM
LRtfE7W7SARrUKPwkahHauBuFSaU5KnS4XH1V0U9EQwTQyElbrENxXfD5EYXYrGTIT95d03OFLQb
xLy2o5WTTbnRVY0x8kxrdxacw4bYZGYU2NyttifcMDhEMQ3zMfT4HsBsVpSd3VvNGOJLxMy9bA28
SbsgN2bWEhMd2qmz7H3TPSB1pBtArRkfb4qsZotpGabDws051LNzK9aNXmbLqjWCTRKl00JzWxMK
jg/7IRQZ1gvjaLY+SRHdcFm/W3e4p3dy0O0bVVrBctJrNCA9n3bI17zuHUBlIr0Wtp3cq7kCrbzS
zxqqubNqmk4skYPIasE2OZg4I9cxS4I9AvRw0wHkXg3kwLeVjUBGilhVR4fDz4FkVHY3GbmVL+LC
sbeYQ8jk+81VRXww0yL5oTzxaGhkraWXfnp1Ya0SB457ESfNg9aZ8iyH0V02OTNNPNrGfW3h2GRs
Rbb1UUcW2OoAnKR43pMh9PADkRzou/RCWOvJt2q5DBUfbBwou6QN7/AtRtDOjGQZgBFaJrHe24sR
js+uVg4Rw9SZX+1ieNAF7Sc66uvepQ+T9l2nJ3qRmHcOtPkVt6d0zWrT3pMpzmhFwDC3wL/RnWw/
1dfVmJB2I2/yLKRlvbiZnayiFIFzpILh4Hat+8AxvjuWgyNHblIN9xQ2CmhDsR1oHzqsWwpd0lDd
6ilGS9BRnP967o0psZcdxyFr13GwuhkMzR/XYROOm8BU1OHmerakDIG6sTitzhkOsK1bZ/OwaL7p
DsE4gpf9ZgwApGNoa9ekhwGvCV6UK0DhdB0oBHCigZJX2xQJH1QPN+lHTDUQr7noOc7EI/U+EdjM
mxi99TZpPOInug3XKU/VNsPfsda9kl5Iy+02deNlL6jr3iVqQ/SZkLf/JcFEY9odwcp0zG+Nnpre
SYb6Ayds+aOZrPbVNULr3mVDe60qSnkm1PSNJI5+6lXr7ZG/MclKjChriKWSm24Ud/exJUh8R414
Ew2XtBDVcIPil588o2wAn9jGbdPYtOO0cKqabJjuQyNzPPL6Rgx4329v8Ez2N/jlgp0e2Th9kyYl
A+Vxy5ThreHDw445wJI671wPBJPnokaKcG7cNE1sa5E66LKMNlmaZAQRZPAYkaeLFqC/m28cgKFx
K62Pb8w+bXaAsyqIOMb4nrVdulSiVA+iF8grQeJyvJZxGzLbNI+Eas0bxQh/g8QC8kg6esL1VkV3
ttMZ9/AgTHicSQmdtGKjAPEpei6rsoF45oyXqCkgbHFjqnY80cc3/KTyQUQWzokOgAayviCPZVoK
+mXXHsACX9sOVBK9INjU2xe9cuZd2uQMRqq/TKBU8x359Dp+pn5uRgS2hdPxJEp1cpOqmM/YOVnc
NfNZtZpEP8J81Ef16bW9sw7SCeNEHXMLjpjtelhUeHXDaOq2g549DONIpVk60AlF+GvPWylXOG/l
VZRTy3oOG2WolasKkvHyP+fjf+V8bBr4Mv7ufHyKc9qOirmg7o9D8m9f9fti3v/FwkHkgo3xGfSp
v/vjoDzTZubVOi2mvwc+fl/M+78ITtW2y2Uivpb2fxyUBZt+X7DmF+gY/nzy/jcOysDgZ0fHn8wu
On4BBA2yUfg+0EGMn1QIgbcta4GfH8nlFVGFhMWKbDXCntvFrTGW65TTb4E62tM0MaILirVTtuL7
yDm3WWT4chYln4nTOAWwPSFoJOoZQrZlPRmg8dlnNcZ76JnhY4YLexmHjv3cW1aLL3HGAwy+Fmzi
gjMnGUvNPYWY9aA3OqNP2Jyn9g62XH50kxEn+mhfZd2Kd22wgumoQ4f3WMOZ7U2fMEI+ijTo3JtG
zSbNTjoD8rIFZv0zURMFKWbDY3DmrfuYKSF0sP4FArgStS5oRxbdK3HVAVWko6+B1ruY3hTygBQR
gz6378MAeWQpAGim61IG8aMRoUXDWcjVso5ZWe8xHNA0A9z/HooC3Ay3jbbmmHzKygd54cYQP3V8
RTQCmOY2MeOHCczIxUGlTnb8J+I0uUmQzdCNeNfmAnoOgESxbg3tDU8jSAsdZXYGKWtLlftiXfnm
vP6koGWlIrey18rSmjtDl/ap/7Kn02lj7Dvsf8WxVX7wpDLPvSdFGzzU7WR6exqdxAyDKG15RCpA
XnZZMr/0COBrtqLuEs+0y2uA56Hqxvzg+IU8tiV3X7J45DhNh5Y7JqdpOLZdy9FCC8to7caOuiN7
YqEc0yda71IDAaBF9FiY7QDhYlD5yqWqOALpX4EQnYJgRwDdfCmVYKGsGk09+NLlHNuGUPp2FtEb
+RTXsNc5I6Jf6OsONPuI3N2SHm62ZpfQSLWPQhvgSpYA8THeMEzWM7ReAomzAV9kjQV1tbTOVEIP
nOmoSsOSaOzjno11FHx5IGCOpsWQzFTc2dTNoBQ5/5+9M1tu3Oi29BPhDyCBRAIRHX3BmZRIzaoq
3SAkuYR5Ssx4+v4g+z9ty+eU+3RE3/WloyyCBMHM3Huv9S1cnrprG2+VzWBrVqjihy1ZvP1ag8oj
2Uc9pqPcIEA/4hg6y8kD9Urwl4pBaNQzXTzQHc5IGBOq5F3hps0Tvfy70ea8qbnMLpzpUeX99MMy
h3mnVBxQf0wPZpY0x1pH0XZ26+S6zg3zWElOu3RFxMk3CvIUGgubihElqxwmwAmWPpgNrwTGkk3z
0az5aQo3E0/+JF6KFoFkTTlLeF1rrJ026XdloVo2NNtOjk08vGnSuE54s8Kr2lUdGeA5aGycKyWI
WcL5up2DmDFNjXoT50axDmsDawBZVBHa2OgnEN/vagS47QcczNzaRMSJrg1+qeMNG7+bwmuSTgpU
vVNFWPP8QHgI4mpokehyJFNbQE+3vPvkKpGToVdwTqojWeHdzyqrpo0XYRVR/NgO9RKNpSpIfuHc
Hsq6PhaDhICd3adefD1bwd5HeYiHYX6M8TqUZuOfCHG8b/z4WMAv3XjmtA0T7n7oRsThOk9NXe+9
aTwnwuCkKbtxx/i73fbBjMc+cJ6XLJ3VUOTNxsoJSXfIRhLFgKI9izhTGRyfasta+4xskAdIFsGY
TMolbyTJKfAgCVrw6YRzR1hPsc1xG68VRkyeraqxCr4Pdy+aHL1x5DOZ0Nk7jcF4VQvTP7ksl6eO
SEzMGnZygQOZHCBORRt+FdYdWtU7TmBQwfhQc1lcRqZ0rzAD7XXaBUzSvaQxrhhnOPexqN1TWcG7
5QsjLGis/B+qjr6bRtPDBRs/oja3DqFqunUTo72igTOtpRH4p45J9LZhWb+jMUHEyuz6R9gW94Gr
7/BWmzuWCQL5EgOmOxFE7TfWlW4jkFD0q8pukwvjoJ4CLG33mNrlDgppdyEyN0KXM/pnPZr3szba
jZPkP5oQVS3osJtpzBG7c8Aekwr9SdHcNy5zTxBeYKnMZJfYqc3bK53XyIkvqR2xOzB+HVOL+NGk
fcyK1N0J6NAPQzqcK6Ku1qPVJk+I3J9kiFCByeNrM/vf3VAcRYcTobK6apdnlBqRGHbowI6lm+zp
Zwfcxdq5oM6u94jM3ws5ya3EfkXRLR6rgPAV2sUl7ib6DVeyHsxLZNn3nV9dZ0307KaCfkNG07J0
GKw1S46b/wLsGtIQiWTpspZWhnfrNfYeN/Z4j6qICrfqw3rNMuq9pEFofc8w9OPtV/zUDMTMQvVn
NfXbvk5PCl3DTva1uNJu4tFJrWIgtH4ZrdMp8/bIHOZjVLaHtkpOfRyk+zZDS4qpiRFbb+zYzLL1
HPhq5Q2YbxAxd847UXYtC3ZpeBccCc5dlDMOpBtUnzMidNYTsXjbKpEEKJPisYY3ek2rgj1hyJ4s
h253UBIKAqXYTpDjCN0+kKl9qWOVv/djcfC96XuiUiCofB53TMsU3JuKr/rJJpwNcgmZ256gaSJn
LDcOqAxUaxXpgpF1JWMZ7uAjg2DtQvsH0j1QjKYFzt7QhPxuvZSVqc/t4pb+FxVQqbGat+xryAWK
w1RSZFoWbQT4Gd21CItgHQtRYWUxyZGzjafIGJbtGdlWuWh7PHQ3phLPBn6jGzOs+nGD/NkhPmma
k+4eFY539Jt0Po29/eSMZvUGr8VAwUEubbqTaqD3Z2fWQC8CV2x/YJ8V277133Ojv7UiFa9bIKH3
jSxuQZ/TQUyNO4QJ3U06xt8abZP9PLqYaGb3G/TQ7HGM05MwrHZr8fE2osjqF5ZX57BQX+DpwJod
ZKBpOBgg+Epw4O6S5Ot5FTkwKe2MuOl/+JhatoTqGeewH9JnIH30+PrG+3A7GW66BTQsIzt7LT01
PaiBmCwkLz9wxaNk93L1rBSNDCNwzbVQUfJYhIVJs89s9iC7c9RkI0AFBgTDji8sQWtipzuUCSzI
Pm8v1E2+zRnp6vRtMg117/tF/81uesjxXXTJTEJ4pp4tGzmABUos1gR7zUyIV5Wps6tmnstD0oE5
mZsiPFsiO7RpkK4NqYiH6/zy3ssBhrPcRt2dUdveYVZu/c2Y/UOJo+uR3HgEcX4MPcKf0/i6aNvf
6tR7Z3XGmkMsx6bTQfdEKDazKNvfV75GGYj0eRtULhsEiWCbVtj9OpILOQ6vl7gUeEdpAcr6OrGI
70L/OV0zYfMPQwkySkX1e0awOSKGLLZuq6qnIMXMOG7tzgaN7LZDlO1hNTU79Kspm1djFMy1fPsq
dCe5yzgLPpuDtqd16WUepjRnsumE2tZbkUl0D3DYSLeCubFCCb4yrIwDQ8c9Fwtef5Yex+O8p58y
G6u4M5ckoxv4wqAx10NBSiysrmyTc/KA+xOTbkZekJUP0RXEDLXDhho+0BBsNfahjDTOon8GnHd0
xfBbGbjuHiLLvMnbingQOCLHAHnEah4lrgrH3POtnWRCq8mPybbNSvCwo9O99ASCQGRf0B9VgPY1
KwnxotJfG2l5iByMUVNQtXg/LTJQWuEgTUv6E9yJbaDtSxIl9lOMVWifVUz44ygvr8C458Tx+g/T
DB6vr/U9+QzO3rTemPRxYEoCcpzy4Il0TDSYC9rDcOyNGxHT10iNXQZVEb4C1LZ1dpgLnrtc449E
SW2tS9zg69jpN94CVsE8JlH/uiDRF5/NnEYvWL2vXQ74O9PjFud+9TSWQBcV7WTyJEgIJmYLPrqX
byhVCCprEe6tQkWKFiFBx5KOoz8gXMbk+p4V3VNZkappuPNdm1OnCCZ0u3GAwq+rFr0mYW12JfXZ
0CN83xkPejZodGZZnj+RPEFff5GojpPhrBKLwSsJAeskkgZo/KQsr9N8fsKtN+6wzfloV4MYG5K1
sYjDxdnNUz5mLj5PcG8u4K8nZWXXddQ5F00E2RpC5geHX4QvUbO1khlIlEHfY3T6mzFqyDzOuvxJ
O0lM0ncH08uB+uSg5+HQDfJoMpLsTGuORslAfIpvYnN1veDNbHSIs2h09xH+xrt6gvjsN0DniJbi
1AO38Qasy6UAj3QRgKnysh7Wc6PRNCKTuojEPzEbhJXiojZWi7pN+Wq4JhTmt5J6I7OMH8KbX8PK
pVPddBiR2YZFQoorCXOBl/ZE5hj7jGGIhyqNVBnzGgZ/dahTfVvH9lUxRiyPERx+GoXmrqoob3uh
bVje/V6UmJ2IE7zyLIYZWOVPZuo9SRXZ0DXn11F170EXvhEdzvNT2ndde1bkpZa06OgkF+ELwa9A
0J3sSEwGGW+2umbu8d3DL6x9v9yTzgXaOPSqSxAA5TYK07p2nOouGTidGU0CRr6b0aFijTMvaVAO
HM+M286te5pv+TgviDW4Y8D6WBpMg8bb5HnNUfMEv0w6+mmnA89IMCB2tAUJosTftD2C6vxHViZ5
uQV6l1/YsjBkjaWdccArtdqISBd3QyvaQ29ArTcJ28XoRNb0uhLajNZl2lY/xEAu2TjQOQblVT8N
HSS+vidJlFN1evRRau0dv3B21TSHV4PZuTtN3MikZyCnpX/jeyiGi9iwPmTcdFdzFLunyvb0QWRT
eupKnDJycPSjU2BKphEPJ9ZMzmnhUOCH5s08h8ihmjK8tkdlrwEBybNluujRoF7tbXScm6SnWuqV
s4guiUHSCFUDGxZgX9jOJhyh9eQ1YAtGLugdugkmrm3egDf31m6V2FuB0hF2f+seVDa9eXmH+lKo
VxVm3DEOteeiow+ok+mIxAq60NBfrLzkWNFEir3Yf4E0HG9qT9mbhPxZBkcYLB3OlYwoefnGH9Yd
v53QHTnuUfXvHIEVuh0F7Msx2UWlmR05Nx7RvMOmhOi6W4wfW1bzia9eFltMpcT6IeifDO++Qy68
pxSm42KPJEJDzOIk7Zjpma2aXYjg+eoyNf5V0RToaNPE2YgA2FaH/t3oKT8YtNVXCmAaWIEsPjSp
s2g2IEulbWNe4W1sASzYH/XcnSefVMCltiCI+UIqULBdmKa3ieZrBAWyIj4JeXyWEaY0oNp3y7iF
qeMZV6TG3MYiF4w88nPoqufS85s952tC2BcmfTOOu8Iy9+FAvwPtArWMjKZdlxJDZXgddoa4/TmX
1Z1btiCxAAZrxjRzaG/pMlBnCbvAMQsFd8CRIYKMdo3drM1oZFWWZnCIygwUb1pJDi0kQ/BLXXfg
GFZm17JGSktvOAC+9SrBpiiPnlPfjm2JUb2ZxIYS8ool+pmg7mLndOOWUosn2UJAibAW6qQVm5fZ
6sQegyBtlJlN12lt0vQsWAh4tokDYHqRruuaVFYKnbn4VjuQSsEhDDBBMuuRtfNeEB7EJ+rbbeoO
VF4eUmhNOdgaJvZnOFp0BPBHxMMpYqAMs6l4g63u3yWhwRfpyX09EMTiYgZ4QgJ1C6wK5WVliY3d
mMh/pFo5WjNb46BsbFxCICDiq+QxD6KfnlVfmllcpZ77altiV2WvrUUiaut9gHatKHPjCZbInKyb
HGF6UqwtsKmbue4/qhZOSWakL1GNSLB28EBgol+njGFpqnj0SuYEoFlR0AuI0GqDVA9ekjK51REL
9LrptDuuK5xLN0xrxMngTF+txhCDA3C+ZtPXk+Z/YievkOwAP6zIoG3GQm8iJKRDjb+IuARtSoSo
zNeJ8M66HV2c8MSWBTxwthQTR2uqu2sDyOAeJ0fGrMl19DHO6uDWY1VjXtdYWuYcjevIQ7Y7u+2j
QS4wdmSvwUassfxqMI8RrTaXGgHIcS26eJc4vlXT8eceSYwLOuwIE7xmOuJAgh5V2l4HjE3oWKz+
n/Trice7vBKE8j8Wg947hwvWuaj9n3/9T1QXf/j3lni9v/zH9rOHftf91NP9z6bL+NPfxXDL//l/
+o9/NM7/ySHnCw8Fx3+t/bsuu7iJX4u/dOKt3//q351471/oI4RPHvzvAhMa4f+WrDgg4emCS+W5
Fr+cpev/b8yS/S+TBg0wdQ9BCz3V/22RE7ygj2sOkQtybtP2/1tyQPuL6ZTSE609cx2pJMR69A1/
VazEkx6AfVj6KIuATSlJDOvejGrs4X1c7co68cBOQtJ5awwVPKrIB2KZFwE/iRhvmuYwoTJlXZd4
lPeEoPRr0VsUZR5l8aNX8VtRUYUFCCu+v7aihAinwuh+JlpY1+SkZs+OYOAJNIIGATo1huIO2ELi
pXpS0RivW6GpwaXkxkzfDUFGV3TjP2DKvughuQMO7XpHchu4p/ZX222CdKMv+6o6jtoab1GO+Ptw
6vy1aNvlc/G+//SI/LOj+PN6KDCJg2IGAynji/uWYtocsYVXx8HQ9rKovC2z8HUccA9+faXF3fin
GctyJWULBi1Q8H0AX8sn/5P7cWaYODdE5iI6qpuNwO238idAqQDk4wcwnM5+ipLg/tcX/WKY/rwo
plATeangMTWXf//TRRNTNENeNNmxcxfOkrGY3BomQXLTjRIS+3//ahIfKV5Sz3Exjv71aqHvDXFB
+/1IK1victf5vIM6h36ky/zHX1/rcyb15X76il8rRyQMpSjQ/nqxEXxtRFRAfKyjMUN4ERGFvanr
fDkPWoiCyAm46XSHUrJJ+wNOzrbakpf3T374v99hDK3MHDBvLgR79eVrxc+qJjJek2PNYSnajKBm
SH4Lgkffxar0Dzf478+QNC1LCuFRuBMP+mVOp2umaS19Pswf83xXerph6+cXjIUhjeDZxvS3VEFc
1j9c9z/7kMq1LEBRrq/cJXL1z49RGiYQOzj30mqnwbjq+TYHuxtIqo9h+vz6i/1yLQc/PBob3zJZ
VCU0vC/XcmJjsPqIZn1sITUmNknB/jT1dBUSyvX062str/WnZ+jzWpJcBccBC+lI68uXl+Sta2iD
Z2ie5sHalIHKT1ls99bm19f5okT8/TroxX3s/cvjKv56/zo3a7RbjjHIbdknG1iUfCg4JGgiels+
RHGct6uR2GXQqJyqyW/Lw+j86/fw5dlZ3gNKLhY6fN4LROHLs9NPVgrTr+U90AXbVBYt46VcDM8B
M7dTGXrEWbv29A/r+ect/HKLhXL44Dbuc4xsX77OPnQxCwYKICqGyG8cLvMTPITpUqGc3mu7Ityu
NUoGQ8M0wmsLhm7qjwOsvt8QOtb6vUKTeCJqMTiEi8o9wFp1CubEuPv13fnP3ifEL44GitMBA/kv
tyeV1MGzMoyDCffibZo6R6/7OoP5gnd8cJFwL6MIzuoKC3Q5pGfQyRAhbPKkjl1aOlc4fYLjGHv2
ZaHHqB1pDGWCMcdX/f7X7/XvT60HAIPRP4BIz/2bZ8AEeFfiRItB0ZtAn1L8SCmReU27/fV1/v5L
9EzWmIUAAZxAfd0bYwMQSGA0MRLhcr7z4xkERJGWchkVy4dfX+vrcs7j6ZmwBgS7owRS8DX0ZvIa
2YDRYTkn2w3mV9BvkAoRkM5PBeUWtLxqJLrC6kb1gyIu3I+lbP/hxlrmJ9fyr48rSg2T7pzkUMDb
+bKrZLqiJVOL4KC6QU9HlQkW09YfgTOFXTXfYUww32QUgB+Gjr3EkkcJoeVxqunl5qa8IiYtOPld
N90imBIdjcKkIg6ZGBpCDmjAnbOooesKYfh+zuzgox+77Bm2yHxGCQw8BtSOu+i6aPTnnrzqtcmC
ixZL3H/yVehaQt60POs6wqtFyGwVG6RJDPPdFAZ2twKk2N/kFCyvWTCZbzOh82dsJBPT2LEIPnLP
kNWpyGvUbQVa4cOMAbbZJSqCTmkrvZwRSkyhq6IWDNewYb4z6befBqTCNUNIhBHrBgftR0Ybd6D1
O9oR5OMkOoc2v2xHsrRYuo/fuojFu2xC+REyRhLkZXBsBC1lEmAzxH7YwbFynf3gmByGCNZrfvMU
EOUiqdUPrx60d48AkeeNX3+Y7tLS5/K4pcEDiYa1E/+c+jHDT96MqR+e1fK3jSx5G5O0afPEA0W3
wrDw6Jf2dGafyZ7rehpuPm9v4A7tVhSReVfZ4ClBy6ssOgZW6Nongf+ZRqWfE1fAAKPaqs/VCiP2
lW5nVijPGo0XxmY8keT3WibdF2s+dHHFvZuAozdrbZrRIxN551tHfpuBtdAsbhfH5KL443UgdEVn
fJkkB9YqftOmT75PoPUUAhj2s3mF6EM+JKFtP3lFr8XKENzb3BbxG6ME8IUoQF8TWRN6yI+GbksQ
50RrD8aI2CzV463Z1+NNDFcu2ijHil8yt2VpInAJ872JidtensN84VnQZhsgZUdeG8MktDjA0KWa
d8Qu8iypHAprOEz0QAJKr2nVNv18l0uD4LzF37zpIsiW64QPgAgIVQcGWB6wrdlE1Wu0YBxptPH0
EqEH9DVA737oCC25uLI0HmEhccPM0JnOoQGMCUjb1p8N+FPQtG5ga9U07hUz6YHknPoTemSU+i7E
b3Q0Fy7SEKIyRo4db9yFmmTZxXzqatM9IJcKHsNWbZllpq/1wluaFvISvkI6CLPapwuVqSZxFNcg
pCZvYTZVwJvMheKEdNHemAvZSSyMJ2uhPfkL94lWNggo7qp4ZqBxEy98qMQCTLoQoxC7l2R6QJGK
jK6iAwdZipwmgHsLbQpwfsZYCwKVWFhULVAqiBb2OczjGw1vi4kjuaP9wrBiwyHFso6f3AC+19RA
uspAXpldKtfVQsFCqUVs4ULGisBlYumhORv70X0TTW84PF+rhaeVEIq7mVwUxWKGtoV85nuNVAfk
ll1l62n02NW6SrzkgLpm21skGPElWhheRB489n1whTYk/N5i9NpGzgTxK8tZgJ3ljJSL6eLGtn1u
56a+s+KsORkLN2ye3etU1ROiGOcPtBiLCKAxVOPVYbJK3PhF0AegEBYqmQUn2FoFoB+vO5nxhsrM
sbH4TGJ+krNjM/bICABpe8KW0H/XNxyUHIQPLutFqszsCWlK+ISleXigW8X5oWwqL6QFNE/nVM32
4qlVOyclYCzJY03cpUvgRO3nXJRT9FmH5r0nh+FeDdO0teeu2y77D0rnT6RbXNX5bdOqmZAzSHZH
x8BNuBIpTUG6iocwZRRHEDqYOPeTGOcUNN+dgB1Bhb46VAmlD8aqlDYfuDnIps4ejh8MOl2J/KYx
22eVzQQcDYC+kQnB1ggzCBub9pNmJxOBxnpB3BUL7M7EAb1DkxN+a5NwuLJh4rULHC8hDKll2Dn4
L3YykmUgP0l6iPRAlvo6OiHwpa8tBkzkc5/zYCacHSgRMuMum7Ta5pMGzY/W2MwR4hOp7X200DHx
KRSWeBS5VN/GT96fuaD/CMfCr1B2nMeIpDtU8wwT06hdeChgA+2yrNbGghKkgvYP/mjBF0RWoX9W
4EG31ZBMp7q1z2oBEvqfbEJ6Y9eOxCANtBX8sMpAGH7SDAM7sCn+F8ahFWnr0SC7c20xgjzxpfoP
o8TqwiaM4YJAMud9/MQmtgZdg7ogibxkxgfaaxt8chanIJT7YYEvumhscUjHzlM6NeVt2Db2inln
cgwSwI3cwXhj46Ou+8Da9xK8o+EXZ5f2wTrIfXEb1pk8yFrZ18sMfaWrWT4EsrY2uTeU+2zhR2Yz
rN5u8Xyz0NSMIBbQpPcJnUwX/mQEYxWM2GChLGoC/NbAJS+dCbPSXOiVWJpKtCifUMvpE3CJrjDb
Z2mhfkgCdB/5aOEVQm2vJCSBudG0oDJbyvFr1Dkdls2FpGl/UjWNtGBPR2mi10XZywsV+xITi/kv
6K3ylC2IzrZvq/OQ5BneH9neeLTYD3bdRAwHAXwyQdLHwYP52S/0z3LhgCYdLkQn7PO3JRKU6KPK
r785WIh27kIR9T+BotXCFoVJQy+JvLdn1VQvOS+91XXpZGtfzoSONMRFv5rQagcWAailIUMWCHsW
LNOaIGX0QHN3RWoOucNlsuUbj7dpLt4HwycEC1Qath3fRsgQhtNZLchUZRU9QWiJsfF89kByp+f9
tPBVHS9tby2zb94SnbJm1xm7BouATsN23TukvsinlpRt1bxjavOICHKY+n1ExlSDo26yiB92W1Am
tcZH7UbFeUQjcYkH2T0Bo+nfHB17P8LOB11QgKoGO0BMlGTbm/JM5Ws6IsXBoCd8YjgLKCp3+29T
i6DeBPqNZ2dROyR1AudkSK01p6jwMolJbdqspqsh6gBfFCoA3lU7HpwiMc/OEGc4Vwb2jFJMBPpm
XecCekrLiBFmUo8HC4TuCS1N1W1aR6AFihmzPXh2Isi0kwKrlT+yjVh0h1ZpkPmsPs1sPMaZb+78
lLADZm3W3jar9lTNcfdeURtRYUTZpiAC76PWXvwSiOVRpqNkniNVCeCOQo8HZM7B8ySF/WqIyvgQ
bjdcB94UPsqC0YBFcPV+dEb/ySKhdoXySr8ElRNznDT9dd3ETxyMgbiiLsHbUd+7NsnFC5ZhZnll
FsNDlT+bEsUJ+pV71Y/pKlHIb3FYo05EqqILBP64X/LVyOFkoxQiCKtAzOlRYzPCI7vbH+O3NBMR
8g3qZGBUbclWuQTrGGLXucNPqC3+nloevaQW/i7Fy7hOc/eESI9cTTiaq1wuMd6k6eGtMIhq5nE2
k9ECA81AZLawvfHCUdl5ezHV6SrPJyQebTw+1C5hbjC4wzPJ1h9GZdpoN5hIuSiCTzAezW1DNwtu
9pQdfJP2gBh7LGCV7vZV1JpvaYsLhhqfXYeDEIpPcrzRNda7fGgxWbVjcp1a4z4luIq5bjSuKapR
rAzjzeCaDFec0T1ITZ6RmTMiblBVZaSlsUGUwe1oMd1rM5TRXtv8bLWBxot5yN5y45Jhhv+iJyPf
6alyUQDTO5hD85gMDeA14zV2nR0kwolzin9BKEnCcv1jyOebLg1O+B+eKh2cWXJpGOHauHL1/JHU
4TNpBvdKFPuK0zRALFIzzRhjNOyPlWqJNJWw5xHxYlw2LPlULlGZZineRt/iYGWELPKRIFhXtxtf
mLukq67GSA0YeNz3vEd/IXK62itpUBGEQwc0257fR4jPbtKJXa0yBoeTP4XfTHzHzGi1Bxtao3We
pgkrVmzvrXnb1/H3sR+hsLTRtayfTK/vHmuv9rdREz8oO4wOCrbIWtd9990Q2tsy9WY0Tg1z3XUa
KAXRgvzMJxOlbay+u41T7OO8dom7i5AZxrVLe3RIlnKCtOBxX+JY2oKMIE9hxqx4DVPI0LsoH+8l
CLTfTBfC3cmoMho6BHo3nrkXvRjsqxbwcgOpJerH20zo5fVEnSavOD3dgcaFFbTHEO+Rv1NDWukV
XU0nIcEGJN+OYCn8hSnnoQMyeEVsPP6reNMgcEJT5NM0dZuBkpNA2LXuRPDDC9PgowlQ7624KiMG
ib9QcxShkNoIr6QsCnnsu03J8kKfaZlp4IQMfpAHbWwDIL8oD4W8ApA6Xmr2uGevDqazQejgWsSE
1rRT7ZqXxJBEnLf+RNnRKZaloUnsNbmpVCdWPPY/k1kMN4k7QeiwiHxA4ZOeonQIfoS5QZM7JBb4
3mpkix1IU4mEc28ixxhcCTe+X0pevyVxPJJVAy+w5+iQGS7KJcvWR872vDQRaMY2KinQN5KE790n
JNgc3PbFzdASx5rj38qJqltG9+sUm+IRalKyntnyjyJt2EgbOzjZkaQpAPDg7JHJdfU5qfm8Xl85
xnYqgQIHrs3MhmDCvamc/Pvn/0Kaprg3XbCqpUr8vUIReQCRUr02OczD9agFXQLPHm4Q1EOQpthk
1jMX7oOfcjNhIMiVGbX17rNRTFwrY5QRpWqX0jfOoPETBBNH/t7weYs5+puTO7dETOSy+cZUng8Q
J7wi68h819B4uZVAd7/nncm3XqQm7xnM+lHLYrxNR867M6EVhznt5jNhCFO7Hk0+lwOy8bFCVH2p
+6gq13JK6j1HNWr7rsuU3vRpMKTElNEVoXnJYoBag0Ra8Bal08v6mAZmnvP8m7Nx7Zdh9UrzL96b
aUJH0ZuvfK0bjKSZ39KSAacB1iWcy12bDoNzndWteZHWIBEoz0zIZknzCgHK6fO5M2ICQPqEb8Ce
2+w509l8F8HipUwi0Iz3F2GmNgq6a8gznPku65Z7kiFnxhA/3/FdjZdS9dw2mpRrhxTKsyisYl8u
rbimg52qQLPd4MT1NiUM/53r8AS0jslr+/3yglniPkCDNuAv9t4GOgP9fEUUxFgo83tu8idIWvRR
Fcu/li13y3JHHljkRtO554W206x9SfSbYX6PyPMkngjg/j5ueO4jg+O1Rfoev8il4CdcLPiYLYem
UsLTZM+8KDy/8pVWYgG/phD9UytAS/jWEJz6KChfA7IKwMtF/HSMiJ+wY3fMJoc2OAWVVb6mqiFE
osYQtJqaPjOxq2WBdU9xwCcshEv7KwhDpNoegSt7v4jFNXWL/tb6y+3NiT1BysNtQqkj7oe0TThp
8cZFk0a/5QTNvCIc5dJj1/SnrJ2CY0vLFeCgZzSvxJqA9qEj19b8na8JpWPxfetkgzoTMPiqaqt3
ZK4+nu0Av3kPqtZs+XbaNuDHPjIrDTqSLxryAPetRlIRlu50tmmBn6u8D37oAaU3urLZuspCYd0U
thvAxbZ55y2Vj9wULIdAqSXND8aihOIsT8GAbvFaVpKWggT2tU69lppwgJV/ctVsvsHprrCZegbU
vKjiN11qGWxKqlMwSqyPvsOdCqFBPS44+w8VVHxgv12eQW2SaEjAXXCKAYSiS7en+WCozsNLowCo
e27U/0SbSPo3Bcb4vSH97mXsPaZQDQdyTSu1CrcRxwp2RhBaCN364hINbfcYm4P3W0VUzkdcjv6p
l5DxyFlmZ3JikiMmqaaQfD+egN6vgx+JK+E9L/pkEu5LGtybrIrL6ff28/9HAf+j0MFzmD7810KH
82tc/Pyz3ZC5zvIXf4gcXLC9tksemy0W5K/0mR/8IXJQ1r9IG2McIy0LuPNC7Pi32xB4sMT/5ylY
GZ4tyLD/DywH8gepQCYxRvYZCCB/+LfK448B+6+wHF+HCkwTKJh5HWZRPoSQL/OgybexEk6LgiDY
Tv5WTmdssX+6G/8802eWh8hDAn5kmEO4nfXlEoyQlsOhPx/6wEbe45FyQNqvyy39j3v+f3GV5YP+
abSOz38cZcRVVPHSGC/l+LOV/yAZ+Pu9+usH+TKexELmULpziW6+U+bdhGBwfvv1p7DMT+HBn0ce
nkfOl8OQR/BkWNZX0UmTGVUSopo+SKPQ7yXj32HLgiC2nGvngwzSDIsF/jUzQy6OUKzbjY09bhFT
WXtCXYY9cQ36WUSzbcFGJOpBt+oOamgvN5xFSejVbkx1oM2N3SJbtoCEPsSmWOKw8i7BA0krTSUq
uWrcnvZ6SbPAqyDZe802K63+0CFpxolP5g4bmrtJDRWds6pC51h35cqNNYor3XEcMDN1hQrbZT4E
/wEd6xSdzdpwWb+zaT3jddoS0tVftSGA0FU6ghWF4dddd5AenyC6ZZuoijAgqfrdFbli1piT0GHU
/aZRM1gj0VyT19A+jcXk3A0AtvYGPattaeuEYw6QgKyznF2TejW5gpV19qjwt6T4jquROu7eVnD5
HTaEa/Ru07acPTHR72yscxCAWyppDqzDsovugqQf3v02n+762Sbd1Q2gO6g+4Xrx/HMo3OB7VKHk
2BBFPT8xnJT2Zpitn1qPRrZmjNZ+GLUDsnpMsvbZFzGp8aPbOnd9b/JCyw1GxXEuKdNxHrZ5hSVe
upu8ClpAm/Q5VpgA822AnxyWCgGltGxahZ82MS5J6PxsG/Tlw9QuttrxyZnFTx8+DeFSQBWczoi/
tyTVHM2Jxi8ZKLW1Lwbn53Ii9lfRUM+HpDZHgtsrvgQZwA3uTF4vH3kfCYq4U+7L5jleAt2Q3Kur
3OsiduQh2NpSW/uuGRYQA5m4YWH3G1/jSB6YX+5LIWaaQiRrrX3iY7ceqEcO4pkXniRN+wPFFBcQ
s4vGMmn3YMDTQyKT/iEt5+7hf7F3Js1xI1e0/i/ew4FEYlx4U3MVKQ5ikZS0QZAaMM+J8de/D3S/
F1KxghXy+i3a0W27hcKUuHnvOd9RQAXYa3oEx2MjxGQcjABXUj85MNY2Fyb5OuuOyfGt63E5cTgL
f5XRy10ZrJ03qifzfh8zpkEXCSILgWAEpBozifhsYo1gOBfpDzGmoGFB/ql1i6Az3oZBoG+FWfuv
aG0lyBxD82+M3qPHTCiZ0y5MkUOdpdF3S9SbsUL8aS8R05oHeKDVdaXNm5ts6va2V9p3via1bVOG
8s4RWXDdmxaJqxX1kRM2PV2fTmf6QgMCUympQi1+lGGZRKH/qphALryyL9RCaq22LRgH/TLjxP1F
e0stG63pr2o4T6+hp4s1sSqmWHjwZtdao3CdQE7jevhQOFZiGvA6N1zJphvSdRgwqxSNGHcZ4uRr
GJLmkb3DtPZHF7SBhDexdZ283iLl7r+4ht99y30rvNezSt914CFscPADZb0TdTRq6XJ+FwkInCpr
sxuwtP1LLWWO0jrwbgcChI9sApgpNQ1bzKES1lVvBOOd7NgYBmXt3kGjzF/G0Orv63Ec7gacsDcD
gVHXGCDGT0BprKukZBcmKqtbAlSwH0qYySuFOGRHhe12S0s3OEAl5sUrNeB71pNOkMmk+4mzIDXJ
WjH/R1bu9/ovE/dptgjTIgR+3MU/rMludhBWG+JhsmbLo8Hw0vYsJPBls1VFH2SrpiQJiK+KuW51
syLyyJ5iGklVeJyo+IIFieX8mZYfYj71gPMxUpwO/NrgaIhiOozJWF0xOxiXqeVjA4ztnPRaK4u9
PUEepKHDzWEiGHh7q/HYI7GXgD0RaNs6TCKwOjbpwUu6hGxzPV2t9bGu9//dVWKAGDc+SJO147d+
vTbIIV7CyeU6DMVEBDK7pLs8ratXEBuKZaxL7lPAIMSAk4ymWAW+RZE3rYvOcXZw1Mlx1Nl84W2w
rt72TH0RoUOHdczmNinEq3JyBo4ptfsvUl3Sp7GBjY5oiA3vvMUyctvCBcXeCNUIkvHJcuZdMIpG
ALxYd11iNdY8w6RAjopoPYENffF2SGZ/dFbowmC8GA1qd5nOjTV07M/OoFATW5CLFmYtNewPbAje
tvMGztTPdIUpfc2weOqiLNsqr8237Mh9AleEvoi1mStT0cbUh7nYL9oXwgrV3iVFJVkELUHYrp/o
u7hPEHWPdXfj0XRmt4o9Z13jSftkJ0PHJm22cjEtG3b4rkdj4dKM2Nd4zsh+drvsEDeCvYBT2Kqd
e+QToIDZaqwP9rQjaNt+EEOjf3mb1Ebm3Jl5k3NapZtvnd5m84LzisMCEfEPw+Riwa7Z0BZOpR1h
ZSPp0gZuvSthOxYObZA2leGPtx1hMu9Ws9q2rnzIUGxSyJvGbAc3tfI1d0s1ivOw1JKnHoPdNs8r
+hCVra0ts/aYgdBZCN76R/PHrvGYgGgxgUu9TbdHCrZOhcc4BiP+cCehoL+IrAIPX/KA276ZHHDt
kxFFE3zN/Cj/GfMN3zP3bY6YjqcnHqTgzg614FbFrQcenTGObSIejWpCM91a2l8UBSm2m8jwyYDI
g/G/Oz/D14Y7pRIMUJre/exyX3uE+ODTwSHGceVq9j/3KVGD/2vU+bGDKfuNbpbihn6IdgxgttxJ
0sgPcWoAUbSG6GveNu69V3SQ5/XWepbtaD53tWY+x1Y53vClsjfoyLXVGEXait4CPUSSDT5NgVZ/
BuWbr40aziWc2+Hm7aori8l80bjurZHoGz3PSeIjVOvKqpmhVgXQx7yd+mXBg7gZrEK/wn+Rr3Mv
VvtsVHJdVjgQh1onUMF3vPHQso++9eEA7xn5M3Z5e5YnV6Dy0UyszOw3riY3Gm6cJvfXjDECiCCq
qyAp5MmtXsXZHka4/cUjCXSrfKR1CzfiY0icBrd/QrCcNMTGiooGWNB7ktSkkT29NYm5LYHkISFa
kkVh3Buln9869TSRIm61AX2Ecnwi08Ai72IChzaBFaHpRggO2TMxhhQnviWLQdu0kuaX2Wb0EPtp
uBM4VTEIlsMt2AM+3RiMYJOR0YWod8qcZAWV1McKK+Be823q9l7NmBIPTMMATKW5WOZOXhxblGib
lgWHGoiB0JUwDXVb0Tak7Wl3qKJp4Iw9VGDyrGYDhiD3vkpy7djoOjtsN+uomE1cv2lHF1APGl5N
ArFBQrxpM92uouNfdnQhRJ4+6bRa11lJZ0p6kXh9E0OYGQNus+/119FzaaAMUSExfc6aIabG6wh1
KFMu9D5kBjkHuzfHtavGGoCaQatEjh1Cmcyzu2GhOpQ8ixxE+70OSIDsdJnSO/L5hyMO7wBjJp2d
61ZpkL74v97FUpAVUEyVv2tEbG4jXU772PVtwkuj7XxGt06IA4nmR3gjiIJtlm2UPUBurtfMrvP1
VIbalrRNwCXSAjox5iOWRyOvHuA2IZZLIu2KidldW44OTnPmEH2s/XQrqK3CzL+Q+Ed2GCD2a06D
eDa9YOW0gqbeuG7drwvaMFvfZ24EGV1dIf6pkYdVurOmQgwZVFnAE8PxzqAXsUwaO/vu5Np3en63
A6DXjTH02Vy3VXs3JIQEF/OxL0LQLS6GbVarLReiWyJIJXGSOT5zMPeLlqN6h/mKUSVqKn9Fei+g
SMnAQXcVM3arNNepU3K+OWwOqirDhsBeMiIsCQ7Pw2CZdOSR2lGKsrOQXQv1NQ6/BW1n7RIAuWRJ
tAPJgNAbHkp08diHAwRRWMnCqzC2y7uc5NEvWoC/na86gAStZBjXOSjEBDKZVeqWyb7txulgRB6Y
EYAUOy1MLAaDQWXemW493cWBXT+UwM7WKAAc5n9Dna3sybbXA7AXglrDcJsSbL6BJsCWXE+jQxCL
kQa7IuSmnrIr8t4lfd3U8upVXwRgIDYuLprkqslfKe/F1wE4wyfhtUpf1oZV3HdVjPnUKNr+zp/G
Yq9GusyxFjYb5SKJMLIMwHdCCnLA0IW7uBp869UMTaydHTzDWxNWw31uqWLTYon4atfUV3hBQ+Nm
dD31NUlD55DgfH72R0f3iTlu5ZM+fyFtkeFECt1wN+R5exVGrkmcWqOecyWtHViz/gDrs7vqtTH5
rsyY4MRQcHOLVvl3nVNmP7IGcmRnC/OFYUph8IqUzkEkhnldK9rpNn4Bmp0daZl09gHnjpoyH2Xu
ZGvm+yStRpgcbwpt/Jl0jvvFKBzSKb2JCJsgnTaIteJlTMTqghpvYpQSZkxsW2JfVvZYs5LFabwj
1iUlysIhJTbla3sY2VUgI5UTJjKXICQSIZsoOxJx92XIwUMHrPILGjcuOcnMrRJRPtcylhDX6esy
NXaqFpO1BwnFs7NjkWTFtZpSY1/XTHCp5zP0EZKZaem2ZLs0vZbt2C7Z2s9RpShGegB+orXdJ6Vh
omPf6W7ZxUDy0SL/kW6ouuajSCQIvrGXQcjiMa6S6kvZloOzLTWLIVXkV1Gy7QrLx2wFxp/NlMrv
TSn6HEMpPcqkto1u0dY9hAqj/Rn0LjM82jvXAzFyV5LK9nte6rjSQLKubC25mQrMm4tGaulWITla
MhXC3NyRIYJ8slQ3TPGDm5hiiHBwMDpr17UqBD/EEjc1eELe/x9gAKE58k3zFq1jwPfz1XTwiqa9
SzBTrEzMBU9D3Ug+XGCfRZ75900pi1epld/MuOm/oYp6mFr0XBuHvutKo+W6jauJlb3UJAiKObkD
J7Jaog+rSUhKcWf7QP3tsNU3U9eRXMITv9PcwtyG4LVJ7bFpsiZ1C1U589ibxkbwSgua0AFWwoUl
tYCh8+Ac2erwPUGh+M3PHH1VBt6zOZj9lY6Rb8ufYiCar9SDGZk/nNStb7tCjbha/I5EJcQvXLcx
/uSRIrLtaocrBnpwi9WVyA/N46JI33l2utA8Rl1RM1SNeGFr7KIAcDqUggQzWaREKBkad+xBnliQ
k9uhnOxDhcRsoXplr8s0918KL5mWKY1x8mtg12BkZZAPUgY9Uk11OwDgXgZdn3/OpyagwoV8kWWK
iO8xu/cjzb5zoIOt7Ng2bkTYyV8iAEZZxH25rtsoOPgwUm8hCoXXqZVYDyaZgzlKxgkM7tc4B6Qd
Js02Y7ldd6UsV5Ma9Hvfb23gnqiKC5UU27GT6YNixV1gxi7Xntfp2zptj0FLntPg6PZBBsW4VX39
LfRyZxfDOVoyphjIIHG0XSa97ppSzjn0JqKNJqgS6t8i/9UCV8IFr8pXifj3a+MqUkQWAUrT10KP
Y/1KlK1/5fZ+vKJb0vOwNcaxBT6EqRsTr3cTpUSALQsIOMNC1kVpbap8mNiahTXj9bFOj3lGmmZm
jd42jGY1Py2sIzJIgGyIDHXI28yjZX3Qp/67Y7FrwMSdLSmq2CRVKAomIoL3WeSJGYi70xCmHHj/
LSic9lOGogYuFyReqsJ0Rbvje2NETHL1kTS2mO/r2Pc7uCQvDluQgTAcq9bxg6fkRju0ibTWFd9N
L+2vzAJ4mV1JGikJUNvAF7sO1Nuv0JbWnaVrxn0zeL+qwdSeiCVtHg3DqcOV1RQV87F68FeNKxxc
71ax1b2hXRtRla8A1UNeQJR8wagw91L/7IJi4HMsGzefJ1zj1MdjDyQzdyRG73qT/l2n0YyLyoJn
stqyH88uKM3fdXbd+Whv/D4w1/apycUZrIE6yalB0pDspqOTXkSZM6zToExXH3d4zx0Ku5njuZYB
2ONU0a43dkn7UXBioRsch9jkkxF34pOuwPN+fKhTi4nLWQkD25454wmJIPyzJS4SSx8JRK53OWb+
6yRVyc7GAr/0eXgXVTBkW/Cc4982yTmoIUAO0oez8G+cHJSMQCIKiGHbjeR7LQy0aAu7pmXHntS8
cH6nNp75/HihGWE42AXNd1GdLP5TWWr1DkYPpvjU12IWNzfeJwYdTfLvqrtyFHQQ0yn81KbDcOH4
8+Di9Bk1pGR+AyCdGc3JYGMMzDLUk6DZuZlGAz7nBO2qf/z4Js4Oh9ODSGMGS6IAwZJh/HkTB8Hn
QnlGvVOK1q3Th1QRgSP9m9TQp900Aj3uWpC6RU2R/PGhzz0/Elo8VluGN2Keaf0+UvEscxCBIeu5
STKiQbMAvMZzI9jR9DmpLqACG0MiWj4+7LlXX5o6tTl3Fmo9o6/fDysbzy6ciMM6VZweRNY9ggGe
doHNU+s5PL8fH+7cC4lRGG8NaCbIICcXOKgrXaAH4nCNso6VUW3Z/A8kzjj6hVXmnalmfmBJ3DRM
duCuzQ3988y8afrnXtpT239v3p7N0W9/wCeGJNSkAr8EehfbnfSXkMSbneppxX98uuceWum5NoZ5
iQf13UvjSDXhBajR5QfmvdVi0igDltiPj3LuonIL5/GVzuDz1F1r4klpzYyl520VgOjDKIL4OQjj
cXnh/p07IRPhwAxnlYwY55/y2+AvGeZQebg7u76v0hXauW+2W3z7+HQuHeNkUSOHyIDiwjOCiPrT
BO3IdLNLjrf55p++6Dx/gpvD4+G8ezi82O1rQ9W7ktr1U9DqxsEgXmY5dX30JdRYYZAowTypGbOQ
oqrvMfBdWtHev3oSUzIjFN4/j9bFyYpmWiXywcIDtC9Af6tC2UswyhXJYDHKn9LLV397XTmeQwok
dRRe7NN3D7Cl7o6YfnZZPlCg2OO9EwrnQinx/lmUzNAtXPy2O8fxnrzgXiDUVBOtCTs3mFEXBXyw
srsGYHvJU37mSJyEazmmLfA1OSePiddE0TSObrFjaUO1pDVXRLYdyzp++viynblNwjENHcPcXB3N
GcG/P/J2mSXSq51iN0X6uk5fNBeuVJLPgqv/5j//kZD0eyKS8f4bC/n0t0OdGPDoUdmzcwOrUOfR
uM9Novp6OKWLweuwZHX59Dha1GMW8496VZl093XihL7abFnXaiJpLmb6uzUa2mhZLWmAZyaCL8uN
y4MCjLcHHzN98lP2gWaVS8SiTIvYV6l1aqhYHZwuHW76oqWDPeLbXdJmixdAvKYLJ0pQ1Onrxxec
uZ7OCyDwrpyszeDxNenlLde0CdWzR/7kjejcz6NtRy/ZNHM/05T5aYoSCa/7xkmArMDJ2tv4giJ4
d0tRgfUz2sfMZ2OkYJnmRfa57N1Pk09jKSuSat0gEl+AsXKwl8USHSZ89EXdEZygxVq7HMzC3DHb
7ldK4dHjOPGKFp5znZhoGeLEA6nJer3yAphbTgD8kAXG42oZGvvGqdFfnVnY9dfPmoGfHwUH3yxK
/pNnzc86sMakRezQ+TXXnfDknrs+7IK4RiQPB7XffXzA9wWPhFFK4BcOHggepwUPngSAj2VW7DxX
mTh4i2xdBTVUN1mqre8G6jqk9Xo0cS1efXzkM68v1Zxu27he8Zqevr41yX1a2No57sFx/NJBkP9W
Me85YlSPf358qDMnicCD1YheB3+dlo7MRdlvjm2+y7qaqQiGDlhHc0yDFuf13m4SYpYbBuwEVhk0
7T8++JnzpK4iiUdH80YFffKoO0kAG6HI813jFxEMovwYzF5vNwbK/bdHMudFSmDgZXtlneJD6AE1
AcbRdIfl6Hkc835luANZH6mUf/2YUm4gmEIYxe7jnV+8bIqiDboWYKBo4YjbNF5lfNv3lr2h8fTj
708LjCn1jQmBwTr9bAVRWuZmWnFaViZ32HnzghkiM50GuvolosX7xd7USU7iwyUsBtqnn68KbUho
txlnppnHUGrP2NN+xIM8Igi8UIPM7/KfJQiHYltqc2qs+W9u7N9KKZJsojHXEGJgS1xLeqVeYaXE
h0JMm2Y3D+i5Cw/I+SPC/0HGNr90p58Xs3TI+OWIlegOiVe+FKM4yjqpUPva6SJsjeu/v3UU3nPI
H1ALpr1/fjotaCu4b51kp7Xtgbj3nWkmxALpFw7zvmA0dQvHOmAjABPGaUOhc/UhIv41gclnzIbw
3NwD59XWH5/M+1WEowDKE6zMuv3OpI9DZiB7RyS7WtLRotODprT95eT2fVwpBurutJRjcWGVNN5/
KTkqCwf6dgsywymagSQWHAAhzQTPwsfep5BNl3mZIDP3mNJPOUPsBuocPunCJKYdqhlc9kZ3tmqo
gn3KHHlDQNFxGq3qM0Jc6AJlSXEwlwXVbEJAFmc/egaQBxyB1oVff/bGzElnDAPxDJ3eGCQJYcpk
g5jZnpFsPHrxQRvoc358Y96vsFyiOUnSA3iF/PGk5MzMis9IUKS7XDlkhBfdTk/E0XXUparlzAtr
eTa1LesQEPCTldxyUpmXVc5CNJQSIYsf7gdbHzYfn825FcimBAC/wKaca/fnOzOBLRoApSWIh3C0
dA6fKQyAaOqb9BW9/t9X0ewZkYnyyZgZSac7VLzvdofgKmHv6P+Yr10d2fdZ7T9/fFbnXh5SNmwH
SS4bg9PHeGiIKZsKXp40sty7ZBSM2HzrB8OWYlMHlvu9TyHs0C1sLnyqzq15CElN6mo6Ze82PbRO
9VCaXbILAuNW5RoOimBTxk8lFH6W6wtHO/fAs+0xeNjZWb5rkgFDQEKKdXlXBmWyzWzLue8NXJkf
X8x3vBb4RzoX0TH4HElkzifrqtcaA7zqKtm5ba8/RaFebMg/Q48Wyy5lNuf0j7Fwi2VbqO62GvME
kKkjt6GLpnPCxMZgmUQgUeExx5+BHqNt40u7W3H2yjvssHkzYZmdFj613+hWn2V8bQaTMYGqXoTy
yNSUUFgjx30mj61cOgReXac5nOek75o97PZvIYqOiYSVQwkbeE8XyVvYo1YCouU8Pr6QZ941ZtqU
oI5Dygz14Z/vWurwG6KBcpsYkx/lJNRGLxFT+in6lfHl42OduRziTWNszY1aqu4/j2VAn9BJJ6W0
98UPnYYDsRn6SzNCSnW8fM5sstWFCuPMSycEEzsqGr5Y70rsrk7Jsg8KTi+2voRRAI0D1Q5zjHpa
SNyZj1XdVyvUGN3u788V/Jo3d6QoEE9XSpPsMQJLmmLHXu0Gj19NVzq9pxtPnGQSPI0uaTcfH/Hc
naRkow1gCHa/p0A03hVMoGZV7DSd8IBRdKgSCJG574Ee7DKbjfTHxzvzzeEEqaEkHzaKxZM3MPNh
s0cFl3boAiYXZt2v9KqoVhJF7P9yKA/3u0t6En3+kw9C6ZiRynK2aMIr8jsrrXBrOsq+ilohLixf
555RyQs1+xDmTv/JM9ohicsnOgO7JmuPUD1+WlZ1JHa2Joy+uieBRv315ogFDNOFAYiM8cnpCygG
Zm1GM+W7yQB+rDv957qtVyV9gAsHOrMw01LXyXOh84yNY76fvxXb5YRbT/fZAqaB9RwMw9adquOF
R0LyZ5wU9H8c4+SZ8DQCQE2TYyDoFwvy0ssDiBrrs9HaQGTSvuEq6lij+hr2uh0Hj0VfO4iFmNW2
LpTYXrSoIfOISS+ZOWQQCQGwATd0JFV9INQvvDc8MkTzEYeWX+r5NmsQZ7G7Ja6kC/x9aLkMKfQB
s6KYaUbkL4rPk5chtsoFPI0ia+qt3pE/zQZqCG7jVKc6LGZzeBLVt+HghFtRN+M+xTB608kw+9SR
6bBzE+8YFUmz5AonBIXQN12ECAV3iBNJzeincu23oYVYOOmvC5NIgD6K283Hl/fcs8lX3BE8J3Km
lP55B0GfkF9n82wiE36pBvXiAng2pbaRwLp9rS/+h9eOmptij/Y9A6GT40FXzisZjPlOVeHcc7rp
jWTfq/xC8fq+5TcTTxlsUZvQpvNODgNwJJT14JHwqSf3ZRnVaAbd71XyyBD6E4IUIpSMb0GdX9gy
neYDm5QQHJcuLVeUzfVpQeaVYLDK3qInUozTl5CYz4Vbm9o9Rhc9XaOZYY9TWRk8gqSrVmmOSBCo
BQt5ZXR7C5W/FffaXuqtthGkpy19hKE8cOWWeScTbC9+tUTHRn1ACgiSBs69Eja9FzITAuE/GAk+
fneyyPhUsUneyoQ9L+b3gH4of+L5EHcEBk9buGfVBkcX/302WcuwUfHagV3wVEnr0q04t6bbAGih
3NJmkGK+Vb+tEZHeWFmeELYKQAxW/Ezr17eJgAr/8ZN8bi367TinhVFXduTogr3auVaqL3P6DcuM
qKuPD3Lug2hD62OuwLwNKumfJ6NXRllUYJt2DJ3c5ThbFnXjuUhCNPXNeMF0dvZg9CvZs3i42043
EXbNYpSnvCtaaGfsRKcttJ8NClC01Cq6cPnOLQQ2bX++Flj23hW/6ThKO0ZFBWC+vgeIZi8hpTzD
L/+pIjQLoX3hSopzz8U882YDi4TAOZ3TTE2Zcn2p0+IhhSYyGeLgTnW/N+jFrwqphTuzrHB8l578
HOl+uBsDTA1BERGOFbjJxiP96NHBEoQ9ww9AVn18p8/+PBZE2kj0b73ThbEf/EZLQsqcvip/Si94
Co3uIZXoSP6H48DmxuiCaONdcdB02hiW6PF27ERLujnqJR+1flW09YUP6bmydUbb0mKZ/8M5eQ9l
7+HgQHu5U3hGwgaJa5/f14V1iF1xmxbVMUu9C42Kcw/wb4c8LVjjiaSlwtKzndYP26Atfnpmirjd
PtRFd2HPIc89vzOIm140uG16SX++map3zXIanIxlxhi/qbD8BROQSOdUuEvat8Fy5gMsM1bkdUQc
xDbQxKzMrBH9EVX0bNJUefYrqFatgWMBVxs+o1DVD8SGg//N05QYm8bdDE7vPrkWqyZAqwbBlNYM
RD7Orc3C+KX3BnYWeAhDqYObb2+Q4pRrRckXuV2/yEYZrdtsNB5KRNd87A3rwtN07ip4s1OXFgfP
7ekANk3LhrDvksqvnPaTmsRC6eYz5vEreqakupNf8vHje+4Wz84shDIOzdbTy17GIhgriqFdVMEc
6Mq2JgZzphNIsi39BWl06dPHR3zTTpwUhChmDE6Q14Vt5smdDjRyXGw3zXZ2NnnLsG/tBzMU3TKX
o3VF4kL6BA8NDoGJcvLNLuCGoBiydgJOhaRvq/Wg9S5chjPXnWJjtkADh2c7cbLl9ezRhYMi0x3o
SHMd1qP9KQ8pG8e4aJ5j4NE7dJGvFy7EmSYmqgS6PvOq7bzb+waDNREOwRvdTD5SVkkQFYJUuWn8
eo7OsomMsS2UkxYYxKAOlyMzGZwX5iUUsTyzVs6+cOQYMLMZtBl/vns60gg7U1GGbzkGo/Lma4gk
6Au01bl1xZVx9ipGjYzFCkpZShNZaBlzVHgi3V0ve30zjj64iTe+vJr0L5TF+TbseaRwTBHHPnjW
Fkn+zxExNkt2tzbtOFyjFTZXNbmVu9CunPUQts7KDa6MIpEPicyHW15bTGgjL8Jz6LbeIdWdrzpQ
sAsb83PnzwQMD7ozT+hPG0e02+K0UZLzT5PhAUwpWlSbuLVIaOHm45t+7lAIr9Ea4Ebns3FSgDB0
gkc+f5aAkIarsnJnN99QJgcvTIPnj4/1dt9O37S5+yvZvfIZPN3+55qdtn0WsTnogPEsFANjzF6T
KbZ+WXQwVlNxJQrdv1OD0d8YhhbcG4oYKFOm5bbMwbm8/aD/j2+4gG+g3eOxLf5/KIE5CeOfhIs5
auM//7pN0pewyOid/XxLz9j/+M+//vmX/iE4eOa/kb8LJotU4KxUvxEcsBf8mxa1zbbFmMeBc1H7
f2MqnPl/mVUgdBp5FBtcC+F//iXlv6mAeQBZgukBWY77V/gG62QhE3RhWDeZZfELqLhOV8+6S9x8
sEV1MJU2rCTBeaCUFFtQ5d5bYR4WwOUCLV+oJpysNdr+llhFZZGC7NhG0SwGDXAifMQMbycGek3W
x3as0iuAalF8p+CtfuvqyPmKXzY/hCIgcLiPDRBgCXIPHVL6wRj8ZGMnXrdSXZxfx2WlFV9z4EKf
uhFG8zYbBSFBtAWCKTRI9STO2PvaRXRdd64+e05UNdpfun5o3bvRsBwYJlF4HRuFMtfS7lBTeEHp
Ri+d0sIvLXDLbFfUBRqMsmkT+1pZQJWCjZZmurlsdTzUAxIVjL/9DZMeVt6NW6VTeQMGiNMNh6ZG
wJiPselTzdnsdNeEmM0s83xWQKQLaNOsIKukdTL/xjUmv51Zd1zPahGNWdsT58lYrF+1XecIeJi+
0L/3PS2paZ2EkdUTwJw31kS3Ly7IQsxaguEgeLa5BEgIoC5bDsozfYabNHz4nlgxMKNlYuNMAkca
lAajD8LL2mKKf0z+ODYWhsAMkPKqo4A3F+wGugBjweDXNyCBtb3e5/WdjjFsMeEMIoTHJOq2CfM9
orFuSxFlPCSa3UYLYBET7Mi8vxcp0a/Y1McXp4yTdZ+2YGiTMcT111Sbzs2S61oDuFY0ZkYonmq3
Sd5VCmsPPMy0S9u92w1LpyXOL8twP0o7DG5pMhP2GabDiuZmskKzIhexHRR8Yj3/vs767NnPNYVs
xsdbPGldeYuF9ZF4qeBeBlVzR5CUc5+WSfc1zNxhFXiCIMAyHO55HorN2BXRUwrtGpxaMT4nIWjw
JRg5wEGO4a96ETk3HqStp7Ac5G4Ibe1WG4gtBoyjeZvOqeW1b/spEeZgG1bCwfT4xDfAWjgQ5R8r
W+QPzTgQH0u8Ei0tK67kANC4doYl/Yhpn9eGbcP+ITGzpe247wfCifqU5jEuA3nlTQCEFqK0+iMc
VczSLpA9HAVJnf4SvckwWzqTNSwChBdrspbwmhGDdldHk7Ove+sYV86qiVtTLkw5ONdiLPG2wcVK
ZxZ12922TIuuxAC0mfq1XaiY2NVFS5DBfZja+VNNwtK2IzfstTfCZ4HFfalS1z1wp+EWl+RLYuVE
izSmwz2+l/BANlt9DIScvrRygujl9YPxPS5q/UqbcjRWVSUZkQAp2yDZ/DlzhnbC0qt1CDGAO+jE
UM3c9otux+nzmEzRs+xVZC2tyk2eKy33CE7jDbM1RX+PDtraox2+iaAV9gWJVmTapNuYGM3bnCrn
0A8krC3yMYkhWwHtvBXYhXCR484DIaFHd7kfD4dBK4d6WUCw4ikmDI7m4pAuIqXh0NQqEB59Wy57
H9sR10UtHOB3BPTqy9Jq+kMBp39FlWs8mY4mb5VWP0ZT/RCXmvMDjy7RiTqGEwyOPcDqpVFO8dGp
Y/Mqw2cBytEkRDtu4CtFwd4zGwfbaV3xarTNA0wLaHS1Xny3W524NgjZd9L3pteqL+pqITRSjL2s
L68CaB2PQUjOsF3NUoo+q4gPmwCmM7JovypCvnJclUs/AQY6JUJMEDjqAyzz4KVBm/Ez7eesrq66
Nloy0y27H0C6tPKLAQB/J+lBEYXV9+M102C0emSSYQBSBoOqxAyRs1WDtsGhPIvFQNzeJ3EzJ/HC
sFyn7SBuuibKZxV9BDgszPp42BmhGj4Xvdm4IIF7+dAp331N+gzSeRu1BiCxtPfWPqTJz6bmu9dF
l1svLS7oK8/2a7IrlWCda3U53AUiJ28LuiUh6D3EYSbn4jgKrbkB0NxCt2plv0KXB7WwicJ9kRGx
tEC9715rwihumohmsddbxVLpA71IN/8senvcB5pP0y5sQLXEfrO30KhuFbCVa00ZhMq6pfvdBOn1
q9DMHzCkDQBsXaOWY4XpD87quqpjjZdcSz71Q+h+8mSSXDO7tONFPH0PdaNaVDreNnMYHgu9fiBo
TF+6gv1A7oP8iojx2UQMgSCXT959BQl+rcEUxb/X9M0u0IjQxXG6MdvIX9V5LZ6J/DC3cWCBx6yc
7zFiic8V1NdlSProMXAEK0hYl4c+BlWDI9BKP1mFAGza5N2nIteDuRtAHWlnRKkzsS/ueXKzVQ6y
/i4ai/pHNTRkzxmlSCl7TPeJPY154BeOCKNLuvjsZstFmljZXeZrxNka2EFFroyl3mBwJFAwutZq
UultPO1b1Q5ADdpBfTVqnECpWyBqdZJvqhGv8ax2BJkzXROdHrQzkDLE4FqBrWgKqPEZ5J5RDs0v
AfBj3WJgfYiZ+q87s8edPPegTJe9vqw16EOdaG5s3YEC48mKX0HnH3ezxA414QtfmGxJl8TMafu+
vaojIoitvIfTb6bfqqFvN7Snkx+ZizGQeGzuq+t+C930Z51EzV5qfO51B5VJZfF3vuWAc0CoBtBE
6Xtom+aqi8jPM1QkrqdSi7+jw7ZYO9+s0xjXsHqn97FKiSJo4mhTKpTQLQXJuiWNZAfBFj/8QOVF
u9/aJkbYXUXZ/2HvzJbbRrJ1/SrnBVCBeYjYcS44U6Qli5ZlyzcIlWRjBjIxZuLp9wfatdtDdTn6
vrsjussuyyTBHNb61z80dO+lEssg0zA2Jj0UUFwzQqnq6pfemzBRBszJhoQcYiR8h2l0iBf33szu
JA61W2HELyJ711jeizTF/TDAJmYIk69xmNhzRBsr7RgfrYzsVLSKGQy3mQqjNPF/NpvbQLTYU9HF
dnI/TxUCtKpgFpjWl9Do8Vps5mQHzhGuJGMwDJvwtXURbHdzmewwsX7jVIZxwXln2pf+EB1cnSeb
2anucbBGV5qlux4rxNVMFO/aL/U9PGBrU2RFue96klKBzWskdE1INh+WTPXokKRqBM6dQaOz4mwP
HvBAzqCTxpj/etZnpPuYUuicjhYjmZWdCY+LrEi5D5wBroIVvWSVlmDsLD+Scg++Gut738AxN+pJ
Jxy9wVqbkRiOqmqjQ14nBganc3hT9foebscnNw7e/7eXuvY+v+ulkHWBT/z7Xur28/T/3nxW2Uvz
Qzf19ce+dVNfWyaXeQY0DGBbE1jsmx8ezQzedkS2AIMwMqdx+rGbgp2LyQITtwBJ2786KusP6IMM
FOjOgmsT9h91VAsK8F3jbi7jAgh1FPuQqtA4/QSRSTTKCGTq/Nza8ICf4WQvml83oBsx04jqZOVM
aKM1M9Cmq4xjYxPi17KUg/rQTBnyHaPTr62TDGR8msLD9kuP80nVfvBZtmWwydDmtLOEG5b4+CIg
T5u0+86gPwtx3BgH2xYd3VmNAsPUCa6B22KxKYjuzMzAym1shtHCQ8TvW6HfOXWLKZQ/jb35VDpT
maEmdQ3KhDZtzLq6yUIDt6kwQP8/IlDFkiuZvQKZLo2VFOG71A7mZsIbA4SGHFhSUOlccjxscHJh
0GFtwxxEwuTiCvp52NdiDJGudib8+FNmZQU5qaZ8SQ1cIQIp9FvPLutgPesp50chycyfwDKC7Gt4
1n/BjN9tQPg4wKf/fgO+ecaL/Ll+/WH7ff2hb9sv8JZgzYXlbjIbh+nwr+0XRH8wSmFfwjNeSIuA
Fn9hGdEf0NWB6aJl30LdAVH5C88I/mAwwqwY5pgbAO07/8nu48W/33y8PHy/RegIu4SZ588QXW3i
LlilBS6OieXNxLG59Rlyun5fWQoAIfF+5+n4025fXjAgWAr4nXf+Kz2ODIu0N2ZfH4hxbu9NY8So
yJ+y/Xdfwtuvp8f3MpqfR+q8Cu4CixDXA+f9BenvoR2P0kvVQfdYt0y2kvdFQ4uWBa7YmsZUrqwO
vo4rc+PSTYH6el/9WxUPgZa/PFc4VzaWSm5o85l/numTf4V1rw76Q1P6pSLMJZ13ZZDi6wbmcVZ2
2t4oeo1uj6kDkSyCxI8lUYMQeva6470jlMRKVg3RATAA0gzrbgt/lXCeip22C/4sVjZVtXZKYx5X
SuB0hi1ah2Ev/gH6CzSJ4uLkIak0eKsc6ICWpt2XxId48iPWaHq/RFlR8CeWhr4hAWpXsMfmgymV
9YDAUNy2EwxafBuxh3Iwvpz8TjyHVZWZmFaM+guR95hH1+X4WA613ne5qonyxX8Rm6HQWk+NXZ/T
2ITLl2nxRHIqPzipLDp3eA9vGS/Gl2gETtmMnTCbI4+qrtaJZfKzMUiys7eTkY9pBh1GnHjtPOhG
4/SrmvTOw2YCjknEeY0lDmYhQdbeN+XocJgvjhN5H2Du7yNzmh2Vwaqopg0ho+1NMdjyvquwb0Zf
pPa+tMqjRDO1tZx+fMwJBXiU+ey/49uxtzPD8m1tEz40+Eq+6IZYVBoG1tBUaxC9uHkazJlvRnLg
HvzFKzSYMFl2+jo6+5aRHaRM9RdaZP3ebPkRbbbdBx+3iXOsEveIAZH1MBCY8iHvp/qsmiY6VxWT
mU2USzdfuRVWJMBYM/gWo7JtJ+JyPdWjvSXepbgIP8W6g8guPB2b9sWN+WVCC+vQmEGkOhCEstyi
g3xRHduZSlTv/Wwoj03Il6sDMW3UkONW33GjYdLiE5IqcNiChkGYUUCQyt6w4uKSoEckOCaVtySA
euQzJePnwtQkpOEaBhHINDk0rOZTpuT4CHdzfhPJkb/KSfVeVADxluITR5MhbuNi2eyG9O6MxBzR
p/JZfDePVn2UVusRb5RqNab1+JmkRr3Xme0SOM83EaOEW7m10JuKKIMKs+WB51pghR6UEdc9RhIE
BynszPGJieOLb8byBchwflNPqX5vMxXYk/KDo1Irix1Vdf9q5r71kGHuvCH2F998g2fbJXyP+bA8
6mWJljX++rrl08+YthBmPvNNuD6GGK7F+m/R2jyVSRDflF3xNBndQKhdW90l4RdCIOjoM6PyU6b9
lX1MO+8Tzonyo40Dx2NiszbxjyGg3sbiaePSVlEyj+TYBIJcSI9Fudhzq5QvCne4fhdLV9wJwqru
on7y7gYdWw911omnwfObTzjwsFoDvP5aO24+OVQdpxxzyXcqXMKojBwP8LCemmdKmw7NoqMN7CWi
YnP9cGHKJgCoNS5Ki5o49Cyf30A56z4IOAUX3fQW+VzMR8kfAh5UZV5R/ZjZoW9s4FgAv2yP5RtB
laUPGEMvNQRLoJqkXcK1DPvDABMM25G3vY9Lnf0BJplV+E9jU0/9S9YO7lOGvUyRHGhcahfN6GzU
W1SD0/BGyykGq0qcwb1gMIfVmKv0ewuHw3XjD2m9sjwFKE4Y+Y516BHfAcOQnkX1HE1DfTs0ZFZh
cxTduEbxtjc7474xy4vhDbduJaodRjje/YyB/8oLyCFqvYQ8o/iW8A4i0CAsHRJ7To+VXbzvYGFv
hyWQa3D1n1lIOp47Dq9FaldHo05eiMtMj+kMubW2BnFuwNy3pQdkC9ujf7WyTm6TrDupXsY7pNPW
jZqLaGNpOuQy8BIUGUl2684uERCRGPW6xRPNz8Mbo6CpJYW9nlciiuURERGSa0ORzWJi9FBlBQSr
qiy/JGImRw1CFDlSnavXkVtfdB1kW7syolOOFekb+IYT9jtsWPzrrFOmEd0PUZgQ/soXaVsj7Tlx
UocqwCVN9E4IvgfiSxQO27Je/FpNVJfg6eZp8rLoQDf9zqniaAdTpDtbdeSUW5tn/9KJafIBJiMD
GebMd8gUtR8P+JKRCmpNhAfGZIOQMr+ubXNAkBpZUL4iHyww9oEj4u7FAVoESU+487jAwx22WGBk
NirVvPblBa65hT9X0e2QoDF+SAsDD/xQfQqJl11NTqFOtVp8UsqieMJypQnWvvL1nuA6Mk+g54cb
8jiRyoyuQ4XoQGy1bCJ0Bs8JjpCmbHOjOURwdiyE3a0E++qNW3biRMYfJp5Mpo5Aft3GSVN2VbfF
5F+uatgjCwLn3Qi/Ve/nycnX7WLECKP2MJUbZzQaQon8+VmUpgd1qJofRC4avAW76KBmLzpWQ6zf
ZoUzb8Z4kDdFJdy1b5dY1/jFuCqnpNh2ruPeBx18uSZeJBRJi62bKcKdNEYIo0t84uQ5euNGTv4x
8BM8/0w97dxYYzEVjcZOYsmK6re6Ly2g2i4zp2OWOQQsIQPdJEYSPWIZbO3LjBXvO026TB7ibTTF
7psGGlO2KibjUvUqBN+c9c0SWF6uXC/CtFX6bfXZTeQtXgrBOVKI+NfuNIEolYjgUBylxRvRzdZR
QB0FgEn99lTOsfM05IFm0OJN4OA2o51TqkmYW+dWbn4W2CKVGxeRldqYuTkeZymjtaiMdj9YpffE
LCUjvLHI8rPbJ91L5eQ+cYidO0Intmor8Z7AmU3sX4oOP7CmRlJjqLrYBak3/tnkFhBnOS11gZD3
+AeVGx+9bbMNxyo7GWoRIWOzlgcsvyo9YgbQniPZNe66VbCgVqBQGW5rIbBonjXenbaBhue0Fn/a
gpwG8u50sXw3hBAsJVKeO9xDS2JmDsZ4juzY43AW/WtIoJ2A+AkfYGcWHRcOUmb9BVIA0RfaiC8C
CiV7gCjQcxCbIt4k3hJ9kGYVgWHCu5vx0rwYjRB83MxJdwMQEX5p0FrXFUVeunF9Jf5UYoCqm6Ic
wcGQ2xmNt7z5WnzJzLYecL7rXgVu5OHG9lI+n1Ut1Biltb2lDPXfqUJSli0FIy6do1ts8tQuj7AQ
63OJjeXBNTtyURumcn2bMzOoBBFem9TruNyjqjEuNfDzY2Y7yV1SUWnUni9uk/n6LiL50TEWj9ZY
yuVQJmTzS48R+iqLAsqTSErrLcdg/eoIn5G+keDzdM2b9RMOolXV8nYWA819ahnDY5oRsLGypBHW
a7Nq9T6pfH0yRzJN02GcNslibtVQbD0hmqXF1kv5ixXKU9CrEm9VPgIsFVRkldJfcE3I9mqOGyJa
s4jwnYmJk/ZiAL1GOCUOOJG8/+cexvq7HmIJq6ZfQmTwi6ittYkiSxKjB9e25U0MH20ph4N6LXPZ
Yi+8lPeODDcjX8ynTrc44E01D3vovd81NNbPhLyF8be8E2YxhKv8Ym00NE5TkZnRH9yMyn+Nn4p3
F/i9vU16jHS1S0GYRjzZPjHV2yBBQ553Hq6JffMpYQh5wUlS3nTOqE/1JOTHYXDdOyyu1fuJinv3
mwf3Mwt/ebOLsQwCBqRmv1giQUUpgtFwugMjVSI1OxKBtGCjmVae3hkDq46riAVmjax4nI+xUOCe
WlIdm+dcUDcH4L6/iR+/ksu+g7loAh2PUTEYDsRV9xeCbIIHmh1lmBdVlUOyHQKMxeBrkOd5Ymrc
tkO64Wiet9pxuHjigQqKyX62D9JlmyJfu+STK2/whyAPIfaaV5GVwX3og4xHPa7ysdE2TE+WodY/
P06IYb80swF6tkXEi2XzwoTn33/HivYgKYiS+dtB4WS31kEmGORUkd41RKnyLJGZR6kTfCERfDxA
BIAcYNnPOE58wGjYgTlPuWR4U7IZsBl4M7a2+zQKXEKz2SlOplk5n2yEqwpfHFGPJww5Q+KgrGJj
uiQAZYoNXXGUHCBIeHemleKApyrq1bKKzhSQRGkpR58Q40ybViJGb5YTxsaJ/zImrf/O8AJN8HNi
4o5Vu67BWJ4zFnsr6t6pKY/DwAFG2g81O80yfUlS8Idmd1khLebaGPYttbqqZ3lfI0LnTMEzkHEf
BX1EVtTKNTNYfeRSbWFmiNsC0sg5H4j4Gi0gBwyix8eEoHmmgIB1n1oHEsVNX87BeJbxlPCQMkJK
DdX1auslRWquB+HEJWaUTj7gv0pKgdG5Gz5QbT82Me7znXTwPQ18BgjHgpJmE8/Lb8QU9PHG7GCe
ruMM9eqIyC+0T+CvHVaIjhLcxtT0rZnmNfmZKZ84qaNmqziEMXRXlPKBwsvbYDiwpp02sWiiEelC
t/tg4qO6xjDTW3ceQcTrKiLuSbU0bmHqij91PhS7Nuuz/TBSXZnFxIokTavfpLU/PPZZ+Slo6R8J
WRZP4VQ62abVS/br8uyixZfxZp55+Fw6xgWTSudocXHcF86Y7ZlNcOiFXl8ee5I/n5UmtMnVFrWh
XdrMOBTfp9OH7Vs60fCsmSCuoIJhKlrW3YeapOYPSuEibipOo37p7eo0Ktcpma/T2p1LReJdyVjL
mpPqiK00XUsdOCtqp+C+ctrh0bSI1yYfqnn2upbsLZcOS1h0z8wYZ26AvrG6D3YOoCRlKW77IMNX
MnY5Tfq4ZuYW9nRGseviDth4M3ukI27TwtGVf9mbs3xpasVTqWYCrekOV17mzgdEAfJGCgkqZ8MO
XqlouULTiuPS0wEAUGXLj+i6w7M1AbOQfBCdE0u0N5kO6rOf8OAgUOt9bdreugnr8RFeN+39pLN9
uCBA0K7FbVWADwUZbTIM6/lLyC6dt1k4i6fCr96OCn4DWXi026aX3Fm1izfvlEK3d/lLa2MpnJd3
rdwlVzhEDQddABLzWYOMH61lq6rlfDcLBmIkaYpPnlTkp7RVjjcpBOTtAC/pvV6a10yZNPCpcuW9
Wbd8M01OKXK9i0WdLIPyxNanAokcgaTtBK7j+DyqBZRoykCf5gS3ejWCrl2XIZZ/FBJJLc2DGgz9
xk1APJxOy/sr4lM7LB+Mdcq1jyU2WdV0wbhgZ4fSpaAqIW2fh9hHbbLAA0Zi8BjQmAdrAEce/QLk
zRmRAIUAEJrS9Esbkrs8s93qtdIJxci0ZJGECeiVKVRxkcJVFWO/IlqyIzxkuXi/ywG77LTu+YqT
ySyJKOcTIUJg0J/MbEEUIkBwsQ/PJSlMArAHQimjnCWIK781bWvCL9bYCpKnUZAHQMFjMs33YYhD
YAURxI1cfpwdF6DM6yf5gu8hMfFmr9/X+PiuYrstj8YCrmDPw7FGR09K34LULHGNq5BSg+zcOeNv
qmzAHjlzxDkWL3/Fb66XpCrAbusmdQnZNj6b5ryUy4HB11dWFEuyQy32dWkS77oTLtBQ3VjxxbTK
+iwaexkTu+E57Dv5sbHA0IhiBFNDi1yfJ/wx7kaXTmudmD2Hu2F3rxjwNJ9UQrHTmjI6TwHnbDOl
PMLUk+2LSSgKHqXFYGH+UwHl+JTnPXlv52U9y3Y5hnFh6U5lV4JIRllAzVu0/DiXqD5laIMe0gX1
pi5ZbgEatE9WyJJw56F7HSShcKkVJ3cBRLud1S7rBydmrJXBIUufjxMv6Ne1vA0jEFKsq4tLNY2g
SERkb3yYOQ/Xu8HqgYCHMEnvAo58cCdA1NHw3LsgMTyuiikKzzKiDJG6sB+mluyzqCK0wW+ohF3a
4XXq59aD8DFbzyDpHfETJA+5NOszoTn12bMpYqvlO0gpD586FJxi1zJ62lQT7CB8IsdHPVEmiwJ8
zmxK+8Goag5bzrGPWO2LJ/xAiAyELb2+QoJjD2gZ4ld/k9TpRHIe5WfHaSLWtDnFLiGibScbRXHS
0+xUbGxMch1Q0KZkU2hzbD6VtgFAPYEZO1lMq9BTODs4OG5swOUtlz2L53rMKviCe5AjfWobN/lA
V6/FStvV0k9ASLtRLQyXFtDmvQio2o15ArIYu5GHaXK8pSP7qCAe+YPpj4Iez2GtGWZ8URN4mV2q
KjvWridvJlECIi5HJe4z9rYtnOIOjgVJRn7mgXoRVuLIiPshBTJhT7ag0zhM6K9sGkcGw+egjtW+
562vago8h+BomhCSDMWfeN9TckjG/Me8ZpNlIkvvSCz5NI4eT22GFXW0w5StMhY8g7406YbGSX6k
Ksnd1aAIHlxhfRxRtwxedkvGIYfsRMDpY9PEVJB61Jtx4AvXIWYghQ2kfv3ldWPqKueKMayhffEm
7lTBpXKs5169JWZH76o0z4habdjQGVVlEngcMhCnkztXQJuDCpbNb4Q/05FNgSbxqvgyuHPjk/pK
A3sFigNirV0iey7TUgVoJWnJhM3MEiCBTzwdgzLHKDd0n8iwTXEgppjtAVS2g7cw9wrygW/6uP8m
2vzvqPI3o0rHQ875XWX/C+/6w3OXZnXSN/X3w8pvP/YXV8AiPA/WFyZLlPrY5TL8/IsrYLt/oE+l
Efh+UOlCIFjsdpbuhumh5/AWvg0qXe8PZvqL+QOeuC5qC+s/GVQyCxX/ap/cpZH76omKV5K/EL9/
7EFmYhkGQHaMScayIow7U8M91OTeh4Enu9/YT/7Y7V5fDIL3Ikli/srH/UkjknjK5Y4nMYwQdPFU
uw3jJ6zSHwtSYX0GZaZ4SjB6eI7GvD189528/XVy+bcvDbxthotlKA/1x8+ZGYVFmWq593NETVhH
cGm3o2ZEuQ0GZhZOqIiH7cyWo4YIeUqcf375H+fByyenR7UZs0WLBYD188vbTkZHkJfOfQlHj0xN
Y+zl2uwBjW6yZnk5VXFd/PNr/mRw9O1FWSrobi3/V4MWQm7iIYGAde9x+j/UuGUe7YqzZ4fWMXoU
FP1nN1uCRweOs26fUpG++qIjkwPyn7OWPq5qIkggUHaQ6eItnYT77Id4IMI/G03rNAqw0k0GhYoK
W1iAYQrDEWf9z5+DvfHTEl1c3nBpQn4A6eZnIks4hc6Aft6+R8TPWhlK3PTKoVC7sGOoClOkOanC
6+AS/B/f4G8WzI+j7q8PD9pM5DNU54V/9n/2DTPIldda97k1MhYyZhzmgjr9QiK7vNfWrC7eNauH
cG0o0Onwu1H7rxsTMgLwVODjYPqrSJ5QuLqQhHnAEPPVhdw68aQjwpKTUVq/0U3+BERcPyucI3bW
IlsLMPL7cXOAw5JbYA7WPWaE6mII7GB2sAnhvMaO072qwnWfR9NfdiehyWsRUOp8jVnKycz5zdf9
dx8cKwlOS5QqDgjJj2/GJhMvkmZs3g+9ZJO40Nqbsw1Xj9lfzejrn7/mv9skAcce+5L/Io1ZiBXf
gTCWyKEjOaN933Z4ftYarAioQjWnITCbUwV1+ugQJHySMmOVMwewbqsxUmQC5JYxrax8bk4GuTiX
RHoqgbhoh2eE/dHW6omcSlMS2/lbc3aZh8BlQqNlDuXvkLm/OV7Q7QSYFHJVRKzYHz9EXiYAWzqy
iCLITbmbg7aFss66UX0lntq2Mui9Js49zQOsQsjOMAtLOBEaj1yhGROS3IWbGDzLuSQNOja717A1
1eWfH/bfvU24I1gsMdR2sa/78W0ayh5GiLzWvUeVlq2uj5nWGh6DyehVlu3vVrb982JadJEYMsDQ
g9QfWj+/YtUndm4WurufSNk4eX3lPROwuvyPkyerK6O7pd/1V3EWY10Jis34E+p59C4D6EdnWOv+
1SFx620OKWFvGmwCmhkOzmVNXB9Rx63hg1yDE3Rj0Jw0rj1ngqjdI7kD1u2sh98513313Pn+1uay
hvIEgA0ggDDrZwuCmWFvIDOd3Df81DoSem43eWDkd9IpdX+owcamdU62Z8+4wSBCIRtRg+yiNMly
al8QSQpLQW57bo9bsyIoiakOiHjqd5BQGe5owqGY2c4bspoi7GPSyXgvjCohoSgAjVhNCYGHUA0I
gdyYtsnOyLtpgHeX+pSg+UI1D0V9j74kPYVdlZ+hPje3+GcHchPC/B0Y/pVQf4Eo7qxGly/MZqxN
SR3ACB+VCgGhakxftddoQD2d1pus5/6+MSOcKhmT5OKtNFHDMc2Hor+CvWxuKH+XiIUgMMTjUFMk
w04JgnfRNeNV5gm5La09ypGAiwSbJhBu3a7B2sM/pVG24bom0ac4zGru7ZUESSeUXerMOBJo5p7t
hNj2lRjJqwUZf6en0RrWAQqm9t6YHMtd5V5fe2vZ2VgFVsyFBXB9VbZrFbkpCU/5FD0m6cC1W7BG
Aj2w5SA9RAC+6YQ/R+lE28DqGUVV5Gk8d7Q72boOOW0oATmIR8Fu7jJsyFegVPBLYqc2GIHGpQvg
lZfBGXC+GLiZrdQKaYPqgbEySSNEa7xh3ijPhsJtaUf+KLy0lchUeHSTLL0di6h/CevCb1aJnZoo
APJ2Q7Racgue3O7aiIQp2YinCRDio9UBKNojoqZFfv+n7ptmjWNJt0faF+/s2Wk+VVHnfcS6gRbN
F+krC0V9ToY471dzmtQbk4gTsU5jYvvQiDG8RMiwZmFVJjSjuFYKUN5AZxY2/asrTYJJvSwRD4YX
ksQ+4slYuDcYYkTVQzCCLUcsgFI3waYKqtAAa9EuzgDFMjiNbf7fsifbE2uwBMMinVAbmtSjsLAi
4q9oZx3eboFT7UZLXYWk6i3FD+qmS1MUPGnG9s3JBOt1OO0N91mGE6yLjqgXvargbrxXBjZBKx33
XAqYZwzrMYg4V6DrZPtMsyoRxxF+tnNryd8RWQFTxBZTXNAx3JRXWd4Ya8ClcDNFE8urTjq++oUB
gzoguR+CEMb9rH33OfYwJCDslXoVORSnUTV5z0TfRI+TDXrTzSBF/gC6ZricQ4FbRduKIDwmiuzQ
EFWkw1+vpcebo+NoTpR18SPRc+EGdlBzAk2xH6S5NKsaJOjc9yPnM8dZDD4ICJlsLKvnd5JZ8ZnG
jJBC2zT5DfgxgMShx8NpbW7qFQID/kSbWvntADE3gk/Mu0oYa5yjoFEXNORc6pnBiXo9I6nhIG55
XKIB07dD3ITdq4yWRxm1YEZdN/CP13dbDQM4hQNX5e0yorfJcsr0W3mtRYrSd9s76C4tZoSjdYvO
Hx2QS2WobbC+0ZqjLWk0+jJktBsOLt0PeWxzPfcK+FIv1aO2efZWpflQbEleqUjH7pXRs7rkyz+N
rRbo1hFaHM1i9J6vkiFUtox1S25bGSXyCbUL1a/KOn25FgpzIWsNIbH0n+2FrpVj7/HUYpWwVXaY
v0JIXsb1TAePjTTMW6QNBkBUbN52bVk0Z5YR3529vNu6kVw8XdPidcw7YmBPEd40kqRzqxBPMabe
GcpH22i3MSLuZ7+bAUvHxkcXI7uWdz7yMyMWnthTEfFLDuT6WuAMS6lSzHn/+rX5cZbSR+dRDh+M
fONyDcVH5qtA+IP7ZvJ0eE5JeX5OA6ct91w7vEFhk9ZDxmpNrqKorPjP0kh58fq6hbCizNVuVO1S
BnHz9Jt2ug/dCWZ41PEdCeRWds8vsbfnAgY+4mxrllalSOGXWRp5FceAc0TcP92SOhgc+TjNCdaH
f8n0AHvJSCFPgdhkS3QCN26/LE+vLq1bM8m5mQqiktttPoIMu3hDD2/EhKLpUBE7S5Xm16zaAc46
mdz85wxzgAXcE1zG/1ph9KjGLADLRHy77REK7+Hws0bKtPSeUZfxTJVgePD1ECiYBl10VvNUygJS
JgHY2Iwznz8Jf3n5auqhXyy7vuwZ2ECSQGKW8K1S7suDjB2+1cxmcFpykfMcmECcojqLH410SRbW
if/chj371SyriuCi2fDhK7Dj2xZm7uq6El2VW91pyjgCPCvnwLDaksMH/kjSvY1UbE/HkDDQeAUd
kqPJbmJiC1oreoQipiAN0o5229lHU7yyQzR7jEmS6h2h196zg0nvg21AV10z3+dqUqH1MKF9QhRq
awsmTJxH5UpnkXhigMpGl9ak3l4/ITcRNfJizrZqG7Dua8PLjFY8zcjBH1AN2w8ZR7e5ImIaBqfk
N5sAJvC2X3R3Mz7j8GGW1Xm9NvVssqJECdjnhMvEbfZEdK7t0Fjlg11t2mGgk1meWitGFW3yiVjE
Tbu8nSvAW2Sx+ywGoFRsohJiQJlSX8xZMz0OnNnZDaSYIP3pEo4jNEHZmhE0p2PataiBMevB/bsu
YnVJs9h3ttMYyIPOvLLaeqRbeRfVImZeE1BOWBlRx94zDDtWDX86eqyVSdtaDu6xIEiUyUPE4O6m
Gn1+uhxSW77Djwh7MlLCedDzcrng+bacfcrOydFOLA55SpFkacldJp7LyK05XR/A17NoadzH3OZc
WA5WdHDcONe1Gyd4/q9UL5g5B5n+E1OS+P66Pl2kmPscIGCPnsIt3gRDyBIJzaE9uF4x3qQJRIhv
CwIFdPhFBGMxrqt2bA94vSO91MJ7TjD3fbiuCh/Tf/S1dmzd+i74tyVr6zb3FrSh6AySNFHmWaj5
vZqTCDmHsQ6kDQjRemiFUVDxgQwIpgJ7EKjCLWo7ON0UQkRFWrZ1a7l8BJac9eClPuC7VSbsrCCW
3DDw150d7BH1dsgbTnsns+6gEMz3dOosapMh+gBczqF9PQHdokd62MAXJ+eT6CWu7z7nKTnBxLZZ
LqB6pRNHT2sx9hwKTdKOMdSjMOK4GpZ3mw8928yRUAx2idDqUmm39VeCVu0xUprCz0v43IMeQ1a3
jcEBxjStslYttdD8juFqpg79MNbpndXlsLaRrVi3rTnyLjxshBljZQ2r3bTiuX3ovYEiJDGK6NGc
YM/UyMT5vAHSSXewg3dDqKo72/EQs8TGuojy7oCzpbkKWvYO9N78S8KkHvm9jFcOqrliPTYOGxh5
zyXPBDeSzqZ53QN5RlQo2n8scszMPdgJ86rxphkG85A7xAWHcN8SSb57OqrqmAmRv3HczrLW3JrV
kc5eHWpLEP1SClgJMVyXL5EqF5KAjZEiTDpWWNvZfbhVTOnNG7kc/jcYyQBEYsZNTTW4DR1MWTNP
a+CU1KBsw1qW8WS8g47N19PCgwKpiiwekuMR2AsCOK1ClE0Hp10OfzlS4+DUpC4yDdWlSBill0pi
/oeq+XRtlAuGAafJWXIFo1QyETVb3h5UO8Amu6E+cOOJd4rdHn9fnHJug+I3xeeGGpPbJRLRNl/u
cMvI48c4jFlB18YwMXFCuCnLXCzeEJxpja+CGPW0IqMphW9G8oN7nERk3WLjEz1aRt+92jN0fN8p
3CM9GN9r7dvcny2mr4ehSjitZh/S/sgrr6/nZpQXHI44nDpbLWv2RLnUmyJmzFW1DNg2sQC+mpTL
5LkkX7PpOfdayRbCDZAiNTaKG6PBRCFZTuZ5xjdhTW+XHmAMZJ/d0Te7E2k67LjeYCTvFQwHja8V
hgQjMbiZq4LEsCMDIzM40rCpnuwPcl7DYWj3Td8Nu9K17ZBepfeezWK2HsLQArLzIk4lcB4eSZBD
sFzFsU0nUSEfuPVH7T+kINabWQbOUXjIutt5mWB+LZnxE/viJ7bCDbGuTKaBVRBufd3bO145fUjb
Qb3HOWE+p67O3osBG4eOHcLpTLcDoZtE7WAV+JWJuNcVxtvW8Bu1ppyuw63DEOxgJ57xAl/Ee82j
Yf5cUlV+aUrVUW5PJQISX2NiIDrzDAe52UMmnD66vN12M8RxCb9V1rncMraTNx5aidssgLyR5H72
oRJ98g4PJjjMZCHoTdF55h7XXn0bOSJ+T0pK8dLgI9JuvNrMOirlOkrezrVBx1qayWStg95s81Ub
jf7TFZ3574TnNxMemxQAqG7/Bw7/MuF589x1zy/p0H3u++77Ic+3n/w25PGjPzD+8heDHXBLNKBA
id+GPIHzh0eR6nlY0/01zvkmSXPtq+6MxKzAQ+CGz+O/Jj3WH7az2D5CU/SZMyNx+///84NYqvvp
199rt36Ewpj28wqYUwGr8s+8u59w1cjRZNwKQxywrPiSQubaExKL9j/kwPzu6fwNdP53r0T75zom
kxbMfH56pbImXmmGkHRAVo/hnSnQTjZqNcXp8B9hxV8/E68BvIc7NcDi8k6+A2+T3uBGFIUgYK4Y
1vFg3nVjleOkOj/+xx8JLJ4QuMXay+S1fnyh8X/ZO6/tuJFsTT8ResGb2/TMpHeieIPFUknwLgAE
Anj6+SJZvU6J7JGmem7PTXe1kZAwEbH3v3+Dy1XUiKU9zExsi7L4ERvZj5x//28uoyeOjAQ/y9tI
WyK1yVMtrEMw2ihEPtbDF1gXKvsvHh3fKn5e5Nkgkvxos520ZuWSU94eJKnkl8ocIZg0YNeizn9z
Uz+jvueXhEkUEZd6ZEli2IdnF0iQmSHCESCdpmLlj/P9nChOO2xr9OH86yf485zvr4s5hEgEuPhH
gAs/vyjD8hrWZtMeIJND44YscMhDKp3GyN7MED5y5gpnZQHZ/PNPERdxHd13NiT8uLx80cB3hJ9+
gFzaPIzk5K48zKWeSZxzfrO+9AP7H/T3r3ukYmVXYJTKqv75HpcxH+cM3jDZL0AmFUq4bW6b8cOv
n+R/WMVkO/7PVTR79W9rS2topYFs62AAmJ9soZ5lNdXHs077/+9KH/aLqahSHFe4UlqO88ZX+Zue
KK7/H5aX+fmmyI5gBEy+YkTV8TE2p4krL6yatsLNzm42rSnBDOcW9sbiVvM2Qli5sSJh7Tq0xQfq
wGZzRmZBneqj7Jjvo8Ck1g/JEVkLpFbfzkKBII+dC8be1m4Mih8zCY8XyWLJqzboqXBb3XXYESzi
puX/MqdxtYXIaa9HToxDoLrqbhaR/aUIbEzO4jx+lRUUlKlS3iEOULo3cx3tp5zvuQiUnzC1GZEw
0rDCUe8oIYeBCJixKOstJov1w2DkLkD5Mn3rYnZ55lD8diLs7/AKo9ANe5mv0yBMmy34jvnHeYSX
9fyec11Xxdx0Qaeza3AHuUGqhRcGhARsVB2mSytrLCNSd50h2uON0+4Y1alt3qGZwIDNWFcmd7dU
bFwVsc0UK7WNRJbNhdFDvfWJKV/XkGExd2ubYS0hTRzdCqIQwQnNyTIHfFYrCC1hxMgqKE37S5JK
76QSK39NwqZ89ic4w13vtF87v7K/xNx7uwIDbL+2lTsu/CZJUZ4GbTSsHWdmrSvfpfkyYOs991Po
naBV4QFiZMNrzKM5pXnX3vhj/sO0eKcjueBfMHX6ofopfhj8pbmY9NaYYrp2mjHsgo0LoYi+LIrK
9DbPQOXJX3Qv2NGHNeJfGu+kdFaUARksI3usj1lCcb5yR5RoidNGN7mf1D98g6rfanAi9YELarRn
E3qM82df9ol7XExwMSxRsNjKeAh4wOfrxU3nddW1yWO42NxSEmTFa7RQ1Ff0MpvYSzVoN8hmWTeL
8Ms9jihme2XBHI42fhrLlzRugbxsS4JP1U1Bz+TDCb0k5nj5An7nPaq6qH7YNCdH7nHe1ujqVlAq
uoObAxA1tmZK1A3fDzZRXkZb7smC9JBUNrtRAfEK4nuoyW1ewRAzlF8pu02alZHQ36MNjZ77TrDs
XHMx1jjoRESmRCF8tlbn1gOrp8/kyCRyj1FM/hZhpLuLatYRuY2otrNI4s0iAV0mqt+XRSzFntZk
wGjfEHa2yynXl+2CPLujrUwmzHywQftjibChsBfWFt5O0BWwjOufZDAwzc5dj1FMyR4K1dlbCQj5
R+wGMmReU2asrYI34aVJ8doldn1UcVJDke/tdSHyH1DMIpTZvnPkh1g7K6nmjTH3tOkpAtXrpCDL
eEzKaJ8bvCFcoQr+hV0tDYH7gezih1yKsdjg8pZ+r9vIOzCDYZbg67bFtcaXtp/lHgf+SqyikQ9h
mcKaSPjsR4/QfNUZAyozq9xjLPR9GEWwSXv1wJjhMDTyjzGds2NF77gdY6zKOAqDu3RkUSInVFtI
ovJKDoIpcME6JzolXtltUHwJrXY5kYm+qxYYmID97bCupqIvVsjA8N0bSj7qc3eclsiGQT+iG4ei
EjSEVQ8zA+IciC5KgHzeLoLdDcBT7i197rYu921X+VvWG+FNSG7KG/1UeOdI8K2GxuYxd2PnqEa+
qIIN9XXUPa7JcGcj8Qzaej0Q7aoKu4isoZHUYUPgsZX07DmpW4R3lo9HmWuWb57HRnkeeft0U3dL
pmA/CjFvmD3S3HvOGN7FTSHgd5M3TZ43n+EYiW5fmtW4yRn0rCt7bDb+xKUFw85D1ocDQk5r+pbi
jN/WWNklUW/yBSNlF1l547RDs0snJ+QlVO1N3+m6urGbU2m1fExwC3EtrCwXu36eDhggbFEfKu15
18WG4OtQhNZ3c2K3kvob8UzmfkU8ZCBmKtnJGWv5YKKSWBnG4F3ju7XrkdIA3Ah77TkMm7qB/lUu
fvOEYDy6WYK43igzEMD3uHKNvGE99wXySjgNHmWbxOsQBO4YL2N114/sPUbC7jFFLPpCVjzzqBl3
Tk6KQFLL7NqJbfOPyBqHE2Ra6tFmvAmLvjz0vin3OWDGvooS42oQ2Y2TOfLFyPP+ZlbpcBXny5fM
dCYEyiAb4Qw06S6Wd1iibEEw0FU3JJ/jhVh8DTpRbZDY/WgSHbM8ZE+s52chcQuzCdfbpknVYZvm
kE0xo3LlWEz2bO5/GF4zruyAQ08bL18YWVo+dzU7r6jZccwKjDozrVZHH01z+77J+m6PRzXvYEfv
Na0KkJk15za+jxgLjgdMuV2xR86wsiHbT6uhj3JQwLJkM8tp8jo+kTyq1vgvFBf11JkRNomBDvsg
vXwzyw7zmbJ1sgqpWzeYCHAnHMXayn7qK7s6Tp1THRsa+RYFAYJUp+zHzcjwyS4hOqsm8E/zZKtq
4fApBftfFUwxBmsTUhyzyLH0chnop9irRY5UK7uKZXh05YixVOyPcGrW1OI4MGOkKYIf/Zyn4SqU
RfW99ZBSW1kSXGCl02InMTOOBLn0TCjlin19DrW/73oQw3CL0Q/AVe6OEWZ9YZLjnJ0KF23caEl0
fVb/GhZmgWZclQ9T7mBh2Fo+MDXFNXLWNpjlkSl8scla8w83HA9tniMRnR34+h6eyDazqQ0bh7zz
vNy4sphnYzcQVCSIu/a8Z53azqrJ0QOOZTgc7I6kNtXFb0XqFVuw2WJra5l/E3TWC+7S6nrkjEb9
kQhzUwNnG+uodJZrlmvyLSkDNL2F1RuIDFREaWkYF5mCMrJjSs/+5vps3y4Deu1/5E7MIHDK37Tc
8KFA84IaZ/bkb8xUPlsrazuVULMhPUR1msj5U4XdL0vijr1ZHuAes9/Yk7wi2dkMgA+pEwZKy2v8
0VIYEQt1RRGJ5sSC904D0/kMtdTvGrWfiXb0Fe/2LjoomZhO+umff0+Q2AlrgN8jKut5NGGJF+yp
U5C91eV4H88cc78u/D91hpHOR7G5EqRQcI4PvDO0xF6VQBY/yI4iDLZizAHFcVxj93syGN++e0f/
BIn8HQL5nDehLxh42qye0eyn9KxaUOC4fkHOYNhNBjaw7PMZnoTtBruetwHm2bboU+pBL5xuz8fO
1CyEq6RMkXc4Ohh4WjL3gzQr9wpnud80ds6n9oTfR14T9FTtbPSpKW9JCTZCdywOaVW5x1H21Y/G
6VhTEyNSs1olLsV2CaSMaWhuDdfMjGhmsZC9aS0KbYwy3ihl6mNoo1+dbTrPPmsZsJTz6J1wq2NC
JnKBZqOPtoPswFMHNI+HROfnOorGdeviFvwAB9N9c3yc2FcR/7IPDSu4wx2DAzieFZlHWZa/nk/F
GsvGcD0tGAb+5llYuov9qcvVz4KKUttSe9gGfPg4khH/EU6v4jBoZNozmFkMigyHyXFfuiwwCMZt
sSJAJ73zBH4lZCv/01TKyNGJilia8Er4TD/8AjKRJp+QhuyAsSduHEbCGNedfrcNfEIsuApAhaa4
EoECU/fnVYcBqYz9uskOvkvx7BNQSQqpP6w7dMpwhIrGWeFcmF2jcZIvv15/9udnTIniaPwnwsIG
JtnP156twpWinIhZ6ackRqTFVMKI4+iVyYt36hsG/jeRwWyidufnIpq7HwbGwNthll6yhhGfQlxO
hMBQuRyZQCRDSznpwsKg/kbuhynAn11sxcMF9qY0rudf/7949e/wasvSbORf4NXZNyIH337SI1Ce
6j/0F1Qd2v/Cvos9FxL+2Z8QyOUvqDoy/+XClIyILceR2HN9iNH/hqrDf0F4wH7LR65sAiTzF/5b
lGD9C7K0iQMZjS6LJvD+CVT9MeASZMtyHBd3AxjJrmt+DFPA4BdLl7K3TjXSNmgEMqkYkQoPoAB5
bU0SUpPCW7rMCzi4lLzEEiNnTltkehFj6CCTtW3hNUJopyJOy19IBCfp2s1PiQ3Zb4XZAWurq3um
yn970v8B+9Yr5m+7lq25rXiTAfawcXhsGz+vqLAfp5KEHXE68x0szejxKNMuZxmYSI1mOuNfX5CD
+dMl4f3qM5sT3Odtfji2jax0WmNskpPvR5fNAA10XUrOln3uQvrA5qozuoMlTLhnZDZ2DJ5cGbiH
yGfj2XlJajUXcZABKCyY4kJ682NwFHuAvRzWkJO2TQ3tnKRXSAs2DMW9G9fNKe81XQdMhzPCKrRJ
cic65raeGpk/JlPNsz7TosuFo8i2Fu9tqFuYNXkXcqkIOCLZiiDWTYcXw+aasJsM1z5vhOKaqeG4
I3xpvpr1uFNYDh/B5HD0CodSaHYNhu/LAM9HhOAY6yCBDLtFzguV8sy7NlMXqkCXJvajhWAVRkHQ
c2+9wJbizApJ/ImfoewsZHLvQZWw5cQA2G/sLr1RacUvijR5h6InVU8C0zuy1zqDIbSdp/Br7IaJ
xDWpfIGx84PZb19s5IHpcRDQyIKkh5Vh2IEn7xcBscVwSlt9aUNLGa+OPfDksl4zMSBQquZCtJpR
I0XBH8JElkuXrZ79t2PBr7NzyQmulg6Si2Hmearl2CCKDRwu3Edw5cnWeYFhdc4W/jzO9DxyFPxx
VK40VF3m36WATMsayhgP6Z2W6LuMul5SfM/ag7tA6t/yHGHaeWc9CEx3cAzl4X/wMC8Nr1Ui5rFO
5CAxoD9PoAP9cCKoMbw/Ta2OOkNLQcrBwDVTyukqJSrhziAYQa0AyNRBe36ECLkzi8BlMbMISwyr
aDD8YAo2jbTLLW5dCayzztJuNWp+hJs7XHP60JtVeYxGeiFx7S3JB+9qhgr1bMjAup5kW946TpG8
2YAjB4BjN4RDVQdvdVLIL62DYAMJOp9sOuGhIXEYDddprmv6CobNTOyD7+EQwHj42SAKcbh7p1V5
MuCzkUJzZyBT+eLGHJRHsA5cjpogKE1QgvUFK2hxQA3wKv0GYsu7yxyKhB8zRLP2K/9Y5T9I2kPB
UcH6yX3N02vONE80OeOazhn7cFu/+bIwOh/W9cS7ReYPGWgJ4N3yZFhcQV6zKIu2meJdbxpt/3Lm
AYZs8WJrLAEPOLNb29+fyQwe/lrtKiYi4pDIHMzyTHZkeNEdYLpBAHRqzT8OmpGrvDN1LFYbtESV
81yCSDMzRu1/XqeFLR7xbTWMZ2MMlu5ysIUhbmeFc9GupD2ZnpaKNvIpc7Fnvo+1cgsXCQERWcKJ
WKQuIpe54lnSU/IslTlRdkZRwoNgBgXlE9t5RdUQs3raDvLO+vwhF8rgxTUQA8TGl3pRDAIpK7I0
TBzYzNGOZaOBL19ohan/ospwtG/yGLkx8nCraL4FzmRdp36o6RilZhIZcF/UIYgTkb8KS2ARsfJG
bMScOByKL4IdwkoxXls8cdNUde1jQo8tO7TsMoFWaRcEiEGeNfNj3wW880HLFfJhcdSXcIy74jvG
uTZG6+7cQcxCrmLbNxXnz9Kt7BGXh4sYdlqFr03jm+ZFajtgBEhgwPcNwksx+ltQHGdJeF07ZvTi
yTEGxrUeAlJwp7VVNeMTVo3GFl+VlGSRtl87Y5JeOGUUw3OPiRmoMokexbFI2EiDyjuA/Pg6NDTv
jAwYnVZz5wIA1DlziDmu2WSai7YNzeeeaI21U5mvBlDPaqiRCxdzPayydFLhwSrs5I+yj4PvKnGg
dVqivhlK/3IkOGDeFqVQd34TJK+eI+ttxSG1oexz7hm61a+Wm1Y7G7/3eB0slbcyh0BAB5wL0qkL
uhN7KcorYgHKJzvvA+z8+2G3YLC9gh9MGqvANIGhU3sjy6W69EA4tiPeAnds6+0rxIz0Qbrl7RSY
Kt+Lrnd33dyplUnduZdZkz1ANyyfiLruk50YamyhOMA2ZdEtx9KIoC074BToc2ptPQB6k0mneeTQ
aV9qr2rTTb709S7MzOZL6vv60Vb4RTAzGzEMD0Z1DSXfgZolq00SB/2PTARiA63PPdg6CX3CQ+Pa
S/rA3aSmV8+YPVEObHo0CACyVbMPy27WUy6nuQhSZe8SD7FZ3LR7kxCrjeAeX5DQgz7hWuhf1PRf
cjtXwXjdDW78ELWpv4d+Xuw8g4w70kCWkAQt37820qE7sWHPB6Ij54vJsCJi4IppO/dCrAcMT9bd
OOc4JPT+o8zk8qdplvkJfdRyErWIyt+MZD/ACpRE+FxrrYru8R16759Loq6pnDAvEbifeYcFfNu1
OWmWuGsACcNKbk4xq/zw67row5D0fFUdT4T5rtbJfpzHuvGSBunkRUcSCaBOk/SsMyLg1v6zue/5
Olg4+ZTLNobC5ofqS6aNP/ZREh9dcHL2VFOwZ2vfEU9pJtivb+oDPnC+mB758jhRETG8//lRWqxh
I6EIPJ7Z5432hzjzA4xsjLa/vtTnQhaMBOsSanGTZLmPg/QuiYLWUKZ/dPzZuq6174BHfCRIINTM
PgB5+8fXQxZrI1XFytn1wg9DbStsWLZl5R0XlcbP70dQnRKDREiCnqq8a19+fU39uH4u1rk5HYWJ
ozEv72OxPleJO0RicI+4elBdBXhtwOyO6FUxvwFVBRbkTyFPQT0FbzTn+Pj1D/j8kTII9HjOJqGf
9idBXFO7nanKwj+O7+x12MzKgpf4X1yFVLoI9q2HP/SHr6aE8l3HWe8fE8wxoClDxw3C36ZA/qd7
oaEM0ekCZ3zCa/zBsTvP4F7OzAs/Y4KExch/8ZmQW+aYDsb2oTa8/nkFFB3T4RZ+6dGOIZGTHcia
e9dxn1U4Q6vk8puW7vP+xZ7OHsZtuTpW88PjqzMZzxMCE3iSsf9iYS7CeFZSioxkDW9hwer0ibPe
4tev7fNiJ+IPyozF3ZLU9fFWI+B+c2k9G39lVnfcsE8OWrGz5Chqfn2p/3CLfBxQm6jBidP8uFkG
eKdyqco+np2n5gp+5kIKxtfS1QC47uCU/mp+fdH/dH9IF0OIbR4Q30eamMSXyEG9Zx1LHxpLXcGa
KM0w3dPo8FJ/fa0zivbzUsdKIfBIqA/Qx35eaXrsarKfMK3tMQ3JrcojLz4wy/tWLuK6wbKZ4cmM
JkhpDQmzv7m/Riyo4h0gpEtz0TCwxEXqT3JzoeGGS838Pyz8tvzNY/m88WIc5iDBZ0eC9feRalZn
3oRODYNeGzERxidxhlBEGZyXMgfNW+URZf1vns7ntQvJkFWloUh4bh9xwKQEL0EvxyceGtS6KtRy
sQHXTlTAaP7WaRvr7z3PrOtuLLuvWK0s1sbRanEUj+iGu2TEV4AqCS8SHMTSf3w4MByAOQlPzeHd
nXHMv3GRzA5XdBmy6qslpOg2vfzVShjW96VTZ3i3kBLz6yfy6duEVKhXA1AOnyj2vz9vM13W66J/
Xo7ShS/d49KWI5+DX83JTjf+zy8GbqRTRCK2mo8iZdgckZkgejuqBOJ5rkXuuM3R5XhmS5f064t9
etXcGTom2MjkH7CdaTTpb4+yKgyr7WNzPvqxR2OZZANfFguRLvHXF/qgrGcKCh0OsiQnAjfng4v9
fKXSSTPlt8FEBSHS/vZdd2FAAy+eYoLM+1ObS5AQN0FOnU4pg7+yDRwBlqyPwQYpR5oV4ATGRLPE
vBHztDNf/yzCjkC90CCUGv2YuoLmeGJ6dTvUmOlWv9k8Pn8MeGhEzGU41yB/fiyFshq/76Dq++OZ
nD8xNDrh1pbtExP97q8f2qfF73sW34DLKABI79OACptPe5AKCyuhNW8heh8kDFrmZ9iqObm1+i1+
qE+vv22MYP7shzZLnyEABOSPb6leKsfqhOce/U65333flkfholI6AyJ+0IPqdEvpPTVK2b9ZZPbH
TwQtLmMP38cQRY8hOAN+/kTcEo4DVJv8aOFqXqE2z1GAIfTxl9EhFFER04ZhZUG2VcO8+fosJKsd
kWQHe5ghc5w1neZYgSIuhcZrOhHoxmIkjhBtKt+RqPw+x9HYym6DYTZq/qYp8w4RlCQm1UXoED2W
99AM9OdVGhwG+3kQVnt813vafq9uvUkBjfUx8+MTqXHUglknEx0zzBT6yjN1hKhpFdXdBNpwLfzB
2Cs382+b2TLIuQpq5stywGvcRONkXgJLm/W6D7wxWqWuaLGLcHEKD8p2wWSTJG0a6CU74t1orTF2
80b0iVba4cA+dhkWBqvGlNjOO0uuWdUl4u8Fa0urtP6cRIhsNDdy1kuEshUwFMPn9FbOin8OjA46
m98AUcIaiuL04MuCrqjuFv7Xs9DiXHzKgpDCXVTquqZrfRzLaqSgP0DLMfkurERTW2ehouIiCQ11
36qlSm8hKmHTUSSdHO56+D/VBkYRq7uxqra4bxYYLWjyBqvbMRFGh6NtMlCLNcU9PAQsRhiDLyC8
ubd8d/waranoLA1FTSWvGQtD/uDZvcHDind5aCE2M6q1c/fyL11ri8c4+WEDtjB+i8/mBhwE5Ipg
LYDwsJoR6cFf5G8k6i6GFDY59UWn8tF4UE3Gpbti4dSKTJgD3Sotnd6+qSfpDfdWZuBxUPC5pLf0
qzgxYlqApfRZvSyl6INiMyKXXi9tjVboLG3yloQvqK4ljYQdTFmAXURsTRcp5oUx56oFo6YRJZhW
2I79slclPSyJYREoIwQAJR6t2kNfG2YeHxgh4r59bWSCs+FcB4DZ8/VhzAjUgPoN3MzyA6xaY4AQ
HBCWuVE/kLnEt9iuwmw9Q3BeOfJjnFRZj25ue29ZnKbxth97eNnvy8rXrD1TrxlE7nn4VnuZVtt5
aL8sZaVMQTkVu7U9wK1YC9/jK+pCX/PdSo/navcaM3fyfvwDcvIkdwpu5O37aMYKtYLd0YVE4lLb
hQ0mT5WVayRWAM+vWq1vUhbqoPX5+Av8EZAxBbsKLr2AecSqMDOV7/BmRo8E1YhlWrUGk4Zydnmw
LgE7zi6P7CS76+uOH2KZYCe7trT7+3qxOvWKhZBjYPYeeEVxHzaRGq88VVqPfp7X5O0SrzJ/x0GA
Txa+uO1i8dMirk1namPySa0pqDiPGQOkzSoFruBbcZnmwAx1Byf4QmFeDEypxYDwcFVmssU5P47h
bazZwr38WIoetH4m2gquIPamIZAEhLdjZZoKqA2EfAgByJZR5tP7if+/c9LfzEnh4utZ2P99Tvqc
cVLU2dvfJT1//aG/5qSETNk6KQoDqLM0R1N4/pqThuRfw/QHWULug7+Xw8H615zUIX8KnBPmApNL
IA2TEeq/U6b8f/G3ca4HWqBg2/4/kvQElj4g/356A9CArGn/OH4FbKIPNVYo/aaBB2cdwnCuywnF
f7gW8I3w/5i7y2xyMCGOX+c69DhEcMV8MscWbp3JxCZLk/HaaXyGcUI6O5aZFTOR88JbUgLaE5BI
+djU+pSlSr7o4uERarUK1/PYvUHCKwRWwzzgJ2KJ6+fzuLCttEZbYkLwp6dnhI0WVrszdju1SXT1
WtnMxpyW8OKVxtOeB78xvhcqUE8FNujqu8YPg/yY9e50nTbBVlRkoiYqP7GW23Dvy7h+hP2RDPkq
MUb3ehwoojZ22hiPhuu12mGklttWI/5wCYtVX2WduwH8UdeWULgKF2n4WhYl3s39IEMeS2PbB4uz
kbBv7FwwkMYinEql2cbhRLK01ZnuKu6LP9xqqU+JHlx44eJuPBzxX0Tew0q1YndjkCmGWtuZns/1
CAYuVnLh9liCoTRob4nQNYO9igHrTCWNrwMWqZuxJ4o1NcHyodbi4dItsgueMV+TkOZ9xSwGWjFN
mMpjDJ3i87gkQO1t33SZQ6tleHCxRcfGOrbYlpKaObVfz6U0PaX1+D4leZ9ZnGdMUUEJhtcnPNv3
kr9stdsHVqEAX6KBg0tXy8YeDH3brxxYc4wEPamPqBSNJSL2jt32XPu++wmc//G9+IBiTCfRjWcp
93l06jlzEVy2Gga1o4XTgbM7fs7dUMN52qZkkJqUX6bIJDZn8ev7+LEeqDyxeWMrFaFsoB9pExDb
0r4lZ+vTiZkV5+UQIfsn/f2tVSWaUXcIRbaCmr3glqCtQc4Ihs0YiPPEXbghgCv+nk4wlR70SU+j
q/X4EycDhRGuHtm6kjEV4Lm8S2LIkhsP9UC+CVVAtmoYNJzBsSz1/G2IzeRiaDUElDQ4Z5wNHcgu
5T//JfNvOk5vWFpUV8SL4qC6wk+O67lhTfWozooEvF0QVC/n2Z/A1pj5e4fWFSYiZAaV8lrOEMyZ
EOQaLTcRj7Z5S/6ZT9xFg1MIsgqsNbQEdyotvs1O2jzf8/RsEgWHq+N6FAruZHNcCmG5byYx7OG7
vZmvgWp0wIznMC5jUJjlnnuX5EBNBU75zUXmZHBDNZ8UgbWd8fcnTqlNP7RTYUrW+Bd3yGfj+fwr
w3IZkwOHcVavqfb5sR5ZEv3KgPd4TaIYJXBZEIm16v2JWrqooMg+INqj66Ru1HyDs51MmM9mfz3M
EQNlXysuRMN/juaM9juMEioYGkeokM1Zpq+FIu8F4tk7xmXCOu+yri1/LAzxcML2Da5VWzZ2VImH
bcWeyEnQ1cCqFKPXtlBrFRQ4IA+RvZDu7k/35hQyI84x23P40py12YzYQIANYRFLyUmtHo7rpvXC
eeXZRidXvQ2Vbqzw41/P1II6/jc+5RGif16mn25IfrAwkJkH5Luib78OQPjxLshtRQp15OzzKax2
C1afa1Mm3t2YDf233AD9J/4X3lUZleoh9A0qYVvwYdtiEtwMD+ASoYLB3VWaILY0gOTa06B0Nl4E
Xo6GnxrpoGCzHiYGM986wkecrUVel8OcfaKttLFSukjQQFyAoWh4Q+PugsiMS3/Ec5YLVtPNhJh0
i8uVnWyNAaI0pgFWpBNB2gt0zc4eE+I0JaMTKzIt9b8vsZwhXLkocxwGiHF6wsMm2BmTmL/DLHSO
sRiyQy5D68/SC5bnMKEsw8ackJlO+Nl3hxzkx9Hz5ou2qsl7z0uGoJnxhJRfPKe2229wA8batoxC
WCAI7lc2JfWlpeqJ/07VO5NSf1sn5vIdQghRN/il9yfc14Mc9EyH4VQ6F4d89v5EwAZeBxFpWxfj
IoqrSmfpYLNErE58jtjBS5nqk0QXofN3vHMUzxLqWB6FXdSxHsjqKQntsSqa862JZatYF6HsLcxE
2M3vFtdJL6QZ7Qfpq90iHbnp8em9msa6WRXGGN/WUrCbzAGhyEY73lt1/eKghIBaF/VLssfSxrls
C5zmn2I4Fs9TWoqHcnJvU09297AGktWU9NZ9DJTwUAcDgiNCrsObDlbVAfydSMYkNV8SyBQnNw4f
l8T2v4z9bO8bkuIF8xzQEtYHbs0HSUPHwp8O2MLRJLX2bd9DdveZg3rb0kzNS5iw5XqOobPf9WlD
ugGThm2ZC3ITckcQFiWRYm3LyazNTRqn02vcqop4M9Kf8h3SirE6zB22J2sDR22asa5Zh8ocHu26
oBgGAqPLyhzzZoRxjmjYaC+k7/BV0xS+Ko73E4lE4/Vgm6+0ud0VgUfzsMLPpfXXmEUPl72/5BvJ
QOthjgz3NGODc1dY/vBDukq8zjQ53ZsazFLeZb6Ik9OAfugiwfdl3XbiBdO5+A7PiXhT+AXAAlSd
S5QpzhpD85UMfEzFe8e4gevob3tSdkipCarv5TDhprRk+Tb2Zvsuzwb5Ncx8QoQwwrvFGcK7UeNE
DnlRp1W3Ql3cXgdGXFyRgmXjyj+axp1bNB7BgOO05XEFK+n66tj2Vf2ajYO79pr2KR5b81iY4nng
SNymtG+bPje/WnZykSMLvDRmz32ZJsJ6WHN42sHlsLYxxPETUrLkxgmb8WoMxCEcpwFtjY1hh2nB
tYZFoNzLKR1c7hALbjvFkYrMNHscOPwMjFv4VMwsvaymsNHOEl9g5AakjsG/ExCg8LcZio1PltPG
wmWCvbB1t6nySUx0IrwDExdCS+1zhO/0SAehgt06d2Hi+reYpwwPjUAVtxI15Pc+T4d1saidEQwk
xAvUWLg2PPlmBwdQGNnG0jEbST17u2ioqgdsIGQNip+X0AusbKNwyeq3ramM1Tj4qFbmPk1vKyWc
XeGY8yPSF3mae8f8Ygj+oPST5oodSB4y1Wf9ZqiiO2dAytLWI90+M/L25JBdc596VSnXc91PW9QV
qJ/SqbGOo5uPd1nmmxsR+xchWUqXDXq5J7MvY3/lVYQkjelLHlfx2vOskKA2JZMnZHjdKujVwInb
IzRrK3VQZkJqeZSGO3/0eQ+EO03+qqqQb65DnInFbkbvwEqohmLdKq/buYx6ERalEfxFetJ9O7nh
cxtx47JV4iHOm2DXo5PIoaBY0yHM+2xDwnuxCvFyA1qw7lPoxli05SlajjnpT407uw4Wj/N4UsJt
djjKKWfHn1FXqDFSbHXYb/5E4un/CMt02maEIpCvEA3ltzbA90hjSdtSl1akLaN7kTMYhAtjhayC
3N9mRtcSLydxPR7D8WpqLXsTz+WwRiYjUbQG9qkgzu16wRzfeeJ8K66goDgp5kKRqm7zIQP8Lbzm
fqxU4t+XkUESO5wHsZIEEKxCTJb+KCzbTHYRiiYWkEktWAAbol1VD4ks1WVd9P0Wy8VIrXOAdQRP
ENRsXGnYeWcneQkqkskQtuTUWG70NRmt5n6Jp7xdVUm6A12eL73e86479Eqo8brO2IyNNx6dphxO
yurmPUxJdWt5Q/+YTtWxm7pTGy5q00V2d1MRA/mNFFhzD5VVHC3s4PE+DJ8p1KZd0IuNDIR7l6M8
AmEgrhO6lqqS8sjMA7Agi5ZlXk3ghDmBHHWDVb/tL/ejY5I6VlSYkbDllXh/1QAU8Lp4IE68XBaj
MKpvs1T9rRHNy42RLiLbJm3mjX+EQ/tI1mddBCuRjW5s7yuDze0iVv6+S53gvrFKiHOlSk8E8wQx
dDHzbZii9kp5FHJZyLdwQUBFzHvO52Ibgo0F95GN4+uXrOKfxLQS8DxuYSkB22XlCoewtddOX7Ap
bNauI8IkuIXf0t1y+l0MFSfo9JuR1gcg/WycHjrIhy34H67ra9j7b2OO/8PemS23baVb+FXOCyCF
ebgFwFGkJFODLd+gZMvGPAMbG3j684FOum316eTkPlWdi67YoUSCe//DWt+KvWmc9Zi61uk6IDsG
naiVJvrjMjuw5jrtL5eZ75YEvKAJr9nSWd2pJqXCu71KkYCssdS+ZpHZAVBM2J4iJbJec2Vg8KPX
49ekQDp8Gwt3ZCzd2UY0s9QAlXfOrAwF3FXDYbcVIEOoWsCPFBs6eKdjvBXJAK08rykAzaWKKNuY
ar+psWp4NPTmsDzotsLkqpVI79MR4eFA3ulrbYlpeOjRevfbZcC/2AcVw3jz80I/kZMHLGnsYgZz
1PrxSutaJYqlg7d6KsiI4ZGpvjNCrB4MnODQ8NqeP3+ltKulKeWJbApHWc9OlQZLU6IPkOMQmXkM
8/qdu2LtZv5gd2fWGMN2MCFtuekRerxce+Er6Oen8c39j7nHz/6ed7stPgOWMyaTGsQBKCreb+pz
KuTI7tV6b82rvNBKM6YXpBnSrv35C71fmlxfyLNNygBUCKwIf3263I4OrgUbtb9iABlOIKAdrnNH
vnvsC9OVFRfXkibkKuL8u6/uon8gf429Ghvb9/uoBqWto86y3ndZoz/a0+SGKTRg6kdUVLVUeFV7
cGgCfhDU/vzFtdWV9vPIiU2sykIUbYLmoEt4/7tj3CX4M+rqfY+5lXCLKWZa7+QtkMqMbJjQ1NZg
HbHCN4e4oUZVO8yYfl/FTrGPTQbQ1x/on/HmX4w3eftdBov/fbx5rqvhtfpluvn73/l9uqmp5m9M
s2w+ylVUxnLzX9NN7AG/qXyfGGCujjlQGf+abl6jKci1V/nomXLaq57vDxeI+RsjVxwlCOGQAXHy
/h0XCOfnr48ashBMcAb/M9DxoRR5N91slhqAYDQTP9NASQsKpaTjYxtsBVZr5/PeQbNekcgZk7qy
6q7PxJbDTUzj5K2P3IUWlJw5gnTUpJXECLclIca9Y39dyIDckMrjmr5ZNvOpbvOu+JguZnuq+0V9
y6CgEkbJeGWkZtecNSFbCGOXggl7cobB0Q996wlxlMxIpnPX2NUmYfWERVgvZsSzNoGsrKgCquzB
p5Q+qePcMKFqXFJps2rRw3buPotRR1esJwQPCanOMIZxgXOJjJZPVWJuPTdKiOmeKisJTDtJz3TX
02EsRmevdGN3EHVJidKllfwgWmWnZ6Me1rpHOqA0dolSDEjcOYT4qeYl+yitvkEzbDThiAI8AZkH
GmfROkaoRNJHAyVNkUlOcqOzaKyqNaCvZmYRLDQsi+bzyfMuq8uo3ad6ah0xoPf3ZBJn9s0E2+or
7wg5Yhilo+5xsZvlgF67pxFzOqCTm7VPRBdPVuquc5uESGOpT2cCeQjELfZOMWuaWm3txS0FtmQz
SQZjn6UyQQZA9QcfwrlZRok6dQk0EIM03ATPjpB5fS/uEMgetBKqs7gpJq4fm4WKhtbiuqF0nIb8
HItsRFhVl74HCVqQoSzfvMppsu8etNTvM4Gjk3GrV71VIrkuI21rD+m6SmaJ6XxqaD0Z0ZaeOJEV
nB9ZUHIfOl0eJcFcjNkhNb3K2ADt/aBpNRj5FGhDlOTTXT9Tmq12SR5LmdfhzIGIMUTTjm6W1wQc
q8uWhNmckRbwx7SRlwHQLsmDSqGHqdclVVC0Q3x03cExqZx4t4G2uxHSXlUMm8KYrUMp1W67eEv/
WutN8VUfWs3YejkRXT6s4cQf3MgtfKbmneFXvacde2OYfNOgxMzKNNP2ZjV+TjJW1MFSmxb1YpZa
fm028ee4M1WAhWa5BUaj7IRhVqHDy50L22h22qLJDxWz410y5W52B6jcgUXiTlitdTW/0bW4xUqt
9yJEKFUdBGl3tykoAh0EaWGe2JYvxypaVMpIFRTemLzyM2ZbVy0h6RTxrZ30EDJG0z5x22NXkXn0
OekSb4slhV4tM8wNGRnVcdSc5oktPtRfx/qwPtl3kQYR3lENmDOtdl6Y/QBfBWfhGo2FprvRO96B
Rv1ea7N6V1t5/InaGP1zayKZZ3617wtI9nNqx7ssE/kO/WREfu6KEgGIsWPi7T3EJpRzlj36yl5/
XnT1rjKyNqDBt09MgKxTk7bKHhLC9NFqCVPzYTVOJ8Zm+gth8lJCBF1qZjiFalxsZNmM53rjuwKa
BxIp78Z25TIfAJx8pRLwgi6NIFso49x6fi5s86ExJpkEuiPqr6Y7x49WZsaqD9rC+jKUOHorr+/5
bzTKAYsFCn9sYkzpRQFVwK6POeChwMWTv8G0IbdGFbt7aQHTn0gLdf0RDtN2sGKNB30c0hvNS8bH
IenyoOD9eaTFpAPO6ourzyfg5djc8sjbK0RQwRowWufo0raTymcW7pu0q+TeK9wU2FhdvTmp6oWF
ygALJAL2381cm6o/qxrxpNllgFt5mA0hw5yn+0Eje7lkzjPr2HCNKJiG5clVM9x9kuG2TwMKJQP9
ml+PqvG5LmJwOMmohHLSzAwGhm29YOb2QgO2yaWWXkqiSDd9zJOeJGQjq9c+MEdb58ivxFeLjdCN
4XtMGHeQWy2h5EXSo+bQjU86Upm7RUu9O0Ge6f1cWfV2xc7e613X3IARUR8cjZlSAOMmb7d13ceb
vm7VV3b8XWjKsb7gZwZ6NE+JgQNpVHxTG+LvciEQtBKV84IzbFHChUdrs3DkBAk+W9tnawc6G3D3
wZ06xXfY+Z31dokh4yvG1ow1/QnxWHPjTlZyrL2uuW+1RIQDMkreWS+ZGYUybLFE3GYM8qMk7NW5
QOSg9WUQSUY0mib0w9LN8xigfvhWlimTYll7Psa4+iwzOk8iKbsTJqrpQ+Eom5EYkTPbBiv1nTlN
ItLmlPzMUKkNNb3NPhe9ALAO7PzsNO78oE5aj6XDTryLSXr5XriDPNQySk3C1k1y2khYvOtEk38s
vbr9GLtVd1+NRURWQpTejBJPRzK5y5PWmfMmUetsN3di3kTz0BLrWLFDM/lt64CprTocqmIRFN/O
+ISzVJ391OyrUEktTBuWSXQis8z7tndiY+O4UX2sJsWEcpNP842VkYSCiZ7IOrc2Dd7HAayndCza
8sTezbIUSZC10XLUUs3+qvPfV4I6qtJ7hNVTYGeq93FerH6vmgsXvVuR9ELyaJ9ubWYmJwdC7mPk
CAbMCuuJ3I8jN2W1xAiRgTuT4IYo2n92/9+qIR3mvyqODQ7MPyuO0dcMyf+Er3k9/Foh//iLv1fI
Hut6e7VBw3GC+0Gv/e8KeS2eqX7xQ1sulThwzj/2/z8qZPiNpo1U1QLf+e8K2foNRTdKZP4ajaNK
yfsO4flnSE+0y79UyBA7UO0i24Zpra3UyPcaapJnmx52jX5asHLHyy7t43mIqAKJipz7szIgk2pK
pxh84Vrwg0DTLS+KXthMe1Nt36NTOUVU98CDlZJwEIbyDtLMcx1X+6QzxiOcDDaIhWff1GOlPCAC
g1lTxcrNkLprRVfaD8Jt5FPmegMCtRpAuda0NXmS3IQ21RZTZrghOsbPyvdExMar9aKAn5svtRXv
8zQ520bZHWEKg1dvow/T0t7Jvg6xwKhrea7t2x5NjWu7uMYK+6iZURgxywuTuH0bLW0Kxww3XCm6
LOjI6zlHXYwXeFBDKVQg2AgcsJIrmwh4/XZWl2Vn1S0251jfgTyrPpL3mG36Jk/DpTA3hezuunw2
NwgEBzItBmNbOCUhBxbAcaO0ef2SK5F3ygyHyvUAgo7pxYmTmigTbdk3ue7BCJzXa7QR4Jayu272
VIJh8mXDwlLzR/z1gKoag6PMMsI4pYiYylGi3Sj6Y54650TzEF0Y5cVTS2ALkbPzSvA5JgixqNAp
50GRUgvGaqhH6k6hhAusZH62BkFaJ4XVhhttCAduyxDwRxx0lmJv8Ed+KXvuQSnLY8PM/Kbp0jkw
qKSvK7q0aLbW0lYhKgjFTy3HYS9s773IOw5zrQZurkNfXiLleTbS2jfoUrjeuOyNUcqtbsYepr1y
Puh1kj06GfU/ox4ROs7UMo/WrK3OOCzspWqGFSMNhBTQm0absprGYuPB92tkY97AVT+gOUFPZhkt
KglGiUYR7xIDYLPXNm1YFHggs/ax7u1nVy6nTJ9YSVAObZUqVTeauiQ7pylfFzTiGU65XcawIpiy
qdqoXqYcW937Zi4rakh4VrgGGhRcTvbEI+F28QcPG9IWXvQc6AS8BPDCA7aVRIL1heprg3Vo9Uz7
PIOwggLX30gl/7LMptwwJ2fKDS59b1XQzpalAqlV8CykkKBDJ26Q6i2UeDD8ZIDdrg1zrfuk9EO5
Qh2jkGuMRHDUn9DS+ARrwzO3dlZ228jInjrdjs+VipfScL+s6DGU4uwuWbErj0gHkcmgakTpUqTp
pRSsPXH2qVSbybxraCIe1RUVCbchvywAHMK+X8790BVbepBpQ0Vgb5d8RPCgq86mkqD2Bl1R71mT
LRt1ycsNFoAkGK1cD2nLsI86mX3Q9C4KsKuKvc4earAEohpFHUNFT5onxJi8i25khDoSvsBmHMtq
9boBq0kdszL1CUiU6g8KmeqrFmDlQToBqG2g+EtePeSKMd9HzagetaGfLMKa6H8DUtaTjd24eNOH
0g5GZAUbAyLvlh91PDlKBXzQVk7AVIpdneOENPMvqbC5tCu3OIgWntXoCiV0Ft7PZumhb5IdwuRA
/c5IEpMLJo8jEmBMFvbwoLrpYayEfXTxV/tmZ13sCKr3hHhqk3iS4TeuoNA05cBa3PtKnU4gCeB4
bbwvCL7Ch5pqOwKkvpXmMm+Lju5icNBk8eeJgN5NNtkloJIrEFQKwe+oA8I5EkQGoQtHc5W+tmDx
/NhdHvoalD55CzEiCkfxJ3ccAk11540OZY6wdHpkNba786w727HUXz2C7IkNz4xAlL31EOlJHJQO
OoVZ8VW+ahS07TdBjpHvLHN0a3WZsVMLmlIaRbYPBaFg+UyHOw95E05e6e4TFrNkGX+27f6UxWZ2
6C357E54dh26bfhChn0YMfQ8ep74CACDaI7G+WZD/A1ElA7BFBfIeMYbxxy628bVSb3sSt8ivuxc
OCwJ1e6+SGDWRQb7pqhtv3fdqNIAmwD7lrHemeZIU2zN2aadhuJErny3Y61LQodB11EAZ+uN5LM3
u97jbM57FiXazWJn41boc7sd3EKE0uUVq2V5bIWZ3vcUZJnGJSSVSOK3Z7yEtLnYdqgPfLW0Hpqc
sT1ZRenN3PYHRM/MNIHz0UeP8BkSrhc2uvZLkctPUzSOe2d23kAAk2kcF8l21IdpJyupbIlYtwIW
TAC9CnGvxkTYt4yw+cGnc9P2UTBYjKjK6FKTJLiZ7HQLhwkhn03stJYoH0evyfyWcYVB08pZOI4H
F8cSZ03abeYosvecv+kxEea0ixVOucklDXrs3NKn6WNmtRjWNnYmY0ujQziR2Wi72Mk+TiK1Dovi
ksDa3/Q5e61Gib8bSuMcyVuIWMQWyJkaW9viBHA3Guqao9ugIavR+NCw19EWXUQdTu68GNWXwu6r
4QmXLXI5nlkFufpegtgwG8ry1q2n5wE6qrPWzwjyMTXw9JXuHR4UbwLgmuj5+iWrs9LqjX2r1ylj
IKdBk/xkjFNlUC3P6GvceGP1BNRkOYK5ZsL0jm/JuhhmyYYeVIKsFrB/5DU6MN5q2GuWX6HtIiHI
r5pu6brzP7Pn/095bZi2Tr3732fPT8Nr8ous9sdf+NfgmXhjC/ady3wX2/RKmvtdVqtplNWUzdht
mD+zaXD+XVbrv62cm9WM/K962nDISWZKvU5hLTQK+t/iDl0Hyj/tNtDPgoVbI2bZglGGvTcEE3SX
JvXszmevWhRaeTIzZ0K97cl7BshGJpWUSApJ3mluesvECzgDBrsK3a/msK5FXaY3NUL91bJZphoe
pnm27qliexWaYSHTyM19A6Yw6qyytJFiXRRnllUbjJ7A8f2URNID7c0xDsc+nsSqSC0i5W5NqQca
Cb6tJ7eRMaP73YCxmI77iZGxFAc6Xi2NQPkAzjji9mnFA6IM1XxQqtrRN6hEdXMTZxP3EO+laQDw
jLg3eNnEjxsVK1ipx+A+uayGS1eaqICmIr3FM4Elk/gcI5hAAz1WpZ48LkNt7Pml6hDdn/IF81b6
6JJpg8WeBPQPsrZuByK/DgSlxNukjsZXT1OZf/clHNIU6XBgw2YKvJqlN9e+XBz4uhmB8RZXNFAd
qW+mSRXtjQ42otLW+1veAuIVyoE7emJWmCvx/MAibFzUUMWcEW8j4Ba6s9MZGhNiBMl7gHoEeUJj
/1zmgizdi12oaXdu6C4qPgUEX3opfmwG/9lG/VXDjd3vT7dRt9++dGQX/tps//hLfzTb1m9AME3z
Z/LYH6fC2mzjxlVt10Bqvx4Av2vtTYMDACMjqd5XY+/PTDL17/TW+nuuFoeBxbFiAvRnC7Y6h+m9
f5IQFMaoqHOUiBNKIL4k5yXvEPTz7TXbbK5O8IHMuSH3SETJNyaOOG/yNJ8eLbbDh34ZooeidKOF
2sbQz52W2Xd619sniUsFnQ9WMywzqAZ8nfy0LYav8ZPZlyVAK6dFx6Z7I0onN70lONBgFNnFg79W
ppsG/3FgzZZxO8SlBVsdebgq3PI+z9Xqfpim8eKtoUH+KoB87uZpOq6cjdFnGV19UtsJRpSaKFi7
MMFcisQtL3S5z3TXdGyo3naO5sT3dmstF1UrussKfdkaHj8+SWRyQ9jpcMwb1jBIzImOsjVJT2M6
sGvytngc00y+Ok7ZAk2uI7QpCyaglrH5Pe7z5GNboqVBVJs1oRELnUBah3WL1SYXS9rZRqhITX2F
duXU4a07uW3/VBIKC7MWxgcTe1Y4gWo0y2M1jHmgavILJ3KHXl3kTN0UkZ4YM1AcVI3Vf4ZNxsy9
5TN8KlAY3bqTSLbKkCxHTjekFAlLtrAQrrN6jiAgZ2R63Oten+2VIr6b8ixDpyvzcEmsLOihA+xV
zp6TTKrxVCkaREatBBI0gD96YBQ5bnM8ccFg5/qdixZ9P+ttdXZadToxgZz3LjOm18w06mPmacMD
4MlCMndU8k2lN0NOZqbuHkpmgGf8Suq21dBWwEqpPkD6Nh4INh1eWMcX32e9Vx91tKGhzcYRdZGl
3BqpAz5GHT7xXjVz0MrKY8bplp+MLhVbzW2qsGI4upmqHKOsaikbBcnmWzv1/Z02NHgG5SADYMKQ
xTMeHOBhiud9NYxs7IK207iEFKq8IpBFkm9Mxvkf6FdV0jy8dqAKLRcUm7XYumiWEGqTFq4L9+YK
DYE61dyaHaLWsVLxEegL0us+llupESyxEWybTs2Ck62IG3fPzLr4llVxdq82GB7TPF7ucitrGrDL
kfLVJRmy9CNEr57fTnYhfYqF8aZKbYfzK0mO3C2ooLhlwtV29SnVSvVjJzN5sr1c3SSYMs5kMVkS
BFIrPnRKvLy0BdtBevVG3jRcV48k71p3bmviQGjQ4Aqnuk/VfrjogmVsbhkDQGJBV8wzidqMWRLu
tAQ0WGj3g4PpZKqIBU9dm6l4lkUH3dO6A40LMlK31cwFcXHLWhkJavnMMdKwSCiWfRW36kaMpYVc
rlHPTqJV0w5wfxOw33A3CKzRkcVlfNclph7aLcm1Rbqq+vhuy499lHBvSnecH2w7N+IA+4YCCV9L
9ix0yuOIiKfySwWKdCCU1hLbqmHtRWqFpgUKmq7yVsnd+NnRiGz1HSJIm8Bs24iTJG2WcCnrtwK3
07oUKuXZWJySsXpupTngM6E8x6JHBJ9p5KGxo48lYAAtA7edgaPfStkuoK+Z933QC1X72PVRNQaI
TLum3RZ2Te1yZrbpSq5pI2YOpm9ZBcSlF8TTbFPwE03Tqw8RsuXZfoodArQug5GMYl+vLJDquDRM
lsirc7NSNqGJB2J66DIZu1/NmAVtRdZFoU7WU4mzrnU2bgOkZKuM45C9zegKtJywCa3ruLgod/+p
A/6qDqB85nb+753B7Tfx+vZrFfDjr/zRG6wNAB2Bgc4IqxKl+L97Ax0Mwx/3Ps2AulrfmPNba1dA
8fGHx87iX5EqzAOJbsVdMaV/Y8au6e88drQozvoyoFhgQsBsXKWGP9UByKOlqLrGODtR7zzPk2mx
ntQU6G1LoYYzY4A2lE19JG2p1fxaawVTs7inl3eL3aj37cmK1FH/BEIyv62doktuWskqPUAAybEx
stV6NoQpPpFD2YVDPHOeNLPOeSxcrsNmIMVd2ljbduM0ayg/+/qlEpG4WxDeyoDgjnXhvnQO9ncm
L9u0NHNkjxkFfJcTrOE087Cz8YPXfpNwoQVxjLGWsAoSMs15duxtIt0p3numtowhuZ1kwowFk/ti
zvO3Ftv4XRpbovQnAId3UcRi0wdxx+9eNuWcr3jH3DnUc2eiZdBGFB58V/m3Rm81+hHX4XzfJlY7
H2Lm7VlYlrNUji4/IECDaCHJhi9yaXzQ3ab+4JlZfFmyXNy1TKfwrBRDSHfBNo0tBUkDU+fsS6+g
XSLLZomRbw8kvLpjzorP7ACMnY1cfwJDPDgLo6sfXUCkWem4KyM9Npydy3EXb50Otg4bAiaslRoQ
YChvjR+tBjtXBfOeVpP60sRtYgeZjW2LSWPqFkrBYdsUJnw7QWa23yFeYtJmpZGQtzmDJZTQFCyd
5zfEhJZbjj2XmaMBKCNGs5xkEcKEWdmyBtfIZbB6oEm8maNw8C9QvyQh9wBpJ3u1n7ToRu+SIgpb
sxfrg+Ms+0VikN8qMmMVkNOWFuI4DOg91VttLrPB6Pyu78XEgUu+0NRrn2IURPrywuE6V93bMLWI
5wlxXJYi+vDPgff/GYVgYLO1Pz/wpv95wbHw8zjk97/0+5HnaL9xSulsEc0/4Ml/jEMc7zeHaQjT
E+eH2o5j7o8TkGOOixHXr40vmP4Hid4fOjwYzqD2LOTPYHOu/dLfOAHfK5sB74AGtxDhqZDzbfsd
C0cTditUNa4PAn98ypcltu6MbmpulwLl6U9vzf+h4F3P0p8GMCT4oZdhFrBuVE1Ne88KFHwJoE1p
1eFK71wE6LlsJEZ35h04tWty+p+/3irUffd6IE8IAls1jni43/1uncJqFQQmr1euMNpJbfBnZpL4
lUEy78GPCjjCkC4RqiuI+M9fnFHW+xdnOWwz5uLTW5XEv14sraL2su67Cu3FMLyVRYm/sdCEe5q1
RV4gkXrPxK781a/8f7zFWNFgWwICAtS9PjY/X2dDjxBscp0SNIom73NG2W8AhvGueith4u8zbYBS
g3dhF84rwuBCF/rrC2aqIinROm9PIDHmS45ELk0E7aVrQEOOxO85pv895eE/3leSNFG1gjZHog3A
8F3jPvcsAeNIiv1Yy5bYJTuC5rFcAcruZKJhn0dAVi45lQdnzrVLK6zquWJhMQWJnS+k+zi9cxlm
XR/9Tlgj5oom6XEZevLTrLt/8RSwOX3/HDhUMDrffZNPky/7u5+3Kj3SVcph3FsOss9HhfSZ6KaP
Czp7TGvEF7exNh01kOe4PUjR1R75Ds6XFY2711XYpFjmXXJ45zWB2+iRf5MZybPURzqkosXVbmWa
EBcjVB1Xd9Wt5gJd5X1o8xXjRYmC/VPpUiDcsw5FlP5Iu1UIp+42o0M2MoJzedEGOvkoXSOPl07U
1hdXGGRAsSOUAgcIa9GbzrDkvc0pYYcpcTPePlOF8hGymkd4Tad3PHIs0DABO/1MmAL010TTvvGU
ynRNpWF0cEavIMwPspqnE/tONPy2lbEM8UyTndx6EHRIdGh1BFgeZeLu99hcuFB72+ZlzHQIUZ1q
HH5wbaQQzYsLgvdeJRmGyPp24fiSarb2Kp31eg1prrsVw3L1fmMolxelVbRHayDOLl1S65VgCr2C
verJF8A5+OPRPKMKvcKXR5PY4LDJiYspi37AS1ql0bOe5eCARtRYr7gxecxWBkuEB+5xBHx7WQiw
ep5acOi2AgcnjemcWmMCXkMyEpZtjFyo568pZz+e1SSLMTEnRjrRuuayf8NauzrJLX5ZfRZNv+sn
8LgY9HGKMfeN0pJceaUtB9/WPXfcwGtJPiaCEbbbcJ6GKAtJMPwRUS4q23ytMV69JHHDlx+J68mb
O++5wbrF9OZqDJakxv7wjHfMUujS1gH3iKB5CoW9Os75djcvP9DRcQ0tcCt+8McTzTgQXIdJYAKV
e0nXUB3kbPhCru8/i1MLQbKLZxAXWOi5gHaCtvLU2+ufGaKoCkpgSZwbS7JX+F0/JLgDwyn2vO14
NaMgDyYtG7Zts+/7LIpuNKYSTSD6aQzzVrreBZ6Xhu51AAQ6MnVDOXg7tHbfWL5b5vjDkG6rq+MX
OZrYFshQ/chQVqFskWrqYdIGhwSBuFSA7PT9kCq7WR2zKWxj4C+XpqngaiS1ZTV+lYxDdNIXb36B
rzi9iRl7OLqDfknvp1nRJwpHgrx2PVigXa8nOJYXNScbj4V0UGOBRhQmLN7n/rExomQj0znxo8qb
t55RBO2qYJ+M1qSkzIxbC0tnAGV9H3mzxGZRy0e7HOsrp4+PXZlvTSu3YUwl2qde1duwSWbbH2ap
3SHDGy5T0lLEs5GzPg9mjlA9MfrJCGIvlTfCUcTedOu49EcVBbiv1sut243xW9tzbNpl6hxxQtq3
jVqhUxkXcz4xrSiZGck1pAX28RpKvwxvXpqs4FaF6MOQh9s7mkwQK8A5okdd7zjRM/7eoQo1xXwa
klhBete+VpqTIehEzrRvJ0MlXcBZgd/dFQo551b/lmj8H59zWV645niWddDhxKcoEbc0LrfdvKIr
LW1gaTMnI9Fp8YrWsYSQlytcViaQwRtTa17QDhBbJfLpVdbMPzLL5sCs9fwxg7T/MesWvljXGIBI
7aGNOhDN3cZTE/jlLKu5RutH2wLUjtEo7Pk14i2yHdc6WsWCFnDpG+1z2SnKcsD4NroHo+wWA5h3
06O37bQOJbluGF+WWFj2pqvyY+E10WlSmvi+wxELX8t7dJKkfS6G7nXG/sjpn2rPfekRVDfyPkkv
45y3Gi09enWjfx6VaJwCTJrqufEmB1sYyuQQLviBOC1FhMbUaoTcaw6dV925pCvqFQ5lXY7bxdSf
S0QsYS17plSiRHWK/7d1GI2ZlvBLI6puK0cxvxR4ccdtw43VPRFkqEdfPHdK4fa1TVRvFxf1ha/H
+UjcXZ8rJ/qhkbeujIheQ0/8aXYwE6dm5d45qArCjF+JmXODsHjWo/6lli61SDNY7slYQxhzTfCx
th6c+7ToTQ4Ls4g7xuT9TBueubeKBLbQlayOQ4Ut9BviGrx+V7hhbi9cFu3Ik9LHKgnsLPt5lMa4
otFKau3W0D3O0tbWOdOv0Aah89PYA9GO/cRHExSFd0WPZPxMV2Zu2tCh+gmmfOHL1VVoF00KAFzP
Oe87geUtEfBOyMfpoawxpTh5DZ6UjKjtYo2O49aFaivv8fPzXbIm2JnOvNq2ACPsruaxZc448K9H
oJOMuPocpGhERRAFlzDfr1xkdph+T9M4qjunsAB4dIPSv1UGOVDIxlgycLO2pFAU3I99iu8yLK8s
L9R9cKuKgYzrY8oIg4SQ64/1AzbWJhmVRKSsNDuH5NubtiAvUMyjvB8EtW+JinqjLUVFZMKkrxbi
ccYGeCbzDdyc2nn1y6S3TXKnWyvWMS0bftdJrFi1CqWZczEhc/TcFvZggmiE/dLmhT+5qnCcIJYm
EOR8FQ2mrTU/AIi0XuwEkgioOSU7TU0ncfXitVi591r8ODlLPXNuAqI3F8PtORdZJRS1oh6bMVG+
D13r7ZJxIuGRn5kqJ1Uc71mXE9WRW3Tc5K03aI9Gt4ZgxWsu2LZzTJa7sUzXd5RNMMQOi7k+MASX
gAj0OUP1EK2faIbx4JXgRJ64gsi5W0Vr6RoGfVGJnsNlo6So7Zj5rBnXbLt4nygtH2wjVcYHUBAY
C4J0SuLEvRS5SwxLuO5TVsVO3M4phu9UiTUElVTLSOSmwcJcackLdkOmw6oZ4dwkzyAcCJrxERGt
7l2PGsTRodvmZpfcGuUgAkQP84Z/mE3h2DoW2dKc+fjbS01k1iEXifIJylB6hLUT+aJPuHpmt9yD
iNBAgZBqUowT5Ae3tcNKjVhCO94NuYtR0DKriV2OdDiM45YNK2C/RYMIwKT3UAuWNfFQaJeKRIca
z8zQ+ZnAkQ0fcfAHu8y/IwrBgiHqaO+RLULgQAsAgG/gRDZ39b3qCJkq5jtPmtOB55rCYGzVO29o
1DurnEUo2CLY/Vzu5Wi1SCrj6EHa47zNuETDrMWgLk3zzlQH8yzJ3/3Ap829XMniyM1X7kxWLpC+
Dawgpb2JveI85kSLkLM336lzEz+BfRtfulo3bmuy5OsAnSUFpCQflLlTaIt7o9QuVH7VhtBe9TsD
dutoML9LifjUPdCOfuVM4Db2SrZ8w6fGB2KOfIW3lmVMSViOKjgaKgIBQ5AbGJUVbHVOkETlhOC+
4jQcGI2Nra4cbGNum3OfFzyk5UrTQujGE7mQcYwbhWVMfz/nU5ayh/vLJPW16/ilNV7lMQ5UTrTF
jCDet/2L0DOPG49Ac+b6FP1Y1HS/i3gS/2YXjAxkZVwTfMfAlsbt1/YQDuUwZvXQ7IvK5jAeHUd7
bHsc4z5e0frGJkIiOV6Pwz9/3f9o/XldNsrYFOlMTTrFX1+XlrzA/iGb/f+ydybbcVtp1n2XmsML
/QUGNQkgWpLBTiRFTbAoUULfXvRP/+8btP6ylVV2ep45SHvZDjEYAVx8zTn7zFnhkv1HFEkpZ4zY
k0g4v4gAWR5QHXIW43Sgyv3rn87c5tdPF9slXTE3OG/iwqv+w1B5kRnTE8OtDx/pR3BlzE9sDQlW
ugQV/e6cbTpARDH/1CRnptlc3sJ/VhR/u6Jwlan5L1YUF29A8NbVRfqLf5Z5Li/9Obdz4PyZLj5z
1xGs/tVk43fBgocTltsGg4lhMx62/0gHxFPAFQ/AHhe3yct41c/NhfUb/ykZa8SzOh+G3H8wtxP/
knbP+oQiBUChi1Ed04HabPzhIhPK4tUVLLShAqnawM8TuKESV15ojh3b135s9HoDrTAhnsZcSM+l
ICTQ0V0lVhRzcpUxbJ3LfFs7ddyyGK+NCaUgAyMdYogl38uUQg2VhH1sMAKea6cgj94e6KkXk6yt
ooFONqYGB8hE6GrBI1zlla8+dVESscdQvWejr9xwI6QSOsXK8K4NpEpvH3MKcuArZThwXcwFrAj2
ZiGSbkthqV5yIbrmbKzvzJZyf2CfyRCjUai1XnrzwwUtd5FhdZlpHaNcwXutZhZwVuEO1aeakCPv
BCJZvktPRwsOT4tZhIptMyrFEGjgF96RCcwxkKtE6k3j25QQphl3Bx36xCfdNii1TMDdda0NB2tM
rKd1osKrLBpdaemUlm4pjXNsquS5RhDSlV1ioLBEoLEVlPD4CbFvvmedoqx9RBthnnq1IjxcVJkd
/9nlLIQs6LwtsSpZhpg3gPmBdzsV/DTdIuosixLmHAPcMYCA/jw/wCnkZ3o5SAd6W353Um2pbgY0
zNB90pJ8J0G9kFNheRBqN92UzjdZlI5Hq/ZJNlZlOw9L9Xm6lziTkmwnN+S65p98fKHAFSgYY0Kt
n81BfcOXipGvVMrPJPxiNZ4aFbs+Q+stQwg5eXrPhItfoV4y/pSGSiTdeLKg1QJSy0c+EWWDjBaw
F/UNwVrIZzUC3vbsLpwRg0WZsNN3JcDXoly1esO+40eCIwTSwFgxKi6mhx5t926pEteGy8hQZjVl
di9Yz9ibYm61oDFKcAUUKK+XXrB2Si70fLaHaEcJwJ+0RoquxYOA95bMgNjQYBCCdwmNYwbB1WB2
YF02vtWDVbu0iAz3ASEQJMQDuoklFx8+mySMRgTxpHc3/TssUUDLek9sXTK13ITCn/mCMVHwZP3A
2+VZQ31dZb4atPsF4zpGbVxvBrfldd3wFDuQjW4dtQyfIk5Ci/edrgO1aomaj2kHcuMNzThXDDp0
uMpUUfEWMSNNy6iuEyZZTMpUUe9ZPTNDB1iIZ0j+sL7VUzoWnPGCuc9+GUesQ6pJhjwTPV8u4UsN
veSA+Wp1syuH32vk0lbD9OMjuRDYLwz7cmXyaCfoanYX0udHn9XDxrWCpvDUgEwNFj+e+JdbYqCN
2rupqrcvNRBrMLAkRtq+rhBcDq2DsDCEkWR8sqc6etbUaHHT0CQTyN1iuCjIEiw2bg2RfTWBwxWJ
M40bgtv4dfTUPn7k7SkxEPeDrnOBaQROYy2HX7G9jOcurR/+IE4Q5rQWmUyEoU514V+vrSJa9OnC
JQHKBFJKoXlMHQchE+suu7DAtQ5j+bYnIS/UwdgfXKfTwdOrVpQ0SxrvhIXxXOdcT9aMuGm3ymVI
tj43BbSxDj/zhjZmfihNjMIPi5yBGWRoSNMFyKGFWfghV+HmXpWDBi1JImYEqEiReU7hl/Wkoek6
84/eaQY+Qfqyh4YLPd2YSd6+5uDGDr4h433UJ+any26FFGRYll7CkONRAr63qac5Iq2VX3jOc64o
zTf5ogqTgWiEbao5xbWgEbIADSUnJDbpPtOBMQ422u1gnPiWilSFJaREs2wNsjQsEDM2Fzg4d77W
ThLfqBMhxAy2gsbZDpClM2dRas6uZCqMgojrxZCsBi4BSpM/0sqW+LfPqYrJK1nRdGFWEl6/HfF5
YD41inoBRKBqYuw68h0wImOaxOHqVsBPnEWMBlLHyK5sTLiHwVBqucs1b5t4RgMdMT9h6a26/gfh
GuchHf1nxzGYKlm6OvZGEKE9eAUH1KaeSs43+kAvLBJLXY++wmk2rec/A6Xii/w40sjGpKCn5+NS
ciJGZ8fMky3eazT6HQI+zbizXe6uosj9DJUtHy+wpd3ljitHz36eqn42grl1umR3OVlJeqJbnxKv
fTZSq6qep5gQtRfnEv5Y2OqUMsYp3duKierDQNhmQ1veG8lgMkmo3qtk9o9d06iHQaurh3MUcwL7
NMbnaXU4yND3cAd7tdcQoZ4klUEfvyTLgePHKqfQiAdKCJA2VW0Qkrn6VyWjO5LJRcRUqpOpX9yv
GdItPS2EFxADGT/zKCUvo6dpO9mVrvhCah4Ofh+VQ8IRw+xzMpHWYS123+uqfK5jozshaRj0abNg
i6UOsbpPlL7H2lcPIqmQxKjTmiueMd4d8is94t4FXty1FmMcg0RsNkP1lQQegG0L3HEqWia0GMq+
tL251cy6Zc8OHrnrRaCLjHtgM3zgp3pIVDIZmiuR+V0Z3ZEgWge+379UKPugr4LcdYV/19jjJoNx
FSFL0V8Wpj8az4m6RO6FJrvkVAWSwSbMBSeG6CNs2CiGpmuuVSBY3RDo3NpZ0NRmeTCMNk6wJzde
gFEJUF1ljj5+mnWnD/N0crIkzwM0Wwsa0YoB7m5xUUsffC7LLojlgIrNFIl/1Vv2euvNvTjJzOcx
l86oL2cNHnI5GU+2MdY3Gjbp23TNvZMwI65eg47XTTwAFF7W0Ns3M+uVXAxXHZ7JG7ZQiNWl5sxv
JEJnT4son7BxtcU1sF37vs2TChqonCDJIkGhlbfGH5KtwdfE6zE8T77JaBsTdeuINPS6BYidlqGe
HOG9LXNfsvlrABfYNkpN1CzZjdcl2XLD5+W+Z71X7Vayv3mOY+eL0+nJ97Nmhy+y24to+gKDWoGd
xNe4nZeHxFmYHxfozKwcxqfZO929hHpJ+VO5W2cu52/ZQP5qJnBUTlLeeGmy3pfr4gS1GModiYr2
PvJHcd34KfL4Vn5q/QHKTOdSGW1l2dY3kPSV4FyF204QLmPqhtNQdsaJpaZ2cPxaHnN/sK9ra9VR
080VqK7WYShR15u5bb2t5hPymHFibbhC8jvkwwQ4eicMBsYtDwHlAhurHaYZ91h01nIf11ZgVVZ1
MDXZ7dG1UbMuDQ6m2GdHmPOFEYamvUqUhGHWdD54C0WOLU0cqZX+kHeKRwhh78mcTe16KRvc/pon
eN1E7fq1HwufugRdyIlxfLuHWll/zijfYxjLJQmQWckEHHufd8A2pJ11t9UxGBoizD17NwhHzVry
EoqEEG9aXjJHUpM8QxQqxLaTyjpk1/AxJ6AOaz/s9ShPAocdYcDhH4erg6EzipP+OFbOe0MkwNbs
DTUW1wt1WhnHBQzIW0RicRuiNpo/27W5pbruqARTvQqXXM+3fWu7n6KWE4WTvyu3aW2wQklNgXYG
/E2ZFLhNzWXhSyuM6RqBtsCvbA3ERnKQ0Gq3Ye/oD6T+FsY2dopuoRZvEdg8pJGBQNPISgWmWeUY
v3P4Y2PI2KOwTG2As4wVMMokIsGzRh69791E42DqUvfg5cP0rOXS9HjsEam0SQcjCTtEiwAX2y02
pfomldwXKRCW5waJ2HF12fT4rO9269qv2yFR+4VMQA1ARfU0xbPHJU6+hq2dUkcVfhykJFF+QwES
X7OyOydjL1+0xB+uQGfcuDnQVB5e0WM5mPpnf5Jut8GOEqHbbhkwvkgXX+WxzF2/P2mtsZrDgVPL
R+RtDe3EblSjcopp3BAr9URGB40icc9OWnuvUVtwqGOlxhjD8b3obIAcqBfWXsCkXp3ALGxN38RY
Qac4QJI8WK/gTHjqkoG6uIGXehbqqylyyquWcWm7y2tKrlB3SpafY2cy5ncGalAwL1Rb1SQpRFzC
HQbmwk2xnHQljbhgzJnnEsPbTpTlvtqZ/qHjv/uYc/0RJffrdIjWGcO/Z9JAm4I2+hdtxgDgOm36
NDtEtU8MRlnX5Lyu9jrIz/aClmBnlz7VSM0CMHc3EzTE/V+/ARUt8KcJEe+AGHSbvwhIAZbCGfyx
eZ8S16hXs48Pzow+gFWgZOY6+EZkng1NJjHFZtTsoXQnsGybaK22jSujc1wx1vb0wTjb7GLHf/6x
oJJBCUTZTkrRr+KRyhoi/N12fKg0Sr925unPppKUXioy7NI9ZKgyHEoSYUJtjJvXv/lM1CzwjzNJ
Pgx+PPHzJJ7ATrB/ketUi8hx5KL7cxYC+Vgjt0vDE6f1yowvJFkcjSp68qxPuYi0o6HK74/Y95Hl
g3lru8uYE8NDVEdy6FUH3bRxlf24rPNxGXLQ/s0b/tcvEbmHwRiVWR+b5l8/r9HH3m9pXnGocD+C
Dl3mQSqRSUPRhLaA8B1A11t3lu0bqs3loe2xjLUqtjyFHvhQInT8m3f0i5qV6wk7mBIcoumyDB7D
f76sNKfV1oG6AXggETabiwqhZyT1LBnxyI13WTZNJkF3CFasYzPSX1QTMom90fFIDqRsVA/GJ/vX
b8z6396Ygse5rse8+V8mooLFfVd2bXJoXJg2lJr0XgMh5kg+Z6oiS1aPcMM8+7jUap8zkyCbn0bb
HB8Ge/SxTSuJA8AXumX7UhcbPW3shaqJp43y/aK1KCISwpH2M+tBacCdrZUR05KcjddwszAYfP9o
StOSzO4BOj+H0AKWK4kUI33M1vlO1XFvqUppq2DW5jkxgg0d0F9/HOavoiC+J2EK2yUbhxHiv0S9
JoYG0pFd/N5KHM5As16RIHiDanWqmXd/0WqgRhq1x8pUe+q5THhbGALXx9nHjfsYW/j2A2eFvUrC
BH/Lh8X/k2dADPxlPGSZis84dRlTmmFiTX+oYyZgARaJMd7GI7GMH9HdjomBBr/JwrrCoyF4v/yy
/5lE/80kmhPM4Aj7vyfRj/UApeZ/m0T//tKfk2jvN4c/SrDLYI/imkg4fw6ird9UsBrTEpLePv7N
7/pRi2wbbjPIihZ9sIl79n/m0IjrbU93BGK93/25/2AO7VziQ/90bCPIc3Sb5ynvg1XPL8f2kJp5
1WVpfZhHYUxbPwE0H1RVyoYWw8nOrYCfBZh+vHufcBPaHVJ7zpM71+GIQc0LAdEwKohS68WVyXJH
FEf1OEo3+oKGlFU6R35Dqbo6h6ZTZ7jPZ3SVamwVRU5EWjDNuVuGPbJpTgmLaOFrlNzJOTdqjVgK
27EwyLRFu239NCamflkmYAAQNeZwHbPqhywHemXhL/YuJwr0NjEydJNJZAdaPY/aVm9JouyipQK/
7joVynorMSH/zxJkQL24NwTiYKjpTeZ2A5mep2lFrefPlLJb4kvGV73kTYXskPvv/BSD7bNdwSOI
BnBwG69pwY4Lt1g+xoxzBFE9yN2+RpGuTc4hBdUqtvQe5Y+UL/yA9AEVXuUw1zLWNHpfXafFmkj3
89KsFMEBWnX5gllWvlSTnj9gjEKghkLwdhoI2GmkV9/2EsDWFUal2AltqkiUSInwmBKUhRHhu2tr
mH1J493POe+rdRs+yMyIonKjWyk8BTubxT15KM0XI/a8u6jgMN/MaPOMMAJphAaomOqd8EpyQlZx
nInJuc2N1r9zZAJvPiON8SD5/HYj2YfXhZu2+zVJVBXv4yi6KCwAetWPtNDevcYs4QzsBIXf4jmH
0mAcWEYdU6uahAs6JeukQZk8zoOob/Ou5cRcbWIiXJEZJ1uCqKCoHeyQsDXYXRgSen5nEIrEYrRf
0dK3rx2rh5dGB5Me+GvruIETo0MytBJnFqRnFAXT4t/PDX3nstj+o9ml8f3M4iTe+nOn+YEzWl/M
aJacnoXm0Kcl2vTm0Y8jkTH866axRLwbFj0+2XNWpQeSKfr1iMbOXPZpNGjXJj3HxIBVlMylaAho
AfFk9sfEyR0YIVMzPGCRcfLrxJoZUngaASJG57pPlbHYN8lHOW5danOQf6pQdy9VezxfSniirS8F
/aW6Xy6VPkt5ZqSX+j+59AL5pS+gPlNNgic8bxd3l+YBJZHWn/pLV1FcOgyzkfQWDv/rNpVqQkQU
a4/LBEzUzCOo8uV4RdCRfEnoXiLVxhSXjib7aG/Mj2YnLnUBblI1QcRypsy56ZN01SJFqlnSVdvU
W3pxBIY3Pae9mYaan9Q3DIVbgE79Q6ZaL7hGdGEErpDjknMNPbtuFAPNUC0bqS3Rvu4AQ2wg1pRN
oKv2LlWNHt7KGLMo0th3oJJmAco6pSscB3MIl36erzSkhEeYg064+BUBh2QaZTI6ZqMhoVvV84lY
y2ErcF5s7T7Bh1rPe1Bz2ruzctKASAkAye1nDxrLkppoLrCsnJkhP7K7iAEGTXtyBZxno+sWlK/D
sFmXob5FLvMALtfcjN0abTRJI0/KgprtI6/yqJx29AmBzJzqSq8a+T1bxFlfzegVJuEEkKMtHiuk
ArfZWMtgyRF62cD67uDUQvxXldGUAg2y3fWctt6yL5BRBEkii91i5AwGSSEOjHxRkLyubpgHrK91
JBwgqOJ2bbobEn0i5KCw+0n06vZtVHW7zNX0m66LpltXFt4GX/BXn9N2X6WGt02jJdpRdWUBmBQZ
QDhvD2sNI6gYR03hSY2rpWAANoj4S52aMoxJIgxywdQHhzRBMH3dvUxZOx30Mu6fsKv2XBiTtkfS
82PoXOKKGC1t+47cK8Ksoi9W7uA4ugDI3cwu0T17pn4c3HrKwXvZzlXFdm2H2ozauImZJjfIQ04e
PNZg1jRxPzSJD1OFR1NWIgnsHbvkqnBXcV5ki8mS/oI0EK9N+wdfttGz36IPtJySrMV6SM4sPtuv
VU3u0WbFNvW5YWiyM4YRXGxqeruS4fe+hl/42uBdevG7WGNHyyq2nqr1XHlsVZZ2QqiAyvDe4l/c
QH/TbqXyblIQ6gEWtGEXy9U9dyZjjA15MLlxcuYsvvbz0iOZo6LpKPp0EEFuWrUSv6VraE84Oh10
WcFoGtbZihD80MPN3UZrKKJFHXl70Yj8pHUxOWpNPGxabdCe+0aXL1xxVRumw9Rc6VanIEn1/bz2
+tnKsGV5vX10h4LLwJ52OhFwAWGSNtCoTsmObA1NuMi+W9IuvzNUo8hkss46oY+gPnU0bKdK8MQO
sqXFYeukxlON9/Mh8XOwot4QbwnVwBkSmV80f/iRplX82TVdaJMLvi5pO0+V7WiM8GQemFaObNRg
cLEubfQUd/Z+JluGhKtvntk6e+C3RMhF6xhY6fJ5GRc/7Av4SkJ0b21Z5JvR0o85ENothMjmewzK
cZNnGtolxieHEa1RHZgr6LjVjYw7BPjdNpdTfl8Z7rmK++q6XLthW/YmImMT1gVUpKSbmq00yvWs
sH2Q+uQ7TONPSx1SSlFfAO8xNpM1Mohi7RSiKSOd1FeHK3BSVcy0XtDbGOBnnnLbpIrSNzPPP2mm
Wyutp/4lMQVFfeqJ78hNH4bR+BFB4SItjVmcJl4rxv5h6yA9nHNdnPyF5IiGRAEg0O1rHa8NXOHh
hGs84uxsmu1I/BKxtyNs5nkpj9bYYG1meZm5xlM6Lfl1wTVPmhHUIANOCUjqPgkaPduTmtSc6n5+
tNdE7gyC+sgJAVOUZOs782s76K2hfiSRAOGaXPmso9JaoNcBZEWT2zPBl+UOhCoyM837FsXmZ4bn
0aveOtYtAggGQZ5zD6+T68r5VpqlcWQrSiAMzN8rcLYXOdV3UU4BdQGb/rxNQkC4DUt+OR28BiqJ
tAmvSRFBQkp0kz0Vi3hAvxcTbzqRX0T1eGtWIrrrYIZ2fOmgsdk06edkkaT0CNBKmeHFOFtmiFxG
ZpytJntCOu8+RApI0pA6jBXTrMgxSVBqZxIVGoBWhyQaaICzd6210g0JMXru2aypYrM1qtta9MQ1
Tv4VVJkfuNNBI5UozjX9Nprk7VqoDL1eslsTm6wpv3QFpvlVzp8mOdw1Rn/ba9UN1Rptu7su3PcM
z8G8oiAc4QIu6AXg8AGhCB0rdQimE7ZzXWXku7lli3GawaG5CIcYN6bfcG6r/Oo/jd+/ZRpkrPiX
jd9tktZ/Mgx+vOD3ds/Tf3OYhOm6SeCF4vajSfrZ79m/ebihGTl51k/79E/DoPEbUiCT6ZmBndnl
Zf/T8Hm/KcwJswYLfSeIJe8fWaZ/dQyS02lgv3KULxFj068GLOLl4jGpHHKLZr2JQjNb84ekaKIT
lBVO14XWw7eydQeBct0ZxHyfvALJPmDD+cmpUATZbiZfgHfLlxjV4T/0/PHuTJ1fnzdoks/66wTM
H7wuMibfplaz6zcnsSGU6El1XTkqhLHFKrv3Gx0aY0P/8DcDQQa3v4wwPRVmwEQHqqzw3Isw7I9j
Xfy4aKKGtD1GcfS5bCMWz9OQ+je539Vu6DaOuCZ8o3L5mFxxNdt++mQgDPoyr9X6LgbJDq1ZF+sU
F1jMc56s+77oBp5Jbe3eCwT8S0Cj4xyjqeyvjcZqdrbe2Hi2CPwiV4i+EvtFeZuYC0YZgbieopei
nShMPDjDsFIIeAio242F4YuBl2u+AmTONzVlNUeLh4NP2usW7dzwkPDkZ4VmV6pTsLx8F6PTTwIk
nWx1U1t/0bpOwxwmPg00fwXrwpZ5k3Cb6tzZNEcabZBKH7XGw8IcLsiBjGwyVkY8ogXoKwjJwBub
pEqC0pyXzxxNGDmoeo1rZ8qAZnZL/+KR4wd9Rid5bqMbyTyCrfZYxFj5siMxz93PvpmyYcUPDS3a
bB/Ufu8eP0dqhBl269ei1l0G+ULvQo89+XYaoKbsRlyfUC64lXBikkIL/L11kcGyYv9kDHWyrXox
DUff84s4RDXXP8zpACbTsCZI8TwB9R16hcjbkE2H/mrjuCz+tzB6ratq7thwx3FqTjxW2UehwbD5
WjPNPjijaWoMJTh6J8f5LLLF2yaOW90xQZl3SPdM1aswsbQpmnEq6rOx07Os23X95CBUM7U9+he8
Ook57gjNBiI0crzTHB7xGJcPK54x7FD1kJ3WzCPe1OnFG7aq5rCW+rr1i6Y/LGlXQ+Rk94DpIQO7
gQIWs1YwQv9VXYkB7dybT75n4ODJ1PpoSoD4Ea2dfLcnfbw1amN2NmlFQh4jTkxO+BGsTeukjEh8
QgHSzTKujrVxRedmIffeI+4fbE1Dng4o/glOc6dHoyvTmVBTURFGGaGFi4OM4YdBm9Pn71XGRBb4
TpcRHVpP7+hgiOgcmQKAMyOJnTU2gRRd+jamBfGGfsXw81bKLjqtw2odQe5n42dlPPSvFyjnbyuK
8CGI/GHuuCtarf9WRUNGrev3bRIwbbHTbT90lbalFl5uMNJVxDfpoje2w8gu5HGx6mU5kGmGtUCL
VMxrXXVlHHYD1rovKL8A0+QKOMwSwKlY4E+5flhRAPAooDbsEtKFwxb1wpusmburYTuX+qzXRwRX
+QPINnUYIswA9ZBWt9k6iLM5MB4BqePz0zr1uy1J5Dx20cqQrXVkpIbitnzpU1odckJG3v0cgxGg
F10PhLQTURU52DZGqEcb3xnZMScTN/JWokAgSU+fh6961g36DZFOjn72I4Re9HdN/YaaB3wugpIV
fxpHORRlPiebZfuWODzOUXKvRnyn5vpcSEtL6yCfrJXkhDkiZ55S1raN5c0ZBra8J29Mdf6SY+wD
Ak0WCIRRQBrrNH6u4rlIKUCg1LwNS19y6XQrmXUdLU4rDd4xc4pa201kFGSKhtPsW8hKt4j/MO65
qmfcSAZ27MdjFkB1zY0Fg6+47ZyC/AOEpaQvekhvjjO1lomEsE/K6xL3K0kzvAOuXZhMRwRL3ni2
W1hCbJicaAgr2YkvLIIn2vO0y/2giNfKCGvPXfQNS32vg2YtpteaAINz4i5+GXouqagRhf0xZjO/
zSdaYWn0T9Y8uccRmYOzx7Q23Q9uQQ6jltvRuPfQ/Ngbw0tLxqI1gB3bySI6Rj2/SayRBDaNTuea
GrX7ZKKvYdKRDM43B2MnhaxlJDsa221m1hByClwk1zb20SugZsn1IFYah75lAz23XuNsvbkzrixi
Y44+2gDQRjLSPuU8Z0gptvwltGnb643RlsLElislOCDyswmO7UW17KvJWjj9RjfrQs5xcBexY+/m
iANflpZ8+U/h+O8Vjkzk/2pjcNt9R4T159Lx8pLfS0cV7MQ6yWcV6RNAbKnF9k/InmlDu7ewRUDg
4ypUPL+fpaP7Gxoln9cJHRqewmz+1KzbVJXclgIoMQthiPf+PykdKTf/XB/h61SWE4oz3eQ5TYX7
5/1kLgf4j4Of3mU5B4tPmrQOarmLc/fWjxrbvrfdlni5utCZLUWRT3m8gWXrBnk01tN8bpHwM60n
F0aZJfPeekg+uC2ON2q5HriIDTcI2PMD96s+3fVFq7+XejPxSBaSTKigMxJP35iEQDLPrSHTeuO+
9u14WyZtdiqzyvhh4SCsacRb76umvCEzoKqTyO12U9M1Q7wVxQOpI9E+Xus1tPxCv0VSyXMMki2j
PB7iJQOgoukcbi1bexK69tWD8YNRD+1RRa1O9s2Y0sSuGWpMOz0K/K5fJnW8Us4BkO8qN3nohJcT
51HPy904rJEfNuZUdlur4Temilt7TnLwZiGO1eSqjajPxpRw4Xhyv6bT2D9J2NjZ2TERqKK9F7dp
p2MkWyBoMoBz0Uj1uE+Z/fuzT9K1jgIWWF+PY5dvYvkcLXUFrM8HMbTMUfxIVEHkb2CY41BbePtH
gnCTq3WaEfBQbDl71571Y1xZ49Z3c1mxR8gI+hGoZygKU6t5WTqevnHcYvLzBLRTTVbYEzSHBBUm
+qsHsnQSAxBkm0siW1MOHzEncg0zjqMudAuxvFI8tu4dv4mpM2wey5ldA5ucFCUKjzWWw2SIJT9E
B2Q9idP8IFN72E2x5YZOmw6EYCXivl2pTnF053FoLn19z/qoOxFSQ4Bq2Rr3muNP22oscUvaAqR2
1znu+0RCWQhZdDjjp1qJMljqMgGFvFAm7dpKa64J50HlpleDLpqTCTbAawKf3G4PujJiIyDQNE3N
nc1woj6ujEdttU1Z4mqTkClM2VdKXJ9RDrt/Qx3ggTBtDNuyw3Ll07sfZMx3tRqjeMR6maIu12a/
eS66UbRg6ohDWhKfeJ9OVyYBYgCEDF0zlvAIIeRjZGV98V62YmlYFwuyQQtvKbXrkamDVFmR9Vlq
Xno9Vn1y5UbV9GaScdxsGHGRHoHXcznO8YKNEFh5xdywcPXkQIC3WaNYtAtj0xtLT7TXGmv9Qe9K
saviNL1LZ2AnQdKODF5qmHjc2ZGHWA+2RNqHMKLwMzcRKoTrFURmG5oaS5g64dsMm1FlhemV1q2b
TKv8mK0XEt2gQ8Umbua1nM6FdPR9h7AxTGIym7nibG0MMgGCpNBEetYAkI/QmKKCQYihuwh9Cm/6
bDKk3vcg3tnH6BLTeJ+t97QN37TVr7iniIGDu+VkC5jb2pLUym1S9rt4WOrPc1Tr9sZD1/dpXRnY
7u2o6ao9/xAJvq9VfX/gJFoe7daf66PpgBgPKFFNd0/KtjkdL/J+q266H2wLnpwBvymzGbk+jrk5
NocpT4yamekyh16j8byWUr9ZidS6t1FpVCq/Niu3Wcxp5gx4EfOlzfbrbHmnTPMWhneTRnLnbAAq
Fkgq1pCfBAHPi+S2MOIIDz7fVb2LG8K0zdW27jVIgePOGpIidP3MvKrdyt9aXobkR0uVKN9OZuMT
BMcUW0jBIqPP7Tj72rUie8sYmz1ZXTG+0tmPHU2jbXOv2fMYYo600LG7Wn8krgObBso8uSXwK+6u
+A+IADc0JVdmntEsqGY9xtEs61iegW+BVtSQb7AUdE1kSJCBJV09psXqYsgNlLEHre2g9EewOeGm
Yu/AmVFXzUA0FUjNT8YSW8/YRl7QDJEV9+EN8CvdPLjeJO7VmDmMe1SfvZm0R+HTG+KhQEDM8i6K
g3pGG1JF0j4XpQkdpuygB91MXV3fsJ1ys73X1tbntp8/x/OMpLdnxG6EwJkLNBij3uOcJnFruAGf
ZpzXxZAP+EyzLiDjaY7vjRn7NCNVu1jWhUm/6AUiaVtjXnBCfjt5Z9vLjd1/6ql/q55CEsGE5v9W
YNx9rypJSN9blb79qar6eOFP/YX9G1APBm8AlaA58Xf/v6q6zOowG5CUepm5qXHTz6rKpKqCwcQc
zzKgCzoUXDwg+uS//8uC+4XyArKXZwDAUSO0f6DA+DDr/lGB4QmIipYwdNNmOOj+OpErqMDXkg32
wRFVvoTUNlziTjGReRiR9KV8KGTdl2UKtG7q3dbfmLLrjmBAmGOsbTdlAfHFbLJb2RdOmEA20DYy
jwca5G8N25rbyXWXq3Jhn0BC+WywPoJ5xsOW5O2MHXS4ugUBMpoFJmNL6gTqdDOJEIkji133mmHW
zzhoeMri4D4zp9S3QlvXp8jUUPbbeP62na832ZZnV/uI42yuDnrL6ic0Zl28rZnlVqAi0CZuarDu
E5J2P8drTbLKkFSHVKzpd80w4m/TqqU3M6/57Cx1NoRwbu3rpCzYABiCtpfNhw+qdXBiJMfIK+7Q
XhZXI8v227RO+ptxkiQcRdkaRHpkF5u6H+ctlR6xGSLOxsDhQwnmeRoAKrlKMEGI+Qaqh86K1rGe
vI6P2dAEeulB+fUrNx62FYwwFhdtvDV9Pnk7tQ00In5512uWu+vdtbzX16IGKu91twmeGta/OrGH
mFJ5Vnsrg7MpETuTsWcfEPxwUwkj1reQHaeEIG6O8qDCrMCAr78eavuzdOL+0ZCy8vaMQv2Ch2oW
YzAfvHxfdYP1PBe5uQO35O0x22RzMK5RdIOcNA0XS8+Dsq7WG8cZ5QOoWC/bslHHAq/M8DwZq61d
Gg9ivFOYxlBOdrun8Lmzh4EZALWBpdSrw6uhrPbYfubbkW114OPF16TXB87Fnp9g1LeUZR/tbQRB
I6vuHb23b3LbfAEj5IaohvNwUbb/SgEAlgEUgKs55WGCDvD/2DuP7chxbU2/Sq87Zy2SoB30oMMp
5NNISjPhUjoa0BMEzdP3BymrKxV5rrLPHZ9BGbkgCYDANr+xG0dtJfrN7xIjHTBaiAgkRk6AZP9M
FtQ3Kg/URzbazS55kiCIjRpBESf+AYVb+QPQ4Vcnia0D5xUiBplCz4BFTiZrNA6GFbUDaFKY5EX+
hEuh62Hf479tWG1bBP4uG6OXUBnlBBSNPq5QZGn2oqiQUXvf+EZlYTJ6C+mI8oIzot1SGjUGUqz0
vDUKDT7O9NeLUW0AcwPE30LJoedY2JZP6g66Y908ST7MRv2hpeizGVHA2RVP4hBUl8nljWLEYrQj
dJp76EgEIF5QlYgSLAgOFFAnU5J0Vg/1ieJZiwK8lVGmWCxEo9676JlM732OVfQrfBgfzoODIWix
t/0ivwx6O3wLHyjJPszeiq7D6BSlONSxUaYCrbNwfZ3fxNHiUuhvAQuVKD7pbY+9S79HQcvyP86x
qIvzqTHsyLJZUfmaoZN59VkP0F+/13nuTe/Vc0EwfaoOSmHr4pOUql9rkFmyDhFK9Qd3u7RBvO70
QIl4xzJL00+Vk6egHjOHMFhaTcXyxJPL3s/L6pDUOfls5DamJUQAHG+BaI+ohZLpcVGR92ls6kl9
DWXsyAAZITqgelOOqrmgTofCGQVdskr+EyTyvECUwyJAtxF/uqsBjRFjdiS9W1fRgOfFQh79Pyf1
/89JjVPFqx2z/1Oeugs8/8XfdQ83pvtl/AaiUFDbMMqSz3UPKiF/eZ7t2LHrs0VS5Ph/BzTCnAIQ
/hNy0RdgJf+h6vv8yLeB5QqOVY8D/N86oE3D7hdgu7kdx3WAcAL35Tlp3b2sepDtLhXKIN73zF4x
JYbYnKCNNE2u1eHkpijCPxRlmqvDsAhoNvjq+f7XOSnb+soBtw3/qbU8qsCyiyywJQhzmT0IN6ds
vu9tUt5l22Pms8JHAbKP4hicrc704ko8aAWQpxGJRA6IFpX91G6t6R5VDmicZTGm0B29Jc5BHqzA
naIzARGh8zdzXvhxvy2n2YqSQ62Loc23y4CLk/UHLLTBxL4YnRibe9QUIv6hPETT7uXoYPXmNGpY
/e/tMGk05KoU3y7Udwl55HWc+jGXnB26Cz+6AKmhO4/iF7fmZmPP89QOHJr7X4LAN7/TQ57KUP8E
VNTGQJ3QZPUQYKVkBlj75S3RFpkrtDvTbw5SZfK69fJUXqwesnT5mfEcRKC3CnOgogY4gfuCLOaW
nLqwaSo+IrG1gMkMR6o9F6WN6mm2X5MU9eW1nJmKvVJrtj5kfZBY8x4Rqy64WWGL8WtV7A1+t7Hh
/4XxH5qTLxVfPAp7Zg3G1P5oKlPuO6EGYFg955Ys6+/2ZC3Be7/OreYdoVGzvnl99Hijfp1PLkSw
azRXfCdi8E5VV5ey6mKMIZJv8BTAG+3bMpG4wbk2/iGzCAvvltK4L0BTBn5pqW3rpKF+J4F8Fj9e
vxPqlqd3YgDQAIIjERKLn5BsHIoCdjwXwTc9RH1w47dLodSmrywR0mIFNOEH/+4g+0iTspWYYBx1
nVMKi+WkVtiUofhajl3fLDsYLJYGW0QYt0x/uJZZhL8sUsYZyLVHasGCjygankwoMOpStsBav+Hp
R53ruwtOL8vO8dVj3SEtaoa4JIqCZ/76sP62kqjcGttUdIMin033hD1Fyj/0cSGHr7NNu53yTFhG
Gs6slTO6r1/K+X0KkTmmJR74LisKUASD8IvISdE0jqSDVX0bgHJX4RGJ0vq+dBV7FPXLNEnb2zle
E7u6anKqpvYeM1+5PhQD4v9igzpdMlPXo+cYvy2KIESXPdO1W15JnfbRchwnz0Ma6PWb/m1igAD4
FM0jZsd2fvOZQoglogNk11/rRfXcBRhhWfzQSIP7HxvIxI3YJZVu1B/5SL9PTMysuOSc4DJwiTrZ
thKLajpVZ+vL6pNzIW4YIo0+bBHlzXrQgxRwhvLIayLDxyUrUR7adX3fx9QmrdnVd3m1Tr2pR4Lv
+wJT07AGMZvBOhk9UczJ/zBK0enccoOh//SaxCapPp1bH2Az1by++UIFlFLZpogWtb4B89izqFbw
0os+i4d2CG4skeS8TQOyYxwGNd6KbJYxpajlKwuwKn4Eg9GC4vhD5A1FWQdi84/nDZgCHbuLP49p
8HGgBZnQ6a5CyUrVpRqYnbonI1a7WjgkupsM6QO2aCh4GRd0l7mM3iZZq+ZPsIoJITbdvCaMhVsU
gk0eiYSgKw6uh6zdtEGeLIexEHhF9T2YiP0dcBbJsL7h9Y/9jzW0ovWhX/ECnDZOW8Q1dbB6dD6i
uUEStMeUvVwfViVCfaf7LtDvhoLvTNSDC3aQTZZRmQSQmIH07TaVyHKMTAvRwkig8chn4EEGWiBL
D0tWk7NA1gbs3G0CilP8Sh6EQxWc+XrO1Fs1hQbhunRzwRY89NQvFwqLMZe28inm1+FdmKvhxNUG
NwLJku5TF+VotCSe7vLrEo3H5Wxyhrm+zDprGS/GeaQkvZ2jxOx8ObpAy2WE9hyHpZ0oc2Z2UeLy
trVRpwjsG69upTz+fAAfMCGPSjEuNqgBO7EYUN+uWX7DnJpNrKxopFR7XBUD/gOLCVF8YDyyQHH2
eRC6tkPVGI6Cn2dblhwVt43IVsOQGKm1c+m5zdgc6ebzTHADzah6EoFZsTFtCH5hmlQmL2pAN2CC
nQw6PgBfKyRqW9okYFjaJex4PDZ6s1wafJGLH0I2NYumwOC+eocmAmr+h0IIs1xavwBZt0G6JmbV
pG5fMmcC4BR/haZhEh5UqmQEicFDE/ZrV1FSxIN51gXX99kYneR9VNoBY7KGY1RO50lQa5pS9LdM
7FY4s+BnsJHxf9z4RdwG83WH7nadUuEwKRmwRM0usO9XoXmYxk3M+u1Rm+WrNBKd0BfxoAFl7Rq6
ILwKI0k0X1kp8rjEYW6juKWFp+eb04iOZEG3OEMGYRuQ1S5flwj7NSCpa0ClQwdgc/It4O7IxG0J
tYz8ZsDrGr+e0eMLjIiWkNuCBmLGuNMVI4gkAjnWZo1Cs+ZKQkD4n2r2GJ/UDswSNaG1vmsj2PR3
nQOiTIFeUewNhI4rUYY35bznS7+sZvPIwGA/Fp3ozSvtxeZD6X45zAQcFIAeG2R6hL4Lc+kyClkT
tgNqGLM9FNW1xnSXD6QPiUzdFq+P0axqgSOnQg86Xh3/OEelP6NWYt/F8PdivaOmFZqdKSvBvB4C
2zr4KLq04qAkuls2lBCjlJnCglzf+Msys/yjIYKGu4+rCSAsgcLUBEiG+loCLbBN33IL1lrktw2Y
eLAexOpmhutcLzaO27zLOFnkg13mC+ZfnQK7P5fDYE2XEiMT7jGxcAv/2nlR3viP9eDUPEydFEva
vI9Bpnn1TTM0sZHhQEFnKvdsxGw3eyVS0NhY+IxNHJP6B6B2N1DdVXbErJjKGU7Kkm02+LpOvuVl
ZrNdDEQE75EVLlOfITCSXkmA3E6Izj54ZhZPXpgtJVTTAiNMYmzKV6BQBtZQInJwY5cNvVR+1rl6
7Kmb+4KtEsw9o7SrJPNRb2bbcsbuZpiAeRUH7Ieg8exr2N2cBc1SUThCBNw2uyBmxjEr187bRGnQ
ve3Eb5LCdPxMAQ9kX5I2zcO3sSpMRJh5I4Ad/M7ngPGDvsPuoBlF3gXHVQMLStNxWBqUINZu8S+j
JWWlR+WAAO1lNlsjl/YctKfaA9slx5Fe2pBTvkoQ7Bn2kVeaQxYvj47lONOAaCwO5X5hf1iizPJu
Z4itkIbZolDqaTuFOvo+avqmp9DqmhDLtia5fKXqRDbyMw9h1zeDMzUdal5nsmdXjfdpViDqcD4W
69pTA4GOv+uSqU7oK49J9z5BUWG5pNRZstvrZQq547CYAPMc6GeGvNjFuBJOH6Mc50gJMuVpWVf5
ZH62eLTD3O2azyZwDhrTgdzSNuTQAkuNXtpehH2MpzeRaGrzflrwo9XWixIQapsJYeL2xs3ZdncD
7HoFRHp1luAzDjdl/96u5vIOaEoMELFHt7W7CMB5yUPQ6LH9Siuqsy57pLq964Q7pUtYt3n3OWfP
XQ8SFFn5zSvKtX9XNbRzH6fVKafbNbbw9Z4AvSBzL/yprTdRgT95u+3orA50hie6dTfQkpO52QSV
XTlXouRY3SeRovvYMUcQGRAt7taCU1iDa0RCVmoT0q/9tKBiib6viyFMby3qU+wiEvY+KLFzA87W
eRKYVVy6C1VGBJszJ2GdJqk6VxknWbkNEYlc112coycN2sEFj3Q583LgH6bk9WTbDhS5OEzFzidA
W+/Sws0aDr7AiMEA9Mad3VOus11AEzcLfqIKB3irccMC9ZvQpdmOFscxdIXaQemb1suELph95kwo
8B2SdnawsQbLsObbLBG+9aaVTeXdA0KlMXtmt/SKu33c2PN8N6tZqGv8zGvrnWd5AzD2mlW9Qbws
6O/XUKe1YeuA+GvPotlP1xmoVdgGO8w/S3mW5AolMxgYUQWuQjbCzbYhQC8AFk5VRPW3DNCZnnfw
HpfuO0gpMY7bMWybEP/EwVf2mUrqzo9wr7d9MJ9JZeH/DQrGkvJMBy1hLSaNUS0UANgGkQ632Tm+
WtZgHwglrBS+DA9TIOL3FH3bS5kEzrspRfhh2EzYEXMstdBuWv9+Wvy29XZtMvUJ6m1YoxCjQNX2
icYSe+KF6WHVsf7pTKNpeNYLep8cK/D1zMvdRSZ87DnAeR0yLzA7XAWBl60kR1TeSQ40NvHLNg/W
TtElGEGLkNSnR87R42dVwSmjahoU69lCSV8lh9FvTJwSYGrNngKt0RgdLPjFlvHZ2FV58BGYQc2t
OC2thxifaEWtoR07n20S6ASRfSQtRukMnjBRMFLTJoqOl6llLysidK8mMJ9TMnGGYziIVZ1TB6vA
MsotCYlql4zfOqfvbvOgxCUR9Sbfr3qzIValyxmNKINHaAJPUjFAbR2akzPqppk77dMs5NoA0sKG
PreHREG5bUCd8GE24ATepcFveu5/iAuzT0ovRGlwS88q5o7qpB2c/jHuYxOvxgluCA8uWM3gyzR1
dYOMShHWV2lTaI5F1bYmlqrb0IQsWazMGKmmDpTzg0bBIuMdejF6RFXCqakbbMI2mRnb2O59hp89
HKTyHjQo5Z5gqMwp9fMEo6zNONKYMBWLIJ7M3TsisRjIFjxj3MDzQ6X8RzlaDCzbTGHuYBwsZJ6O
f4/E2vEKoe8tViLSsAbEe9dUqCZ7OwngNKJrZJVmKeY2ccA7v5oT/2OJuaK8eJ5GDkzHeSD9G9Vd
1CUIBRwEgCXmaBx06PQQkVC8y96sU2En8Sct6S3LIwTPtJrOPcJRfbeGroliwbCY4lPfo06cnaP1
b4IKG24KIfjkAs5QmyjoWCwV9TpnRtHa7kOYs9IlSkndxETzGnBB7x9t5BB19GZFe67Jr4IktLmf
ZQUsOuyFQASmA7hLkHmHvrt5RfD1MwWvuuj4hQSQPoEaineEh51jFphIwM+7Z50bIv9mRN3N6Zpp
nXJojs1EoLoVoiUKDERv4k0VmPWYlEVBZG0zAsWPZDV90C3fN79NVNKvb9DRDDkunYz7cmE9hiY0
BGGfmmAeNg838/x6SOUzL+hjN0xqj9qQqq7ELHT6WeOjlvfocoKf4a3uWAvlNl+ICdAn6T2zdsva
jetrlLlSrXZpieXqeMEHVIKglh4Fc4tQf8W16rXnEexW56ZY4ZjQmjYVKV8a4tTzqPsxFxU92LFV
bC7Y0okrb3KUBAMCoLn4UdmuSQILGAV8jDObCRm8mPCSxJN5Vou/LpcCqY/lEmWzZdZnsys6+agz
BzX2bfIc+SCcr4k1hiZC4f0sx+KUwOBnRhytNfDyw5ymNtkXHpaCr1JyFpzpLcuav0JR7NY3tqVt
eyuyNiMd0VmfDtYxClox3gWrcdndWhNk5DcoGJmkmx67icL62TFJfhj3JpBPW0gCd8mQpMyaQXUQ
rs8RcByYqLj3EKPEfrM+MOpmx12djnTvvAtbBIRM/sByCnwuT2kPfh8f27InB8cWPUMFkj+cWfpH
WvEZqYqMiKOeX71alya0Kq0qBrlu5PNpxymtB7Mw6snUj6xELGZJhnY01be2N6OoxYAAJwdRFFuK
gYRZYV5xsuW0vcaf0zOgj6lAAyur5/FtMCMydR7RMy+P0eCSU3CwWR7xgZiVZusMStnwMbGnoHed
FV1tIlG3dtnFt9Nz1jjLVPKWdrCP2aQI+EfMP6hcueU+TrXJAp8TizJZzU036zwt6Za3bEHZQEXI
g154OipY6CRJNqt/yuqaKc2d0dz6WM+chHt4bIlSe2uuPXkdthRH+EVa+eubBQlI1ppiGq1sO0vI
FTXSMlD56AxkopaPoplNhg6h3ewcMYI3jCEECbMqX68a/YuaEcLKiF/R0IEddVpgBahGOx59gS9z
okyeSW8VMdCd5S1dCTwRhjBT+volT6tqlKki0lPPlPOwcTuts4J+qyNbBeqLH0yme/O8NMrIMpXd
f/dSQEKIcQ2xiuK5fVJZdSETrJrqxJfcS8z+1ASegN44s1mzd71+radq4K/1Y1ArlKmFD0lDBL93
pQbbGcqplOLLLCr0dS/HrHJZiRCFM17DrK+QQIDt2rBpjPBsB4oougRQvm0hzkN6xZXZVOFIec3e
87wz/+x91H1qUoQaWgNnQhh0E1+9fvu/zQo8eAB9McqVpOOubX7+S2F4Bk0I1DX0H/FMmbkPDiiT
FnK4kkK9fqnf1pygMBzTCqITBN/ttN5NGJW7NQHUY5xFYlyOyRIV04OzhuYVQW9g+uOSO22hOEwM
LD44bHQTUBE/WQd9N4gopX7/2HqZ2aPUzMv2ZszZ2d+lbmzOrCQm3ieYWPj6e4kFXn/Lblf5568/
++kw0zVFEJUiLW1SfMxOV+SEVinKS6n4TE2C1HHJMqpUUQ1pO/vDhJ6OsovMA08rgKCHdJBOi9eS
wDASUGs/w7QO5bVqS5Oa5wWZ2hFzZhM1vv5oLzWYaJqgRkXZmSYvVooETScrCCLLymay9J97/NZY
QT0GLWxzbIoL85r0XQnQKcuBvcbbUPoZJ+PrN/Bk/fbrG0iohTayLVARQ1LDF+7LNUyWmJVOG9af
u8wGCbynl7VKQN11FgPrfApbdJ+Z0DhATpNJ/1kUt3xlSl5VgAZWdj49D06FLARjROl/4S1ukPIg
W1jLqOZIGOTURMMuEsqKsK92pGK3DiffHJaorTaI6WQJEJxsg6a9qb+qcKR45Ez9PKGSKynRQSCR
uavOc1rLEcBSaZnYagDfw2Zh9UjFUkbOO3OcB21ObBMOwhzxLS4H3Fb4XKAfCO3ZNaWEM0YNJ1JP
EZ8LMabdJkVlnE/tIZ0Yf0zzeiqTrp61KbLUkrLs68P/24ILPdezA7i0KPL/vrRHMguo1uvyqck6
vJuOaYssQbOLV2UigJ8l69cvad7bFxPOVhs/9WgisAChQRz8umnRKEMCe4imT3GKFYHYQw0N5LUf
ha5EiXOwuQPgcFiitBioJyYotPCN5Juv38bpkxtJKJudEwox/4pOWRh10NUTc5l9kg3lzwske1V1
j7O221+5g7p5/WKnOwjqRijkUSkKRES/0j9Z5FAl0zxrh+Gz7tpiffCL0CyLomhNZPX6pU5k1cyn
RyFwSjxT6byJ36So0mm2y7LW7j3yxThCJZQvVXpIKaOS6ebFxOmAGRxYSUFxalGsy9nHdpBkze+j
TUtZlxIMKY/p37cTss3UEVZYzXd2npKhIBrLW5E1RWbKWrNlygCRgoaGHlQUmDKxrOiO3GnLETyc
JX3OIuBNplPkaCRMyKqcUYIysyz20fJQN3bqXb8+CCfjzRgARhU27ykSgL93TH3gf+DtxvkeCyNz
MuMzZF45C8G99eH1Sxmfi1/Xs5lTNi+k7MC5Utc/Xc9Tg3IyLIXkLvKap2tB8AxupO5MqD+y1bMF
PffeS0A6jEI916ZK+vOrXo+mQgC2kMH1PfBwpqFRtux0bjUkVBQsWYzWejXwqgZ0sNpKTmeLGEmY
9rJOSI9z1LZIS342/ugWmSaSVRYu784aoScEAaCpzISvfsFVrKfuePhcmtAOFVC1s/zMzCQgtpQ/
DjUbf7NTOGaazOi5hcYbydot6Hlw7iUJVQ6xWZxqogTy+pBGL6cPL3KPTr7tAljyOQt9+6Th3fEE
OoJX/7XUIvxY9LXvHlzao8dARq1HjT+DiuDN8eUS5dhHt15SH1H0LR+AAtp6U0djTdMUpHxsLWh6
BZnq7hPy1+FNOQ8622aRdo85StIVrbavuvXQMQt6QIhbejnBrfZxcc0gWlxzImV4jleZljtrKMSH
lT6yvsCDvPA3bQntY0fVUD5Yq6VIDkq8FrZD3L/xOJXkwSstcR0uvd6pdun29MTLB5SGvAvIEHQJ
CmMBxyEy0cJTTvkZ1IR/ucwpCEPU2hASE20f3rmcz48tVm7+JkGymRJGipuGW9Q1DmFifMiFgBQT
2WiEYXjut58w8cBC02r794E3DIRFyYiWyVgcaBMs7bamXzRv5ynOob96lb4o62avUKKnYJMVxYcR
f2Sq5rhN4L/VN3drMVIS8xwro9pneVs7sN96arG/wBsaPjvh6t3Dx8S/cw6qSxkO+d5DovFZReO/
Nbx9uVmzIGgrs5nh0ExPn0DhZEE0lH/Czjcy76E9v8GQD7PyoGxUwbTZwf0flt+LF/r5YtDzAGRB
IAS0frJZJ0A0ycnj+hv6BhUYodm+c2rqq5uqktfagyiyndOmekuLMJR/iMd+W/lPjwlWh5YNm/gp
Dmz0hxhJhr76htISiasoW2Q9K+EAfHv9IZ8+6Z9j+OkpPdcFnwNTkgP5NImcXcxBNViZbxBleGeE
y3EBPwlc6W7OyvBd7VbJuxyCbLuxSz9ud0jh5OWZzv1gN5cK2BdgveC2D/r4ora68J7zdiBOGkv1
UFUEL66qq3bjKsd7C6q1/lGBtr6qKc++1a5BzRolK+TCHUQa8CO5FVXMOrbCKqB6I+nFIWBBYa2P
l29FkypaCWN/cFLffrRnJbYr8/eHWOgEhMeQmDCAMIhxEZzRpyEBoPVh9qJl/eaNZvCzXGRnoinK
47zOj7UTl5+EFc+70U1penQYpB29Gqb77vWZ8c1ifjEzMBlMVgcYEOBYEJ4ESEgqVLQPsvBbOtI4
oJzWy80c+QgoDnRJ1E571XwMK4VYW261Fd2epkIBaY6vdRtohUpBat2CAvaOYl0onAGA/1yB7MUT
QFrX+VKHV4uAziwqcUcNtLzF1ackYqUxtmxXNdN2KRps8MI2Dt8RNurmMHn5jyUo8hsRYmIiqRQf
87RpbytflWrXJMP4ZSmz8d5GRvWtVUccEAEMrINwFTwBxCbSuwlJdigWnc0DwKeKN6DNaQGERVfQ
COFMfI+MVXSFOJv3waGqnWxoOoBFfn1wzdidji2a16T7Adls6Jr375eMeaQkzLyHybcu9/wbqxPF
Q5uLBfX7rrZvnIlc4g9XdF4CX1lVIWkWqFvwSOhKA1d7eUkIK2VfcXR+L9rCu6BshjpbMi7WJYXK
4kAjQrHT+2n/rUXp7yFPZ3WV57H91tKxOPzh6X9fWoSabJ9u5IYgcU/BgP1U+Sip1fV33CiRlAqS
JvmM0ADySF21+JvOdiUVjso4eWLCnS27Igv8I5S1fEedJI4xxrAgxPVNEH7MValN6ZcSem0N2bUM
8uHYCTHfBAhCnKd+mHqbJsQpeDMsjou1RmujJNc7UYMx4eq3ZxbDciiksq7jwEHUglKGdfWkf7rM
uJjDeUWoLp04vZHNy+VVRZuXiFJUOt2UXWm06Cak7zRNzwdfk5oSiwzvlTvX5/BdRL+BtRbarETa
RduAqt8bEec1LVcQdTMdTfpKCp+qFNJG2F5PbTwMmyZvER9l/BrnHHDK1J/ZuH9+UH2TfxxBzf/w
EACn1KOL5E+Fr9/3H1ZKDGgO6BpKJb/V9YRLJ1TOk/yOc58dIgwdF19AeSx0DZkycqrw2zqMyXlQ
W18WXUw16FHdVv+DBWvk2FFRArnqURt4uWBBSg3VsIbld0RKlnH3NCHBCj3yKi8DxAdXHd91fT0e
oECj6Iadyacs6mFuwlN27l5fsScFuqe3B8kmastsHWAtTxG7azVOupll8T0N7eB9F0AldEvL2oUU
di85F8ebsezURevV1TkeZs61qlGv3jw5w+aIBQFIrid9hTGp+AFyvsMVu8vl+z/c5cscwNxlAN4V
QzsXzDRJ5cmQ6SpZqrjzxu9Uvbv0nsgCqUcqictmHGx942LXTk9pWIMItxC/+ZGtdgg9PnHb6UyE
zfDgo7FzZYeTvHd7b6RDwilw6Iu+ZLjTItx6He3e54n+jyb13dJ+/9//9YgzX73LB5KUr+pXYiPz
5Lq/TPDuUT3+r+9PDI2bx4q/fPiOmXL9r/7mbzKk8xd5JaxF2qPPlMe/qRZWKP6iGMfrGUB1ACUS
cKW/yZD+X3yDQqZ5t82iJsr9SYb03L84IzjuPZ/QzybN+3fIkOYQ++eQI3KlWomOBXfIRYglzM9/
OeRgJo0rVhYgWCJehSrLog0yUOIP+8TLNU8rIHAI+/GXAndtMxInaz4ZEQISTZocR3IRhInsGO4x
3PDPNYTBNxXl5PMSNSwcJFb1J5sEM1+/PuLTxcFeR3RAgDgw2C8fMWPbnoWM4mMK7EMewn6Ydnp2
uK6P4HMB2fIxjauWbkidi92wLvn32cI7Zh/0gdjRT14xpUWFUGlq+aKzOqyZm+x2ABqDlXWZAKwG
jbQf0nS9HocweVcF5bT7ZVG9eZ6QXw04/uVDUH+DZUE5jIV0MoI2fBVRqTU+Ysri4umLJFVl4XiW
44h038EF2yaODMXewhR4a2DNnyaw5jt8Ko1wRR7PyAG4uDKirwDUZAUZEGfrQUcSvRuQS4dIowlb
5aPCKHAlV7IqlE5ff4aXidnzIqDchBgenSGq9SeJGRaFSDiHU3zMBSbcPSTODVCQBT3VP/EYXkZu
P69E24v/g5ECBfnljPvaGaqWnOCo8W6CxoZpHF3v7qJXontr+yhiv/5kJy/R0wrjRIVqyhI3yeDL
67nOUNeVVXI9+t1v2VEGyEFoab1+lX8xfibWp4AETYSs42T84p7topys6Ni7+KtEjFpLjHKUQ3T3
+oWe2iW/bArmeXwqKmxMZl/4bVMocJyIJ9bg0QUWdr6Gg7vPYtbMsjBxSwWhAVPQgACoUfLdov3o
qi0DufMQPX+XjfV6Wfl+97Zf6HluAo1iZuuYWgsQn/WYGuXDBt/0s5y1ea9T5JK26LV71iYtJrSn
vZSLzK3nQih18+PgBsOHKVjz4+sPKZ4KAS+eEqo5RWN4wUgP4uln+h2/bH1GeWvM1n4+ToWAm43F
xjkEieEctQR5aOTgbgLR/JjL3tr5skRxZAmLY1kV40E7rTpI0Bw3LS1b3FVrseuQ2/jgIH9z4yNX
+jmcquqD3wVQVSf3vQOCFJ8NsDRbWEzlnWvL+JChXEb/HE5altbuDgGQ5UymB6cAOsF2Jo+B8v3b
dKSWpfMG1+Mgzo5Vm7h7kQb5EY0PLN/9HDiu6zlng2iiOwypi/PCwp2idrpMbWADf804eLYVROxz
j2bpbYv/EwiTNfSugEeSpCeBv2+1620DD2EZTCUbnGuctDnKvpEPCmWasqvLDZIm1i25/fJtWTCH
iqir7VOon2d+4uEkUAQZSEcEXncWZZ63fibsO7Cc1YcwzeSP1smIoqUd40AV9yjzAiKz6bzX2fwx
RE9xF1YuQJE4Ls+LpZiv1i4Obun0RzsV5XW8ESAqb0dVoxZdGN/EDsbBjFtglsjvlrSia6surZ2X
5qgohv1FVcF/LwOn20s3Pp+1BXY3aXGWnInK8bfvLYoHNZC94sqMJ+q1RbslB4TE36CL6FTik59B
m/fmDIkebHKvYEUs91Yp0URzUAa8cUaLvGehz7a3OV+Ab0/iDEWy6HxcPfHYJ8HwpmCc6nMFGGTb
0dy5kx7d/5YVoWHrjWQ/jw2cp4PMXBwxqaVXG6MVc18vw7htiO2ZGvTVhrlJj9MyHrJMvHWTasSG
rdXnaDEvG/IpFYEgdr+JnjnvA6d9u/TlNYD+jCoxhUidlqj4JAYjXaHo19v2ResivUIZ3cOEbU7f
10V6jQT85wyU3hFMiP0ucVaoDX3wYVHy0a3qejf1Q7G1iiB+UDg4HkTfO1fhPE4XNcDhTaPXeVth
ubsZC3wdlbZxycWEii0KuRqHXhhKeI3RiE/B3cJ/gFUdJZ8sTPy4mTmBCS6hGaGR3iDH02kWl57C
HceQPORpFJDcTTlmT2nggi8arEsfTfQrZTX2tp/95bGYBhtBuyFEXXKB37ax3aK9XeGds00NTne5
APg8B11SHh2R28ew4XUJrAXS/Cbu3FWOe3ci56RbAalTZcl2tov6a6+99GOBb+w3sOPLR6H76aKK
In0udQwZJm29q962ENhTqLyjRa3PR4f3y1okfsTlslBStotwcM5x9gjXbud0AV5/doreurXO9562
6wNtiezclmm798rGQ9YbWdJYjEATaTld5TNoy9qGUQ6ntb4q6lGixx/M3QWKrHIXNONyZgUUrbvB
loek0MsPjbZ7c0MputwlRrUVdISNpKgrEcOqol2ecnI4Kzqcrj22e1tP7p4n7i/CAD2XCSMB2DL2
cole+fBhjSfv1uVFvVlyuxt3MkGbamODPP2OBuuEkpS9omlU9F+zEHsA2jrhw5N6Yw18+c6yiS/K
ps3Q+pqITjQhH5IupNhpjJIkzHvaGyMVj/1sB/JdmXrdRzhCciftdQL7SVxo+S2i+9IR55PXyUOL
4d8DzFcsDpAA+ga2xj6WBd6NRc9Ddi3hF3VeJC1jj/taRHsDlyW5CIeek2sCQbANqL/vCpDQ+7jX
PDkoodvYxtDTHwUGjWpFT8z30tsVmOOwwQ+Av3HjEqnJIECeuxfcCSVz+0xrxSNZgZPiuRAi76dk
4e8F5IZbh41huxp4aavc9Wjjbg2vbEwuiFV8xJsCqllR2V/ogPXqiGz5QQysH3Lds683bncB3lWX
G2Ib98xBYOsMBrF/SU3BerdwAZzESk7eFU8MbnvJ/M+4x/UYotG4eIeUFv+HDsm73sa1oQ8z56Md
+ZeDxFeBPk1zNhSgpjfEi+LSn4EJd2wKTj+KGw2/5dBm3YwVHoR9XRaIJYoEpkA93jmJBbZJqXzj
y8nfYzuI8HeNCprMUn3Wt3rJzhj+UH7tvajLrvqh6hCWWnzw0nONfq2qehsKDSr3V3FSIWrqzcuA
pljketnNPMEeXp/7Qv9JWP+UsLJlEDj+9xI+d0j4fKeX8/1Fmvv8Vz9T1sj5iy7/P4nnT0XE2P4L
ChbEYEAg6Bvy7//L3nkt161kZ/hV/AI41cjALcKO3IwSg25QVEKOjUZ6en/QeKbscbmm5t7XOocS
yY3G6vWH7x/XVdP5C04Z0jjhkT3D+d+qAUzrL259e1cijiCufwh4/0Z3D1dnprL/MbURVnd0NAg8
noJ09j/N9khkppbNdnNGpKXx9DhBUymmGD/2bPA5IwAW7Cyx+W7ccZe17LGrShCYjHbuqa+tHENo
IusYBJR+L3vL+ULZPwrRjtJMU0fa4TxgFUmd5b2m36Sn5MU2P/0dxGnsSE7l2yByMjCdbuL+VE0H
uJMOgCN1vmnk7FhPfQd8bhuozxWnJ69CE/7nhsnvgGsdNnfDpYu6rvbd6nrvs+FhOSs8kgCVnQP3
RzcSvELDqcjTB33HjjZrzsRIvymKibToXaFRo33PdNUfDcp2L/IPwTQ1HOc7ZXFwTZc/jNOaJrFb
Syf017IYvbul2MSzmgcGzQpZRen+TRDJjLw6Tb9VmYSyCRHiRGhuisguJkFSiOEIR7w5zbkVluR5
nloSBueBeueDo5W0UqtJf0D/uqRMcDabt0fe66xMocUH+jp7MaXcbaBK8K8D9eXx3FsipNXEuiP8
JM9Kbhqpqw3sUJlpl0pyLpdGT/8ddWiRpEzkBmqcriNaHOiBnGcOohwsAbF99y7lGDlakOsPRm/a
fFW5PTHFypuba9hRlfHF2XG3a6mcXZNGhHZL+bSVNBvNcIoPjmqXSOuA5lo7PleBAoA1/03UuTzq
HQQLNaXGETdS8jqRCDsUBGd+UjxYrjc4RMUtpZqHTsCd3LssQHy9upqiHDzXCdLFcOgd+Dt4xI2Y
Ux98344CJhvjf/eGZv6dYvw/bKIhTNYnEA95bmjyXGdZ3a1Fh0aqF19xbq6fvGEYk5vNFjeKLKar
p4GXaOnnRNv3oe926S5ZG0CMsx1nnAjAxuRy21s1618JWtErpZlWf/JUWz4tba9dCH1MD4RK/avV
M0ogTAMMD3Osi+5JaSpfD4PcQZkgfOEtb+QML/S1kR7baczbMpiHzALRbPyhNfct4GZyNTQqbT40
Z8BlgsHbUDW8jW0yIhacbiR1eooXY6sfNc0+gXksAy6J/W1wjM+26t3krsc5kl07vXpz8sFFpLKP
dGrr2lkSgUyMYzUCT3GDycfg+2PDuprHabJuDxvsrkepDK/+4Te40e4sEsKNN6qvdreYjwPV7TBG
KhrXrUQWvPQVcNuq8S9z6xqUbycSLC5Oie65WzTMVCgUU3rqLLccvhrVTB4pYkVExWPUOG7rXhpp
e1KjlrQwxAMHJT/3euq2AzlWMGQxCy7xsWX9PIaUhqT3/Yqm8EZJiNEPsbRX/alZfJX8LJJeQm3e
/IATLsh0EkKxAPjBJ9cuA89njx34g6WX4TLBXQ3EyHLf1ZIVo3gz0YFtt+wBgtZTCO+TGigV3qka
1g1bsv9ar539WYI14JMiKI8+69m4Gx2wcDzS0m79XC3afY40nbGGd9ceqtSk5X6JX5kC2ZiRnr9y
q9KBctBF6F9MWltryFwVxEcxI+lx9vE3MvUyX1OVjcZTp3lhBlPuN+2DS81R64Sr6jNzvIIUt0XU
thO3e3dx05h6c+cBt/lysC2YbEJUE3hpm59x6OjJ+qWaPeM6OKCeg7IdCHVutT8fMTU6t8a3+nOZ
+zz3i53sd3JrDA1lukeFZHRs3Mk7ttlQPu59BVvKLhAByW7vlszOrknXubQ/75a9yvJcHqopB6is
iJMHI7X+Fw+iNuVFSNV0unN+ccWOh7Q1tYNg3nlxK+rWHAPVIjTJcWLnbpp72qXbZ29yCdU6/fRB
F7UBzMbEa4K6h+w06FG5WOlxHMaNmW1TpOuQS0iZrv133lHDPaBC5zCDZw3Jf4t9LO/FS7oRe+IO
4n1lGJVPFm2HvBya6lylrnxoR087VOQHL1Mjkh+b4diPBKUi6TrpmaMzOUGtFu+lizova9/7mPSe
tN6IgHAq7H65EizabmjaXpD2CxeDeS0g45iAkfqWVu90OcBJsYJlFFSljWZGgXAxmVZcwMN5pPWS
2jlSU7JqOpJs7XhGWFJHosLb0Z5q2lgKnTqxTVItOlfsSTHw2EU0LIZ3zc199DZMqtIH1LmZv/9l
8S07MHS0VGIy2WO3pjMNa1kZExKiqItv4NDJkolYn62Mo3Gz3k2zH3gXsoz4nDxjvGEs0X9NhNgO
+DwxOumJfnJkb77hze9iw2/TqNNleihyoD1DM1b3JcG0V8VzeMNYMDzuO/I70uVNCIqnuKMmCJqv
mU33ZWvDOTcq51Rt07fes/K71cqyt6RV4j5JdJ8vIh0mgZplpvK4kba1Ke7lwm17TyV5j9j3liMG
tOHTcxv6AlmTmdRFPA0SHHtg1Z5zron8UqqbbVe9KNvvM1gDrHW1iEuuqOdMpG8JTR3AeSBaVfCf
9pJzM4YiiQVP6Nr70iQitgbiFHaeCzrLkf4D3v59tGhmF1kApopgoVldMxTZB5px0S4td4l9PG6o
k4vDgoLeiRAc15oHTWqMYV+jTDiBKLni8NUElm3T46EeiOm0SW5/GovHTGGR3g5c6kJ4u9H6XvNU
OWvmvrCO8FJeeWmdp9kX6axd/vRnaP3/+f5fzffszRl5/+/5/u2XHP/jNR/S/J86Os2//Z9/l6Vc
VCQAqeBv2PUi/vBF/2vO9wzGf4NBnTEbYdnZ7xN/l6XEX6g3uy3ARdBCWmbT/feOTvcvNClnXxpj
ZftTHPZvzPkY2f95zidEgAl2v4fgb/lf9vZ0JWPPbio7y9pV19ZrIGQ0Riev5kr+j6Of3UipTP2Z
Cs1grbGHgCTMo0ro86nMBq2Ik0S5h2H0hxdKpwkWm5X/mjOIHSGkM0ST2G6v7WL3e8vhyLu2zOyz
JAo3HFShEp57zZqdgFsN6AmrxMo0+exH7A5HDXUAF8Z4qvCGNaUjrPbSr8CzwL9PWGhCHOGQ5ok8
SHKzAbPH+hVj5RbyLa2HfNLoNyDu95TOrX4hbcnZt0Deike4eqxstKR/tplx7vhfADAOwp2OXas9
5UlXyChbivlEGwXtujOOnUWa4m0bhulamGL9wprSPKyDzB55MzvQ0bb9O6+aUsZG7eRRTjXhgZaZ
idqaea1f0sy2D4a50Jwp+WNX9PrV1/OvMPns/U043TxrRRyqxlCjK4DgVIuhgvak8aXsCvcxaXXz
KbFMgUfCYWSBf6P4jgn7kNNWFKDT5cbE3k164JA4ivg3cwDK0QqtluPC0DjOksV8U2XZnXgJ3LkW
JY5ECh5Sb+OsgctjVZHLnjW07NkKGvgLFru/YUqQ62gr9pxtBI82npgNx6+WZB8VdBQMx9pEoNsq
VhNImmxsfh+2uqOC+jQW4iMvDDtSfC8xS63XhDTnBSTJ17VcLXK+ovmGaXO96FnnBjWNA8waa5zq
o00/Ypo+S6sxGZoorrp5Rd3fV00GRs6vyNkHHXl6dvbSeSxNLaHy0p0+kiExnsjLFTFx4uVu3bpf
o0HXFutKEtdJn6d7AlVeFp9jtHDMkLjTAucVzlylO3S2NlrypJvjO9ephryRW54zZ0jS6zwyPj0t
5Fv6T2578huvNbB/xaQ/OWSzr7uS+1JSr4Nlt1F3tpS9E45TzY9s7urhBoz027xY6l7rDI0lqPiF
NQLpYqYco7ab/jwVVE9XuSke6MrSZUSG2fvw0kx92bQd2zYlVez06CiMaUrVJ2Epu2AcbpuKV9U8
f8sYHkWkrzCDYwnTDRGgGKjD5bcc2y73pryRk3ia2q0KS5GJu64H1EB93Zo8TZ3xONv6xyb9DzHg
BiLnFg/EZQHYOHnnhxYL2+E4ST4xguvvG7vpL2nS/RKGSuCQMLLF7KPEyQaf6T1kFTSVxvfoWskc
45Ry5jzzFSjbN2XGJiC/ohLNZ1L+cHgJkmVLqFI5Gzfpyy09eskypOwAu48aJx0btnFlvhTyUGgq
AThAoH/oS5pK6RKM5D7gKuEfmbWzc8mFqn8yIBHVJ5XotR96ai2uNHgWUItlh7oC2ca+SdtMYtds
MyxJiR733TgHjouBRe8c7w2nJ7arcbs2wtVOdBdkx9KrGP0dg/aUBCyoL9b50FhFHoCJKd+x6q9R
XfTz1cvdg9WMkB6SVVeBJy0iJUNhP9EfXMadAwmSctw69CYW8QWB40tRmmRWlGK/glMznPQ6vc2T
PfMToCrjS0/N39keveG2iFF7neECquoKhiWlMl52VYDjz4sZP+pD0V2ddXnnugFWapDGmT6oLbb5
r66VzRVfr0wISLalgdfsqW4ULGNZQp1LZ/I4qYb+yfQH8wu7JW4IDlX1GWazmZbTbeWSmLRu6Fdl
+bEVkKOsxZ2v9EoiXw/TN+QjSigmlS0BhsjhQGUW0NZtuq+2dP2N9DfxpzQPZXZKNYObdwocj/xh
JQ7AW5f4bZA5O8OGVfk5qVdC+JAB8DWpb7xYmNrxtJ2arZ95ShOIMlTkzDNKG/bJH0bD2ybGwiXv
6KH0D1Oqv6RYSk8Y+sQ1Z08bDo1XHCsXgx8a5El2QDYIIHrEb9uVWU+bTvQgibNY2UEnfpmdndmi
/RDD3tUZWaPzxvYOshMG6Brdvy6Nm8eLUT3T74E1XabucTepeRjB899c66HDrgjYQd1x9s76VEXI
2P2598Ft4vgo+0jsN2a93THeBn0FPKK3rEvz+xwcY1hWnRauG30AtpHrFyT15DCr/rrUdR+LbZE/
qSSg66Pu5rgAMXU3muhBm7Ky87Cx9aBZAJff8LP3aXhW5fy9ri0VC30FGKV43ehDdvYGmVIwV+09
MN79hJaM+Ah+tTaoIVGT/YSztD4MmgQPWjwrIbWnOSseF36ul2RhyzKI6j516+2wOCXkR3BWNnLD
JJ2DvQHEsGgYwuI6KWqh2T9/tcoV0Jvi5/rc05PrgAAbV3VbpUhbbg2bPoBeX6jGHYWJtz+wCKSL
2Gm8TcRZgiPzpc6Fr72TvqJqN8eKvkHNxs0s/tbGu5R6BVfDHXV9PXV2/mK7O+Br+wP7ktxe76dS
hwPX2roZ0I8GDkmA+fq1/uGFCXz9DwZ5owwU2rC9mZ1a3mraRS7uzhxTPfSxftXYNVDPtnA9WMvp
gpIyc/RXDT+DKYNdtlPMdOIcp73R4nPdGWfMc8UFB46i/sqAgeZtKr9Q5SIjsisxRZ/zYf3DTDOU
dpQjpd+SwioqK3raE/5g1uqG45WKAn5A0I+XA1eU9NVak46yDcSqoSvBefo1OcT8D8pNbMA+51bp
MzKxif7QYma5Dp2qs3g0Bu5mNOAo9CHeXOJgs0BLQEZkrJWkq/JgK6vsslJAkZJQkZM6i2xV1yor
NaT6nUInEqHIwZmW/6DbmjOG7bj1+aG0KfhpPX8bosxUtGSnvfiQNj3IEeXKxZOXDf1z4SMfBj4O
QXyjrBYkBYiHAav1aftDz6Opa4Kktw6uDFyWqW8V/J8o2aF7NLHA36v45b9vZm4d2B0fzZGS7SBn
+Qs4EAhU0Jd5gmcUph/dPjNkwFymscm26d7CJM3KTHN7eK3s3M80nYs3WMMFZVL01dKIbQIR7P4A
BWU5CsL94/jO4b3FJj+ka+vr31lVlTzYtoA1z7zVB1UpVirWh5KE76iKNRiUbYQjteldaDlZ/dCQ
p0MJKzMVj3Z26+wZwPNOR5wVnETnDzKxMT37Sf4BKUq7qY7Wvt0CRmZePNpupqhqrPUnHMDsm8/M
/dVYYTMmFpudfYHm3knBaBYlqZ76t1rYZmis7vtYm/INGA70ihQUVrVDsYzFFufBWLcBSHfhfOw1
FYRivG7AI+RyDlAVdKvQ0X8ZAB9CfDz6J+dpfslnTY9XlvfvVAvJle107SYHrWcBG7G2YOGK4oST
aTSfKfc3Y9vBANuubhlDD/KP/oKMbi/TdKWKZ4ZVnc7PkqXf7v9cwsIuWZ2VXfYJXRq0jtG21kHP
W8j2nd4NcW9MI63vS071xtjHmpM5B2PCcGvgsLrrZL7d03/UvXSzDgyc87z43Y66/EKZUPWe6gJC
or0W/qVdYVjkbiUuxJf6A5HZ/iroEHkytxG6PULr2dgEfwERVer4rS7Gjq8z+wtAuUDXwtale4+j
uW4OM6jMY1FpzXkRzOIdif8v7UALuSaGeKTK5yFPB2JERT3dF0T2rxwSU8QDyMPisqiVpFpvZjlQ
baT1rOHrwolXS68B1U1rz8p538dRenjFAZ/EVS16Bqix+pGVjr2dXCLt0IKVg/4MfdCpl8wLiTwt
t8kwFvMwD1b7N3v6/9///9X9n8jJv9D3lk/5P7W9P//Hf937ffMvGyOkiYHUwYqMu+sf9370O273
5B3QyLj+I/D9496PvkebLH+EwQ07GFmnf9z7Dfsvgow47SwhCGVj7/x39D3sbP9k16SbAGnbI9SH
kMj609iz/v/NlsU8qaFUs/mae2N4mzTLDVjT//AYbu65zfZxpvHCoG+6fHZn7yZlN707U9G/cEd+
6cUgLwqzOd2Z+5azVdp5JRicHCdSqI/IDtqncl1atZyWzzBVay7NJDbgp0fKF1aTZSsVh3WAn0h3
z4wAnnGPnUC0X2UFy5LBstxa89iVY9fdOKfE3h0GO2fhYuNPY20RdiwL67BtKdd2MrHD0H8lUz6S
TnGbutIvmb84RtAbiT/GbiYseeBiYnSXEfdSBeimKbGtIZesK4UjdYE6xkBo8HpNJcLJ1lJwHo4W
LUxHNnSrfQYkYWO4KdfcLb4gEWgsJSjcmfooowr9s2gS72fKm8aNNkNSNBIPGRkuhzrFfa29bEPR
0bZYWfJIJ6VxxVW5yVBhNbsmRCHY4Y6UUhwmelKnmCbWFVd6W5xwy3UfS5Nzp6ioETsV2uJRKeHZ
H9gBAT6ZaXbKZf6SMgvyy1LFrQf2fSqM+bVoc/NYjDOIkdpPT+X8t9hkmr3xLkESWCG9ud5ya63h
ms1Kvcm0bkJVkcjgXME0MPkd9hvnx7gkM6+3mdkfB70B+7NczDN1c6/LRAnQ6uvFBSfq9zRvKTlN
SvWy8fpCTdPqIxreq2ZyZ7NdbPXSBRjiGc0R7fkZc+wrdJbfbZWP1w1DGA1s6T2yjhvWavzgKLxQ
RtycyhFEKaixaKFzkNhK51y7jlaogY6fjKa0oDTK105oOJcgpHOkTr+cvHFutbMlj7PfOoEUe9+d
wvMjzSQqIZEfrcn6c0d5MGC4RNM0MVPrGEqsGUZloqrh5o14dlzbEme3zfNDs2w2NVgpivNeD5cr
YzrWUMq+e3g5LsuwrnHX29pzyhwRsE/7BTu2fbC18cUe8+UFV1+FDw6BjhRbfmpKxwlULpwAfitv
ncZWhxFA4plzITsMg+EfUioXQzvTfIrk5l+tXdbU842gQzg7AqwneRMmS/69RfQOJ7uhMjXFnoLL
RiIDsYyRzbjfLjSHstqJ5B7b6oD65y+63eBUqsjHVsl525oZpaQD1TZqb/YKMMYsl+KS9TaEV+rl
f5vKHr6pzYUzPwZFiVbHJrt3LFyagvTPVKqrQwfno1KD15NJ3TRewk6DSgV8wCZr5AlotMXEZWmt
F+1klEI9rzrGs5fKKrtHR+B8C3puT/cdvaMHs829OEHyl6FeqYKdNhv+UehsBvKiNS6NSgdYXObI
38YHq9yCBGwGeRMzFMk0PdLUoIfTxMci9Sf4b96yrD/7jkM1Ttl5XdSYNycScOvsH0c+WktI6bxY
qFTU0QRbSZpI73u8pumcdAdnUSr7vRbS51mb/Z5WXtF38z3945IRl0+LQUknBixS9IIyCL8+zjmA
PUoh2ZUYkNH6ErfrWjhHN2s5JfDghGTrtdg2ARia3YZFsOvNOPG36oiLNA8Mb3tf2NS+clFe7qtC
++SRejO2nKsolUxxTbJm1HrrviAYFg2VUVwbLf+Z0CQf5UaXv9ZDATCVOSW/GcPKQrBWsBagx+iP
fZ187SvQkgFFRv5dhxnuovvjgRlwupvYHT2TStVeSku6GBLtPEpLv9+VwaEIVJrxGM+LYcRJ2yyH
tVrFzYHGyDp1lIDLxhHwHT2QfB3w3JpYMTXw1MKTdZ7qbTIPSW8vsdZX2dGtpscqg22cr/I0Axgw
ggT2AO+SzQso9G2ewLp+NKq1T9QJ+j8GQz7RlpWRWiuZ8E1vfHfWoga/LVinmdMZepwXlUo36VHF
M/w7AaETF9qoXWH0ZOxVlR41YvPjbh8n19RLD4mlcx54630+e+XDponpthI/Z1eo3ChvFoOVb8Gj
5RoM8JaRss22aI+cDS9EmlOMqMNx1VhKezRQ+opTayOzGOy29VDgxjpDpLNZ9wDbTPX5mbYcIyi9
tqTFD0cD3xsRg2U5amvvnwcxJVyLFkwsjl//WLH+xQI0NJEjtlLIcuB46rbCs+gZzLeU1kZcWWjx
p5MjkmN/hieVBoPW/V5692udu22MqVAdxA7HwAOxASK32hhrZnZgfbhctLL/OZXbreIaddWXCsL4
bPc4CtzmwWAyueOy1caNWAlD5qM4bxQCnTS2O9j/oLJPBKEpQsFeA92PPFVZoFDXJedd73zbNsHG
FZUP+XL8ZrRlebW7BObQyv4tMSEXd2uBr7WaJLdAKwvnsvwNfNg/LN32Le34quXmc5bha0tuLL4T
wFMFRz9rhe973CAknjk8JqWRUL+ny/vZ8iZe7nC+wPF9EMr/3fn9L2vMqwNtyNDkF+utBogd1qXs
XyuPL7UN1hBw0R9/D8oy2MkXuOo5RANXUlPY2lXx5Bttdxaesd1N5ciPwS2/qToREYdpy6mdT2/e
ioPbGs2XPMcGPaVkf4vF41x38uq70YwGaTN6GAj0O4dictewAcR4kMVW3xm6gQxBGSFElPU79JI1
mAzHDea98W2m/CwWUMZepTA29tvATXmb+raDdVZh653Ljn/+hBfyg8e+HG/j3Hhfetfm/0WceBn2
PGK1zCFRifRJkRJ9tMek+HAL8BqOM4dtld5bRitPpvJStsBZ0cVwl/lBZ3lmffVxH1JAAvwTMlFs
bWw+UVRp1KZoa6bsh1wqpe0TnaZpa/wkjN/Y0crvOTA6vX2Y9G08sapyT+5ie9/mUooPJZYfBaXH
D5swUYymKZtORTeaD3btTLG+FUvDydqNU2BT+ODjgcFIhGKydKJ+7ilBe55XamhCTk2NEcPojNC2
ZPVbDnS77A9qyu/UFWBbV3Y/x67TbR4ZdIv2NEh/o7SVbGWEVfilY0UXuqO48zxRvEs0tu80CF6q
OUsAurYZ/XSp+RPrp/3SOLnxQ08LrQ430CxUleRqOXczdokgL+lrjHBFLz9E5VVR1yr5ss1Df044
PG97+9vRb5zHzWmu7E5HN5p4HSwnXdsKPs7O5P5MWKGFmSHdB3+08ze7G6ybrnI7Gmjejm3CO2HX
dhsw+N6l+3M02+fBtLg5AhmQ90tpeJiEE+Qjd+wUK5vBG+sIo8760NDAcUz1AYXAncfDblGJO/5d
+CMc7Vhgn6iPvVvlb5xm5RuvOPUOT0e84F9LMNK6+VnYMxNv0juXvpnwhOWaJFq7OnP1mhp5sV4n
ba0RvXA0+5rBA5EJgN90EfgXPDhTmNWLTkCeIv3ImYDCbUIOTyNE0zfBGuyn3c3TCTAA0DIqbh6o
mxq+tqZNpt6VbTFGJhCzsrZhdDFdba8+NUBtwfVBzl9SkIc+La+W8qPN78xdBOvWKWalNZZXxNYa
j1hSOV/nxNuc97TUciBdZOCYfpTl8yAOywjN3VnS2CotGhrNMvuY3BmyYOuql2prVjweWaPdqmbJ
P7C/NQfcgWih9bZUZ6UaEbHeS73AskhEBLKe6zcBzeMJU0ZzYlG7XIbaf2HV0zCE9ep7UzfgCjK3
ODjjll6HhpGUMqAe02491V/YslNvJVzjOHt1eUfMvz+sNV6oNmVj1WlbJQN76OzDrDfzE7SRYYjs
Lakxi1AIPRW6uqubjaU8/SMnhUP80ejMZH323GJoH5Y0W+zITxfROyV8Y0SM/GfdZf66k9SVgdL7
k3Ez91Qa0OcxWy/tmDql5BhbW7w6EkBdVvsBOt20XavF0kJHFnpcbV0zoDBmnKPUEyFLSsc8jUTT
3wyw8TCF6J10T3AAO/07LT1JJLDMpHf5NOV9wEd4KGK2nzMwYDXRT6S52Eoz7Nd306h19Mb6+vPS
j9wF9F47UtqXRdO4apd+HrrzwGcyUqOZ33Xk0cPEUO7vGszrD9FgJg8GFnjFEXfmF1n6Sf6B8A3J
2fLn28jziCyzbTYRas/71XpdenIU/OtAp1497LHFvUKFE3HucDrHQBnLg8SN9CkYrK8zli8WkdU9
2XRxbPmyl83ox6euy7v3bLHq53nW7cvW5XNowFaO7Exnr61ntUmGZ+/yEAnTQV/KI2XdZJQotL63
yBFHuAesr5IpMh6XxcfXrhdxyruO4bxf0RuGMVaVe9a6ZopaLu7PY5r7h6EUxqcNt/ZUl0OHI52T
iSiAh8jSZsc8RSEbWlJjZl47/HpBXnyvfG06Vob1YC6Z/xOa+cPEvyQYRmGEnWGsp16vekYpld5R
ZOQtARbhOeZz0x86f7Hjfi253/ChREYpcpaftJ7HfsVrPFm08huKVwd8wq1PGmyPiHb4OWxmdvkE
mUYZakJbEYtN89AmFi4W39UeRnNbn7s5O9G5VN2WUiG9pg1NASkF6XFFs9+vDnTJLUnynIO2T0+o
QDy7koNfdUVIyQVBgKGq46EcJ1468/qEE8+/n5a0jIsmd07UINixAek4ELKFqCf0R8+rgYtLUj+h
6tJP6dL+3rQkcRjseu++JJwW4g0qY71KSPDAXfz443QzZ9nUYZ1nNcEa+dFTN4O65R0te9FF0HbT
T0GahJ56sZ0Be2Cn4uK5m6hGhfkAPOAKuRHNNHUiamg/bfoKY1JnGdWqyzvi1DVLvWjd+p8EsN5l
Me2fNyXamFBW2QaLacY0BhpoxX5yKXKJA1ECEqpTQeOrueoi1JqlqOLB4J2XWkt/1+KZ5NMiXVIO
pRsSZc/vqjQtH9k/CBEpa1FePJFhuZcj83Yh2FL2+/pn8WR39vu+ird5Ik9YeOLX3HBFK8ZiOtXW
qKJZ642nYnTZCHTDjzFbxotb59gXvZIm+Bb+dbZ2Z69zel7AWnlBBpnwBgOCgeX2nfsao9ja5PS/
bkV9bhS9+mGKzvwGwkQSn51vplknr4xSX3IkiJBuZPeaOSbG8GVjcETBTeatl/hctSFqJvXN1/vb
rK9mkBXGK92YJdo59Gf6I7xwtk3vjZqTOsDXBk1eeBO2xsT+srWlHdhbaVybNaOWoPkYO1eeoMq9
EPX6TeUE89/KdNSkXfOStcYHZr3qbE6N9VPa1RCJdAAMrtWvC5HS311Xa9shbTxsE2w9GL6XTsGt
cdCA1hFidJsWejR2XvJtQlCZSOdOJOWo537udX2jsN5LEtZO4zwj0lgriM261rnjLPYRJ47/3HBg
jUFn2vg/sQa4KM1DNqIb8gw4ohwuRsMouVFbwlUnifhVde6N4Ez3MDn41wIdOGVAHivHLGJsVRMT
lNFlrEQGB4FGSoSfjj8qG++3kRrPhMo4PLw8+xOHuqw2L1fdnH8kZYc1vtTKNF4cZQUuqhR03+Wy
5XQwaUJ/HXglhZU+EtQy9l1g16Th6is3cHWHmKo9MuXlun00UEHDVBocCUCWpvkEgP1EjuYb5pTL
wgc+xJ4rzmWq3RI6xGiPBLxa9O6lg410mM3Sjd3SqS6dzfqv94UMMeL0IZMpfZlWfzek05NfyJ8C
IZGU3mrH/tI89VbXRCxm3DPNwgbFe2N25O7CAnGrtYfZsN5y3ZJX3EIdyTwHtE1lNseMXvE4b2v9
BKFIiwZbyXMzpoLNxYiwWNo/O4qAn5QmWMMlM4v+dv1WpjqbsxHPEOpHHhSj+T0hPf0yewSlnGWd
h5BKr/mXLd3phbOPSKxjDyE2IXUZepZRQi/IOwCZqAZPY8+S5zCMBSXJvtPcrLGSYbKZloqMnDh6
7KZ6vVP/qKbseT/q/kb8MV+7T6m37YftWWYNoHTbfpTQkJdd0tQ+dzzFg0t1+KnghTfQLe0uqJnF
cOfCvw1JnRRZhNR7GTQLZa1e1+/MWTxaaVd/5oXuPbSzmYAiz9QPLXd+pwOw3cDPNHnpWUM/bUBz
MGO7cxN2uZjx3dvq0TAya7sfFq/tgtmt2yNb0JqExIifctt857ATo93IKfMl6gDL4aCn+fmQd8QI
LVBM93o+2OCP/5O9M2luG8m28F9x9B4MzMOiO+JxsGZZgy2Ve8NgSSoCBAkQ8/Dr35cEZJOU7G5X
eoF48dC9KsmXRCrz5h3OPYfL4DSYl5+bpfWFCMG6T+ZL5OSTJj/lHDQzO80Q+vDch8q18fB+pN8v
1TUiIb7xydWy+WJTC44B+uFI6eqMFKxJ0pWLCj5h4xIALqN/DBBfEEPk9celncaTdBXYxbkZ4X/G
ds6E68lyjqoTRaK1P66ohQnORXAQEckN4V0Vb60JusXpQ7o1k4skYcBxjLyPp44LlRpfs13NJw1+
4StSWp5xXQWW+rnEgD11k6IFtwXKk2OMBodBgRoQL+OrV0axLS4ddk8CEL7KT6BoCi7bLdSmUy4s
JODTYknE1DCMq+m5aBnnIhLCy3zdhLbzb4R9XY52scrRvvLjcaLUCUGra7rReCkwcrCh1fdWsc0p
Pqnh1mamA/pKQEzeA5pty2fLX66WTFTPl/WUmlpzR3O8DicGB23WQl0VENALajadK5oQdLOdlsb2
L3SIERWLkttGIaxvM5thWSQ2gPwV1ckymCe3iIXqj6sVEfgUmAm6x6ml3WQJjEOgvUv3LrNS7lN8
WXyzbpXyUTED+Oz9hLrMBnTtVdoo+WO4VdRrpg6bE33rQm5VlJlxy2SBc+eB8QeuhtjyBYSXOjxZ
QXieZ255r+sGxdBaLzilcYRbHW8sN9KJGZkIBHTADIdTQaY3LUBzZ2Mj9Zarayr8OfcJ8Jn1BTQX
jQWFUWXxl94AjszT5Wpah9kNgk3gg4Ho6jODMtRntXWW5ysay5NozXTiervRvs61jECttYEPU+lI
r33PC5bM6wfJY2FbcH4p3LpL9Eq47KGEJdkJZohyrk62SgWwhdLoRTqvnbOyUvPZFhD05VZDaZ7I
XlMvUTKqvuQrmJPxssFm6isVw+ipOced5MrtNky21zD6u6cbX1vOsrLdnjDxa04MtCuWIH2q/MpF
0v0PqrfgOuNq+1klvrtM46T6WORE/5QzHao0in/X+IiSu5DAU7SPRZ8921wVufeklBqTITDnndq+
BcFl02pXXsnRMJCQobNpnMW+5t5EtV0j2mGV5zZT7oCz5uupCRqDTeM5oJPy9DzzveJKSZ3wEjTZ
n5Fba7Ny3qhQ9zYLpI78iW7C4Dl3V5QVNVBF0yRtHhSaqh+dVPNnWx0Au8JGP/HLbTYp00Y/Q+2O
mk0cRo1Ooa0FzFBrUwaDHHi3YmJZtU2/BmsT1BCqWadNWttgsrWsuHGdmDowXHTrKayY5fquttDF
bnwuG3rcCOOCSwsvASBMK4v2DTVWjUgj9j9qIYyzXtxeW2HLf1fnt5lRN58q6JPHehk+eJn+h7HE
WTMwMQtMoGJUShZexMiIByXltKr85TRDS2gaOUr8UddC87QyN0ifr+5aSDGnMdw2E69Q2zGkKZ8Q
5mNaYpU8brNkdYMGPFNh+imBVX5Stmb5b6WmDaIbyh8CmgzJERFynSgM2JZc1LVbLDbeKrkFjnRb
xPq6Gauxy9WuiUTQXyufGEpE70JMWsPbpl+apfJsKk5xJabtxyn+f4xAE/Szpmf+AdylAM5bX5bb
bX2WrpPH/4et/zd61XSttZ/C1u/jIvc/TBdhnC8OutfdP3ztXtOHNl3NtlxP9JzRGdjrXpsj1cbx
w+cLiZ4tRlBfUevWyKPPzBiqGD894lJi7JoKJgx/HQXTrzSvdeOQM4/GuiBtUmEVATqvw9NzRClC
hBfl8znKW6aplbc0zhAEMFPrbLOGp9yBD2MKI5p+Z6ztEnYEgDxa2XhnrgbEeBnG1ecmtDcXRqZv
JlqSu6chrClQua6IVqOYSMuxI38W5ku6ecapSVY5npsAyEwzeqiK8IbQMB/TT3UnCgHUWLNX9WSe
mR5YLErcpMDE+JTm9XuINBBm3OqiN7AEiVSV2eeI4fJx5uTmlCmP9bOqFGitGV9WoFeMbZ4w1Vnc
Nl6T361i2zpJKstE52NVbO6CVVuck9zDs+D4Zc7R3CAyZbSkB9yTl01lO2ebZb2ZrVZtfm7CMPkx
zwpjwqxLa6PwqKrXlP/0elwBIaNQWMNS59SM34wBYjenrZqqMxXa3snWSqxLNXVPocS926qMdxno
V12hdncRzevNdMVwncCs6zO4z5sxsQycffQ2J2yYeOZGwNWSJdxqQYVcX2iAOQISe9HmJpxQluKc
b4AgTWA53MB160Aori9r6mbonFoTC0nNWbhu7xNQ0dOq8R88aAq/QJFon8GOWH6NkDsa+1niTVXk
KObXWxy3OmP8KUgZrlF8Tb0oo7nR3kepEUI4EcAvrzyFMOY77ThGBKllCoFbfAyOOGsnqhWbYMVM
5vNx8qvmDjJD99pbIq85A4hn1MwdlEl1siEiPkX3oz5x4OmIYKo3nU/1JsrvFGrJ1BMDKBgBybeZ
UY4pzVgEzSjbrtC/CWdAGeCJy0tvwzhyYYbXSkNxV5kqzD0v2xPUipgruILTNFB8eh+xC0E7neoy
I6/elnXURudMB+d2+hWNTOsubbdVAKMGChYKA3RpHqer6naeh5uTKKFkB22r05Zl9dGb+4AbT8x2
m+Z3HujthsRNLTL1Xikb24XCBYIIQNL6clPU+kemqNyaGSTUvCy1vqqCCGmyj6iaRlAXMO7xSLGs
vgWo1SJKg8qhoH/W6JCFCsEfWZw3nyhFloGmaErlwQ+tAJKL1qFXkANUugrhQYI4xEuerXaZAHoG
mnFH5KPACONYCbNvIMEe5lYUbq4Rjte1yWbbqIyeVnYJis2p5hNGHemoalCGndNB8k9BvyuzoHWM
5aQC6X2fzn2HgRMlrR9DStHhmHaUgYaBqU/Xy83yU+I3ySc7ocGcc+1MbJ+C6glfQL2iPm0xi56o
szpat6fwsdKZztLowasT2jpOolFWRE4yE/UcLT0DRTo/8117TnHDUdCDzRgWAAxHqVVTtBxdRI0U
nLmSkDKtZeTNGC5NyJ3ULL8rSie6SSg8njiJyVRqaX3yoCL6jFBqfbFdb3U4P5Vl+/X/1oXYA9IE
799sd9HdFi9pc/eSQXObvQ44iZ/exEGUf6b5mAd586u/9HNDPeFghwx7iosoF98A2Eq0f1PS/zya
C9t9pd1X+ZmFNYovefEMl6HhgQ0zLIcrUt09cC+sY3inuh8rngcpoWtwV5qAXHm6D9xboh8tws/f
r1vNn//OwRv8kK6Rs8p3PhiO+8EiHJnYWwToFW0bWmchlrD/9q49AuMGxTfMot2zv9N/tgV+/ma/
8e0ZlZV9e3MEEEAXMi/dOx4tgqZpI1YHJRgYFcUDBwjLPaAtwHe3gQxK7QFTG1m6g6iQ072kCkZx
fytwEFzyK/YBWDzxdMs+oFUAqt79ZTra/G+78603+PFBMEeueEHim24rEGsfLIIOe6mnWbCQDnQR
iM8FUFVuKxgw2zAYRL7RveWRT3TYKmwTKLu97udslWEdCCY2jjOvX/WJ4jw4yCowANK9JHtrfys4
+MwdIZAYFR7W21tsXsktYDgjIMk2xKX9n/jo7RnLGtmUXx1S1WFeDJBI6KTDUgeB4ACib7HV+z1w
5BN3N4MDXT5T5UPbBKT30q/vjnCGlgX4/d0joKnWyDJpo9ldADKgu0A3d4UKqb++qY4Q/YQGw4Fz
SzxHlwGcAfwEPKb5PXQcliNAu136RiT+ZcbBhqCkWwQ8y4EbtEaUpGzT0Lg4xTM4bwiLiy27CvCP
06PRTREJ757jG9EawTSBANRrCDk4d+BponAndR4M3IHKcYfW/GgPOORIhAOwY3R7YHA5EnR1ggJd
7vWdESTkFGGRQt49R+7AcUcIJKhwlfc/H5xT1CBO60K1vx8h6+7IEvz50Fu8eyfgFAWVFNNM/S8M
bxU4qNJ7AboYZHJcIS27e47CIxeVA5OSgqn2ecLwVsEk15M8EaY54sSTE77GgEcnApwcrDrckJyK
oYVHBAie7PsbhD/0Xky7jw5FYWD/bvTwGKo4B6Qj3TO0VUBn4w2z0i8nSupIYwcQBfblk6MIwfVG
fAw0w+73CGJYYRLxgS4bIXA5Mg5KecTpg8HjveByVqgkUmvstkKXpA8oZOaP5MreDiRMZIwe/cXv
fm//RFBPFES6TDT1cdTg/AIBnCtdP9FHKgJqFJUZZRMPjmZ/FXbzyKoKXKH/+eCiRaG0IxsumtaI
HJy66d6O318F2xsBYIRsDTLE3TO4qBHxHld2FSikUFalPgu73O45uiNdixMhhtKJz3fP4E4E0zia
tHfkpjQIBFCr7VbhqMTucEe4QH4h5+tWYYAngohWMl4yVGjBCRhtSqvdc+QXNKrPCLzobr9KgzsR
MJ1Le0eRRnIk8AqHb+/YlFMgYfjWaeuWe0A3JOgWU3YPUEmgbEpm4PTn/ShOoLZuq3QkAbIPLVg0
bLjuJY8AKQOtVI90vN/iR5uAYNEBtUQFe6jpI0zrmnSYRDBoO8RI0H3snqO6skcSzZXALGDvKIZ3
KdAAkC0vsxdczoFHRanzhm+vRg4JGgoipBTP4C4Fne6H7F4wbcIkj3rKa1/1yCF4puCYNajcdJ80
JH8oQAOyDgF/h+KjB7qxe442geg1Ip4HyrHPm4Z3K2joZUqugkErQRdUQq8p8lu3CPiA21fv86YB
HgV4kCRXwaSOTLuVhsv7eZOm0nQ0cb9QJO0+akhngT+PdGygEv/Rc+1z5x3QZD9jchxop1xoovYa
UsOqpNB0M7q76u9XmEXT1bJN8sb3224Ajakqkiw4uAXxdMnJgPaC8Q5f2a9W1QwkdOmnAPx+v8IM
HMegG8Ve+J5XDm0vaAILLtVzoQWroZ5LvPh+oOQQTuI0dfU1oRqeXyCxl74dzJGpg8zSzD47xtHs
+wVBYoemNgsl5KkGtgtMmqKyu8Cg++rSZRaSWrvn6P11dfRNF3pg7y+GQKRrSLw/PN/sgf4UHP39
XXFv0GoCjtItz+CiA+MdhbZf9oiQLtK0YZP39yPHav8UUFtG0kEXqKTdtTDAe4FAUdYXkDSpjqXz
v6NNAB7NBvEEfQf5tXgGlzPSATKlXYEDJkfoFyPGsXuOConazhWIum2fWv+CQ/wvIohv6PeJH6yf
d7j34CV7D/n+o194xUW//XmP9j57/uc/BKz94BcFDL777Jdvk2f/OkCx7uDIez98hSfvPqf/5/0L
vv3og896favX/3gavKQL9Eyb3Q+a/mteLzag5/9nvfhzsVnsQ/JxUezM79/kn/84+J57V8F/MJyF
R3ZFR0Labhq0cXRoeIcglzccLqLskIW2AyTLWp4s1sFfcXqkbNNhPKVtx+s4XTzHrwsrNl8HHJS3
jOTmUx48FfmB8R0wV9b49GW9qBbpy77lDusmbTnI8jR4yj/Ef32Aeq3Y/BkcbJYORiX7KWgAp8Hz
geEemyNr+eQlRgXp0HKHd5G1fMqKB8H+iiNGKgZOZQ2fPS/8gw3IvJ6ApkjbXa+DKA6yV0tib/d4
B2nT0XOwOPIiXfdc2nJcHf7xuna0rNmLt76pwzxIG8ZA8RQ2B4vctU1lTV/G6Je/WWZv14aTtX21
CKID79E3vOXtps16ET3vL0ffM5M3nWWLJ7/IXvL8YE/3XSlp+8GTHywXh+N1XZVf3rSQXz4acu9r
5/K2syzg/9C6HSx6V5T9HdZj+EWOTIuiv7TpOMqPfIiu7WqospavX/5MF0fRUz8hJm+6XBzeW33F
T95w9eF0sdlmDIcfHMx+nul32D9/SbOXA08FNFyUqH6H8auXOng6uMYwLio/v8P41zgNXy3t8oMO
0i5tOk7hn5gsUmjdD2+zHvPxez7gLcEF5nUqdbLmP/nB4Yp3Qx/SZsM1EclhVtPDRaVNpy/L4wnm
XX1M1vANCvdZsy4XR2kC+l6iLSFr/s6Pn18+nGVv7rauAyhrviNCeW8j9uWz3/MBbzdiT9Eia/4z
q/+SZS8Hnquvecnb/oG2ybdCwN/LsL/kC/91Ywif0s/LyX7dh5d0w812YLkre0lbfk/ftZvrkDX9
uODeiZbIjh5+7129Str4y38Qp5X8Qz4G2VMcZcHhd++wOtLfvYk3LMzBqtieYAn4ueX3Kk3fJubf
1p9e6QDe+2eHxTXxG0/rl0X6r/8FAAD//w==</cx:binary>
              </cx:geoCache>
            </cx:geography>
          </cx:layoutPr>
          <cx:valueColors>
            <cx:minColor>
              <a:schemeClr val="accent1">
                <a:lumMod val="60000"/>
                <a:lumOff val="40000"/>
              </a:schemeClr>
            </cx:minColor>
            <cx:midColor>
              <a:schemeClr val="accent1">
                <a:lumMod val="75000"/>
              </a:schemeClr>
            </cx:midColor>
            <cx:maxColor>
              <a:srgbClr val="0070C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microsoft.com/office/2014/relationships/chartEx" Target="../charts/chartEx4.xml"/><Relationship Id="rId2" Type="http://schemas.microsoft.com/office/2014/relationships/chartEx" Target="../charts/chartEx3.xml"/><Relationship Id="rId1" Type="http://schemas.microsoft.com/office/2014/relationships/chartEx" Target="../charts/chartEx2.xml"/><Relationship Id="rId4" Type="http://schemas.microsoft.com/office/2014/relationships/chartEx" Target="../charts/chartEx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microsoft.com/office/2014/relationships/chartEx" Target="../charts/chartEx6.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7.xml"/></Relationships>
</file>

<file path=xl/drawings/drawing1.xml><?xml version="1.0" encoding="utf-8"?>
<xdr:wsDr xmlns:xdr="http://schemas.openxmlformats.org/drawingml/2006/spreadsheetDrawing" xmlns:a="http://schemas.openxmlformats.org/drawingml/2006/main">
  <xdr:twoCellAnchor>
    <xdr:from>
      <xdr:col>4</xdr:col>
      <xdr:colOff>283368</xdr:colOff>
      <xdr:row>9</xdr:row>
      <xdr:rowOff>161925</xdr:rowOff>
    </xdr:from>
    <xdr:to>
      <xdr:col>12</xdr:col>
      <xdr:colOff>242888</xdr:colOff>
      <xdr:row>25</xdr:row>
      <xdr:rowOff>9525</xdr:rowOff>
    </xdr:to>
    <xdr:graphicFrame macro="">
      <xdr:nvGraphicFramePr>
        <xdr:cNvPr id="2" name="Chart 1">
          <a:extLst>
            <a:ext uri="{FF2B5EF4-FFF2-40B4-BE49-F238E27FC236}">
              <a16:creationId xmlns:a16="http://schemas.microsoft.com/office/drawing/2014/main" id="{98A29631-673D-A87D-876F-9DD1ECFC49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126205</xdr:colOff>
      <xdr:row>10</xdr:row>
      <xdr:rowOff>14288</xdr:rowOff>
    </xdr:from>
    <xdr:to>
      <xdr:col>7</xdr:col>
      <xdr:colOff>283368</xdr:colOff>
      <xdr:row>25</xdr:row>
      <xdr:rowOff>42863</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D4DEF33-2C00-950A-6EF5-C3539E8946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07268" y="1824038"/>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923924</xdr:colOff>
      <xdr:row>8</xdr:row>
      <xdr:rowOff>9525</xdr:rowOff>
    </xdr:from>
    <xdr:to>
      <xdr:col>8</xdr:col>
      <xdr:colOff>471487</xdr:colOff>
      <xdr:row>22</xdr:row>
      <xdr:rowOff>0</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FB2E46FA-E7A2-7023-283F-FC55E948843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538662" y="14573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180975</xdr:colOff>
      <xdr:row>13</xdr:row>
      <xdr:rowOff>109537</xdr:rowOff>
    </xdr:from>
    <xdr:to>
      <xdr:col>10</xdr:col>
      <xdr:colOff>66675</xdr:colOff>
      <xdr:row>27</xdr:row>
      <xdr:rowOff>100012</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18493294-5B54-62DE-1037-37C78A644A5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429250" y="2462212"/>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519112</xdr:colOff>
      <xdr:row>12</xdr:row>
      <xdr:rowOff>157162</xdr:rowOff>
    </xdr:from>
    <xdr:to>
      <xdr:col>13</xdr:col>
      <xdr:colOff>404812</xdr:colOff>
      <xdr:row>26</xdr:row>
      <xdr:rowOff>147637</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F177324B-3DD3-1233-5099-4B1E6DAD5AE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710487" y="2328862"/>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321468</xdr:colOff>
      <xdr:row>9</xdr:row>
      <xdr:rowOff>161925</xdr:rowOff>
    </xdr:from>
    <xdr:to>
      <xdr:col>11</xdr:col>
      <xdr:colOff>359568</xdr:colOff>
      <xdr:row>25</xdr:row>
      <xdr:rowOff>9525</xdr:rowOff>
    </xdr:to>
    <xdr:graphicFrame macro="">
      <xdr:nvGraphicFramePr>
        <xdr:cNvPr id="2" name="Chart 1">
          <a:extLst>
            <a:ext uri="{FF2B5EF4-FFF2-40B4-BE49-F238E27FC236}">
              <a16:creationId xmlns:a16="http://schemas.microsoft.com/office/drawing/2014/main" id="{A07F5286-4E2B-CD42-963F-CD9F34AF70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207168</xdr:colOff>
      <xdr:row>12</xdr:row>
      <xdr:rowOff>152400</xdr:rowOff>
    </xdr:from>
    <xdr:to>
      <xdr:col>17</xdr:col>
      <xdr:colOff>245268</xdr:colOff>
      <xdr:row>28</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67C0992-8360-9FD5-BEA7-DEAE0667B2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970043" y="23241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40481</xdr:colOff>
      <xdr:row>35</xdr:row>
      <xdr:rowOff>166687</xdr:rowOff>
    </xdr:from>
    <xdr:to>
      <xdr:col>16</xdr:col>
      <xdr:colOff>78581</xdr:colOff>
      <xdr:row>51</xdr:row>
      <xdr:rowOff>14287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B9EE7A7-BD3C-11D0-C991-F3AA9ED2D4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155656" y="65008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192881</xdr:colOff>
      <xdr:row>36</xdr:row>
      <xdr:rowOff>138112</xdr:rowOff>
    </xdr:from>
    <xdr:to>
      <xdr:col>16</xdr:col>
      <xdr:colOff>230981</xdr:colOff>
      <xdr:row>51</xdr:row>
      <xdr:rowOff>166687</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7B074B6B-0D67-46C1-A68E-027EE7EE86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308056" y="66532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197643</xdr:colOff>
      <xdr:row>3</xdr:row>
      <xdr:rowOff>171450</xdr:rowOff>
    </xdr:from>
    <xdr:to>
      <xdr:col>17</xdr:col>
      <xdr:colOff>235743</xdr:colOff>
      <xdr:row>19</xdr:row>
      <xdr:rowOff>19050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DAD54B16-A0B5-742A-37B5-D0D28FF6BB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960518" y="7143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354805</xdr:colOff>
      <xdr:row>9</xdr:row>
      <xdr:rowOff>161925</xdr:rowOff>
    </xdr:from>
    <xdr:to>
      <xdr:col>11</xdr:col>
      <xdr:colOff>392905</xdr:colOff>
      <xdr:row>25</xdr:row>
      <xdr:rowOff>9525</xdr:rowOff>
    </xdr:to>
    <xdr:graphicFrame macro="">
      <xdr:nvGraphicFramePr>
        <xdr:cNvPr id="2" name="Chart 1">
          <a:extLst>
            <a:ext uri="{FF2B5EF4-FFF2-40B4-BE49-F238E27FC236}">
              <a16:creationId xmlns:a16="http://schemas.microsoft.com/office/drawing/2014/main" id="{5FF3890E-6376-9B80-9054-448E44514D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285750</xdr:colOff>
      <xdr:row>25</xdr:row>
      <xdr:rowOff>176212</xdr:rowOff>
    </xdr:from>
    <xdr:to>
      <xdr:col>1</xdr:col>
      <xdr:colOff>726279</xdr:colOff>
      <xdr:row>28</xdr:row>
      <xdr:rowOff>104775</xdr:rowOff>
    </xdr:to>
    <xdr:graphicFrame macro="">
      <xdr:nvGraphicFramePr>
        <xdr:cNvPr id="2" name="Chart 1">
          <a:extLst>
            <a:ext uri="{FF2B5EF4-FFF2-40B4-BE49-F238E27FC236}">
              <a16:creationId xmlns:a16="http://schemas.microsoft.com/office/drawing/2014/main" id="{68C6ACD4-30B8-D17E-1CAE-131B322A15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14288</xdr:colOff>
      <xdr:row>26</xdr:row>
      <xdr:rowOff>157163</xdr:rowOff>
    </xdr:from>
    <xdr:to>
      <xdr:col>6</xdr:col>
      <xdr:colOff>488155</xdr:colOff>
      <xdr:row>29</xdr:row>
      <xdr:rowOff>85725</xdr:rowOff>
    </xdr:to>
    <xdr:graphicFrame macro="">
      <xdr:nvGraphicFramePr>
        <xdr:cNvPr id="3" name="Chart 2">
          <a:extLst>
            <a:ext uri="{FF2B5EF4-FFF2-40B4-BE49-F238E27FC236}">
              <a16:creationId xmlns:a16="http://schemas.microsoft.com/office/drawing/2014/main" id="{2D5BAFEB-9F71-683F-5EB4-5966184C9B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38100</xdr:colOff>
      <xdr:row>26</xdr:row>
      <xdr:rowOff>42862</xdr:rowOff>
    </xdr:from>
    <xdr:to>
      <xdr:col>13</xdr:col>
      <xdr:colOff>440530</xdr:colOff>
      <xdr:row>28</xdr:row>
      <xdr:rowOff>138113</xdr:rowOff>
    </xdr:to>
    <xdr:graphicFrame macro="">
      <xdr:nvGraphicFramePr>
        <xdr:cNvPr id="4" name="Chart 3">
          <a:extLst>
            <a:ext uri="{FF2B5EF4-FFF2-40B4-BE49-F238E27FC236}">
              <a16:creationId xmlns:a16="http://schemas.microsoft.com/office/drawing/2014/main" id="{80CB35B1-6DFB-12FD-3DCD-C0781A0711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228599</xdr:colOff>
      <xdr:row>25</xdr:row>
      <xdr:rowOff>166687</xdr:rowOff>
    </xdr:from>
    <xdr:to>
      <xdr:col>17</xdr:col>
      <xdr:colOff>673892</xdr:colOff>
      <xdr:row>28</xdr:row>
      <xdr:rowOff>100012</xdr:rowOff>
    </xdr:to>
    <xdr:graphicFrame macro="">
      <xdr:nvGraphicFramePr>
        <xdr:cNvPr id="5" name="Chart 4">
          <a:extLst>
            <a:ext uri="{FF2B5EF4-FFF2-40B4-BE49-F238E27FC236}">
              <a16:creationId xmlns:a16="http://schemas.microsoft.com/office/drawing/2014/main" id="{ECCDF593-996D-5157-6476-C714DD3C00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642938</xdr:colOff>
      <xdr:row>25</xdr:row>
      <xdr:rowOff>157163</xdr:rowOff>
    </xdr:from>
    <xdr:to>
      <xdr:col>21</xdr:col>
      <xdr:colOff>316706</xdr:colOff>
      <xdr:row>28</xdr:row>
      <xdr:rowOff>66676</xdr:rowOff>
    </xdr:to>
    <xdr:graphicFrame macro="">
      <xdr:nvGraphicFramePr>
        <xdr:cNvPr id="6" name="Chart 5">
          <a:extLst>
            <a:ext uri="{FF2B5EF4-FFF2-40B4-BE49-F238E27FC236}">
              <a16:creationId xmlns:a16="http://schemas.microsoft.com/office/drawing/2014/main" id="{360A1F8E-4ABC-8476-F9AE-B307B87D85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235744</xdr:colOff>
      <xdr:row>4</xdr:row>
      <xdr:rowOff>111921</xdr:rowOff>
    </xdr:from>
    <xdr:to>
      <xdr:col>22</xdr:col>
      <xdr:colOff>407194</xdr:colOff>
      <xdr:row>16</xdr:row>
      <xdr:rowOff>7145</xdr:rowOff>
    </xdr:to>
    <xdr:grpSp>
      <xdr:nvGrpSpPr>
        <xdr:cNvPr id="40" name="Group 39">
          <a:extLst>
            <a:ext uri="{FF2B5EF4-FFF2-40B4-BE49-F238E27FC236}">
              <a16:creationId xmlns:a16="http://schemas.microsoft.com/office/drawing/2014/main" id="{10F9C30C-D58F-43C6-F6A4-DF413587A3F1}"/>
            </a:ext>
          </a:extLst>
        </xdr:cNvPr>
        <xdr:cNvGrpSpPr/>
      </xdr:nvGrpSpPr>
      <xdr:grpSpPr>
        <a:xfrm>
          <a:off x="235744" y="831588"/>
          <a:ext cx="14374283" cy="2091266"/>
          <a:chOff x="170259" y="850108"/>
          <a:chExt cx="14447044" cy="2038349"/>
        </a:xfrm>
      </xdr:grpSpPr>
      <xdr:grpSp>
        <xdr:nvGrpSpPr>
          <xdr:cNvPr id="13" name="Group 12">
            <a:extLst>
              <a:ext uri="{FF2B5EF4-FFF2-40B4-BE49-F238E27FC236}">
                <a16:creationId xmlns:a16="http://schemas.microsoft.com/office/drawing/2014/main" id="{E3BAB61F-4CD3-3709-5906-34E1745B6CAC}"/>
              </a:ext>
            </a:extLst>
          </xdr:cNvPr>
          <xdr:cNvGrpSpPr/>
        </xdr:nvGrpSpPr>
        <xdr:grpSpPr>
          <a:xfrm>
            <a:off x="170259" y="894161"/>
            <a:ext cx="2790825" cy="1994296"/>
            <a:chOff x="352425" y="2595564"/>
            <a:chExt cx="2509477" cy="2014536"/>
          </a:xfrm>
        </xdr:grpSpPr>
        <xdr:sp macro="" textlink="">
          <xdr:nvSpPr>
            <xdr:cNvPr id="6" name="Rectangle: Rounded Corners 5">
              <a:extLst>
                <a:ext uri="{FF2B5EF4-FFF2-40B4-BE49-F238E27FC236}">
                  <a16:creationId xmlns:a16="http://schemas.microsoft.com/office/drawing/2014/main" id="{51C837D0-EB7B-D85A-EA26-01A0F822E8FD}"/>
                </a:ext>
              </a:extLst>
            </xdr:cNvPr>
            <xdr:cNvSpPr/>
          </xdr:nvSpPr>
          <xdr:spPr>
            <a:xfrm>
              <a:off x="352425" y="3086100"/>
              <a:ext cx="2476500" cy="1524000"/>
            </a:xfrm>
            <a:prstGeom prst="roundRect">
              <a:avLst/>
            </a:prstGeom>
            <a:gradFill>
              <a:gsLst>
                <a:gs pos="929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9E21F6EE-3BE4-783D-D237-8F6C135C7BE2}"/>
                </a:ext>
              </a:extLst>
            </xdr:cNvPr>
            <xdr:cNvSpPr/>
          </xdr:nvSpPr>
          <xdr:spPr>
            <a:xfrm>
              <a:off x="380529" y="2595564"/>
              <a:ext cx="2481373" cy="457200"/>
            </a:xfrm>
            <a:prstGeom prst="roundRect">
              <a:avLst/>
            </a:prstGeom>
            <a:gradFill>
              <a:gsLst>
                <a:gs pos="929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KPI!B18">
          <xdr:nvSpPr>
            <xdr:cNvPr id="8" name="Rectangle: Rounded Corners 7">
              <a:extLst>
                <a:ext uri="{FF2B5EF4-FFF2-40B4-BE49-F238E27FC236}">
                  <a16:creationId xmlns:a16="http://schemas.microsoft.com/office/drawing/2014/main" id="{0E7A3004-8BC8-8B91-DE71-FBCCF5E4C941}"/>
                </a:ext>
              </a:extLst>
            </xdr:cNvPr>
            <xdr:cNvSpPr/>
          </xdr:nvSpPr>
          <xdr:spPr>
            <a:xfrm>
              <a:off x="400051" y="3124200"/>
              <a:ext cx="2381250" cy="352425"/>
            </a:xfrm>
            <a:prstGeom prst="roundRect">
              <a:avLst/>
            </a:prstGeom>
            <a:gradFill>
              <a:gsLst>
                <a:gs pos="929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D3BA79D-0F4B-4131-9BC7-48E8BD219E5B}" type="TxLink">
                <a:rPr lang="en-US" sz="16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$ 470.5K</a:t>
              </a:fld>
              <a:endParaRPr lang="en-IN" sz="16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4" name="Group 13">
            <a:extLst>
              <a:ext uri="{FF2B5EF4-FFF2-40B4-BE49-F238E27FC236}">
                <a16:creationId xmlns:a16="http://schemas.microsoft.com/office/drawing/2014/main" id="{C504ED3C-720E-71EA-94B5-E4AF6DCECC6A}"/>
              </a:ext>
            </a:extLst>
          </xdr:cNvPr>
          <xdr:cNvGrpSpPr/>
        </xdr:nvGrpSpPr>
        <xdr:grpSpPr>
          <a:xfrm>
            <a:off x="3080148" y="871539"/>
            <a:ext cx="2792015" cy="1994296"/>
            <a:chOff x="352425" y="2595564"/>
            <a:chExt cx="2509477" cy="2014536"/>
          </a:xfrm>
        </xdr:grpSpPr>
        <xdr:sp macro="" textlink="">
          <xdr:nvSpPr>
            <xdr:cNvPr id="15" name="Rectangle: Rounded Corners 14">
              <a:extLst>
                <a:ext uri="{FF2B5EF4-FFF2-40B4-BE49-F238E27FC236}">
                  <a16:creationId xmlns:a16="http://schemas.microsoft.com/office/drawing/2014/main" id="{716E223A-647B-5C35-F74F-6D671DAEAEAD}"/>
                </a:ext>
              </a:extLst>
            </xdr:cNvPr>
            <xdr:cNvSpPr/>
          </xdr:nvSpPr>
          <xdr:spPr>
            <a:xfrm>
              <a:off x="352425" y="3086100"/>
              <a:ext cx="2476500" cy="1524000"/>
            </a:xfrm>
            <a:prstGeom prst="roundRect">
              <a:avLst/>
            </a:prstGeom>
            <a:gradFill>
              <a:gsLst>
                <a:gs pos="929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Rectangle: Rounded Corners 15">
              <a:extLst>
                <a:ext uri="{FF2B5EF4-FFF2-40B4-BE49-F238E27FC236}">
                  <a16:creationId xmlns:a16="http://schemas.microsoft.com/office/drawing/2014/main" id="{D3C91E2F-7CBD-07F7-C11B-0DCCC9DC1F54}"/>
                </a:ext>
              </a:extLst>
            </xdr:cNvPr>
            <xdr:cNvSpPr/>
          </xdr:nvSpPr>
          <xdr:spPr>
            <a:xfrm>
              <a:off x="380529" y="2595564"/>
              <a:ext cx="2481373" cy="457200"/>
            </a:xfrm>
            <a:prstGeom prst="roundRect">
              <a:avLst/>
            </a:prstGeom>
            <a:gradFill>
              <a:gsLst>
                <a:gs pos="929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KPI!G27">
          <xdr:nvSpPr>
            <xdr:cNvPr id="17" name="Rectangle: Rounded Corners 16">
              <a:extLst>
                <a:ext uri="{FF2B5EF4-FFF2-40B4-BE49-F238E27FC236}">
                  <a16:creationId xmlns:a16="http://schemas.microsoft.com/office/drawing/2014/main" id="{63157782-1F78-A3B8-9BBA-E889DEBE14FD}"/>
                </a:ext>
              </a:extLst>
            </xdr:cNvPr>
            <xdr:cNvSpPr/>
          </xdr:nvSpPr>
          <xdr:spPr>
            <a:xfrm>
              <a:off x="400051" y="3124200"/>
              <a:ext cx="2381250" cy="352425"/>
            </a:xfrm>
            <a:prstGeom prst="roundRect">
              <a:avLst/>
            </a:prstGeom>
            <a:gradFill>
              <a:gsLst>
                <a:gs pos="929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8CBF4BE-DC85-4EAE-BB34-F73E93AA3BB5}" type="TxLink">
                <a:rPr lang="en-US" sz="16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$ 61.6K</a:t>
              </a:fld>
              <a:endParaRPr lang="en-US" sz="2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9" name="Group 18">
            <a:extLst>
              <a:ext uri="{FF2B5EF4-FFF2-40B4-BE49-F238E27FC236}">
                <a16:creationId xmlns:a16="http://schemas.microsoft.com/office/drawing/2014/main" id="{2F5B29C6-3072-3C6C-0D33-DC348E860134}"/>
              </a:ext>
            </a:extLst>
          </xdr:cNvPr>
          <xdr:cNvGrpSpPr/>
        </xdr:nvGrpSpPr>
        <xdr:grpSpPr>
          <a:xfrm>
            <a:off x="5942411" y="889400"/>
            <a:ext cx="2790825" cy="1994296"/>
            <a:chOff x="352425" y="2595564"/>
            <a:chExt cx="2509477" cy="2014536"/>
          </a:xfrm>
        </xdr:grpSpPr>
        <xdr:sp macro="" textlink="">
          <xdr:nvSpPr>
            <xdr:cNvPr id="20" name="Rectangle: Rounded Corners 19">
              <a:extLst>
                <a:ext uri="{FF2B5EF4-FFF2-40B4-BE49-F238E27FC236}">
                  <a16:creationId xmlns:a16="http://schemas.microsoft.com/office/drawing/2014/main" id="{80F801DE-D065-3659-C073-6A5240DD8291}"/>
                </a:ext>
              </a:extLst>
            </xdr:cNvPr>
            <xdr:cNvSpPr/>
          </xdr:nvSpPr>
          <xdr:spPr>
            <a:xfrm>
              <a:off x="352425" y="3086100"/>
              <a:ext cx="2476500" cy="1524000"/>
            </a:xfrm>
            <a:prstGeom prst="roundRect">
              <a:avLst/>
            </a:prstGeom>
            <a:gradFill>
              <a:gsLst>
                <a:gs pos="929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1" name="Rectangle: Rounded Corners 20">
              <a:extLst>
                <a:ext uri="{FF2B5EF4-FFF2-40B4-BE49-F238E27FC236}">
                  <a16:creationId xmlns:a16="http://schemas.microsoft.com/office/drawing/2014/main" id="{7EC6ED37-A6B3-482D-C7CB-1B9934367542}"/>
                </a:ext>
              </a:extLst>
            </xdr:cNvPr>
            <xdr:cNvSpPr/>
          </xdr:nvSpPr>
          <xdr:spPr>
            <a:xfrm>
              <a:off x="380529" y="2595564"/>
              <a:ext cx="2481373" cy="457200"/>
            </a:xfrm>
            <a:prstGeom prst="roundRect">
              <a:avLst/>
            </a:prstGeom>
            <a:gradFill>
              <a:gsLst>
                <a:gs pos="929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latin typeface="Lato Black" panose="020F0502020204030203" pitchFamily="34" charset="0"/>
                  <a:ea typeface="Lato Black" panose="020F0502020204030203" pitchFamily="34" charset="0"/>
                  <a:cs typeface="Lato Black" panose="020F0502020204030203" pitchFamily="34" charset="0"/>
                </a:rPr>
                <a:t>QAUNTITY</a:t>
              </a:r>
            </a:p>
          </xdr:txBody>
        </xdr:sp>
        <xdr:sp macro="" textlink="KPI!N26">
          <xdr:nvSpPr>
            <xdr:cNvPr id="22" name="Rectangle: Rounded Corners 21">
              <a:extLst>
                <a:ext uri="{FF2B5EF4-FFF2-40B4-BE49-F238E27FC236}">
                  <a16:creationId xmlns:a16="http://schemas.microsoft.com/office/drawing/2014/main" id="{889F2A75-BCF7-94D6-DA28-09E57F4666E6}"/>
                </a:ext>
              </a:extLst>
            </xdr:cNvPr>
            <xdr:cNvSpPr/>
          </xdr:nvSpPr>
          <xdr:spPr>
            <a:xfrm>
              <a:off x="400051" y="3124200"/>
              <a:ext cx="2381250" cy="352425"/>
            </a:xfrm>
            <a:prstGeom prst="roundRect">
              <a:avLst/>
            </a:prstGeom>
            <a:gradFill>
              <a:gsLst>
                <a:gs pos="929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459BA5B-81F2-44AA-9E6D-CB0741C0FEDD}" type="TxLink">
                <a:rPr lang="en-US" sz="16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7979</a:t>
              </a:fld>
              <a:endParaRPr lang="en-IN" sz="16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4" name="Group 23">
            <a:extLst>
              <a:ext uri="{FF2B5EF4-FFF2-40B4-BE49-F238E27FC236}">
                <a16:creationId xmlns:a16="http://schemas.microsoft.com/office/drawing/2014/main" id="{D327CDAB-E498-926D-D7E3-215B8EB82FD8}"/>
              </a:ext>
            </a:extLst>
          </xdr:cNvPr>
          <xdr:cNvGrpSpPr/>
        </xdr:nvGrpSpPr>
        <xdr:grpSpPr>
          <a:xfrm>
            <a:off x="8915401" y="871540"/>
            <a:ext cx="2792014" cy="1991914"/>
            <a:chOff x="352425" y="2595564"/>
            <a:chExt cx="2509477" cy="2014536"/>
          </a:xfrm>
        </xdr:grpSpPr>
        <xdr:sp macro="" textlink="">
          <xdr:nvSpPr>
            <xdr:cNvPr id="25" name="Rectangle: Rounded Corners 24">
              <a:extLst>
                <a:ext uri="{FF2B5EF4-FFF2-40B4-BE49-F238E27FC236}">
                  <a16:creationId xmlns:a16="http://schemas.microsoft.com/office/drawing/2014/main" id="{7EC3C841-44DB-2911-082B-727BDD395633}"/>
                </a:ext>
              </a:extLst>
            </xdr:cNvPr>
            <xdr:cNvSpPr/>
          </xdr:nvSpPr>
          <xdr:spPr>
            <a:xfrm>
              <a:off x="352425" y="3086100"/>
              <a:ext cx="2476500" cy="1524000"/>
            </a:xfrm>
            <a:prstGeom prst="roundRect">
              <a:avLst/>
            </a:prstGeom>
            <a:gradFill>
              <a:gsLst>
                <a:gs pos="929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6" name="Rectangle: Rounded Corners 25">
              <a:extLst>
                <a:ext uri="{FF2B5EF4-FFF2-40B4-BE49-F238E27FC236}">
                  <a16:creationId xmlns:a16="http://schemas.microsoft.com/office/drawing/2014/main" id="{A8685D90-2E11-EFC1-9B72-D613043EBD51}"/>
                </a:ext>
              </a:extLst>
            </xdr:cNvPr>
            <xdr:cNvSpPr/>
          </xdr:nvSpPr>
          <xdr:spPr>
            <a:xfrm>
              <a:off x="380529" y="2595564"/>
              <a:ext cx="2481373" cy="457200"/>
            </a:xfrm>
            <a:prstGeom prst="roundRect">
              <a:avLst/>
            </a:prstGeom>
            <a:gradFill>
              <a:gsLst>
                <a:gs pos="929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latin typeface="Lato Black" panose="020F0502020204030203" pitchFamily="34" charset="0"/>
                  <a:ea typeface="Lato Black" panose="020F0502020204030203" pitchFamily="34" charset="0"/>
                  <a:cs typeface="Lato Black" panose="020F0502020204030203" pitchFamily="34" charset="0"/>
                </a:rPr>
                <a:t>NO</a:t>
              </a:r>
              <a:r>
                <a:rPr lang="en-IN" sz="2000" b="1" baseline="0">
                  <a:latin typeface="Lato Black" panose="020F0502020204030203" pitchFamily="34" charset="0"/>
                  <a:ea typeface="Lato Black" panose="020F0502020204030203" pitchFamily="34" charset="0"/>
                  <a:cs typeface="Lato Black" panose="020F0502020204030203" pitchFamily="34" charset="0"/>
                </a:rPr>
                <a:t> OF ORDERS</a:t>
              </a:r>
              <a:endParaRPr lang="en-IN" sz="2000" b="1">
                <a:latin typeface="Lato Black" panose="020F0502020204030203" pitchFamily="34" charset="0"/>
                <a:ea typeface="Lato Black" panose="020F0502020204030203" pitchFamily="34" charset="0"/>
                <a:cs typeface="Lato Black" panose="020F0502020204030203" pitchFamily="34" charset="0"/>
              </a:endParaRPr>
            </a:p>
          </xdr:txBody>
        </xdr:sp>
        <xdr:sp macro="" textlink="KPI!R25">
          <xdr:nvSpPr>
            <xdr:cNvPr id="27" name="Rectangle: Rounded Corners 26">
              <a:extLst>
                <a:ext uri="{FF2B5EF4-FFF2-40B4-BE49-F238E27FC236}">
                  <a16:creationId xmlns:a16="http://schemas.microsoft.com/office/drawing/2014/main" id="{074E1D84-7AEB-8DDE-E332-DA5A2DEA049D}"/>
                </a:ext>
              </a:extLst>
            </xdr:cNvPr>
            <xdr:cNvSpPr/>
          </xdr:nvSpPr>
          <xdr:spPr>
            <a:xfrm>
              <a:off x="400051" y="3124200"/>
              <a:ext cx="2381250" cy="352425"/>
            </a:xfrm>
            <a:prstGeom prst="roundRect">
              <a:avLst/>
            </a:prstGeom>
            <a:gradFill>
              <a:gsLst>
                <a:gs pos="929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585126A-BEB8-411F-AA79-BC4B3E46CD08}" type="TxLink">
                <a:rPr lang="en-US" sz="16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2102</a:t>
              </a:fld>
              <a:endParaRPr lang="en-IN" sz="16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9" name="Group 28">
            <a:extLst>
              <a:ext uri="{FF2B5EF4-FFF2-40B4-BE49-F238E27FC236}">
                <a16:creationId xmlns:a16="http://schemas.microsoft.com/office/drawing/2014/main" id="{AA0B79C4-A4C5-9BA1-49BF-3660A2FCBD13}"/>
              </a:ext>
            </a:extLst>
          </xdr:cNvPr>
          <xdr:cNvGrpSpPr/>
        </xdr:nvGrpSpPr>
        <xdr:grpSpPr>
          <a:xfrm>
            <a:off x="11826478" y="850108"/>
            <a:ext cx="2790825" cy="1994296"/>
            <a:chOff x="352425" y="2595564"/>
            <a:chExt cx="2509477" cy="2014536"/>
          </a:xfrm>
        </xdr:grpSpPr>
        <xdr:sp macro="" textlink="">
          <xdr:nvSpPr>
            <xdr:cNvPr id="30" name="Rectangle: Rounded Corners 29">
              <a:extLst>
                <a:ext uri="{FF2B5EF4-FFF2-40B4-BE49-F238E27FC236}">
                  <a16:creationId xmlns:a16="http://schemas.microsoft.com/office/drawing/2014/main" id="{BA200369-19B8-C1C4-A80B-0CEE94C675CA}"/>
                </a:ext>
              </a:extLst>
            </xdr:cNvPr>
            <xdr:cNvSpPr/>
          </xdr:nvSpPr>
          <xdr:spPr>
            <a:xfrm>
              <a:off x="352425" y="3086100"/>
              <a:ext cx="2476500" cy="1524000"/>
            </a:xfrm>
            <a:prstGeom prst="roundRect">
              <a:avLst/>
            </a:prstGeom>
            <a:gradFill>
              <a:gsLst>
                <a:gs pos="929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1" name="Rectangle: Rounded Corners 30">
              <a:extLst>
                <a:ext uri="{FF2B5EF4-FFF2-40B4-BE49-F238E27FC236}">
                  <a16:creationId xmlns:a16="http://schemas.microsoft.com/office/drawing/2014/main" id="{92815BB5-EA04-541D-D7A1-001B12E2AD14}"/>
                </a:ext>
              </a:extLst>
            </xdr:cNvPr>
            <xdr:cNvSpPr/>
          </xdr:nvSpPr>
          <xdr:spPr>
            <a:xfrm>
              <a:off x="380529" y="2595564"/>
              <a:ext cx="2481373" cy="457200"/>
            </a:xfrm>
            <a:prstGeom prst="roundRect">
              <a:avLst/>
            </a:prstGeom>
            <a:gradFill>
              <a:gsLst>
                <a:gs pos="929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latin typeface="Lato Black" panose="020F0502020204030203" pitchFamily="34" charset="0"/>
                  <a:ea typeface="Lato Black" panose="020F0502020204030203" pitchFamily="34" charset="0"/>
                  <a:cs typeface="Lato Black" panose="020F0502020204030203" pitchFamily="34" charset="0"/>
                </a:rPr>
                <a:t>PROFIT</a:t>
              </a:r>
              <a:r>
                <a:rPr lang="en-IN" sz="2000" b="1" baseline="0">
                  <a:latin typeface="Lato Black" panose="020F0502020204030203" pitchFamily="34" charset="0"/>
                  <a:ea typeface="Lato Black" panose="020F0502020204030203" pitchFamily="34" charset="0"/>
                  <a:cs typeface="Lato Black" panose="020F0502020204030203" pitchFamily="34" charset="0"/>
                </a:rPr>
                <a:t> MARGIN</a:t>
              </a:r>
              <a:endParaRPr lang="en-IN" sz="2000" b="1">
                <a:latin typeface="Lato Black" panose="020F0502020204030203" pitchFamily="34" charset="0"/>
                <a:ea typeface="Lato Black" panose="020F0502020204030203" pitchFamily="34" charset="0"/>
                <a:cs typeface="Lato Black" panose="020F0502020204030203" pitchFamily="34" charset="0"/>
              </a:endParaRPr>
            </a:p>
          </xdr:txBody>
        </xdr:sp>
        <xdr:sp macro="" textlink="KPI!V26">
          <xdr:nvSpPr>
            <xdr:cNvPr id="32" name="Rectangle: Rounded Corners 31">
              <a:extLst>
                <a:ext uri="{FF2B5EF4-FFF2-40B4-BE49-F238E27FC236}">
                  <a16:creationId xmlns:a16="http://schemas.microsoft.com/office/drawing/2014/main" id="{D3C3FE72-34BE-A826-6FC8-E2CC02A49E2A}"/>
                </a:ext>
              </a:extLst>
            </xdr:cNvPr>
            <xdr:cNvSpPr/>
          </xdr:nvSpPr>
          <xdr:spPr>
            <a:xfrm>
              <a:off x="400051" y="3124200"/>
              <a:ext cx="2381250" cy="352425"/>
            </a:xfrm>
            <a:prstGeom prst="roundRect">
              <a:avLst/>
            </a:prstGeom>
            <a:gradFill>
              <a:gsLst>
                <a:gs pos="929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6E6FA22-B30F-484D-9635-22FB2775EA93}" type="TxLink">
                <a:rPr lang="en-US" sz="16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13.10%</a:t>
              </a:fld>
              <a:endParaRPr lang="en-IN" sz="16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xdr:twoCellAnchor>
  <xdr:twoCellAnchor>
    <xdr:from>
      <xdr:col>0</xdr:col>
      <xdr:colOff>500063</xdr:colOff>
      <xdr:row>10</xdr:row>
      <xdr:rowOff>85723</xdr:rowOff>
    </xdr:from>
    <xdr:to>
      <xdr:col>3</xdr:col>
      <xdr:colOff>553640</xdr:colOff>
      <xdr:row>15</xdr:row>
      <xdr:rowOff>121707</xdr:rowOff>
    </xdr:to>
    <xdr:graphicFrame macro="">
      <xdr:nvGraphicFramePr>
        <xdr:cNvPr id="9" name="Chart 8">
          <a:extLst>
            <a:ext uri="{FF2B5EF4-FFF2-40B4-BE49-F238E27FC236}">
              <a16:creationId xmlns:a16="http://schemas.microsoft.com/office/drawing/2014/main" id="{E874B3BE-095D-4140-BC52-BFBFFA5694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100013</xdr:rowOff>
    </xdr:from>
    <xdr:to>
      <xdr:col>22</xdr:col>
      <xdr:colOff>481012</xdr:colOff>
      <xdr:row>3</xdr:row>
      <xdr:rowOff>157163</xdr:rowOff>
    </xdr:to>
    <xdr:sp macro="" textlink="">
      <xdr:nvSpPr>
        <xdr:cNvPr id="4" name="Rectangle: Rounded Corners 3">
          <a:extLst>
            <a:ext uri="{FF2B5EF4-FFF2-40B4-BE49-F238E27FC236}">
              <a16:creationId xmlns:a16="http://schemas.microsoft.com/office/drawing/2014/main" id="{5720B922-4200-ED86-2282-943D12A9974D}"/>
            </a:ext>
          </a:extLst>
        </xdr:cNvPr>
        <xdr:cNvSpPr/>
      </xdr:nvSpPr>
      <xdr:spPr>
        <a:xfrm>
          <a:off x="0" y="100013"/>
          <a:ext cx="14730412" cy="600075"/>
        </a:xfrm>
        <a:prstGeom prst="roundRect">
          <a:avLst/>
        </a:prstGeom>
        <a:gradFill>
          <a:gsLst>
            <a:gs pos="929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i="0" u="none">
              <a:solidFill>
                <a:schemeClr val="bg2"/>
              </a:solidFill>
              <a:effectLst/>
              <a:latin typeface="Lato Black" panose="020F0502020204030203" pitchFamily="34" charset="0"/>
              <a:ea typeface="Lato Black" panose="020F0502020204030203" pitchFamily="34" charset="0"/>
              <a:cs typeface="Lato Black" panose="020F0502020204030203" pitchFamily="34" charset="0"/>
              <a:hlinkClick xmlns:r="http://schemas.openxmlformats.org/officeDocument/2006/relationships" r:id="">
                <a:extLst>
                  <a:ext uri="{A12FA001-AC4F-418D-AE19-62706E023703}">
                    <ahyp:hlinkClr xmlns:ahyp="http://schemas.microsoft.com/office/drawing/2018/hyperlinkcolor" val="tx"/>
                  </a:ext>
                </a:extLst>
              </a:hlinkClick>
            </a:rPr>
            <a:t>E-Commerce</a:t>
          </a:r>
          <a:r>
            <a:rPr lang="en-IN" sz="1800" b="1" i="0" u="none" baseline="0">
              <a:solidFill>
                <a:schemeClr val="bg2"/>
              </a:solidFill>
              <a:effectLst/>
              <a:latin typeface="Lato Black" panose="020F0502020204030203" pitchFamily="34" charset="0"/>
              <a:ea typeface="Lato Black" panose="020F0502020204030203" pitchFamily="34" charset="0"/>
              <a:cs typeface="Lato Black" panose="020F0502020204030203" pitchFamily="34" charset="0"/>
              <a:hlinkClick xmlns:r="http://schemas.openxmlformats.org/officeDocument/2006/relationships" r:id="">
                <a:extLst>
                  <a:ext uri="{A12FA001-AC4F-418D-AE19-62706E023703}">
                    <ahyp:hlinkClr xmlns:ahyp="http://schemas.microsoft.com/office/drawing/2018/hyperlinkcolor" val="tx"/>
                  </a:ext>
                </a:extLst>
              </a:hlinkClick>
            </a:rPr>
            <a:t> </a:t>
          </a:r>
          <a:r>
            <a:rPr lang="en-IN" sz="1800" b="1" i="0" u="none">
              <a:solidFill>
                <a:schemeClr val="bg2"/>
              </a:solidFill>
              <a:effectLst/>
              <a:latin typeface="Lato Black" panose="020F0502020204030203" pitchFamily="34" charset="0"/>
              <a:ea typeface="Lato Black" panose="020F0502020204030203" pitchFamily="34" charset="0"/>
              <a:cs typeface="Lato Black" panose="020F0502020204030203" pitchFamily="34" charset="0"/>
              <a:hlinkClick xmlns:r="http://schemas.openxmlformats.org/officeDocument/2006/relationships" r:id="">
                <a:extLst>
                  <a:ext uri="{A12FA001-AC4F-418D-AE19-62706E023703}">
                    <ahyp:hlinkClr xmlns:ahyp="http://schemas.microsoft.com/office/drawing/2018/hyperlinkcolor" val="tx"/>
                  </a:ext>
                </a:extLst>
              </a:hlinkClick>
            </a:rPr>
            <a:t>Sales</a:t>
          </a:r>
          <a:r>
            <a:rPr lang="en-IN" sz="1800" b="1" i="0" u="none" baseline="0">
              <a:solidFill>
                <a:schemeClr val="bg2"/>
              </a:solidFill>
              <a:effectLst/>
              <a:latin typeface="Lato Black" panose="020F0502020204030203" pitchFamily="34" charset="0"/>
              <a:ea typeface="Lato Black" panose="020F0502020204030203" pitchFamily="34" charset="0"/>
              <a:cs typeface="Lato Black" panose="020F0502020204030203" pitchFamily="34" charset="0"/>
              <a:hlinkClick xmlns:r="http://schemas.openxmlformats.org/officeDocument/2006/relationships" r:id="">
                <a:extLst>
                  <a:ext uri="{A12FA001-AC4F-418D-AE19-62706E023703}">
                    <ahyp:hlinkClr xmlns:ahyp="http://schemas.microsoft.com/office/drawing/2018/hyperlinkcolor" val="tx"/>
                  </a:ext>
                </a:extLst>
              </a:hlinkClick>
            </a:rPr>
            <a:t> </a:t>
          </a:r>
          <a:r>
            <a:rPr lang="en-IN" sz="1800" b="1" i="0" u="none">
              <a:solidFill>
                <a:schemeClr val="bg2"/>
              </a:solidFill>
              <a:effectLst/>
              <a:latin typeface="Lato Black" panose="020F0502020204030203" pitchFamily="34" charset="0"/>
              <a:ea typeface="Lato Black" panose="020F0502020204030203" pitchFamily="34" charset="0"/>
              <a:cs typeface="Lato Black" panose="020F0502020204030203" pitchFamily="34" charset="0"/>
              <a:hlinkClick xmlns:r="http://schemas.openxmlformats.org/officeDocument/2006/relationships" r:id="">
                <a:extLst>
                  <a:ext uri="{A12FA001-AC4F-418D-AE19-62706E023703}">
                    <ahyp:hlinkClr xmlns:ahyp="http://schemas.microsoft.com/office/drawing/2018/hyperlinkcolor" val="tx"/>
                  </a:ext>
                </a:extLst>
              </a:hlinkClick>
            </a:rPr>
            <a:t>Analysis</a:t>
          </a:r>
          <a:r>
            <a:rPr lang="en-IN" sz="1800" b="1" i="0" u="none" baseline="0">
              <a:solidFill>
                <a:schemeClr val="bg2"/>
              </a:solidFill>
              <a:effectLst/>
              <a:latin typeface="Lato Black" panose="020F0502020204030203" pitchFamily="34" charset="0"/>
              <a:ea typeface="Lato Black" panose="020F0502020204030203" pitchFamily="34" charset="0"/>
              <a:cs typeface="Lato Black" panose="020F0502020204030203" pitchFamily="34" charset="0"/>
              <a:hlinkClick xmlns:r="http://schemas.openxmlformats.org/officeDocument/2006/relationships" r:id="">
                <a:extLst>
                  <a:ext uri="{A12FA001-AC4F-418D-AE19-62706E023703}">
                    <ahyp:hlinkClr xmlns:ahyp="http://schemas.microsoft.com/office/drawing/2018/hyperlinkcolor" val="tx"/>
                  </a:ext>
                </a:extLst>
              </a:hlinkClick>
            </a:rPr>
            <a:t> </a:t>
          </a:r>
          <a:r>
            <a:rPr lang="en-IN" sz="1800" b="1" i="0" u="none">
              <a:solidFill>
                <a:schemeClr val="bg2"/>
              </a:solidFill>
              <a:effectLst/>
              <a:latin typeface="Lato Black" panose="020F0502020204030203" pitchFamily="34" charset="0"/>
              <a:ea typeface="Lato Black" panose="020F0502020204030203" pitchFamily="34" charset="0"/>
              <a:cs typeface="Lato Black" panose="020F0502020204030203" pitchFamily="34" charset="0"/>
              <a:hlinkClick xmlns:r="http://schemas.openxmlformats.org/officeDocument/2006/relationships" r:id="">
                <a:extLst>
                  <a:ext uri="{A12FA001-AC4F-418D-AE19-62706E023703}">
                    <ahyp:hlinkClr xmlns:ahyp="http://schemas.microsoft.com/office/drawing/2018/hyperlinkcolor" val="tx"/>
                  </a:ext>
                </a:extLst>
              </a:hlinkClick>
            </a:rPr>
            <a:t>Dashboard</a:t>
          </a:r>
          <a:endParaRPr lang="en-IN" sz="1800" b="1" i="1" u="none" cap="none" spc="0">
            <a:ln w="0"/>
            <a:solidFill>
              <a:schemeClr val="bg2"/>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213121</xdr:colOff>
      <xdr:row>10</xdr:row>
      <xdr:rowOff>50005</xdr:rowOff>
    </xdr:from>
    <xdr:to>
      <xdr:col>8</xdr:col>
      <xdr:colOff>327421</xdr:colOff>
      <xdr:row>15</xdr:row>
      <xdr:rowOff>89957</xdr:rowOff>
    </xdr:to>
    <xdr:graphicFrame macro="">
      <xdr:nvGraphicFramePr>
        <xdr:cNvPr id="34" name="Chart 33">
          <a:extLst>
            <a:ext uri="{FF2B5EF4-FFF2-40B4-BE49-F238E27FC236}">
              <a16:creationId xmlns:a16="http://schemas.microsoft.com/office/drawing/2014/main" id="{DD6181C2-5453-48C4-8895-958A60277A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496491</xdr:colOff>
      <xdr:row>10</xdr:row>
      <xdr:rowOff>25005</xdr:rowOff>
    </xdr:from>
    <xdr:to>
      <xdr:col>13</xdr:col>
      <xdr:colOff>72628</xdr:colOff>
      <xdr:row>14</xdr:row>
      <xdr:rowOff>174623</xdr:rowOff>
    </xdr:to>
    <xdr:graphicFrame macro="">
      <xdr:nvGraphicFramePr>
        <xdr:cNvPr id="35" name="Chart 34">
          <a:extLst>
            <a:ext uri="{FF2B5EF4-FFF2-40B4-BE49-F238E27FC236}">
              <a16:creationId xmlns:a16="http://schemas.microsoft.com/office/drawing/2014/main" id="{7C37DB76-DAAA-4EB4-BC0F-71C59616EB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127397</xdr:colOff>
      <xdr:row>10</xdr:row>
      <xdr:rowOff>41673</xdr:rowOff>
    </xdr:from>
    <xdr:to>
      <xdr:col>17</xdr:col>
      <xdr:colOff>227410</xdr:colOff>
      <xdr:row>14</xdr:row>
      <xdr:rowOff>164041</xdr:rowOff>
    </xdr:to>
    <xdr:graphicFrame macro="">
      <xdr:nvGraphicFramePr>
        <xdr:cNvPr id="36" name="Chart 35">
          <a:extLst>
            <a:ext uri="{FF2B5EF4-FFF2-40B4-BE49-F238E27FC236}">
              <a16:creationId xmlns:a16="http://schemas.microsoft.com/office/drawing/2014/main" id="{8155CF51-32C9-47BA-B702-8AE3577F17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426244</xdr:colOff>
      <xdr:row>10</xdr:row>
      <xdr:rowOff>39291</xdr:rowOff>
    </xdr:from>
    <xdr:to>
      <xdr:col>22</xdr:col>
      <xdr:colOff>73819</xdr:colOff>
      <xdr:row>15</xdr:row>
      <xdr:rowOff>37041</xdr:rowOff>
    </xdr:to>
    <xdr:graphicFrame macro="">
      <xdr:nvGraphicFramePr>
        <xdr:cNvPr id="38" name="Chart 37">
          <a:extLst>
            <a:ext uri="{FF2B5EF4-FFF2-40B4-BE49-F238E27FC236}">
              <a16:creationId xmlns:a16="http://schemas.microsoft.com/office/drawing/2014/main" id="{794142E5-AA86-4FB8-8BB6-8F3342E634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136923</xdr:colOff>
      <xdr:row>17</xdr:row>
      <xdr:rowOff>107156</xdr:rowOff>
    </xdr:from>
    <xdr:to>
      <xdr:col>22</xdr:col>
      <xdr:colOff>535781</xdr:colOff>
      <xdr:row>55</xdr:row>
      <xdr:rowOff>41672</xdr:rowOff>
    </xdr:to>
    <xdr:grpSp>
      <xdr:nvGrpSpPr>
        <xdr:cNvPr id="70" name="Group 69">
          <a:extLst>
            <a:ext uri="{FF2B5EF4-FFF2-40B4-BE49-F238E27FC236}">
              <a16:creationId xmlns:a16="http://schemas.microsoft.com/office/drawing/2014/main" id="{3573AE05-985B-1611-57D0-41EBFB3A3F08}"/>
            </a:ext>
          </a:extLst>
        </xdr:cNvPr>
        <xdr:cNvGrpSpPr/>
      </xdr:nvGrpSpPr>
      <xdr:grpSpPr>
        <a:xfrm>
          <a:off x="136923" y="3202782"/>
          <a:ext cx="14601691" cy="6940682"/>
          <a:chOff x="125017" y="3137297"/>
          <a:chExt cx="14674452" cy="6858001"/>
        </a:xfrm>
      </xdr:grpSpPr>
      <xdr:sp macro="" textlink="">
        <xdr:nvSpPr>
          <xdr:cNvPr id="49" name="Rectangle: Rounded Corners 48">
            <a:extLst>
              <a:ext uri="{FF2B5EF4-FFF2-40B4-BE49-F238E27FC236}">
                <a16:creationId xmlns:a16="http://schemas.microsoft.com/office/drawing/2014/main" id="{F8FEA051-41F4-995E-F71A-AC59C8D8981D}"/>
              </a:ext>
            </a:extLst>
          </xdr:cNvPr>
          <xdr:cNvSpPr/>
        </xdr:nvSpPr>
        <xdr:spPr>
          <a:xfrm>
            <a:off x="178595" y="3137297"/>
            <a:ext cx="5453062" cy="3345656"/>
          </a:xfrm>
          <a:prstGeom prst="roundRect">
            <a:avLst>
              <a:gd name="adj" fmla="val 6707"/>
            </a:avLst>
          </a:prstGeom>
          <a:gradFill>
            <a:gsLst>
              <a:gs pos="929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0" name="Rectangle: Rounded Corners 49">
            <a:extLst>
              <a:ext uri="{FF2B5EF4-FFF2-40B4-BE49-F238E27FC236}">
                <a16:creationId xmlns:a16="http://schemas.microsoft.com/office/drawing/2014/main" id="{B9D497A7-6C1D-D4E1-7943-A67C8FE039B5}"/>
              </a:ext>
            </a:extLst>
          </xdr:cNvPr>
          <xdr:cNvSpPr/>
        </xdr:nvSpPr>
        <xdr:spPr>
          <a:xfrm>
            <a:off x="5816203" y="3161110"/>
            <a:ext cx="5054203" cy="3309937"/>
          </a:xfrm>
          <a:prstGeom prst="roundRect">
            <a:avLst>
              <a:gd name="adj" fmla="val 6707"/>
            </a:avLst>
          </a:prstGeom>
          <a:gradFill>
            <a:gsLst>
              <a:gs pos="929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1" name="Rectangle: Rounded Corners 50">
            <a:extLst>
              <a:ext uri="{FF2B5EF4-FFF2-40B4-BE49-F238E27FC236}">
                <a16:creationId xmlns:a16="http://schemas.microsoft.com/office/drawing/2014/main" id="{0D985D4C-687D-B072-5E49-9E2D2F76C20C}"/>
              </a:ext>
            </a:extLst>
          </xdr:cNvPr>
          <xdr:cNvSpPr/>
        </xdr:nvSpPr>
        <xdr:spPr>
          <a:xfrm>
            <a:off x="11048999" y="3173015"/>
            <a:ext cx="3684985" cy="3280172"/>
          </a:xfrm>
          <a:prstGeom prst="roundRect">
            <a:avLst>
              <a:gd name="adj" fmla="val 6707"/>
            </a:avLst>
          </a:prstGeom>
          <a:gradFill>
            <a:gsLst>
              <a:gs pos="929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2" name="Rectangle: Rounded Corners 51">
            <a:extLst>
              <a:ext uri="{FF2B5EF4-FFF2-40B4-BE49-F238E27FC236}">
                <a16:creationId xmlns:a16="http://schemas.microsoft.com/office/drawing/2014/main" id="{84579AF3-9E63-B6ED-622D-6F8EBE889201}"/>
              </a:ext>
            </a:extLst>
          </xdr:cNvPr>
          <xdr:cNvSpPr/>
        </xdr:nvSpPr>
        <xdr:spPr>
          <a:xfrm>
            <a:off x="125017" y="6738937"/>
            <a:ext cx="5453062" cy="3232547"/>
          </a:xfrm>
          <a:prstGeom prst="roundRect">
            <a:avLst>
              <a:gd name="adj" fmla="val 6707"/>
            </a:avLst>
          </a:prstGeom>
          <a:gradFill>
            <a:gsLst>
              <a:gs pos="929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3" name="Rectangle: Rounded Corners 52">
            <a:extLst>
              <a:ext uri="{FF2B5EF4-FFF2-40B4-BE49-F238E27FC236}">
                <a16:creationId xmlns:a16="http://schemas.microsoft.com/office/drawing/2014/main" id="{EAD6001F-2516-7EBE-CAD6-94872525A7E4}"/>
              </a:ext>
            </a:extLst>
          </xdr:cNvPr>
          <xdr:cNvSpPr/>
        </xdr:nvSpPr>
        <xdr:spPr>
          <a:xfrm>
            <a:off x="5768579" y="6732984"/>
            <a:ext cx="4625578" cy="3232547"/>
          </a:xfrm>
          <a:prstGeom prst="roundRect">
            <a:avLst>
              <a:gd name="adj" fmla="val 6707"/>
            </a:avLst>
          </a:prstGeom>
          <a:gradFill>
            <a:gsLst>
              <a:gs pos="929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4" name="Rectangle: Rounded Corners 53">
            <a:extLst>
              <a:ext uri="{FF2B5EF4-FFF2-40B4-BE49-F238E27FC236}">
                <a16:creationId xmlns:a16="http://schemas.microsoft.com/office/drawing/2014/main" id="{466EB76E-906C-2125-78C1-7F3BB33C39B0}"/>
              </a:ext>
            </a:extLst>
          </xdr:cNvPr>
          <xdr:cNvSpPr/>
        </xdr:nvSpPr>
        <xdr:spPr>
          <a:xfrm>
            <a:off x="10554891" y="6727032"/>
            <a:ext cx="4244578" cy="3268266"/>
          </a:xfrm>
          <a:prstGeom prst="roundRect">
            <a:avLst>
              <a:gd name="adj" fmla="val 6707"/>
            </a:avLst>
          </a:prstGeom>
          <a:gradFill>
            <a:gsLst>
              <a:gs pos="92900">
                <a:schemeClr val="tx1">
                  <a:lumMod val="65000"/>
                  <a:lumOff val="35000"/>
                  <a:alpha val="75000"/>
                </a:schemeClr>
              </a:gs>
              <a:gs pos="0">
                <a:schemeClr val="tx1">
                  <a:lumMod val="85000"/>
                  <a:lumOff val="15000"/>
                  <a:alpha val="8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5" name="Rectangle: Rounded Corners 54">
            <a:extLst>
              <a:ext uri="{FF2B5EF4-FFF2-40B4-BE49-F238E27FC236}">
                <a16:creationId xmlns:a16="http://schemas.microsoft.com/office/drawing/2014/main" id="{5A1E6498-56C3-46DB-80B9-28D861E82BA7}"/>
              </a:ext>
            </a:extLst>
          </xdr:cNvPr>
          <xdr:cNvSpPr/>
        </xdr:nvSpPr>
        <xdr:spPr>
          <a:xfrm>
            <a:off x="333374" y="3256359"/>
            <a:ext cx="2726532" cy="458391"/>
          </a:xfrm>
          <a:prstGeom prst="roundRect">
            <a:avLst/>
          </a:prstGeom>
          <a:gradFill>
            <a:gsLst>
              <a:gs pos="92900">
                <a:schemeClr val="bg1">
                  <a:lumMod val="65000"/>
                </a:schemeClr>
              </a:gs>
              <a:gs pos="0">
                <a:schemeClr val="tx1">
                  <a:lumMod val="85000"/>
                  <a:lumOff val="15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2"/>
                </a:solidFill>
                <a:latin typeface="Lato Black" panose="020F0502020204030203" pitchFamily="34" charset="0"/>
                <a:ea typeface="Lato Black" panose="020F0502020204030203" pitchFamily="34" charset="0"/>
                <a:cs typeface="Lato Black" panose="020F0502020204030203" pitchFamily="34" charset="0"/>
              </a:rPr>
              <a:t>SALES &amp; PROFIT</a:t>
            </a:r>
            <a:r>
              <a:rPr lang="en-IN" sz="1400"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a:t>
            </a:r>
            <a:endParaRPr lang="en-IN" sz="14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6" name="Rectangle: Rounded Corners 55">
            <a:extLst>
              <a:ext uri="{FF2B5EF4-FFF2-40B4-BE49-F238E27FC236}">
                <a16:creationId xmlns:a16="http://schemas.microsoft.com/office/drawing/2014/main" id="{E03E42B3-A368-50E7-FAA4-A62D88DC2D39}"/>
              </a:ext>
            </a:extLst>
          </xdr:cNvPr>
          <xdr:cNvSpPr/>
        </xdr:nvSpPr>
        <xdr:spPr>
          <a:xfrm>
            <a:off x="5970983" y="3268265"/>
            <a:ext cx="2524127" cy="500063"/>
          </a:xfrm>
          <a:prstGeom prst="roundRect">
            <a:avLst/>
          </a:prstGeom>
          <a:gradFill>
            <a:gsLst>
              <a:gs pos="92900">
                <a:schemeClr val="bg1">
                  <a:lumMod val="65000"/>
                </a:schemeClr>
              </a:gs>
              <a:gs pos="0">
                <a:schemeClr val="tx1">
                  <a:lumMod val="85000"/>
                  <a:lumOff val="15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Lato Black" panose="020F0502020204030203" pitchFamily="34" charset="0"/>
                <a:ea typeface="Lato Black" panose="020F0502020204030203" pitchFamily="34" charset="0"/>
                <a:cs typeface="Lato Black" panose="020F0502020204030203" pitchFamily="34" charset="0"/>
              </a:rPr>
              <a:t>CATEGORY WISE PROFIT</a:t>
            </a:r>
          </a:p>
        </xdr:txBody>
      </xdr:sp>
      <xdr:sp macro="" textlink="">
        <xdr:nvSpPr>
          <xdr:cNvPr id="57" name="Rectangle: Rounded Corners 56">
            <a:extLst>
              <a:ext uri="{FF2B5EF4-FFF2-40B4-BE49-F238E27FC236}">
                <a16:creationId xmlns:a16="http://schemas.microsoft.com/office/drawing/2014/main" id="{D34F1CF9-EE42-594E-9470-7AF8A393E3CE}"/>
              </a:ext>
            </a:extLst>
          </xdr:cNvPr>
          <xdr:cNvSpPr/>
        </xdr:nvSpPr>
        <xdr:spPr>
          <a:xfrm>
            <a:off x="243442" y="6819114"/>
            <a:ext cx="2870975" cy="500063"/>
          </a:xfrm>
          <a:prstGeom prst="roundRect">
            <a:avLst/>
          </a:prstGeom>
          <a:gradFill>
            <a:gsLst>
              <a:gs pos="92900">
                <a:schemeClr val="bg1">
                  <a:lumMod val="65000"/>
                </a:schemeClr>
              </a:gs>
              <a:gs pos="0">
                <a:schemeClr val="tx1">
                  <a:lumMod val="85000"/>
                  <a:lumOff val="15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rPr>
              <a:t>SALES BY REGION</a:t>
            </a:r>
          </a:p>
        </xdr:txBody>
      </xdr:sp>
      <xdr:sp macro="" textlink="">
        <xdr:nvSpPr>
          <xdr:cNvPr id="58" name="Rectangle: Rounded Corners 57">
            <a:extLst>
              <a:ext uri="{FF2B5EF4-FFF2-40B4-BE49-F238E27FC236}">
                <a16:creationId xmlns:a16="http://schemas.microsoft.com/office/drawing/2014/main" id="{F068441C-96C0-99E8-E7DD-C725827AEFB8}"/>
              </a:ext>
            </a:extLst>
          </xdr:cNvPr>
          <xdr:cNvSpPr/>
        </xdr:nvSpPr>
        <xdr:spPr>
          <a:xfrm>
            <a:off x="5893594" y="6828234"/>
            <a:ext cx="3278066" cy="500063"/>
          </a:xfrm>
          <a:prstGeom prst="roundRect">
            <a:avLst/>
          </a:prstGeom>
          <a:gradFill>
            <a:gsLst>
              <a:gs pos="92900">
                <a:schemeClr val="bg1">
                  <a:lumMod val="65000"/>
                </a:schemeClr>
              </a:gs>
              <a:gs pos="0">
                <a:schemeClr val="tx1">
                  <a:lumMod val="85000"/>
                  <a:lumOff val="15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solidFill>
                  <a:schemeClr val="bg1"/>
                </a:solidFill>
                <a:latin typeface="Lato Black" panose="020F0502020204030203" pitchFamily="34" charset="0"/>
                <a:ea typeface="Lato Black" panose="020F0502020204030203" pitchFamily="34" charset="0"/>
                <a:cs typeface="Lato Black" panose="020F0502020204030203" pitchFamily="34" charset="0"/>
              </a:rPr>
              <a:t>TOP</a:t>
            </a:r>
            <a:r>
              <a:rPr lang="en-IN" sz="1600" b="1"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5 SUB-CATEGORY</a:t>
            </a:r>
            <a:endParaRPr lang="en-IN" sz="1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9" name="Rectangle: Rounded Corners 58">
            <a:extLst>
              <a:ext uri="{FF2B5EF4-FFF2-40B4-BE49-F238E27FC236}">
                <a16:creationId xmlns:a16="http://schemas.microsoft.com/office/drawing/2014/main" id="{DD352F4D-69FE-8EBA-BE42-53E375262738}"/>
              </a:ext>
            </a:extLst>
          </xdr:cNvPr>
          <xdr:cNvSpPr/>
        </xdr:nvSpPr>
        <xdr:spPr>
          <a:xfrm>
            <a:off x="11144249" y="3262313"/>
            <a:ext cx="2887267" cy="494110"/>
          </a:xfrm>
          <a:prstGeom prst="roundRect">
            <a:avLst/>
          </a:prstGeom>
          <a:gradFill>
            <a:gsLst>
              <a:gs pos="92900">
                <a:schemeClr val="bg1">
                  <a:lumMod val="65000"/>
                </a:schemeClr>
              </a:gs>
              <a:gs pos="0">
                <a:schemeClr val="tx1">
                  <a:lumMod val="85000"/>
                  <a:lumOff val="15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2"/>
                </a:solidFill>
                <a:latin typeface="Lato Black" panose="020F0502020204030203" pitchFamily="34" charset="0"/>
                <a:ea typeface="Lato Black" panose="020F0502020204030203" pitchFamily="34" charset="0"/>
                <a:cs typeface="Lato Black" panose="020F0502020204030203" pitchFamily="34" charset="0"/>
              </a:rPr>
              <a:t>CATEGORY WISE SALES</a:t>
            </a:r>
            <a:r>
              <a:rPr lang="en-IN" sz="1200"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SHARE %</a:t>
            </a:r>
            <a:endParaRPr lang="en-IN" sz="12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0" name="Rectangle: Rounded Corners 59">
            <a:extLst>
              <a:ext uri="{FF2B5EF4-FFF2-40B4-BE49-F238E27FC236}">
                <a16:creationId xmlns:a16="http://schemas.microsoft.com/office/drawing/2014/main" id="{62EE4B31-F52F-5440-0261-89C75421C0E3}"/>
              </a:ext>
            </a:extLst>
          </xdr:cNvPr>
          <xdr:cNvSpPr/>
        </xdr:nvSpPr>
        <xdr:spPr>
          <a:xfrm>
            <a:off x="10721578" y="6810375"/>
            <a:ext cx="2337564" cy="500063"/>
          </a:xfrm>
          <a:prstGeom prst="roundRect">
            <a:avLst/>
          </a:prstGeom>
          <a:gradFill>
            <a:gsLst>
              <a:gs pos="92900">
                <a:schemeClr val="bg1">
                  <a:lumMod val="65000"/>
                </a:schemeClr>
              </a:gs>
              <a:gs pos="0">
                <a:schemeClr val="tx1">
                  <a:lumMod val="85000"/>
                  <a:lumOff val="15000"/>
                  <a:alpha val="8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solidFill>
                  <a:schemeClr val="bg1"/>
                </a:solidFill>
                <a:latin typeface="Lato Black" panose="020F0502020204030203" pitchFamily="34" charset="0"/>
                <a:ea typeface="Lato Black" panose="020F0502020204030203" pitchFamily="34" charset="0"/>
                <a:cs typeface="Lato Black" panose="020F0502020204030203" pitchFamily="34" charset="0"/>
              </a:rPr>
              <a:t>FILTERS</a:t>
            </a:r>
          </a:p>
        </xdr:txBody>
      </xdr:sp>
    </xdr:grpSp>
    <xdr:clientData/>
  </xdr:twoCellAnchor>
  <xdr:twoCellAnchor>
    <xdr:from>
      <xdr:col>0</xdr:col>
      <xdr:colOff>243417</xdr:colOff>
      <xdr:row>21</xdr:row>
      <xdr:rowOff>83344</xdr:rowOff>
    </xdr:from>
    <xdr:to>
      <xdr:col>8</xdr:col>
      <xdr:colOff>392906</xdr:colOff>
      <xdr:row>34</xdr:row>
      <xdr:rowOff>160734</xdr:rowOff>
    </xdr:to>
    <xdr:graphicFrame macro="">
      <xdr:nvGraphicFramePr>
        <xdr:cNvPr id="71" name="Chart 70">
          <a:extLst>
            <a:ext uri="{FF2B5EF4-FFF2-40B4-BE49-F238E27FC236}">
              <a16:creationId xmlns:a16="http://schemas.microsoft.com/office/drawing/2014/main" id="{348F97A6-299B-478D-AA6D-D9B5AF465B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148829</xdr:colOff>
      <xdr:row>21</xdr:row>
      <xdr:rowOff>125016</xdr:rowOff>
    </xdr:from>
    <xdr:to>
      <xdr:col>16</xdr:col>
      <xdr:colOff>178595</xdr:colOff>
      <xdr:row>35</xdr:row>
      <xdr:rowOff>35718</xdr:rowOff>
    </xdr:to>
    <mc:AlternateContent xmlns:mc="http://schemas.openxmlformats.org/markup-compatibility/2006">
      <mc:Choice xmlns:cx1="http://schemas.microsoft.com/office/drawing/2015/9/8/chartex" Requires="cx1">
        <xdr:graphicFrame macro="">
          <xdr:nvGraphicFramePr>
            <xdr:cNvPr id="73" name="Chart 72">
              <a:extLst>
                <a:ext uri="{FF2B5EF4-FFF2-40B4-BE49-F238E27FC236}">
                  <a16:creationId xmlns:a16="http://schemas.microsoft.com/office/drawing/2014/main" id="{9B4952A7-6CBE-45D3-A69F-CD3B5B1A60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978129" y="3925491"/>
              <a:ext cx="4563666" cy="257770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107156</xdr:colOff>
      <xdr:row>21</xdr:row>
      <xdr:rowOff>154780</xdr:rowOff>
    </xdr:from>
    <xdr:to>
      <xdr:col>22</xdr:col>
      <xdr:colOff>398859</xdr:colOff>
      <xdr:row>35</xdr:row>
      <xdr:rowOff>11904</xdr:rowOff>
    </xdr:to>
    <xdr:graphicFrame macro="">
      <xdr:nvGraphicFramePr>
        <xdr:cNvPr id="74" name="Chart 73">
          <a:extLst>
            <a:ext uri="{FF2B5EF4-FFF2-40B4-BE49-F238E27FC236}">
              <a16:creationId xmlns:a16="http://schemas.microsoft.com/office/drawing/2014/main" id="{55D550CA-3A6F-4DB4-97C0-A2641C85FF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238126</xdr:colOff>
      <xdr:row>40</xdr:row>
      <xdr:rowOff>154780</xdr:rowOff>
    </xdr:from>
    <xdr:to>
      <xdr:col>8</xdr:col>
      <xdr:colOff>303609</xdr:colOff>
      <xdr:row>54</xdr:row>
      <xdr:rowOff>119062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BFC5BD4-43B4-4DB1-8D52-09157A18CA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38126" y="7435453"/>
              <a:ext cx="5256608" cy="246459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624417</xdr:colOff>
      <xdr:row>40</xdr:row>
      <xdr:rowOff>164041</xdr:rowOff>
    </xdr:from>
    <xdr:to>
      <xdr:col>15</xdr:col>
      <xdr:colOff>624418</xdr:colOff>
      <xdr:row>54</xdr:row>
      <xdr:rowOff>84666</xdr:rowOff>
    </xdr:to>
    <xdr:graphicFrame macro="">
      <xdr:nvGraphicFramePr>
        <xdr:cNvPr id="5" name="Chart 4">
          <a:extLst>
            <a:ext uri="{FF2B5EF4-FFF2-40B4-BE49-F238E27FC236}">
              <a16:creationId xmlns:a16="http://schemas.microsoft.com/office/drawing/2014/main" id="{B2EAB8DD-8BC4-4923-992A-584D00F88F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16</xdr:col>
      <xdr:colOff>301626</xdr:colOff>
      <xdr:row>42</xdr:row>
      <xdr:rowOff>10583</xdr:rowOff>
    </xdr:from>
    <xdr:to>
      <xdr:col>18</xdr:col>
      <xdr:colOff>275166</xdr:colOff>
      <xdr:row>52</xdr:row>
      <xdr:rowOff>174625</xdr:rowOff>
    </xdr:to>
    <mc:AlternateContent xmlns:mc="http://schemas.openxmlformats.org/markup-compatibility/2006">
      <mc:Choice xmlns:a14="http://schemas.microsoft.com/office/drawing/2010/main" Requires="a14">
        <xdr:graphicFrame macro="">
          <xdr:nvGraphicFramePr>
            <xdr:cNvPr id="41" name="Year 1">
              <a:extLst>
                <a:ext uri="{FF2B5EF4-FFF2-40B4-BE49-F238E27FC236}">
                  <a16:creationId xmlns:a16="http://schemas.microsoft.com/office/drawing/2014/main" id="{11A2C0F2-6E31-4D4D-A64F-959D6FA328E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630959" y="7773459"/>
              <a:ext cx="1264707" cy="19632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387880</xdr:colOff>
      <xdr:row>41</xdr:row>
      <xdr:rowOff>174625</xdr:rowOff>
    </xdr:from>
    <xdr:to>
      <xdr:col>22</xdr:col>
      <xdr:colOff>476250</xdr:colOff>
      <xdr:row>52</xdr:row>
      <xdr:rowOff>158750</xdr:rowOff>
    </xdr:to>
    <mc:AlternateContent xmlns:mc="http://schemas.openxmlformats.org/markup-compatibility/2006">
      <mc:Choice xmlns:a14="http://schemas.microsoft.com/office/drawing/2010/main" Requires="a14">
        <xdr:graphicFrame macro="">
          <xdr:nvGraphicFramePr>
            <xdr:cNvPr id="43" name="Segment 1">
              <a:extLst>
                <a:ext uri="{FF2B5EF4-FFF2-40B4-BE49-F238E27FC236}">
                  <a16:creationId xmlns:a16="http://schemas.microsoft.com/office/drawing/2014/main" id="{963A85C5-3763-4361-B1F2-733B57C1587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3299547" y="7757584"/>
              <a:ext cx="1379536" cy="19632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372535</xdr:colOff>
      <xdr:row>42</xdr:row>
      <xdr:rowOff>0</xdr:rowOff>
    </xdr:from>
    <xdr:to>
      <xdr:col>20</xdr:col>
      <xdr:colOff>301626</xdr:colOff>
      <xdr:row>52</xdr:row>
      <xdr:rowOff>153459</xdr:rowOff>
    </xdr:to>
    <mc:AlternateContent xmlns:mc="http://schemas.openxmlformats.org/markup-compatibility/2006">
      <mc:Choice xmlns:a14="http://schemas.microsoft.com/office/drawing/2010/main" Requires="a14">
        <xdr:graphicFrame macro="">
          <xdr:nvGraphicFramePr>
            <xdr:cNvPr id="45" name="Region 3">
              <a:extLst>
                <a:ext uri="{FF2B5EF4-FFF2-40B4-BE49-F238E27FC236}">
                  <a16:creationId xmlns:a16="http://schemas.microsoft.com/office/drawing/2014/main" id="{E7FE29AD-CED9-48A3-BA3A-1DB03B27A1CA}"/>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dr:sp macro="" textlink="">
          <xdr:nvSpPr>
            <xdr:cNvPr id="0" name=""/>
            <xdr:cNvSpPr>
              <a:spLocks noTextEdit="1"/>
            </xdr:cNvSpPr>
          </xdr:nvSpPr>
          <xdr:spPr>
            <a:xfrm>
              <a:off x="11993035" y="7762876"/>
              <a:ext cx="1220258" cy="1952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am" refreshedDate="45956.654998611113" createdVersion="8" refreshedVersion="8" minRefreshableVersion="3" recordCount="9994" xr:uid="{EFF09A5D-9E8E-48FF-B5B5-A1A855F50A17}">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e" numFmtId="0" formula="Profit/Sales" databaseField="0"/>
  </cacheFields>
  <extLst>
    <ext xmlns:x14="http://schemas.microsoft.com/office/spreadsheetml/2009/9/main" uri="{725AE2AE-9491-48be-B2B4-4EB974FC3084}">
      <x14:pivotCacheDefinition pivotCacheId="11674198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BB2A19-B721-4029-9E70-90662EBEEEC4}"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209">
      <pivotArea outline="0" collapsedLevelsAreSubtotals="1" fieldPosition="0"/>
    </format>
    <format dxfId="208">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A5C599-AC2E-45AD-933E-4A39BDF13C4C}"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75DA52-B50A-4116-8C8D-CD9A51A4F0B4}"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0EA2E8-DF4D-4852-BD8E-B2179664D33B}"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9"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40"/>
    </i>
    <i>
      <x v="41"/>
    </i>
    <i>
      <x v="42"/>
    </i>
    <i>
      <x v="43"/>
    </i>
    <i>
      <x v="44"/>
    </i>
    <i>
      <x v="45"/>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4651D8-D9CF-464E-926D-18F60AD40FAA}"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9"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6"/>
    </i>
    <i>
      <x/>
    </i>
    <i>
      <x v="14"/>
    </i>
    <i>
      <x v="13"/>
    </i>
    <i>
      <x v="5"/>
    </i>
    <i t="grand">
      <x/>
    </i>
  </rowItems>
  <colItems count="1">
    <i/>
  </colItems>
  <dataFields count="1">
    <dataField name="Sum of Sales" fld="18" baseField="0" baseItem="0"/>
  </dataFields>
  <formats count="6">
    <format dxfId="207">
      <pivotArea type="all" dataOnly="0" outline="0" fieldPosition="0"/>
    </format>
    <format dxfId="206">
      <pivotArea outline="0" collapsedLevelsAreSubtotals="1" fieldPosition="0"/>
    </format>
    <format dxfId="205">
      <pivotArea field="16" type="button" dataOnly="0" labelOnly="1" outline="0" axis="axisRow" fieldPosition="0"/>
    </format>
    <format dxfId="204">
      <pivotArea dataOnly="0" labelOnly="1" fieldPosition="0">
        <references count="1">
          <reference field="16" count="5">
            <x v="3"/>
            <x v="5"/>
            <x v="13"/>
            <x v="14"/>
            <x v="16"/>
          </reference>
        </references>
      </pivotArea>
    </format>
    <format dxfId="203">
      <pivotArea dataOnly="0" labelOnly="1" grandRow="1" outline="0" fieldPosition="0"/>
    </format>
    <format dxfId="202">
      <pivotArea dataOnly="0" labelOnly="1" outline="0" axis="axisValues" fieldPosition="0"/>
    </format>
  </format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8AA386F-74DE-46AE-8984-2B293FBE7309}"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F13:G2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8"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6870F66-F40E-420A-8E9F-5C80A6105AF2}"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7">
    <format dxfId="201">
      <pivotArea type="all" dataOnly="0" outline="0" fieldPosition="0"/>
    </format>
    <format dxfId="200">
      <pivotArea outline="0" collapsedLevelsAreSubtotals="1" fieldPosition="0"/>
    </format>
    <format dxfId="199">
      <pivotArea field="22" type="button" dataOnly="0" labelOnly="1" outline="0" axis="axisRow" fieldPosition="0"/>
    </format>
    <format dxfId="198">
      <pivotArea dataOnly="0" labelOnly="1" fieldPosition="0">
        <references count="1">
          <reference field="22" count="12">
            <x v="1"/>
            <x v="2"/>
            <x v="3"/>
            <x v="4"/>
            <x v="5"/>
            <x v="6"/>
            <x v="7"/>
            <x v="8"/>
            <x v="9"/>
            <x v="10"/>
            <x v="11"/>
            <x v="12"/>
          </reference>
        </references>
      </pivotArea>
    </format>
    <format dxfId="197">
      <pivotArea dataOnly="0" labelOnly="1" grandRow="1" outline="0" fieldPosition="0"/>
    </format>
    <format dxfId="196">
      <pivotArea dataOnly="0" labelOnly="1" outline="0" axis="axisValues" fieldPosition="0"/>
    </format>
    <format dxfId="195">
      <pivotArea collapsedLevelsAreSubtotals="1" fieldPosition="0">
        <references count="1">
          <reference field="22" count="1">
            <x v="9"/>
          </reference>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19B5035-7E1B-494B-AE61-1782BF054391}" name="PivotTable1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U12:V25"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e" fld="25" baseField="0" baseItem="0"/>
  </dataFields>
  <chartFormats count="2">
    <chartFormat chart="15"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BC9FEDA-A1FB-4D7A-8D8C-6B436AD7AF02}"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Q11:R24"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9C2CDAF-1646-4670-922D-180887934161}"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M12:N25"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1" format="0"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1290820-E2DC-4925-8641-5117F21AF3A1}" name="PivotTable11"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4" firstHeaderRow="0" firstDataRow="1" firstDataCol="1"/>
  <pivotFields count="26">
    <pivotField showAll="0"/>
    <pivotField dataField="1"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1">
    <i>
      <x v="2"/>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e"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E006211-FFAC-4A18-8A85-7AB629EE7B79}" name="PivotTable1"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e"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A31E6B9-E129-41FF-AAC4-84702A53503E}" sourceName="Year">
  <pivotTables>
    <pivotTable tabId="4" name="PivotTable2"/>
    <pivotTable tabId="3" name="PivotTable1"/>
    <pivotTable tabId="5" name="PivotTable3"/>
    <pivotTable tabId="8" name="PivotTable10"/>
    <pivotTable tabId="8" name="PivotTable6"/>
    <pivotTable tabId="8" name="PivotTable7"/>
    <pivotTable tabId="8" name="PivotTable8"/>
    <pivotTable tabId="8" name="PivotTable9"/>
    <pivotTable tabId="10" name="PivotTable11"/>
    <pivotTable tabId="6" name="PivotTable4"/>
    <pivotTable tabId="7" name="PivotTable5"/>
  </pivotTables>
  <data>
    <tabular pivotCacheId="1167419823">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41FA0AD-C86D-42EB-9463-DB35898438D2}" sourceName="Segment">
  <pivotTables>
    <pivotTable tabId="4" name="PivotTable2"/>
    <pivotTable tabId="3" name="PivotTable1"/>
    <pivotTable tabId="5" name="PivotTable3"/>
    <pivotTable tabId="8" name="PivotTable10"/>
    <pivotTable tabId="8" name="PivotTable6"/>
    <pivotTable tabId="8" name="PivotTable7"/>
    <pivotTable tabId="8" name="PivotTable8"/>
    <pivotTable tabId="8" name="PivotTable9"/>
    <pivotTable tabId="10" name="PivotTable11"/>
    <pivotTable tabId="6" name="PivotTable4"/>
    <pivotTable tabId="7" name="PivotTable5"/>
  </pivotTables>
  <data>
    <tabular pivotCacheId="116741982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14318B8-77DC-4251-9904-0C423E215E47}" sourceName="Region">
  <pivotTables>
    <pivotTable tabId="4" name="PivotTable2"/>
    <pivotTable tabId="3" name="PivotTable1"/>
    <pivotTable tabId="5" name="PivotTable3"/>
    <pivotTable tabId="8" name="PivotTable10"/>
    <pivotTable tabId="8" name="PivotTable6"/>
    <pivotTable tabId="8" name="PivotTable7"/>
    <pivotTable tabId="8" name="PivotTable8"/>
    <pivotTable tabId="8" name="PivotTable9"/>
    <pivotTable tabId="10" name="PivotTable11"/>
    <pivotTable tabId="6" name="PivotTable4"/>
    <pivotTable tabId="7" name="PivotTable5"/>
  </pivotTables>
  <data>
    <tabular pivotCacheId="116741982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2C41A3F-9451-4197-B1A3-0651C7CCA2D8}" cache="Slicer_Year" caption="Year" rowHeight="241300"/>
  <slicer name="Segment" xr10:uid="{5FE644E3-CC35-4F47-AED6-33BC975A6C56}" cache="Slicer_Segment" caption="Segment" rowHeight="241300"/>
  <slicer name="Region" xr10:uid="{6A69872B-BDE8-4B34-B935-88F30901469A}"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58C7B35-43A6-4619-A444-27C62105890C}" cache="Slicer_Year" caption="Year" rowHeight="241300"/>
  <slicer name="Segment 1" xr10:uid="{75ED126B-B389-4F5A-BF71-4CF8BD2CEA03}" cache="Slicer_Segment" caption="Segment" rowHeight="241300"/>
  <slicer name="Region 3" xr10:uid="{BF4FD891-FD9F-49B0-BF3F-543880AF5577}"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jpeg"/><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29C06-A023-437D-8589-41B91D450842}">
  <dimension ref="A3:C16"/>
  <sheetViews>
    <sheetView workbookViewId="0">
      <selection activeCell="B3" sqref="B3:D16"/>
    </sheetView>
  </sheetViews>
  <sheetFormatPr defaultRowHeight="14.25" x14ac:dyDescent="0.45"/>
  <cols>
    <col min="1" max="1" width="11.73046875" bestFit="1" customWidth="1"/>
    <col min="2" max="2" width="10.73046875" bestFit="1" customWidth="1"/>
    <col min="3" max="3" width="11.06640625" bestFit="1" customWidth="1"/>
  </cols>
  <sheetData>
    <row r="3" spans="1:3" x14ac:dyDescent="0.45">
      <c r="A3" s="5" t="s">
        <v>10933</v>
      </c>
      <c r="B3" s="32" t="s">
        <v>10951</v>
      </c>
      <c r="C3" s="33" t="s">
        <v>10952</v>
      </c>
    </row>
    <row r="4" spans="1:3" x14ac:dyDescent="0.45">
      <c r="A4" s="7" t="s">
        <v>10939</v>
      </c>
      <c r="B4" s="32">
        <v>18174.075600000004</v>
      </c>
      <c r="C4" s="33">
        <v>-3281.0070000000001</v>
      </c>
    </row>
    <row r="5" spans="1:3" x14ac:dyDescent="0.45">
      <c r="A5" s="8" t="s">
        <v>10940</v>
      </c>
      <c r="B5" s="34">
        <v>12210.867000000002</v>
      </c>
      <c r="C5" s="35">
        <v>2821.2761999999984</v>
      </c>
    </row>
    <row r="6" spans="1:3" x14ac:dyDescent="0.45">
      <c r="A6" s="8" t="s">
        <v>10941</v>
      </c>
      <c r="B6" s="34">
        <v>38466.796000000002</v>
      </c>
      <c r="C6" s="35">
        <v>9724.6723999999995</v>
      </c>
    </row>
    <row r="7" spans="1:3" x14ac:dyDescent="0.45">
      <c r="A7" s="8" t="s">
        <v>10942</v>
      </c>
      <c r="B7" s="34">
        <v>34195.208499999993</v>
      </c>
      <c r="C7" s="35">
        <v>4187.4961999999978</v>
      </c>
    </row>
    <row r="8" spans="1:3" x14ac:dyDescent="0.45">
      <c r="A8" s="8" t="s">
        <v>10943</v>
      </c>
      <c r="B8" s="34">
        <v>30131.686499999996</v>
      </c>
      <c r="C8" s="35">
        <v>4667.8689999999988</v>
      </c>
    </row>
    <row r="9" spans="1:3" x14ac:dyDescent="0.45">
      <c r="A9" s="8" t="s">
        <v>10944</v>
      </c>
      <c r="B9" s="34">
        <v>24797.291999999994</v>
      </c>
      <c r="C9" s="35">
        <v>3335.5572000000002</v>
      </c>
    </row>
    <row r="10" spans="1:3" x14ac:dyDescent="0.45">
      <c r="A10" s="8" t="s">
        <v>10945</v>
      </c>
      <c r="B10" s="34">
        <v>28765.325000000004</v>
      </c>
      <c r="C10" s="35">
        <v>3288.6482999999989</v>
      </c>
    </row>
    <row r="11" spans="1:3" x14ac:dyDescent="0.45">
      <c r="A11" s="8" t="s">
        <v>10946</v>
      </c>
      <c r="B11" s="34">
        <v>36898.33219999999</v>
      </c>
      <c r="C11" s="35">
        <v>5355.808399999999</v>
      </c>
    </row>
    <row r="12" spans="1:3" x14ac:dyDescent="0.45">
      <c r="A12" s="8" t="s">
        <v>10947</v>
      </c>
      <c r="B12" s="34">
        <v>64595.918000000005</v>
      </c>
      <c r="C12" s="35">
        <v>8209.1626999999953</v>
      </c>
    </row>
    <row r="13" spans="1:3" x14ac:dyDescent="0.45">
      <c r="A13" s="8" t="s">
        <v>10948</v>
      </c>
      <c r="B13" s="34">
        <v>31404.923499999986</v>
      </c>
      <c r="C13" s="35">
        <v>2817.3659999999995</v>
      </c>
    </row>
    <row r="14" spans="1:3" x14ac:dyDescent="0.45">
      <c r="A14" s="8" t="s">
        <v>10949</v>
      </c>
      <c r="B14" s="34">
        <v>75972.563500000004</v>
      </c>
      <c r="C14" s="35">
        <v>12474.788399999996</v>
      </c>
    </row>
    <row r="15" spans="1:3" x14ac:dyDescent="0.45">
      <c r="A15" s="8" t="s">
        <v>10950</v>
      </c>
      <c r="B15" s="34">
        <v>74919.521199999988</v>
      </c>
      <c r="C15" s="35">
        <v>8016.9658999999947</v>
      </c>
    </row>
    <row r="16" spans="1:3" x14ac:dyDescent="0.45">
      <c r="A16" s="9" t="s">
        <v>10934</v>
      </c>
      <c r="B16" s="36">
        <v>470532.50899999996</v>
      </c>
      <c r="C16" s="37">
        <v>61618.603699999985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06A8E-8B45-466A-A337-FBAD97B6A20A}">
  <dimension ref="A3:H8"/>
  <sheetViews>
    <sheetView workbookViewId="0">
      <selection activeCell="A4" sqref="A4:A6"/>
      <pivotSelection pane="bottomRight" showHeader="1" activeRow="6" click="1" r:id="rId1">
        <pivotArea dataOnly="0" labelOnly="1" fieldPosition="0">
          <references count="1">
            <reference field="15" count="0"/>
          </references>
        </pivotArea>
      </pivotSelection>
    </sheetView>
  </sheetViews>
  <sheetFormatPr defaultRowHeight="14.25" x14ac:dyDescent="0.45"/>
  <cols>
    <col min="1" max="1" width="12.33203125" bestFit="1" customWidth="1"/>
    <col min="2" max="2" width="11.06640625" bestFit="1" customWidth="1"/>
    <col min="6" max="6" width="13.796875" customWidth="1"/>
  </cols>
  <sheetData>
    <row r="3" spans="1:8" x14ac:dyDescent="0.45">
      <c r="A3" s="5" t="s">
        <v>10933</v>
      </c>
      <c r="B3" s="6" t="s">
        <v>10952</v>
      </c>
      <c r="E3" s="17"/>
      <c r="F3" s="28"/>
      <c r="G3" s="28"/>
      <c r="H3" s="17"/>
    </row>
    <row r="4" spans="1:8" x14ac:dyDescent="0.45">
      <c r="A4" s="7" t="s">
        <v>71</v>
      </c>
      <c r="B4" s="29">
        <v>33503.866999999998</v>
      </c>
      <c r="E4" s="17"/>
      <c r="F4" s="17" t="str">
        <f>A4</f>
        <v>Technology</v>
      </c>
      <c r="G4" s="17">
        <f>GETPIVOTDATA("Profit",$A$3,"Category",A4)</f>
        <v>33503.866999999998</v>
      </c>
      <c r="H4" s="17"/>
    </row>
    <row r="5" spans="1:8" x14ac:dyDescent="0.45">
      <c r="A5" s="8" t="s">
        <v>46</v>
      </c>
      <c r="B5" s="30">
        <v>25099.533800000023</v>
      </c>
      <c r="E5" s="17"/>
      <c r="F5" s="17" t="str">
        <f>A5</f>
        <v>Office Supplies</v>
      </c>
      <c r="G5" s="17">
        <f>GETPIVOTDATA("Profit",$A$3,"Category",A5)</f>
        <v>25099.533800000023</v>
      </c>
      <c r="H5" s="17"/>
    </row>
    <row r="6" spans="1:8" x14ac:dyDescent="0.45">
      <c r="A6" s="8" t="s">
        <v>32</v>
      </c>
      <c r="B6" s="30">
        <v>3015.2028999999943</v>
      </c>
      <c r="E6" s="17"/>
      <c r="F6" s="17" t="str">
        <f>A6</f>
        <v>Furniture</v>
      </c>
      <c r="G6" s="17">
        <f>GETPIVOTDATA("Profit",$A$3,"Category",A6)</f>
        <v>3015.2028999999943</v>
      </c>
      <c r="H6" s="17"/>
    </row>
    <row r="7" spans="1:8" x14ac:dyDescent="0.45">
      <c r="A7" s="9" t="s">
        <v>10934</v>
      </c>
      <c r="B7" s="31">
        <v>61618.603700000014</v>
      </c>
      <c r="E7" s="17"/>
      <c r="F7" s="17" t="str">
        <f>A7</f>
        <v>Grand Total</v>
      </c>
      <c r="G7" s="17">
        <f>GETPIVOTDATA("Profit",$A$3)</f>
        <v>61618.603700000014</v>
      </c>
      <c r="H7" s="17"/>
    </row>
    <row r="8" spans="1:8" x14ac:dyDescent="0.45">
      <c r="E8" s="17"/>
      <c r="F8" s="17"/>
      <c r="G8" s="17"/>
      <c r="H8" s="1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1A267-412B-4346-9744-9C4EAED164AB}">
  <dimension ref="A3:B7"/>
  <sheetViews>
    <sheetView workbookViewId="0">
      <selection activeCell="P13" sqref="P13"/>
    </sheetView>
  </sheetViews>
  <sheetFormatPr defaultRowHeight="14.25" x14ac:dyDescent="0.45"/>
  <cols>
    <col min="1" max="1" width="12.33203125" bestFit="1" customWidth="1"/>
    <col min="2" max="2" width="10.59765625" bestFit="1" customWidth="1"/>
  </cols>
  <sheetData>
    <row r="3" spans="1:2" x14ac:dyDescent="0.45">
      <c r="A3" s="5" t="s">
        <v>10933</v>
      </c>
      <c r="B3" s="6" t="s">
        <v>10951</v>
      </c>
    </row>
    <row r="4" spans="1:2" x14ac:dyDescent="0.45">
      <c r="A4" s="7" t="s">
        <v>32</v>
      </c>
      <c r="B4" s="13">
        <v>0.36239416775345495</v>
      </c>
    </row>
    <row r="5" spans="1:2" x14ac:dyDescent="0.45">
      <c r="A5" s="8" t="s">
        <v>46</v>
      </c>
      <c r="B5" s="14">
        <v>0.29165564626268992</v>
      </c>
    </row>
    <row r="6" spans="1:2" x14ac:dyDescent="0.45">
      <c r="A6" s="8" t="s">
        <v>71</v>
      </c>
      <c r="B6" s="14">
        <v>0.34595018598385524</v>
      </c>
    </row>
    <row r="7" spans="1:2" x14ac:dyDescent="0.45">
      <c r="A7" s="9" t="s">
        <v>10934</v>
      </c>
      <c r="B7" s="1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38FCC-B9C9-4BF1-8FCB-151DA7D132FC}">
  <dimension ref="A3:G51"/>
  <sheetViews>
    <sheetView workbookViewId="0">
      <selection activeCell="F9" sqref="F4:G51"/>
    </sheetView>
  </sheetViews>
  <sheetFormatPr defaultRowHeight="14.25" x14ac:dyDescent="0.45"/>
  <cols>
    <col min="1" max="1" width="16.3984375" bestFit="1" customWidth="1"/>
    <col min="2" max="2" width="10.73046875" bestFit="1" customWidth="1"/>
    <col min="6" max="6" width="17.06640625" customWidth="1"/>
  </cols>
  <sheetData>
    <row r="3" spans="1:7" x14ac:dyDescent="0.45">
      <c r="A3" s="5" t="s">
        <v>10933</v>
      </c>
      <c r="B3" s="6" t="s">
        <v>10951</v>
      </c>
    </row>
    <row r="4" spans="1:7" x14ac:dyDescent="0.45">
      <c r="A4" s="7" t="s">
        <v>358</v>
      </c>
      <c r="B4" s="29">
        <v>3891.9700000000003</v>
      </c>
      <c r="F4" s="28" t="s">
        <v>11</v>
      </c>
      <c r="G4" s="28" t="s">
        <v>18</v>
      </c>
    </row>
    <row r="5" spans="1:7" x14ac:dyDescent="0.45">
      <c r="A5" s="8" t="s">
        <v>310</v>
      </c>
      <c r="B5" s="30">
        <v>9611.2100000000028</v>
      </c>
      <c r="F5" s="28" t="str">
        <f>A4</f>
        <v>Alabama</v>
      </c>
      <c r="G5" s="17">
        <f>GETPIVOTDATA("Sales",$A$3,"State",A4)</f>
        <v>3891.9700000000003</v>
      </c>
    </row>
    <row r="6" spans="1:7" x14ac:dyDescent="0.45">
      <c r="A6" s="8" t="s">
        <v>1707</v>
      </c>
      <c r="B6" s="30">
        <v>443.61</v>
      </c>
      <c r="F6" s="28" t="str">
        <f>A5</f>
        <v>Arizona</v>
      </c>
      <c r="G6" s="17">
        <f t="shared" ref="G6:G51" si="0">GETPIVOTDATA("Sales",$A$3,"State",A5)</f>
        <v>9611.2100000000028</v>
      </c>
    </row>
    <row r="7" spans="1:7" x14ac:dyDescent="0.45">
      <c r="A7" s="8" t="s">
        <v>43</v>
      </c>
      <c r="B7" s="30">
        <v>88443.844499999948</v>
      </c>
      <c r="F7" s="28" t="str">
        <f t="shared" ref="F7:F51" si="1">A6</f>
        <v>Arkansas</v>
      </c>
      <c r="G7" s="17">
        <f t="shared" si="0"/>
        <v>443.61</v>
      </c>
    </row>
    <row r="8" spans="1:7" x14ac:dyDescent="0.45">
      <c r="A8" s="8" t="s">
        <v>457</v>
      </c>
      <c r="B8" s="30">
        <v>4639.2700000000004</v>
      </c>
      <c r="F8" s="28" t="str">
        <f t="shared" si="1"/>
        <v>California</v>
      </c>
      <c r="G8" s="17">
        <f t="shared" si="0"/>
        <v>88443.844499999948</v>
      </c>
    </row>
    <row r="9" spans="1:7" x14ac:dyDescent="0.45">
      <c r="A9" s="8" t="s">
        <v>747</v>
      </c>
      <c r="B9" s="30">
        <v>1284.6400000000001</v>
      </c>
      <c r="F9" s="28" t="str">
        <f t="shared" si="1"/>
        <v>Colorado</v>
      </c>
      <c r="G9" s="17">
        <f t="shared" si="0"/>
        <v>4639.2700000000004</v>
      </c>
    </row>
    <row r="10" spans="1:7" x14ac:dyDescent="0.45">
      <c r="A10" s="8" t="s">
        <v>245</v>
      </c>
      <c r="B10" s="30">
        <v>6190.3360000000011</v>
      </c>
      <c r="F10" s="28" t="str">
        <f t="shared" si="1"/>
        <v>Connecticut</v>
      </c>
      <c r="G10" s="17">
        <f t="shared" si="0"/>
        <v>1284.6400000000001</v>
      </c>
    </row>
    <row r="11" spans="1:7" x14ac:dyDescent="0.45">
      <c r="A11" s="8" t="s">
        <v>3034</v>
      </c>
      <c r="B11" s="30">
        <v>2670.19</v>
      </c>
      <c r="F11" s="28" t="str">
        <f t="shared" si="1"/>
        <v>Delaware</v>
      </c>
      <c r="G11" s="17">
        <f t="shared" si="0"/>
        <v>6190.3360000000011</v>
      </c>
    </row>
    <row r="12" spans="1:7" x14ac:dyDescent="0.45">
      <c r="A12" s="8" t="s">
        <v>54</v>
      </c>
      <c r="B12" s="30">
        <v>15177.448499999999</v>
      </c>
      <c r="F12" s="28" t="str">
        <f t="shared" si="1"/>
        <v>District of Columbia</v>
      </c>
      <c r="G12" s="17">
        <f t="shared" si="0"/>
        <v>2670.19</v>
      </c>
    </row>
    <row r="13" spans="1:7" x14ac:dyDescent="0.45">
      <c r="A13" s="8" t="s">
        <v>1272</v>
      </c>
      <c r="B13" s="30">
        <v>11338.049999999997</v>
      </c>
      <c r="F13" s="28" t="str">
        <f t="shared" si="1"/>
        <v>Florida</v>
      </c>
      <c r="G13" s="17">
        <f t="shared" si="0"/>
        <v>15177.448499999999</v>
      </c>
    </row>
    <row r="14" spans="1:7" x14ac:dyDescent="0.45">
      <c r="A14" s="8" t="s">
        <v>6260</v>
      </c>
      <c r="B14" s="30">
        <v>1500.2359999999999</v>
      </c>
      <c r="F14" s="28" t="str">
        <f t="shared" si="1"/>
        <v>Georgia</v>
      </c>
      <c r="G14" s="17">
        <f t="shared" si="0"/>
        <v>11338.049999999997</v>
      </c>
    </row>
    <row r="15" spans="1:7" x14ac:dyDescent="0.45">
      <c r="A15" s="8" t="s">
        <v>211</v>
      </c>
      <c r="B15" s="30">
        <v>18578.064000000002</v>
      </c>
      <c r="F15" s="28" t="str">
        <f t="shared" si="1"/>
        <v>Idaho</v>
      </c>
      <c r="G15" s="17">
        <f t="shared" si="0"/>
        <v>1500.2359999999999</v>
      </c>
    </row>
    <row r="16" spans="1:7" x14ac:dyDescent="0.45">
      <c r="A16" s="8" t="s">
        <v>254</v>
      </c>
      <c r="B16" s="30">
        <v>6640.32</v>
      </c>
      <c r="F16" s="28" t="str">
        <f t="shared" si="1"/>
        <v>Illinois</v>
      </c>
      <c r="G16" s="17">
        <f t="shared" si="0"/>
        <v>18578.064000000002</v>
      </c>
    </row>
    <row r="17" spans="1:7" x14ac:dyDescent="0.45">
      <c r="A17" s="8" t="s">
        <v>489</v>
      </c>
      <c r="B17" s="30">
        <v>1713.1999999999998</v>
      </c>
      <c r="F17" s="28" t="str">
        <f t="shared" si="1"/>
        <v>Indiana</v>
      </c>
      <c r="G17" s="17">
        <f t="shared" si="0"/>
        <v>6640.32</v>
      </c>
    </row>
    <row r="18" spans="1:7" x14ac:dyDescent="0.45">
      <c r="A18" s="8" t="s">
        <v>4530</v>
      </c>
      <c r="B18" s="30">
        <v>170.31</v>
      </c>
      <c r="F18" s="28" t="str">
        <f t="shared" si="1"/>
        <v>Iowa</v>
      </c>
      <c r="G18" s="17">
        <f t="shared" si="0"/>
        <v>1713.1999999999998</v>
      </c>
    </row>
    <row r="19" spans="1:7" x14ac:dyDescent="0.45">
      <c r="A19" s="8" t="s">
        <v>29</v>
      </c>
      <c r="B19" s="30">
        <v>7673.5600000000013</v>
      </c>
      <c r="F19" s="28" t="str">
        <f t="shared" si="1"/>
        <v>Kansas</v>
      </c>
      <c r="G19" s="17">
        <f t="shared" si="0"/>
        <v>170.31</v>
      </c>
    </row>
    <row r="20" spans="1:7" x14ac:dyDescent="0.45">
      <c r="A20" s="8" t="s">
        <v>736</v>
      </c>
      <c r="B20" s="30">
        <v>917.8</v>
      </c>
      <c r="F20" s="28" t="str">
        <f t="shared" si="1"/>
        <v>Kentucky</v>
      </c>
      <c r="G20" s="17">
        <f t="shared" si="0"/>
        <v>7673.5600000000013</v>
      </c>
    </row>
    <row r="21" spans="1:7" x14ac:dyDescent="0.45">
      <c r="A21" s="8" t="s">
        <v>5235</v>
      </c>
      <c r="B21" s="30">
        <v>106.08000000000001</v>
      </c>
      <c r="F21" s="28" t="str">
        <f t="shared" si="1"/>
        <v>Louisiana</v>
      </c>
      <c r="G21" s="17">
        <f t="shared" si="0"/>
        <v>917.8</v>
      </c>
    </row>
    <row r="22" spans="1:7" x14ac:dyDescent="0.45">
      <c r="A22" s="8" t="s">
        <v>2735</v>
      </c>
      <c r="B22" s="30">
        <v>7843.1100000000006</v>
      </c>
      <c r="F22" s="28" t="str">
        <f t="shared" si="1"/>
        <v>Maine</v>
      </c>
      <c r="G22" s="17">
        <f t="shared" si="0"/>
        <v>106.08000000000001</v>
      </c>
    </row>
    <row r="23" spans="1:7" x14ac:dyDescent="0.45">
      <c r="A23" s="8" t="s">
        <v>1245</v>
      </c>
      <c r="B23" s="30">
        <v>6625.9879999999966</v>
      </c>
      <c r="F23" s="28" t="str">
        <f t="shared" si="1"/>
        <v>Maryland</v>
      </c>
      <c r="G23" s="17">
        <f t="shared" si="0"/>
        <v>7843.1100000000006</v>
      </c>
    </row>
    <row r="24" spans="1:7" x14ac:dyDescent="0.45">
      <c r="A24" s="8" t="s">
        <v>238</v>
      </c>
      <c r="B24" s="30">
        <v>16843.679000000004</v>
      </c>
      <c r="F24" s="28" t="str">
        <f t="shared" si="1"/>
        <v>Massachusetts</v>
      </c>
      <c r="G24" s="17">
        <f t="shared" si="0"/>
        <v>6625.9879999999966</v>
      </c>
    </row>
    <row r="25" spans="1:7" x14ac:dyDescent="0.45">
      <c r="A25" s="8" t="s">
        <v>229</v>
      </c>
      <c r="B25" s="30">
        <v>5724.1900000000005</v>
      </c>
      <c r="F25" s="28" t="str">
        <f>A24</f>
        <v>Michigan</v>
      </c>
      <c r="G25" s="17">
        <f t="shared" si="0"/>
        <v>16843.679000000004</v>
      </c>
    </row>
    <row r="26" spans="1:7" x14ac:dyDescent="0.45">
      <c r="A26" s="8" t="s">
        <v>1487</v>
      </c>
      <c r="B26" s="30">
        <v>302.16000000000003</v>
      </c>
      <c r="F26" s="28" t="str">
        <f t="shared" si="1"/>
        <v>Minnesota</v>
      </c>
      <c r="G26" s="17">
        <f t="shared" si="0"/>
        <v>5724.1900000000005</v>
      </c>
    </row>
    <row r="27" spans="1:7" x14ac:dyDescent="0.45">
      <c r="A27" s="8" t="s">
        <v>596</v>
      </c>
      <c r="B27" s="30">
        <v>6985.2100000000009</v>
      </c>
      <c r="F27" s="28" t="str">
        <f t="shared" si="1"/>
        <v>Mississippi</v>
      </c>
      <c r="G27" s="17">
        <f t="shared" si="0"/>
        <v>302.16000000000003</v>
      </c>
    </row>
    <row r="28" spans="1:7" x14ac:dyDescent="0.45">
      <c r="A28" s="8" t="s">
        <v>1762</v>
      </c>
      <c r="B28" s="30">
        <v>935.58400000000006</v>
      </c>
      <c r="F28" s="28" t="str">
        <f t="shared" si="1"/>
        <v>Missouri</v>
      </c>
      <c r="G28" s="17">
        <f t="shared" si="0"/>
        <v>6985.2100000000009</v>
      </c>
    </row>
    <row r="29" spans="1:7" x14ac:dyDescent="0.45">
      <c r="A29" s="8" t="s">
        <v>138</v>
      </c>
      <c r="B29" s="30">
        <v>594.14</v>
      </c>
      <c r="F29" s="28" t="str">
        <f t="shared" si="1"/>
        <v>Montana</v>
      </c>
      <c r="G29" s="17">
        <f t="shared" si="0"/>
        <v>935.58400000000006</v>
      </c>
    </row>
    <row r="30" spans="1:7" x14ac:dyDescent="0.45">
      <c r="A30" s="8" t="s">
        <v>1392</v>
      </c>
      <c r="B30" s="30">
        <v>1948.4620000000002</v>
      </c>
      <c r="F30" s="28" t="str">
        <f t="shared" si="1"/>
        <v>Nebraska</v>
      </c>
      <c r="G30" s="17">
        <f t="shared" si="0"/>
        <v>594.14</v>
      </c>
    </row>
    <row r="31" spans="1:7" x14ac:dyDescent="0.45">
      <c r="A31" s="8" t="s">
        <v>2694</v>
      </c>
      <c r="B31" s="30">
        <v>4345.0340000000006</v>
      </c>
      <c r="F31" s="28" t="str">
        <f t="shared" si="1"/>
        <v>Nevada</v>
      </c>
      <c r="G31" s="17">
        <f t="shared" si="0"/>
        <v>1948.4620000000002</v>
      </c>
    </row>
    <row r="32" spans="1:7" x14ac:dyDescent="0.45">
      <c r="A32" s="8" t="s">
        <v>788</v>
      </c>
      <c r="B32" s="30">
        <v>4105.09</v>
      </c>
      <c r="F32" s="28" t="str">
        <f t="shared" si="1"/>
        <v>New Hampshire</v>
      </c>
      <c r="G32" s="17">
        <f t="shared" si="0"/>
        <v>4345.0340000000006</v>
      </c>
    </row>
    <row r="33" spans="1:7" x14ac:dyDescent="0.45">
      <c r="A33" s="8" t="s">
        <v>668</v>
      </c>
      <c r="B33" s="30">
        <v>1192.8720000000001</v>
      </c>
      <c r="F33" s="28" t="str">
        <f t="shared" si="1"/>
        <v>New Jersey</v>
      </c>
      <c r="G33" s="17">
        <f t="shared" si="0"/>
        <v>4105.09</v>
      </c>
    </row>
    <row r="34" spans="1:7" x14ac:dyDescent="0.45">
      <c r="A34" s="8" t="s">
        <v>267</v>
      </c>
      <c r="B34" s="30">
        <v>80320.687000000064</v>
      </c>
      <c r="F34" s="28" t="str">
        <f>A33</f>
        <v>New Mexico</v>
      </c>
      <c r="G34" s="17">
        <f t="shared" si="0"/>
        <v>1192.8720000000001</v>
      </c>
    </row>
    <row r="35" spans="1:7" x14ac:dyDescent="0.45">
      <c r="A35" s="8" t="s">
        <v>88</v>
      </c>
      <c r="B35" s="30">
        <v>8558.2980000000007</v>
      </c>
      <c r="F35" s="28" t="str">
        <f t="shared" si="1"/>
        <v>New York</v>
      </c>
      <c r="G35" s="17">
        <f t="shared" si="0"/>
        <v>80320.687000000064</v>
      </c>
    </row>
    <row r="36" spans="1:7" x14ac:dyDescent="0.45">
      <c r="A36" s="8" t="s">
        <v>498</v>
      </c>
      <c r="B36" s="30">
        <v>16110.426000000003</v>
      </c>
      <c r="F36" s="28" t="str">
        <f t="shared" si="1"/>
        <v>North Carolina</v>
      </c>
      <c r="G36" s="17">
        <f t="shared" si="0"/>
        <v>8558.2980000000007</v>
      </c>
    </row>
    <row r="37" spans="1:7" x14ac:dyDescent="0.45">
      <c r="A37" s="8" t="s">
        <v>649</v>
      </c>
      <c r="B37" s="30">
        <v>2808.3399999999997</v>
      </c>
      <c r="F37" s="28" t="str">
        <f t="shared" si="1"/>
        <v>Ohio</v>
      </c>
      <c r="G37" s="17">
        <f t="shared" si="0"/>
        <v>16110.426000000003</v>
      </c>
    </row>
    <row r="38" spans="1:7" x14ac:dyDescent="0.45">
      <c r="A38" s="8" t="s">
        <v>420</v>
      </c>
      <c r="B38" s="30">
        <v>4285.9369999999999</v>
      </c>
      <c r="F38" s="28" t="str">
        <f t="shared" si="1"/>
        <v>Oklahoma</v>
      </c>
      <c r="G38" s="17">
        <f t="shared" si="0"/>
        <v>2808.3399999999997</v>
      </c>
    </row>
    <row r="39" spans="1:7" x14ac:dyDescent="0.45">
      <c r="A39" s="8" t="s">
        <v>147</v>
      </c>
      <c r="B39" s="30">
        <v>20510.81600000001</v>
      </c>
      <c r="F39" s="28" t="str">
        <f t="shared" si="1"/>
        <v>Oregon</v>
      </c>
      <c r="G39" s="17">
        <f t="shared" si="0"/>
        <v>4285.9369999999999</v>
      </c>
    </row>
    <row r="40" spans="1:7" x14ac:dyDescent="0.45">
      <c r="A40" s="8" t="s">
        <v>1399</v>
      </c>
      <c r="B40" s="30">
        <v>1099.56</v>
      </c>
      <c r="F40" s="28" t="str">
        <f t="shared" si="1"/>
        <v>Pennsylvania</v>
      </c>
      <c r="G40" s="17">
        <f t="shared" si="0"/>
        <v>20510.81600000001</v>
      </c>
    </row>
    <row r="41" spans="1:7" x14ac:dyDescent="0.45">
      <c r="A41" s="8" t="s">
        <v>383</v>
      </c>
      <c r="B41" s="30">
        <v>4147.62</v>
      </c>
      <c r="F41" s="28" t="str">
        <f t="shared" si="1"/>
        <v>Rhode Island</v>
      </c>
      <c r="G41" s="17">
        <f t="shared" si="0"/>
        <v>1099.56</v>
      </c>
    </row>
    <row r="42" spans="1:7" x14ac:dyDescent="0.45">
      <c r="A42" s="8" t="s">
        <v>335</v>
      </c>
      <c r="B42" s="30">
        <v>8366.0439999999999</v>
      </c>
      <c r="F42" s="28" t="str">
        <f t="shared" si="1"/>
        <v>South Carolina</v>
      </c>
      <c r="G42" s="17">
        <f t="shared" si="0"/>
        <v>4147.62</v>
      </c>
    </row>
    <row r="43" spans="1:7" x14ac:dyDescent="0.45">
      <c r="A43" s="8" t="s">
        <v>104</v>
      </c>
      <c r="B43" s="30">
        <v>34454.959000000003</v>
      </c>
      <c r="F43" s="28" t="str">
        <f t="shared" si="1"/>
        <v>Tennessee</v>
      </c>
      <c r="G43" s="17">
        <f t="shared" si="0"/>
        <v>8366.0439999999999</v>
      </c>
    </row>
    <row r="44" spans="1:7" x14ac:dyDescent="0.45">
      <c r="A44" s="8" t="s">
        <v>121</v>
      </c>
      <c r="B44" s="30">
        <v>3993.3199999999997</v>
      </c>
      <c r="F44" s="28" t="str">
        <f t="shared" si="1"/>
        <v>Texas</v>
      </c>
      <c r="G44" s="17">
        <f t="shared" si="0"/>
        <v>34454.959000000003</v>
      </c>
    </row>
    <row r="45" spans="1:7" x14ac:dyDescent="0.45">
      <c r="A45" s="8" t="s">
        <v>5203</v>
      </c>
      <c r="B45" s="30">
        <v>5120.0999999999995</v>
      </c>
      <c r="F45" s="28" t="str">
        <f t="shared" si="1"/>
        <v>Utah</v>
      </c>
      <c r="G45" s="17">
        <f>GETPIVOTDATA("Sales",$A$3,"State",A44)</f>
        <v>3993.3199999999997</v>
      </c>
    </row>
    <row r="46" spans="1:7" x14ac:dyDescent="0.45">
      <c r="A46" s="8" t="s">
        <v>319</v>
      </c>
      <c r="B46" s="30">
        <v>10543.419999999998</v>
      </c>
      <c r="F46" s="28" t="str">
        <f t="shared" si="1"/>
        <v>Vermont</v>
      </c>
      <c r="G46" s="17">
        <f t="shared" si="0"/>
        <v>5120.0999999999995</v>
      </c>
    </row>
    <row r="47" spans="1:7" x14ac:dyDescent="0.45">
      <c r="A47" s="8" t="s">
        <v>96</v>
      </c>
      <c r="B47" s="30">
        <v>23415.513999999999</v>
      </c>
      <c r="F47" s="28" t="str">
        <f t="shared" si="1"/>
        <v>Virginia</v>
      </c>
      <c r="G47" s="17">
        <f t="shared" si="0"/>
        <v>10543.419999999998</v>
      </c>
    </row>
    <row r="48" spans="1:7" x14ac:dyDescent="0.45">
      <c r="A48" s="8" t="s">
        <v>114</v>
      </c>
      <c r="B48" s="30">
        <v>8361.81</v>
      </c>
      <c r="F48" s="28" t="str">
        <f t="shared" si="1"/>
        <v>Washington</v>
      </c>
      <c r="G48" s="17">
        <f t="shared" si="0"/>
        <v>23415.513999999999</v>
      </c>
    </row>
    <row r="49" spans="1:7" x14ac:dyDescent="0.45">
      <c r="A49" s="9" t="s">
        <v>10934</v>
      </c>
      <c r="B49" s="31">
        <v>470532.50899999996</v>
      </c>
      <c r="F49" s="28" t="str">
        <f t="shared" si="1"/>
        <v>Wisconsin</v>
      </c>
      <c r="G49" s="17">
        <f t="shared" si="0"/>
        <v>8361.81</v>
      </c>
    </row>
    <row r="50" spans="1:7" x14ac:dyDescent="0.45">
      <c r="F50" s="28" t="str">
        <f t="shared" si="1"/>
        <v>Grand Total</v>
      </c>
      <c r="G50" s="17" t="e">
        <f t="shared" si="0"/>
        <v>#REF!</v>
      </c>
    </row>
    <row r="51" spans="1:7" x14ac:dyDescent="0.45">
      <c r="F51" s="28">
        <f t="shared" si="1"/>
        <v>0</v>
      </c>
      <c r="G51" s="17" t="e">
        <f t="shared" si="0"/>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2B827-5737-4E4D-B8C4-FA0EEFB0D591}">
  <dimension ref="A3:B9"/>
  <sheetViews>
    <sheetView workbookViewId="0">
      <selection activeCell="O11" sqref="O11"/>
    </sheetView>
  </sheetViews>
  <sheetFormatPr defaultRowHeight="14.25" x14ac:dyDescent="0.45"/>
  <cols>
    <col min="1" max="2" width="11.73046875" bestFit="1" customWidth="1"/>
  </cols>
  <sheetData>
    <row r="3" spans="1:2" x14ac:dyDescent="0.45">
      <c r="A3" s="38" t="s">
        <v>10933</v>
      </c>
      <c r="B3" s="29" t="s">
        <v>10951</v>
      </c>
    </row>
    <row r="4" spans="1:2" x14ac:dyDescent="0.45">
      <c r="A4" s="39" t="s">
        <v>56</v>
      </c>
      <c r="B4" s="29">
        <v>39150.423500000004</v>
      </c>
    </row>
    <row r="5" spans="1:2" x14ac:dyDescent="0.45">
      <c r="A5" s="40" t="s">
        <v>161</v>
      </c>
      <c r="B5" s="30">
        <v>40523.96</v>
      </c>
    </row>
    <row r="6" spans="1:2" x14ac:dyDescent="0.45">
      <c r="A6" s="40" t="s">
        <v>59</v>
      </c>
      <c r="B6" s="30">
        <v>45048.247999999992</v>
      </c>
    </row>
    <row r="7" spans="1:2" x14ac:dyDescent="0.45">
      <c r="A7" s="40" t="s">
        <v>72</v>
      </c>
      <c r="B7" s="30">
        <v>68313.702000000005</v>
      </c>
    </row>
    <row r="8" spans="1:2" x14ac:dyDescent="0.45">
      <c r="A8" s="40" t="s">
        <v>36</v>
      </c>
      <c r="B8" s="30">
        <v>71734.52900000001</v>
      </c>
    </row>
    <row r="9" spans="1:2" x14ac:dyDescent="0.45">
      <c r="A9" s="41" t="s">
        <v>10934</v>
      </c>
      <c r="B9" s="31">
        <v>264770.86249999999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85BFB-D7B4-486B-B612-B89DFF7545AD}">
  <dimension ref="A3:X31"/>
  <sheetViews>
    <sheetView topLeftCell="A6" workbookViewId="0">
      <selection activeCell="U32" sqref="U32"/>
    </sheetView>
  </sheetViews>
  <sheetFormatPr defaultRowHeight="14.25" x14ac:dyDescent="0.45"/>
  <cols>
    <col min="1" max="1" width="11.73046875" bestFit="1" customWidth="1"/>
    <col min="2" max="2" width="10.73046875" bestFit="1" customWidth="1"/>
    <col min="5" max="5" width="17.53125" customWidth="1"/>
    <col min="6" max="6" width="11.73046875" bestFit="1" customWidth="1"/>
    <col min="7" max="7" width="11.06640625" bestFit="1" customWidth="1"/>
    <col min="8" max="8" width="0.33203125" customWidth="1"/>
    <col min="13" max="13" width="11.73046875" bestFit="1" customWidth="1"/>
    <col min="14" max="14" width="13.6640625" bestFit="1" customWidth="1"/>
    <col min="17" max="17" width="11.73046875" bestFit="1" customWidth="1"/>
    <col min="18" max="18" width="14.6640625" bestFit="1" customWidth="1"/>
    <col min="21" max="21" width="11.73046875" bestFit="1" customWidth="1"/>
    <col min="22" max="22" width="18.265625" bestFit="1" customWidth="1"/>
  </cols>
  <sheetData>
    <row r="3" spans="1:22" x14ac:dyDescent="0.45">
      <c r="A3" s="38" t="s">
        <v>10933</v>
      </c>
      <c r="B3" s="29" t="s">
        <v>10951</v>
      </c>
    </row>
    <row r="4" spans="1:22" x14ac:dyDescent="0.45">
      <c r="A4" s="39" t="s">
        <v>10939</v>
      </c>
      <c r="B4" s="29">
        <v>18174.075600000004</v>
      </c>
    </row>
    <row r="5" spans="1:22" x14ac:dyDescent="0.45">
      <c r="A5" s="40" t="s">
        <v>10940</v>
      </c>
      <c r="B5" s="30">
        <v>12210.867000000002</v>
      </c>
    </row>
    <row r="6" spans="1:22" x14ac:dyDescent="0.45">
      <c r="A6" s="40" t="s">
        <v>10941</v>
      </c>
      <c r="B6" s="30">
        <v>38466.796000000002</v>
      </c>
    </row>
    <row r="7" spans="1:22" x14ac:dyDescent="0.45">
      <c r="A7" s="40" t="s">
        <v>10942</v>
      </c>
      <c r="B7" s="30">
        <v>34195.208499999993</v>
      </c>
    </row>
    <row r="8" spans="1:22" x14ac:dyDescent="0.45">
      <c r="A8" s="40" t="s">
        <v>10943</v>
      </c>
      <c r="B8" s="30">
        <v>30131.686499999996</v>
      </c>
    </row>
    <row r="9" spans="1:22" x14ac:dyDescent="0.45">
      <c r="A9" s="40" t="s">
        <v>10944</v>
      </c>
      <c r="B9" s="30">
        <v>24797.291999999994</v>
      </c>
      <c r="E9" s="21">
        <f>GETPIVOTDATA("Sales",$A$3)</f>
        <v>470532.50899999996</v>
      </c>
    </row>
    <row r="10" spans="1:22" x14ac:dyDescent="0.45">
      <c r="A10" s="40" t="s">
        <v>10945</v>
      </c>
      <c r="B10" s="30">
        <v>28765.325000000004</v>
      </c>
    </row>
    <row r="11" spans="1:22" x14ac:dyDescent="0.45">
      <c r="A11" s="40" t="s">
        <v>10946</v>
      </c>
      <c r="B11" s="30">
        <v>36898.33219999999</v>
      </c>
      <c r="Q11" s="5" t="s">
        <v>10933</v>
      </c>
      <c r="R11" s="6" t="s">
        <v>10954</v>
      </c>
    </row>
    <row r="12" spans="1:22" x14ac:dyDescent="0.45">
      <c r="A12" s="40" t="s">
        <v>10947</v>
      </c>
      <c r="B12" s="30">
        <v>64595.918000000005</v>
      </c>
      <c r="M12" s="5" t="s">
        <v>10933</v>
      </c>
      <c r="N12" s="6" t="s">
        <v>10953</v>
      </c>
      <c r="Q12" s="7" t="s">
        <v>10939</v>
      </c>
      <c r="R12" s="29">
        <v>58</v>
      </c>
      <c r="U12" s="5" t="s">
        <v>10933</v>
      </c>
      <c r="V12" s="6" t="s">
        <v>10955</v>
      </c>
    </row>
    <row r="13" spans="1:22" x14ac:dyDescent="0.45">
      <c r="A13" s="40" t="s">
        <v>10948</v>
      </c>
      <c r="B13" s="30">
        <v>31404.923499999986</v>
      </c>
      <c r="F13" s="5" t="s">
        <v>10933</v>
      </c>
      <c r="G13" s="6" t="s">
        <v>10952</v>
      </c>
      <c r="M13" s="7" t="s">
        <v>10939</v>
      </c>
      <c r="N13" s="29">
        <v>236</v>
      </c>
      <c r="Q13" s="8" t="s">
        <v>10940</v>
      </c>
      <c r="R13" s="30">
        <v>67</v>
      </c>
      <c r="U13" s="7" t="s">
        <v>10939</v>
      </c>
      <c r="V13" s="29">
        <v>-0.1805322632200341</v>
      </c>
    </row>
    <row r="14" spans="1:22" x14ac:dyDescent="0.45">
      <c r="A14" s="40" t="s">
        <v>10949</v>
      </c>
      <c r="B14" s="30">
        <v>75972.563500000004</v>
      </c>
      <c r="F14" s="7" t="s">
        <v>10939</v>
      </c>
      <c r="G14" s="29">
        <v>-3281.0070000000001</v>
      </c>
      <c r="M14" s="8" t="s">
        <v>10940</v>
      </c>
      <c r="N14" s="30">
        <v>248</v>
      </c>
      <c r="Q14" s="8" t="s">
        <v>10941</v>
      </c>
      <c r="R14" s="30">
        <v>135</v>
      </c>
      <c r="U14" s="8" t="s">
        <v>10940</v>
      </c>
      <c r="V14" s="30">
        <v>0.23104634584915207</v>
      </c>
    </row>
    <row r="15" spans="1:22" x14ac:dyDescent="0.45">
      <c r="A15" s="40" t="s">
        <v>10950</v>
      </c>
      <c r="B15" s="30">
        <v>74919.521199999988</v>
      </c>
      <c r="F15" s="8" t="s">
        <v>10940</v>
      </c>
      <c r="G15" s="30">
        <v>2821.2761999999984</v>
      </c>
      <c r="M15" s="8" t="s">
        <v>10941</v>
      </c>
      <c r="N15" s="30">
        <v>506</v>
      </c>
      <c r="Q15" s="8" t="s">
        <v>10942</v>
      </c>
      <c r="R15" s="30">
        <v>160</v>
      </c>
      <c r="U15" s="8" t="s">
        <v>10941</v>
      </c>
      <c r="V15" s="30">
        <v>0.25280692470462057</v>
      </c>
    </row>
    <row r="16" spans="1:22" x14ac:dyDescent="0.45">
      <c r="A16" s="41" t="s">
        <v>10934</v>
      </c>
      <c r="B16" s="31">
        <v>470532.50899999996</v>
      </c>
      <c r="F16" s="8" t="s">
        <v>10941</v>
      </c>
      <c r="G16" s="30">
        <v>9724.6723999999995</v>
      </c>
      <c r="M16" s="8" t="s">
        <v>10942</v>
      </c>
      <c r="N16" s="30">
        <v>543</v>
      </c>
      <c r="Q16" s="8" t="s">
        <v>10943</v>
      </c>
      <c r="R16" s="30">
        <v>146</v>
      </c>
      <c r="U16" s="8" t="s">
        <v>10942</v>
      </c>
      <c r="V16" s="30">
        <v>0.12245856608828685</v>
      </c>
    </row>
    <row r="17" spans="2:24" x14ac:dyDescent="0.45">
      <c r="F17" s="8" t="s">
        <v>10942</v>
      </c>
      <c r="G17" s="30">
        <v>4187.4961999999978</v>
      </c>
      <c r="M17" s="8" t="s">
        <v>10943</v>
      </c>
      <c r="N17" s="30">
        <v>575</v>
      </c>
      <c r="Q17" s="8" t="s">
        <v>10944</v>
      </c>
      <c r="R17" s="30">
        <v>138</v>
      </c>
      <c r="U17" s="8" t="s">
        <v>10943</v>
      </c>
      <c r="V17" s="30">
        <v>0.15491562345838158</v>
      </c>
    </row>
    <row r="18" spans="2:24" x14ac:dyDescent="0.45">
      <c r="B18" s="17">
        <f>GETPIVOTDATA("Sales",$A$3)</f>
        <v>470532.50899999996</v>
      </c>
      <c r="F18" s="8" t="s">
        <v>10943</v>
      </c>
      <c r="G18" s="30">
        <v>4667.8689999999988</v>
      </c>
      <c r="M18" s="8" t="s">
        <v>10944</v>
      </c>
      <c r="N18" s="30">
        <v>486</v>
      </c>
      <c r="Q18" s="8" t="s">
        <v>10945</v>
      </c>
      <c r="R18" s="30">
        <v>140</v>
      </c>
      <c r="U18" s="8" t="s">
        <v>10944</v>
      </c>
      <c r="V18" s="30">
        <v>0.13451296214118869</v>
      </c>
    </row>
    <row r="19" spans="2:24" x14ac:dyDescent="0.45">
      <c r="F19" s="8" t="s">
        <v>10944</v>
      </c>
      <c r="G19" s="30">
        <v>3335.5572000000002</v>
      </c>
      <c r="M19" s="8" t="s">
        <v>10945</v>
      </c>
      <c r="N19" s="30">
        <v>557</v>
      </c>
      <c r="Q19" s="8" t="s">
        <v>10946</v>
      </c>
      <c r="R19" s="30">
        <v>159</v>
      </c>
      <c r="U19" s="8" t="s">
        <v>10945</v>
      </c>
      <c r="V19" s="30">
        <v>0.11432682578764532</v>
      </c>
    </row>
    <row r="20" spans="2:24" x14ac:dyDescent="0.45">
      <c r="B20" s="20">
        <f>GETPIVOTDATA("Sales",$A$3)</f>
        <v>470532.50899999996</v>
      </c>
      <c r="F20" s="8" t="s">
        <v>10945</v>
      </c>
      <c r="G20" s="30">
        <v>3288.6482999999989</v>
      </c>
      <c r="M20" s="8" t="s">
        <v>10946</v>
      </c>
      <c r="N20" s="30">
        <v>598</v>
      </c>
      <c r="Q20" s="8" t="s">
        <v>10947</v>
      </c>
      <c r="R20" s="30">
        <v>293</v>
      </c>
      <c r="U20" s="8" t="s">
        <v>10946</v>
      </c>
      <c r="V20" s="30">
        <v>0.14515041956286578</v>
      </c>
    </row>
    <row r="21" spans="2:24" x14ac:dyDescent="0.45">
      <c r="B21" s="21">
        <f>GETPIVOTDATA("Sales",$A$3)</f>
        <v>470532.50899999996</v>
      </c>
      <c r="F21" s="8" t="s">
        <v>10946</v>
      </c>
      <c r="G21" s="30">
        <v>5355.808399999999</v>
      </c>
      <c r="M21" s="8" t="s">
        <v>10947</v>
      </c>
      <c r="N21" s="30">
        <v>1086</v>
      </c>
      <c r="Q21" s="8" t="s">
        <v>10948</v>
      </c>
      <c r="R21" s="30">
        <v>166</v>
      </c>
      <c r="U21" s="8" t="s">
        <v>10947</v>
      </c>
      <c r="V21" s="30">
        <v>0.12708485232766559</v>
      </c>
    </row>
    <row r="22" spans="2:24" x14ac:dyDescent="0.45">
      <c r="F22" s="8" t="s">
        <v>10947</v>
      </c>
      <c r="G22" s="30">
        <v>8209.1626999999953</v>
      </c>
      <c r="M22" s="8" t="s">
        <v>10948</v>
      </c>
      <c r="N22" s="30">
        <v>631</v>
      </c>
      <c r="Q22" s="8" t="s">
        <v>10949</v>
      </c>
      <c r="R22" s="30">
        <v>324</v>
      </c>
      <c r="U22" s="8" t="s">
        <v>10948</v>
      </c>
      <c r="V22" s="30">
        <v>8.9710965224927261E-2</v>
      </c>
    </row>
    <row r="23" spans="2:24" x14ac:dyDescent="0.45">
      <c r="F23" s="8" t="s">
        <v>10948</v>
      </c>
      <c r="G23" s="30">
        <v>2817.3659999999995</v>
      </c>
      <c r="M23" s="8" t="s">
        <v>10949</v>
      </c>
      <c r="N23" s="30">
        <v>1310</v>
      </c>
      <c r="Q23" s="8" t="s">
        <v>10950</v>
      </c>
      <c r="R23" s="30">
        <v>316</v>
      </c>
      <c r="U23" s="8" t="s">
        <v>10949</v>
      </c>
      <c r="V23" s="30">
        <v>0.16420123035600864</v>
      </c>
    </row>
    <row r="24" spans="2:24" x14ac:dyDescent="0.45">
      <c r="F24" s="8" t="s">
        <v>10949</v>
      </c>
      <c r="G24" s="30">
        <v>12474.788399999996</v>
      </c>
      <c r="M24" s="8" t="s">
        <v>10950</v>
      </c>
      <c r="N24" s="30">
        <v>1203</v>
      </c>
      <c r="Q24" s="9" t="s">
        <v>10934</v>
      </c>
      <c r="R24" s="31">
        <v>2102</v>
      </c>
      <c r="U24" s="8" t="s">
        <v>10950</v>
      </c>
      <c r="V24" s="30">
        <v>0.10700770335408918</v>
      </c>
    </row>
    <row r="25" spans="2:24" x14ac:dyDescent="0.45">
      <c r="F25" s="8" t="s">
        <v>10950</v>
      </c>
      <c r="G25" s="30">
        <v>8016.9658999999947</v>
      </c>
      <c r="M25" s="9" t="s">
        <v>10934</v>
      </c>
      <c r="N25" s="31">
        <v>7979</v>
      </c>
      <c r="R25" s="18">
        <f>GETPIVOTDATA("Order ID",$Q$11)</f>
        <v>2102</v>
      </c>
      <c r="U25" s="9" t="s">
        <v>10934</v>
      </c>
      <c r="V25" s="31">
        <v>0.13095504034557578</v>
      </c>
    </row>
    <row r="26" spans="2:24" x14ac:dyDescent="0.45">
      <c r="F26" s="9" t="s">
        <v>10934</v>
      </c>
      <c r="G26" s="31">
        <v>61618.603699999985</v>
      </c>
      <c r="N26" s="18">
        <f>GETPIVOTDATA("Quantity",$M$12)</f>
        <v>7979</v>
      </c>
      <c r="V26" s="19">
        <f>GETPIVOTDATA("Profit Margine",$U$12)</f>
        <v>0.13095504034557578</v>
      </c>
      <c r="X26" s="12" t="s">
        <v>10956</v>
      </c>
    </row>
    <row r="27" spans="2:24" x14ac:dyDescent="0.45">
      <c r="G27" s="17">
        <f>GETPIVOTDATA("Profit",$F$13)</f>
        <v>61618.603699999985</v>
      </c>
    </row>
    <row r="31" spans="2:24" x14ac:dyDescent="0.45">
      <c r="G31" s="21">
        <f>GETPIVOTDATA("Profit",$F$13)</f>
        <v>61618.603699999985</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918EB-D0CD-4274-8F4F-9EF43BC6605C}">
  <dimension ref="A3:L9"/>
  <sheetViews>
    <sheetView workbookViewId="0">
      <selection activeCell="J9" sqref="J9"/>
    </sheetView>
  </sheetViews>
  <sheetFormatPr defaultRowHeight="14.25" x14ac:dyDescent="0.45"/>
  <cols>
    <col min="1" max="1" width="11.73046875" bestFit="1" customWidth="1"/>
    <col min="2" max="2" width="10.73046875" bestFit="1" customWidth="1"/>
    <col min="3" max="3" width="11.06640625" bestFit="1" customWidth="1"/>
    <col min="4" max="4" width="13.6640625" bestFit="1" customWidth="1"/>
    <col min="5" max="5" width="14.6640625" bestFit="1" customWidth="1"/>
    <col min="6" max="6" width="18.265625" bestFit="1" customWidth="1"/>
    <col min="8" max="8" width="12.1328125" customWidth="1"/>
    <col min="9" max="9" width="11.86328125" customWidth="1"/>
    <col min="10" max="10" width="10.59765625" customWidth="1"/>
    <col min="11" max="11" width="11.265625" customWidth="1"/>
    <col min="12" max="12" width="7.796875" bestFit="1" customWidth="1"/>
  </cols>
  <sheetData>
    <row r="3" spans="1:12" x14ac:dyDescent="0.45">
      <c r="A3" s="5" t="s">
        <v>10933</v>
      </c>
      <c r="B3" s="10" t="s">
        <v>10951</v>
      </c>
      <c r="C3" s="22" t="s">
        <v>10952</v>
      </c>
      <c r="D3" s="22" t="s">
        <v>10953</v>
      </c>
      <c r="E3" s="22" t="s">
        <v>10954</v>
      </c>
      <c r="F3" s="11" t="s">
        <v>10955</v>
      </c>
    </row>
    <row r="4" spans="1:12" x14ac:dyDescent="0.45">
      <c r="A4" s="9" t="s">
        <v>10936</v>
      </c>
      <c r="B4" s="36">
        <v>470532.50900000118</v>
      </c>
      <c r="C4" s="47">
        <v>61618.603700000087</v>
      </c>
      <c r="D4" s="47">
        <v>7979</v>
      </c>
      <c r="E4" s="47">
        <v>2102</v>
      </c>
      <c r="F4" s="37">
        <v>0.13095504034557565</v>
      </c>
    </row>
    <row r="5" spans="1:12" ht="15.75" x14ac:dyDescent="0.5">
      <c r="J5" s="24"/>
    </row>
    <row r="9" spans="1:12" ht="19.149999999999999" x14ac:dyDescent="0.75">
      <c r="H9" s="25"/>
      <c r="I9" s="25" t="e">
        <f>(GETPIVOTDATA("Sum of Profit",$A$3,"Years (Order Date)",2014)/GETPIVOTDATA("Sum of Profit",$A$3,"Years (Order Date)",2013))-1</f>
        <v>#REF!</v>
      </c>
      <c r="J9" s="25" t="e">
        <f>(GETPIVOTDATA("Sum of Quantity",$A$3,"Years (Order Date)",2014)/GETPIVOTDATA("Sum of Quantity",$A$3,"Years (Order Date)",2013))-1</f>
        <v>#REF!</v>
      </c>
      <c r="K9" s="25" t="e">
        <f>(GETPIVOTDATA("Count of Order ID",$A$3,"Years (Order Date)",2014)/GETPIVOTDATA("Count of Order ID",$A$3,"Years (Order Date)",2013))-1</f>
        <v>#REF!</v>
      </c>
      <c r="L9" s="25" t="e">
        <f>(GETPIVOTDATA("Sum of Profit Margine",$A$3,"Years (Order Date)",2014)/GETPIVOTDATA("Sum of Profit Margine",$A$3,"Years (Order Date)",2013))-1</f>
        <v>#REF!</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7D177-5108-4C9D-95F2-714119F7FC56}">
  <dimension ref="A1"/>
  <sheetViews>
    <sheetView topLeftCell="A18" workbookViewId="0">
      <selection activeCell="K35" sqref="K35"/>
    </sheetView>
  </sheetViews>
  <sheetFormatPr defaultRowHeight="14.25" x14ac:dyDescent="0.4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2EACC-92E3-4166-9FAB-C40B75683A58}">
  <dimension ref="G12:Z30"/>
  <sheetViews>
    <sheetView showGridLines="0" showRowColHeaders="0" tabSelected="1" zoomScale="90" zoomScaleNormal="90" workbookViewId="0">
      <selection activeCell="Y24" sqref="Y24"/>
    </sheetView>
  </sheetViews>
  <sheetFormatPr defaultRowHeight="14.25" x14ac:dyDescent="0.45"/>
  <sheetData>
    <row r="12" spans="25:25" ht="16.899999999999999" x14ac:dyDescent="0.65">
      <c r="Y12" s="48" t="e">
        <f>(GETPIVOTDATA("Sum of Sales",$A$3,"Years (Order Date)",2014)/GETPIVOTDATA("Sum of Sales",$A$3,"Years (Order Date)",2013))-1</f>
        <v>#REF!</v>
      </c>
    </row>
    <row r="20" spans="7:26" ht="16.899999999999999" x14ac:dyDescent="0.65">
      <c r="Z20" s="48" t="e">
        <f>(GETPIVOTDATA("Sum of Sales",$A$3,"Years (Order Date)",2014)/GETPIVOTDATA("Sum of Sales",$A$3,"Years (Order Date)",2013))-1</f>
        <v>#REF!</v>
      </c>
    </row>
    <row r="23" spans="7:26" x14ac:dyDescent="0.45">
      <c r="L23" s="16"/>
    </row>
    <row r="24" spans="7:26" ht="21" x14ac:dyDescent="0.65">
      <c r="G24" s="26"/>
    </row>
    <row r="30" spans="7:26" ht="18" x14ac:dyDescent="0.55000000000000004">
      <c r="L30" s="27"/>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6DCDC-EC3F-4F4B-A59D-2A890BD67AB4}">
  <dimension ref="A3:M7"/>
  <sheetViews>
    <sheetView workbookViewId="0">
      <selection activeCell="I7" sqref="I7"/>
    </sheetView>
  </sheetViews>
  <sheetFormatPr defaultRowHeight="14.25" x14ac:dyDescent="0.45"/>
  <cols>
    <col min="1" max="2" width="11.73046875" bestFit="1" customWidth="1"/>
    <col min="3" max="3" width="11.06640625" bestFit="1" customWidth="1"/>
    <col min="4" max="4" width="13.6640625" bestFit="1" customWidth="1"/>
    <col min="5" max="5" width="14.6640625" bestFit="1" customWidth="1"/>
    <col min="6" max="6" width="18.265625" bestFit="1" customWidth="1"/>
    <col min="9" max="9" width="9.73046875" customWidth="1"/>
    <col min="10" max="10" width="9.53125" customWidth="1"/>
    <col min="11" max="11" width="12.46484375" customWidth="1"/>
    <col min="12" max="12" width="11.86328125" customWidth="1"/>
    <col min="13" max="13" width="14.73046875" customWidth="1"/>
  </cols>
  <sheetData>
    <row r="3" spans="1:13" x14ac:dyDescent="0.45">
      <c r="A3" s="5" t="s">
        <v>10933</v>
      </c>
      <c r="B3" s="10" t="s">
        <v>10951</v>
      </c>
      <c r="C3" s="22" t="s">
        <v>10952</v>
      </c>
      <c r="D3" s="22" t="s">
        <v>10953</v>
      </c>
      <c r="E3" s="22" t="s">
        <v>10954</v>
      </c>
      <c r="F3" s="11" t="s">
        <v>10955</v>
      </c>
    </row>
    <row r="4" spans="1:13" x14ac:dyDescent="0.45">
      <c r="A4" s="7" t="s">
        <v>10935</v>
      </c>
      <c r="B4" s="32">
        <v>484247.49810000096</v>
      </c>
      <c r="C4" s="42">
        <v>49543.974100000007</v>
      </c>
      <c r="D4" s="42">
        <v>7581</v>
      </c>
      <c r="E4" s="42">
        <v>1993</v>
      </c>
      <c r="F4" s="33">
        <v>0.10231126499236715</v>
      </c>
    </row>
    <row r="5" spans="1:13" x14ac:dyDescent="0.45">
      <c r="A5" s="8" t="s">
        <v>10936</v>
      </c>
      <c r="B5" s="34">
        <v>470532.50899999985</v>
      </c>
      <c r="C5" s="43">
        <v>61618.603700000051</v>
      </c>
      <c r="D5" s="43">
        <v>7979</v>
      </c>
      <c r="E5" s="43">
        <v>2102</v>
      </c>
      <c r="F5" s="35">
        <v>0.13095504034557592</v>
      </c>
    </row>
    <row r="6" spans="1:13" x14ac:dyDescent="0.45">
      <c r="A6" s="8" t="s">
        <v>10937</v>
      </c>
      <c r="B6" s="34">
        <v>608473.83000000066</v>
      </c>
      <c r="C6" s="43">
        <v>81726.930800000177</v>
      </c>
      <c r="D6" s="43">
        <v>9810</v>
      </c>
      <c r="E6" s="43">
        <v>2580</v>
      </c>
      <c r="F6" s="35">
        <v>0.13431461924993568</v>
      </c>
    </row>
    <row r="7" spans="1:13" ht="16.899999999999999" x14ac:dyDescent="0.65">
      <c r="A7" s="23" t="s">
        <v>10938</v>
      </c>
      <c r="B7" s="44">
        <v>733947.0231999997</v>
      </c>
      <c r="C7" s="45">
        <v>93507.513099999967</v>
      </c>
      <c r="D7" s="45">
        <v>12503</v>
      </c>
      <c r="E7" s="45">
        <v>3319</v>
      </c>
      <c r="F7" s="46">
        <v>0.12740362743390987</v>
      </c>
      <c r="I7" s="48">
        <f>(GETPIVOTDATA("Sum of Sales",$A$3,"Years (Order Date)",2014)/GETPIVOTDATA("Sum of Sales",$A$3,"Years (Order Date)",2013))-1</f>
        <v>0.20620967905883303</v>
      </c>
      <c r="J7" s="48">
        <f>(GETPIVOTDATA("Sum of Profit",$A$3,"Years (Order Date)",2014)/GETPIVOTDATA("Sum of Profit",$A$3,"Years (Order Date)",2013))-1</f>
        <v>0.14414565902185772</v>
      </c>
      <c r="K7" s="48">
        <f>(GETPIVOTDATA("Sum of Quantity",$A$3,"Years (Order Date)",2014)/GETPIVOTDATA("Sum of Quantity",$A$3,"Years (Order Date)",2013))-1</f>
        <v>0.27451580020387367</v>
      </c>
      <c r="L7" s="48">
        <f>(GETPIVOTDATA("Count of Order ID",$A$3,"Years (Order Date)",2014)/GETPIVOTDATA("Count of Order ID",$A$3,"Years (Order Date)",2013))-1</f>
        <v>0.2864341085271318</v>
      </c>
      <c r="M7" s="48">
        <f>(GETPIVOTDATA("Sum of Profit Margine",$A$3,"Years (Order Date)",2014)/GETPIVOTDATA("Sum of Profit Margine",$A$3,"Years (Order Date)",2013))-1</f>
        <v>-5.1453757264990463E-2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A2" sqref="A2"/>
    </sheetView>
  </sheetViews>
  <sheetFormatPr defaultColWidth="14.3984375" defaultRowHeight="15" customHeight="1" x14ac:dyDescent="0.45"/>
  <cols>
    <col min="1" max="1" width="12.73046875" customWidth="1"/>
    <col min="2" max="2" width="28.53125" customWidth="1"/>
    <col min="3" max="3" width="14" customWidth="1"/>
    <col min="4" max="4" width="12.53125" customWidth="1"/>
    <col min="5" max="5" width="13.73046875" customWidth="1"/>
    <col min="6" max="6" width="15" customWidth="1"/>
    <col min="7" max="7" width="18.73046875" customWidth="1"/>
    <col min="8" max="11" width="12.53125" customWidth="1"/>
    <col min="12" max="12" width="14.53125" customWidth="1"/>
    <col min="13" max="13" width="12.53125" customWidth="1"/>
    <col min="14" max="14" width="13.53125" customWidth="1"/>
    <col min="15" max="15" width="12.53125" customWidth="1"/>
    <col min="16" max="16" width="16.265625" customWidth="1"/>
    <col min="17" max="17" width="17.265625" customWidth="1"/>
    <col min="18" max="22" width="12.53125" customWidth="1"/>
  </cols>
  <sheetData>
    <row r="1" spans="1:22" ht="14.25" customHeight="1" x14ac:dyDescent="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4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4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4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4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4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4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4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4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4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4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4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4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4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4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4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4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4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4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4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4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4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4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4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4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4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4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4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4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4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4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4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4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4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4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4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4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4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4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4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4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4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4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4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4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4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4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4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4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4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4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4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4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4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4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4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4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4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4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4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4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4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4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4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4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4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4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4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4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4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4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4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4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4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4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4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4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4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4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4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4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4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4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4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4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4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4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4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4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4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4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4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4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4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4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4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4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4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4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4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4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4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4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4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4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4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4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4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4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4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4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4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4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4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4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4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4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4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4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4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4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4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4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4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4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4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4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4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4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4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4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4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4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4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4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4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4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4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4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4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4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4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4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4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4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4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4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4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4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4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4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4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4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4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4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4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4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4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4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4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4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4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4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4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4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4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4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4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4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4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4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4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4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4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4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4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4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4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4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4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4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4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4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4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4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4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4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4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4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4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4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4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4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4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4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4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4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4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4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4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4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4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4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4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4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4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4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4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4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4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4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4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4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4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4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4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4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4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4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4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4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4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4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4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4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4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4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4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4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4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4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4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4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4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4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4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4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4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4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4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4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4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4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4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4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4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4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4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4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4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4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4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4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4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4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4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4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4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4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4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4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4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4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4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4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4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4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4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4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4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4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4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4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4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4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4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4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4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4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4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4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4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4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4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4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4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4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4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4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4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4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4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4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4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4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4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4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4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4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4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4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4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4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4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4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4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4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4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4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4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4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4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4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4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4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4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4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4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4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4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4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4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4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4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4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4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4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4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4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4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4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4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4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4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4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4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4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4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4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4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4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4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4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4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4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4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4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4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4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4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4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4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4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4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4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4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4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4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4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4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4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4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4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4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4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4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4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4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4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4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4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4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4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4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4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4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4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4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4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4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4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4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4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4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4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4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4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4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4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4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4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4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4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4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4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4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4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4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4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4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4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4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4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4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4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4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4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4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4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4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4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4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4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4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4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4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4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4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4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4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4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4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4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4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4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4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4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4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4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4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4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4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4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4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4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4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4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4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4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4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4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4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4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4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4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4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4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4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4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4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4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4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4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4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4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4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4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4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4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4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4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4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4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4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4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4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4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4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4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4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4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4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4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4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4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4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4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4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4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4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4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4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4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4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4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4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4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4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4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4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4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4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4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4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4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4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4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4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4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4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4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4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4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4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4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4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4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4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4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4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4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4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4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4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4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4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4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4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4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4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4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4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4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4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4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4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4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4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4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4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4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4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4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4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4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4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4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4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4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4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4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4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4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4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4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4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4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4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4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4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4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4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4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4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4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4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4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4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4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4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4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4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4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4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4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4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4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4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4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4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4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4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4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4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4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4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4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4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4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4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4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4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4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4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4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4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4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4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4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4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4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4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4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4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4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4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4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4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4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4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4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4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4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4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4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4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4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4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4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4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4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4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4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4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4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4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4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4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4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4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4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4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4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4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4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4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4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4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4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4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4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4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4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4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4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4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4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4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4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4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4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4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4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4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4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4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4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4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4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4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4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4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4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4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4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4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4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4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4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4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4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4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4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4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4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4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4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4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4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4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4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4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4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4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4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4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4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4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4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4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4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4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4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4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4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4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4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4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4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4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4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4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4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4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4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4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4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4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4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4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4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4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4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4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4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4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4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4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4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4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4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4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4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4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4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4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4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4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4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4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4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4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4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4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4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4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4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4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4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4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4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4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4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4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4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4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4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4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4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4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4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4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4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4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4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4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4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4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4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4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4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4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4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4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4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4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4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4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4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4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4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4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4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4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4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4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4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4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4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4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4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4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4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4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4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4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4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4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4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4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4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4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4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4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4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4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4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4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4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4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4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4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4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4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4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4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4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4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4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4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4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4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4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4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4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4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4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4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4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4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4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4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4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4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4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4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4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4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4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4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4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4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4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4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4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4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4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4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4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4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4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4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4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4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4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4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4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4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4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4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4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4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4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4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4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4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4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4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4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4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4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4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4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4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4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4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4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4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4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4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4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4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4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4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4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4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4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4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4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4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4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4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4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4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4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4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4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4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4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4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4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4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4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4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4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4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4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4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4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4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4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4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4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4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4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4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4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4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4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4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4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4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4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4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4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4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4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4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4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4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4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4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4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4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4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4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4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4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4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4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4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4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4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4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4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4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4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4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4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4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4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4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4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4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4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4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4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4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4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4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4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4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4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4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4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4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4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4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4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4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4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4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4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4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4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4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4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4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4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4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4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4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4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4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4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4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4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4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4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4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4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4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4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4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4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4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4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4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4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4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4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4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4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4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4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4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4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4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4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4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4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4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4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4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4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4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4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4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4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4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4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4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4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4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4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4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4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4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4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4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4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4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4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4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4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4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4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4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4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4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4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4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4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4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4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4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4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4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4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4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4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4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4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4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4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4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4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4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4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4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4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4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4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4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4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4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4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4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4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4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4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4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4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4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4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4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4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4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4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4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4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4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4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4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4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4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4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4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4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4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4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4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4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4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4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4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4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4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4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4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4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4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4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4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4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4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4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4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4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4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4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4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4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4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4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4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4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4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4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4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4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4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4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4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4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4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4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4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4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4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4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4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4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4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4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4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4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4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4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4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4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4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4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4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4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4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4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4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4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4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4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4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4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4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4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4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4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4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4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4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4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4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4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4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4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4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4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4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4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4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4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4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4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4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4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4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4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4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4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4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4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4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4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4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4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4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4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4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4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4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4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4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4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4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4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4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4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4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4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4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4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4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4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4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4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4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4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4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4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4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4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4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4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4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4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4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4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4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4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4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4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4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4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4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4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4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4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4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4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4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4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4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4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4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4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4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4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4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4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4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4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4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4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4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4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4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4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4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4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4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4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4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4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4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4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4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4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4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4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4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4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4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4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4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4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4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4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4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4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4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4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4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4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4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4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4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4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4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4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4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4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4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4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4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4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4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4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4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4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4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4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4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4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4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4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4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4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4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4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4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4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4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4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4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4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4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4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4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4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4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4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4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4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4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4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4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4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4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4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4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4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4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4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4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4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4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4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4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4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4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4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4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4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4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4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4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4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4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4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4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4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4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4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4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4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4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4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4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4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4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4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4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4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4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4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4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4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4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4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4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4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4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4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4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4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4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4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4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4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4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4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4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4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4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4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4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4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4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4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4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4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4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4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4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4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4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4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4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4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4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4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4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4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4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4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4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4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4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4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4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4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4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4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4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4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4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4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4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4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4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4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4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4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4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4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4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4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4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4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4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4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4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4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4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4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4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4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4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4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4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4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4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4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4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4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4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4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4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4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4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4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4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4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4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4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4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4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4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4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4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4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4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4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4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4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4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4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4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4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4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4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4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4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4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4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4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4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4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4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4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4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4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4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4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4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4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4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4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4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4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4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4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4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4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4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4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4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4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4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4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4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4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4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4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4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4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4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4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4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4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4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4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4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4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4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4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4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4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4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4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4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4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4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4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4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4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4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4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4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4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4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4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4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4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4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4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4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4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4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4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4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4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4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4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4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4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4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4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4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4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4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4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4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4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4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4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4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4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4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4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4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4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4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4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4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4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4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4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4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4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4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4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4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4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4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4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4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4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4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4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4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4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4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4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4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4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4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4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4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4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4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4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4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4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4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4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4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4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4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4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4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4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4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4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4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4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4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4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4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4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4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4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4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4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4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4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4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4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4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4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4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4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4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4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4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4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4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4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4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4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4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4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4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4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4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4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4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4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4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4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4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4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4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4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4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4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4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4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4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4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4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4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4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4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4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4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4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4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4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4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4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4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4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4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4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4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4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4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4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4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4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4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4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4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4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4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4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4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4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4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4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4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4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4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4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4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4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4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4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4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4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4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4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4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4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4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4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4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4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4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4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4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4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4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4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4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4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4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4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4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4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4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4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4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4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4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4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4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4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4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4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4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4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4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4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4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4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4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4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4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4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4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4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4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4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4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4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4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4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4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4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4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4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4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4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4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4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4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4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4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4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4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4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4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4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4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4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4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4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4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4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4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4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4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4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4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4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4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4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4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4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4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4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4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4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4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4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4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4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4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4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4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4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4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4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4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4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4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4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4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4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4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4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4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4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4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4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4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4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4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4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4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4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4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4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4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4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4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4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4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4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4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4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4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4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4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4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4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4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4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4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4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4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4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4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4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4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4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4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4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4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4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4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4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4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4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4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4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4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4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4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4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4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4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4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4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4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4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4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4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4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4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4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4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4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4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4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4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4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4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4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4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4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4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4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4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4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4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4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4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4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4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4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4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4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4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4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4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4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4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4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4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4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4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4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4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4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4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4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4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4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4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4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4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4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4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4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4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4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4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4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4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4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4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4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4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4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4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4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4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4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4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4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4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4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4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4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4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4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4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4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4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4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4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4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4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4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4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4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4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4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4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4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4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4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4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4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4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4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4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4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4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4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4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4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4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4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4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4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4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4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4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4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4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4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4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4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4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4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4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4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4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4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4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4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4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4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4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4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4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4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4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4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4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4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4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4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4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4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4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4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4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4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4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4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4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4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4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4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4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4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4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4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4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4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4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4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4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4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4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4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4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4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4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4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4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4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4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4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4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4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4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4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4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4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4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4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4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4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4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4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4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4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4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4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4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4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4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4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4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4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4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4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4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4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4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4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4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4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4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4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4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4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4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4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4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4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4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4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4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4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4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4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4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4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4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4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4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4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4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4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4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4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4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4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4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4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4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4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4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4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4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4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4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4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4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4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4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4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4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4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4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4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4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4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4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4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4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4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4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4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4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4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4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4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4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4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4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4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4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4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4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4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4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4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4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4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4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4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4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4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4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4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4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4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4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4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4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4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4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4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4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4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4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4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4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4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4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4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4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4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4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4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4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4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4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4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4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4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4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4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4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4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4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4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4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4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4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4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4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4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4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4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4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4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4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4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4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4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4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4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4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4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4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4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4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4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4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4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4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4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4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4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4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4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4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4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4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4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4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4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4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4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4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4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4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4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4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4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4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4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4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4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4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4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4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4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4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4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4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4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4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4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4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4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4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4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4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4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4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4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4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4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4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4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4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4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4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4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4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4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4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4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4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4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4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4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4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4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4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4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4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4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4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4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4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4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4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4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4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4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4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4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4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4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4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4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4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4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4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4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4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4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4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4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4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4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4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4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4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4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4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4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4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4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4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4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4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4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4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4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4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4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4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4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4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4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4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4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4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4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4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4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4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4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4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4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4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4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4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4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4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4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4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4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4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4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4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4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4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4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4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4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4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4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4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4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4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4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4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4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4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4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4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4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4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4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4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4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4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4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4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4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4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4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4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4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4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4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4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4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4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4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4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4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4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4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4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4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4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4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4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4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4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4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4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4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4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4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4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4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4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4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4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4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4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4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4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4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4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4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4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4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4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4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4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4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4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4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4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4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4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4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4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4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4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4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4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4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4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4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4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4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4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4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4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4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4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4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4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4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4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4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4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4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4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4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4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4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4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4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4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4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4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4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4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4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4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4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4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4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4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4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4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4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4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4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4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4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4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4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4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4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4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4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4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4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4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4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4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4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4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4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4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4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4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4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4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4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4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4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4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4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4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4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4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4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4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4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4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4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4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4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4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4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4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4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4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4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4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4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4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4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4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4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4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4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4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4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4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4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4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4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4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4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4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4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4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4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4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4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4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4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4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4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4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4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4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4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4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4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4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4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4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4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4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4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4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4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4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4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4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4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4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4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4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4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4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4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4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4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4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4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4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4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4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4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4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4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4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4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4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4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4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4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4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4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4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4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4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4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4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4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4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4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4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4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4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4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4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4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4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4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4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4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4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4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4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4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4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4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4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4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4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4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4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4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4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4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4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4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4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4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4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4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4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4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4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4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4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4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4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4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4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4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4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4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4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4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4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4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4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4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4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4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4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4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4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4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4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4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4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4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4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4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4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4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4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4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4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4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4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4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4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4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4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4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4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4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4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4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4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4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4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4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4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4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4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4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4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4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4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4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4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4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4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4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4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4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4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4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4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4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4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4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4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4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4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4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4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4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4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4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4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4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4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4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4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4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4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4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4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4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4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4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4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4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4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4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4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4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4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4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4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4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4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4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4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4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4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4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4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4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4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4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4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4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4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4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4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4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4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4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4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4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4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4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4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4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4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4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4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4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4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4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4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4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4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4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4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4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4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4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4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4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4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4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4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4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4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4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4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4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4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4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4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4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4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4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4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4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4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4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4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4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4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4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4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4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4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4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4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4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4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4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4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4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4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4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4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4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4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4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4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4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4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4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4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4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4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4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4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4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4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4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4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4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4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4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4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4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4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4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4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4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4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4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4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4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4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4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4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4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4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4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4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4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4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4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4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4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4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4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4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4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4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4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4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4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4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4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4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4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4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4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4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4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4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4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4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4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4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4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4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4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4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4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4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4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4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4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4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4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4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4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4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4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4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4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4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4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4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4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4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4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4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4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4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4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4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4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4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4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4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4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4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4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4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4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4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4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4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4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4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4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4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4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4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4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4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4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4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4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4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4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4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4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4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4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4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4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4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4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4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4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4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4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4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4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4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4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4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4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4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4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4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4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4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4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4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4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4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4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4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4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4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4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4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4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4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4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4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4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4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4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4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4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4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4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4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4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4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4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4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4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4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4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4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4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4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4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4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4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4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4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4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4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4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4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4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4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4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4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4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4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4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4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4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4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4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4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4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4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4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4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4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4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4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4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4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4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4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4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4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4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4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4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4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4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4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4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4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4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4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4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4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4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4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4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4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4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4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4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4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4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4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4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4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4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4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4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4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4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4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4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4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4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4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4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4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4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4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4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4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4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4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4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4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4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4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4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4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4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4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4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4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4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4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4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4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4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4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4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4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4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4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4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4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4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4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4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4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4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4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4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4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4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4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4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4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4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4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4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4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4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4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4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4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4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4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4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4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4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4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4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4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4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4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4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4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4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4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4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4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4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4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4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4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4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4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4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4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4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4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4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4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4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4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4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4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4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4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4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4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4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4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4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4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4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4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4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4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4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4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4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4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4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4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4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4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4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4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4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4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4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4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4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4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4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4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4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4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4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4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4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4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4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4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4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4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4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4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4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4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4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4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4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4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4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4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4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4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4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4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4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4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4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4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4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4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4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4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4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4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4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4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4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4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4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4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4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4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4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4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4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4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4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4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4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4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4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4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4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4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4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4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4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4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4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4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4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4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4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4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4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4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4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4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4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4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4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4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4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4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4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4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4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4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4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4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4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4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4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4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4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4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4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4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4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4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4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4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4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4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4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4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4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4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4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4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4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4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4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4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4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4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4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4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4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4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4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4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4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4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4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4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4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4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4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4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4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4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4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4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4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4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4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4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4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4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4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4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4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4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4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4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4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4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4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4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4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4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4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4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4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4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4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4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4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4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4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4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4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4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4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4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4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4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4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4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4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4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4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4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4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4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4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4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4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4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4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4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4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4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4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4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4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4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4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4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4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4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4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4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4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4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4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4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4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4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4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4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4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4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4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4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4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4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4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4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4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4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4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4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4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4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4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4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4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4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4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4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4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4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4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4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4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4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4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4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4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4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4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4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4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4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4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4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4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4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4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4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4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4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4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4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4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4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4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4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4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4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4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4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4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4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4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4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4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4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4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4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4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4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4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4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4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4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4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4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4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4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4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4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4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4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4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4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4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4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4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4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4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4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4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4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4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4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4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4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4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4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4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4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4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4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4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4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4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4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4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4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4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4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4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4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4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4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4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4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4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4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4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4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4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4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4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4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4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4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4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4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4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4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4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4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4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4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4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4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4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4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4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4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4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4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4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4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4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4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4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4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4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4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4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4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4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4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4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4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4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4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4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4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4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4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4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4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4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4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4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4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4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4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4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4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4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4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4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4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4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4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4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4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4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4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4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4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4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4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4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4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4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4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4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4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4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4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4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4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4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4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4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4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4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4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4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4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4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4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4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4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4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4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4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4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4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4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4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4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4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4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4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4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4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4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4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4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4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4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4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4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4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4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4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4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4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4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4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4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4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4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4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4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4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4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4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4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4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4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4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4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4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4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4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4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4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4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4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4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4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4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4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4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4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4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4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4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4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4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4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4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4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4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4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4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4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4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4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4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4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4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4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4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4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4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4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4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4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4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4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4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4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4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4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4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4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4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4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4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4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4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4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4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4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4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4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4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4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4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4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4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4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4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4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4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4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4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4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4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4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4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4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4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4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4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4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4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4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4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4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4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4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4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4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4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4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4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4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4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4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4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4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4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4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4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4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4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4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4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4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4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4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4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4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4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4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4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4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4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4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4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4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4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4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4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4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4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4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4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4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4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4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4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4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4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4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4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4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4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4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4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4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4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4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4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4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4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4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4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4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4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4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4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4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4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4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4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4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4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4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4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4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4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4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4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4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4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4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4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4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4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4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4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4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4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4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4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4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4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4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4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4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4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4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4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4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4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4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4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4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4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4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4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4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4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4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4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4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4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4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4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4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4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4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4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4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4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4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4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4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4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4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4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4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4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4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4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4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4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4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4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4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4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4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4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4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4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4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4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4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4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4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4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4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4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4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4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4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4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4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4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4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4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4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4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4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4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4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4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4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4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4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4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4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4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4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4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4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4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4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4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4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4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4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4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4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4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4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4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4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4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4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4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4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4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4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4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4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4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4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4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4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4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4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4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4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4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4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4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4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4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4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4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4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4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4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4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4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4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4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4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4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4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4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4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4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4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4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4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4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4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4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4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4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4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4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4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4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4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4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4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4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4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4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4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4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4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4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4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4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4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4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4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4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4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4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4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4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4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4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4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4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4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4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4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4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4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4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4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4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4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4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4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4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4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4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4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4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4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4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4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4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4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4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4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4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4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4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4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4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4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4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4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4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4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4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4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4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4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4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4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4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4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4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4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4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4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4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4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4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4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4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4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4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4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4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4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4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4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4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4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4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4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4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4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4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4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4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4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4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4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4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4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4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4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4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4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4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4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4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4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4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4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4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4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4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4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4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4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4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4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4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4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4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4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4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4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4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4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4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4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4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4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4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4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4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4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4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4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4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4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4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4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4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4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4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4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4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4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4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4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4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4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4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4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4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4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4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4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4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4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4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4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4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4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4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4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4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4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4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4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4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4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4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4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4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4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4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4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4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4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4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4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4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4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4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4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4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4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4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4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4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4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4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4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4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4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4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4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4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4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4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4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4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4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4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4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4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4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4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4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4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4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4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4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4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4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4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4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4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4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4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4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4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4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4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4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4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4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4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4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4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4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4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4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4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4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4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4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4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4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4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4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4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4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4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4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4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4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4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4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4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4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4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4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4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4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4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4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4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4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4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4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4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4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4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4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4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4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4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4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4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4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4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4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4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4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4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4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4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4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4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4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4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4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4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4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4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4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4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4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4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4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4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4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4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4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4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4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4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4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4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4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4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4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4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4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4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4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4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4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4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4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4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4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4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4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4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4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4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4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4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4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4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4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4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4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4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4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4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4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4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4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4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4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4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4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4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4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4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4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4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4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4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4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4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4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4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4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4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4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4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4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4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4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4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4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4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4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4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4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4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4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4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4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4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4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4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4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4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4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4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4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4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4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4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4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4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4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4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4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4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4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4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4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4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4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4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4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4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4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4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4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4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4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4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4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4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4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4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4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4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4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4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4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4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4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4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4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4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4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4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4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4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4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4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4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4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4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4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4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4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4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4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4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4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4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4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4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4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4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4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4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4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4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4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4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4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4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4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4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4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4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4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4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4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4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4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4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4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4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4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4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4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4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4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4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4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4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4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4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4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4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4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4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4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4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4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4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4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4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4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4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4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4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4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4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4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4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4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4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4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4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4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4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4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4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4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4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4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4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4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4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4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4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4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4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4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4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4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4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4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4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4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4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4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4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4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4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4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4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4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4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4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4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4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4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4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4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4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4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4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4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4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4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4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4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4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4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4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4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4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4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4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4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4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4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4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4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4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4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4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4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4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4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4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4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4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4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4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4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4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4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4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4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4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4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4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4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4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4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4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4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4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4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4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4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4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4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4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4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4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4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4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4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4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4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4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4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4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4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4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4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4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4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4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4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4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4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4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4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4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4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4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4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4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4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4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4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4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4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4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4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4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4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4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4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4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4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4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4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4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4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4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4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4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4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4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4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4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4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4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4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4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4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4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4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4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4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4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4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4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4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4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4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4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4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4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4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4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4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4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4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4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4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4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4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4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4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4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4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4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4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4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4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4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4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4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4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4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4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4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4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4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4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4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4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4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4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4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4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4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4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4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4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4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4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4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4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4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4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4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4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4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4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4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4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4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4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4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4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4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4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4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4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4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4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4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4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4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4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4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4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4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4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4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4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4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4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4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4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4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4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4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4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4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4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4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4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4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4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4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4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4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4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4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4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4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4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4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4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4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4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4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4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4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4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4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4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4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4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4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4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4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4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4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4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4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4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4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4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4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4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4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4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4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4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4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4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4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4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4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4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4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4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4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4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4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4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4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4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4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4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4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4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4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4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4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4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4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4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4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4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4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4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4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4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4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4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4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4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4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4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4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4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4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4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4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4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4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4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4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4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4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4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4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4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4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4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4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4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4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4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4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4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4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4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4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4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4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4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4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4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4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4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4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4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4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4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4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4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4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4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4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4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4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4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4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4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4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4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4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4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4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4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4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4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4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4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4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4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4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4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4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4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4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4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4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4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4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4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4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4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4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4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4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4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4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4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4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4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4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4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4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4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4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4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4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4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4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4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4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4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4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4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4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4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4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4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4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4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4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4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4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4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4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4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4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4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4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4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4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4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4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4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4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4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4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4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4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4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4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4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4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4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4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4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4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4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4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4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4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4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4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4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4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4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4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4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4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4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4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4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4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4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4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4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4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4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4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4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4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4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4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4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4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4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4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4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4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4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4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4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4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4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4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4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4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4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4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4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4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4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4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4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4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4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4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4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4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4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4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4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4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4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4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4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4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4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4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4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4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4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4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4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4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4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4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4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4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4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4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4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4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4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4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4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4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4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4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4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4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4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4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4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4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4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4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4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4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4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4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4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4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4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4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4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4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4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4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4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4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4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4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4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4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4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4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4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4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4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4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4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4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4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4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4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4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4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4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4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4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4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4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4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4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4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4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4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4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4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4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4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4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4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4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4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4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4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4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4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4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4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4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4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4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4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4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4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4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4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4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4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4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4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4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4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4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4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4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4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4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4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4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4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4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4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4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4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4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4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4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4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4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4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4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4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4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4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4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4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4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4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4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4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4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4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4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4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4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4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4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4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4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4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4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4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4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4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4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4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4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4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4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4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4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4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4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4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4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4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4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4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4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4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4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4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4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4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4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4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4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4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4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4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4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4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4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4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4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4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4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4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4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4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4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4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4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4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4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4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4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4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4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4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4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4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4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4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4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4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4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4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4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4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4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4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4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4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4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4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4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4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4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4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4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4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4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4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4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4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4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4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4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4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4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4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4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4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4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4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4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4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4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4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4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4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4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4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4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4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4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4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4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4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4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4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4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4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4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4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4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4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4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4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4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4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4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4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4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4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4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4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4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4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4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4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4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4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4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4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4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4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4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4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4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4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4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4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4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4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4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4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4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4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4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4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4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4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4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4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4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4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4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4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4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4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4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4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4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4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4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4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4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4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4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4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4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4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4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4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4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4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4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4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4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4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4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4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4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4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4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4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4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4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4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4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4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4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4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4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4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4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4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4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4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4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4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4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4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4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4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4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4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4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4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4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4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4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4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4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4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4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4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4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4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4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4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4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4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4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4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4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4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4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4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4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4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4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4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4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4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4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4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4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4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4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4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4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4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4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4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4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4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4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4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4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4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4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4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4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4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4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4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4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4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4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4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4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4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4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4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4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4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4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4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4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4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4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4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4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4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4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4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4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4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4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4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4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4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4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4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4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4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4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4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4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4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4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4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4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4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4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4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4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4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4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4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4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4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4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4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4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4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4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4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4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4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4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4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4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4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4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4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4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4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4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4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4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4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4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4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4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4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4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4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4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4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4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4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4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4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4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4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4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4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4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4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4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4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4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4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4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4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4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4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4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4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4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4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4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4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4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4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4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4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4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4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4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4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4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4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4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4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4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4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4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4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4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4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4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4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4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4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4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4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4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4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4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4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4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4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4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4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4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4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4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4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4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4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4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4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4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4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4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4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4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4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4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4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4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4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4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4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4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4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4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4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4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4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4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4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4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4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4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4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4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4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4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4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4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4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4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4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4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4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4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4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4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4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4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4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4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4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4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4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4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4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4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4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4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4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4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4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4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4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4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4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4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4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4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4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4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4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4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4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4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4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4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4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4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4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4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4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4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4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4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4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4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4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4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4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4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4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4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4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4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4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4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4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4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4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4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4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4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4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4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4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4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4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4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4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4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4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4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4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4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4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4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4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4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4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4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4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4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4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4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4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4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4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4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4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4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4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4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4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4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4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4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4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4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4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4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4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4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4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4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4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4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4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4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4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4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4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4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4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4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4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4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4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4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4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4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4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4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4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4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4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4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4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4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4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4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4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4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4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4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4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4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4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4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4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4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4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4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4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4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4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4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4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4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4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4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4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4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4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4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4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4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4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4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4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4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4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4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4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4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4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4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4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4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4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4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4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4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4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4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4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4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4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4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4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4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4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4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4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4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4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4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4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4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4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4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4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4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4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4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4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4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4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4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4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4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4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4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4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4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4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4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4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4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4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4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4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4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4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4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4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4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4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4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4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4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4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4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4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4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4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4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4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4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4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4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4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4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4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4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4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4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4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4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4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4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4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4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4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4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4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4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4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4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4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4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4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4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4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4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4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4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4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4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4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4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4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4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4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4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4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4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4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4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4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4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4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4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4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4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4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4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4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4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4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4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4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4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4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4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4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4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4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4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4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4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4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4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4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4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4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4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4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4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4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4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4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4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4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4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4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4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4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4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4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4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4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4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4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4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4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4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4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4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4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4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4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4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4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4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4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4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4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4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4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4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4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4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4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4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4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4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4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4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4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4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4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4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4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4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4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4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4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4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4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4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4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4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4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4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4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4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4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4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4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4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4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4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4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4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4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4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4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4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4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4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4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4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4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4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4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4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4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4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4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4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4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4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4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4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4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4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4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4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4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4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4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4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4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4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4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4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4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4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4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4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4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4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4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4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4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4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4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4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4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4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4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4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4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4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4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4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4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4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4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4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4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4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4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4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4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4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4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4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4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4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4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4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4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4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4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4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4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4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4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4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4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4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4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4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4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4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4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4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4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4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4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4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4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4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4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4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4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4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4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4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4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4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4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4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4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4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4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4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4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4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4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4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4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4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4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4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4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4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4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4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4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4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4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4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4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4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4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4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4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4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4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4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4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4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4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4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4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4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4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4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4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4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4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4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4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4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4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4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4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4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4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4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4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4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4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4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4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4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4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4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4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4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4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4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4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4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4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4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4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4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4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4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4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4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4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4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4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4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4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4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4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4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4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4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4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4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4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4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4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4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4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4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4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4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4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4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4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4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4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4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4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4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4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4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4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4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4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4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4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4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4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4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4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4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4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4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4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4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4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4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4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4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4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4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4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4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4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4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4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4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4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4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4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4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4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4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4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4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4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4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4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4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4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4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4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4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4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4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4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4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4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4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4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4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4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4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4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4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4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4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4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4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4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4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4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4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4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4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4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4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4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4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4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4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4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4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4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4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4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4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4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4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4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4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4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4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4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4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4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4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4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4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4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4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4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4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4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4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4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4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4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4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4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4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4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4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4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4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4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4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4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4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4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4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4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4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4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4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4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4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4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4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4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4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4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4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4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4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4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4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4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4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4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4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4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4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4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4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4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4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4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4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4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4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4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4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4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4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4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4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4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4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4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4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4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4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4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4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4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4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4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4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4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4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4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4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4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4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4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4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4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4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4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4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4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4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4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4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4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4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4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4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4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4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4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4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4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4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4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4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4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4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4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4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4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4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4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4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4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4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4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4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4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4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4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4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4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4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4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4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4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4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4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4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4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4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4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4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4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4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4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4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4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4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4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4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4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4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4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4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4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4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4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4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4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4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4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4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4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4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4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4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4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4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4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4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4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4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4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4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4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4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4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4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4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4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4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4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4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4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4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4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4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4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4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4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4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4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4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4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4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4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4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4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4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4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4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4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4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4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4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4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4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4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4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4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4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4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4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4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4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4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4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4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4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4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4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4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4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4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4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4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4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4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4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4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4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4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4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4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4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4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4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4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4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4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4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4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4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4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4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4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4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4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4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4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4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4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4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4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4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4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4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4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4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4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4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4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4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4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4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4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4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4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4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4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4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4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4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4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4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4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4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4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4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4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4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4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4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4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4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4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4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4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4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4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4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4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4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4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4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4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4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4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4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4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4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4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4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4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4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4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4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4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4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4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4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4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4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4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4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4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4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4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4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4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4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4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4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4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4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4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4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4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4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4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4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4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4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4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4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4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4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4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4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4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4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4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4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4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4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4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4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4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4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4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4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4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4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4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4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4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4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4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4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4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4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4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4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4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4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4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4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4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4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4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4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4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4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4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4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4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4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4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4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4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4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4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4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4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4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4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4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4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4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4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4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4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4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4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4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4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4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4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4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4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4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4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4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4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4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4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4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4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4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4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4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4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4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4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4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4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4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4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4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4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4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4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4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4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4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4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4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4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4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4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4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4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4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4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4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4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4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4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4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4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4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4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4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4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4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4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4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4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4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4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4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4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4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4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4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4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4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4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4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4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4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4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4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4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4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4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4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4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4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4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4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4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4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4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4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4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4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4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4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4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4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4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4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4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4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4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4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4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4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4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4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4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4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4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4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4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4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4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4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4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4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4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4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4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4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4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4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4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4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4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4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4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4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4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4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4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4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4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4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4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4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4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4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4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4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4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4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4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4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4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4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4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4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4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4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4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4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4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4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4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4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4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4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4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4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4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4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4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4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4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4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4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4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4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4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4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4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4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4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4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4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4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4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4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4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4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4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4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4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4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4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4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4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4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4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4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4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4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4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4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4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4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4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4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4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4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4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4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4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4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4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4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4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4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4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4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4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4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4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4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4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4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4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4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4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4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4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4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4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4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4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4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4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4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4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4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4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4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4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4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4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4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4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4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4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4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4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4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4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4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4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4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4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4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4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4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4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4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4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4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4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4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4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4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4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4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4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4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4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4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4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4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4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4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4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4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4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4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4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4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4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4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4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4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4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4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4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4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4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4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4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4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4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4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4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4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4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4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4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4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4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4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4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4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4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4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4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4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4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4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4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4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4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4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4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4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4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4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4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4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4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4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4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4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4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4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4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4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4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4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4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4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4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4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4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4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4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4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4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4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4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4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4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4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4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4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4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4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4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4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4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4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4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4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4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4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4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4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4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4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4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4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4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4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4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4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4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4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4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4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4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4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4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4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4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4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4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4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4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4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4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4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4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4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4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4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4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4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4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4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4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4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4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4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4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4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4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4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4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4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4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4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4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4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4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4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4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4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4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4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4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4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4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4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4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4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4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4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4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4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4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4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4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4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4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4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4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4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4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4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4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4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4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4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4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4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4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4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4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4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4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4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4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4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4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4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4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4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4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4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4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4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4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4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4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4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4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4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4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4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4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4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4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4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4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4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4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4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4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4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4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4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4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4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4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4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4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4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4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4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4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4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4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4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4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4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4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4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4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4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4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4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4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4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4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4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4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4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4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4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4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4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4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4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4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4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4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4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4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4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4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4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4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4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4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4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4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4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4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4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4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4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4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4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4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4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4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4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4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4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4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4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4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4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4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4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4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4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4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4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4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4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4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4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4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4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4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4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4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4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4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4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4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4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4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4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4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4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4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4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4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4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4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4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4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4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4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4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4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4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4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4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4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4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4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4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4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4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4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4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4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4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4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4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4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4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4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4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4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4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4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4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4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4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4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4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4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4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4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4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4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4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4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4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4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4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4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4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4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4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4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4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4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4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4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4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4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4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4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4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4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4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4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4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4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4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4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4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4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4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4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4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4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4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4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4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4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4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4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4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4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4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4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4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4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4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4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4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4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4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4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4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4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4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4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4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4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4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4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4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4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4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4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4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4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4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4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4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4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4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4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4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4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4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4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4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4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4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4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4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4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4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4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4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4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4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4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4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4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4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4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4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4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4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4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4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4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4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4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4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4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4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4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4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4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4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4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4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4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4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4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4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4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4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4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4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4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4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4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4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4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4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4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4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4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4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4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4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4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4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4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4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4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4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4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4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4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4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4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4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4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4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4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4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4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4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4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4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4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4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4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4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4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4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4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4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4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4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4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4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4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4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4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4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4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4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4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4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4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4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4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4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4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4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4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4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4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4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4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4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4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4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4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4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4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4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4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4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4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4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4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4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4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4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4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4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4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4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4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4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4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4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4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4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4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4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4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4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4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4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4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4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4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4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4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4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4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4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4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4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4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4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4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4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4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4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4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4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4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4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4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4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4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4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4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4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4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4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4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4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4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4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4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4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4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4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4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4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4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4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4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4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4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4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4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4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4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4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4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4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4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4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4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4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4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4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4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4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4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4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4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4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4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4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4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4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4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4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4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4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4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4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4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4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4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4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4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4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4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4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4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4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4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4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4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4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4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4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4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4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4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4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4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4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4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4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4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4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4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4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4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4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4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4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4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4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4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4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4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4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4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4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4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4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4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4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4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4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4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4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4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4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4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4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4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4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4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4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4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4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4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4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4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4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4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4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4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4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4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4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4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4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4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4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4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4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4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4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4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4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4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4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4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4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4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4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4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4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4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4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4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4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4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4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4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4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4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4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4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4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4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4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4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4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4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4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4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4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4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4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4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4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4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4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4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4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4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4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4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4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4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4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4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4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4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4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4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4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4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4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4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4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4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4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4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4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4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4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4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4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4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4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4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4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4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4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4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4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4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4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4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4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4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4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4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4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4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4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4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4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4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4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4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4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4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4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4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4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4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4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4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4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4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4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4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4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4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4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4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4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4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4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4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4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4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4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4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4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4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4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4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4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4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4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4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4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4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4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4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4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4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4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4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4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4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4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4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4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4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4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4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4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4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4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4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4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4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4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4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4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4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4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4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4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4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4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4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4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4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4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4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4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4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4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4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4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4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4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4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4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4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4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4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4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4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4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4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4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4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4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4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4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4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4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4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4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4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4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4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4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4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4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4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4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4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4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4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4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4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4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4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4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4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4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4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4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4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4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4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4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4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4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4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4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4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4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4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4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4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4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4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4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4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4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4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4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4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4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4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4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4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4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4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4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4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4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4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4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4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4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4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4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4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4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4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4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4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4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4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4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4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4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4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4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4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4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4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4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4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4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4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4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4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4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4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4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4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4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4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4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4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4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4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4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4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4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4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4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4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4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4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4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4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4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4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4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4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4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4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4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4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4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4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4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4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4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4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4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4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4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4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4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4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4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4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4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4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4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4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4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4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4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4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4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4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4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4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4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4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4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4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4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4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4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4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4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4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4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4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4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4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4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4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4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4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4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4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4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4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4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4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4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4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4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4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4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4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4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4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4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4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4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4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4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4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4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4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4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4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4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4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4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4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4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4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4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4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4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4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4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4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4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4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4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4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4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4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4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4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4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4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4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4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4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4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4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4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4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4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4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4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4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4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4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4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4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4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4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4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4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4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4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4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4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4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4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4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4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4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4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4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4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4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4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4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4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4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4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4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4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4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4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4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4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4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4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4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4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4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4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4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4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4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4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4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4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4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4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4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4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4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4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4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4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4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4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4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4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4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4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4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4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4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4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4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4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4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4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4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4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4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4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4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4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4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4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4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4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4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4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4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4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4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4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4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4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4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4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4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4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4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4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4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4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4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4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4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4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4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4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4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4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4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4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4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4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4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4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4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4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4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4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4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4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4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4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4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4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4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4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4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4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4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4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4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4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4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4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4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4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4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4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4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4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4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4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4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4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4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4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4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4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4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4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4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4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4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4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4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4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4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4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4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4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4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4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4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4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4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4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4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4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4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4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4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4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4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4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4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4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4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4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4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4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4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4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4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4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4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4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4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4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4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4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4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4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4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4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4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4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4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4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4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4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4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4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4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4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4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4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4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4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4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4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4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4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4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4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4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4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4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4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4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4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4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4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4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4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4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4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4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4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4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4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4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4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4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4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4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4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4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4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4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4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4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4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4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4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4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4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4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4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4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4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4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4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4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4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4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4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4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4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4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4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4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4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4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4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4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4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4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4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4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4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4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4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4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4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4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4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4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4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4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4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4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4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4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4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4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4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4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4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4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4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4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4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4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4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4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4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4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4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4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4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4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4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4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4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4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4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4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4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4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4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4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4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4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4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4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4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4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4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4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4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4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4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4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4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4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4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4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4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4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4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4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4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4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4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4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4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4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4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4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4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4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4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4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4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4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4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4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4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4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4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4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4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4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4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4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4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4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4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4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4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4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4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4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4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4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4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4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4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4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4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4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4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4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4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4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4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4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4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4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4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4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4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4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4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4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4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4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4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4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4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4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4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4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4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4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4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4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4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4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4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4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4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4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4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4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4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4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4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4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4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4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4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4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4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4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4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4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4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4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4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4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4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4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4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4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4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4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4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4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4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4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4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4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4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4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4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4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4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4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4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4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4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4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4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4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4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4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4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4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4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4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4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4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4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4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4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4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4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4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4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4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4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4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4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4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4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4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4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4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4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4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4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4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4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4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4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4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4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4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4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4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4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4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4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4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4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4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4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4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4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4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4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4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4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4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4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4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4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4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4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4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4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4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4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4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4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4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4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4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4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4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4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4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4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4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4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4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4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4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4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4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4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4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4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4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4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4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4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4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4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4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4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4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4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4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4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4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4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4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4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4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4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4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4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4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4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4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4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4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4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4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4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4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4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4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4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4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4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4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4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4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4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4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4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4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4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4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4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4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4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4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4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4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4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4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4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4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4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4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4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4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4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4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4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4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4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4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4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4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4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4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4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4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4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4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4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4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4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4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4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4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4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4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4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4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4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4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4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4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4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4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4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4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4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4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4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4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4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4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4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4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4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4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4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4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4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4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4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4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4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4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4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4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4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4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4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4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4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4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4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4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4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4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4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4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4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4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4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4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4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4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4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4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4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4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4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4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4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4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4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4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4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4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4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4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4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4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4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4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4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4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4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4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4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4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4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4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4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4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4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4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4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4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4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4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4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4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4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4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4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4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4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4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4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4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4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4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4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4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4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4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4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4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4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4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4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4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4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4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4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4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4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4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4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4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4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4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4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4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4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4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4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4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4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4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4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4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4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4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4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4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4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4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4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4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4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4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4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4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4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4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4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4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4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4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4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4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4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4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4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4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4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4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4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4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4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4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4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4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4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4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4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4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4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4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4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4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4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4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4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4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4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4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4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4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4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4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4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4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4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4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4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4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4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4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4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4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4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4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4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4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4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4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4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4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4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4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4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4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4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4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4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4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4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4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4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4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4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4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4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4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4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4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4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4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4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4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4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4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4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4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4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4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4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4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4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4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4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4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4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4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4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4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4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4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4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4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4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4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4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4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4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4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4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4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4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4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4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4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4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4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4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4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4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4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4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4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4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4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4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4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4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4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4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4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4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4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4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4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4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4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4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4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4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4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4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4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4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4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4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4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4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4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4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4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4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4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4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4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4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4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4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4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4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4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4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4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4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4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4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4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4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4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4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4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4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4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4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4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4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4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4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4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4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4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4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4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4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4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4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4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4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4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4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4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4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4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4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4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4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4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4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4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4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4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4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4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4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4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4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4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4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4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4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4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4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4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4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4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4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4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4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4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4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4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4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4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4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4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4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4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4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4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4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4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4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4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4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4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4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4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4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4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4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4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4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4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4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4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4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4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4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4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4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4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4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4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4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4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4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4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4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4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4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4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4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4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4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4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4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4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4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4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4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4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4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4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4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4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4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4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4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4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4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4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4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4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4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4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4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4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4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4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4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4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4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4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4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4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4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4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4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4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4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4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4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4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4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4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4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4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4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4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4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4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4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4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4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4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4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4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4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4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4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4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4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4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4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4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4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4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4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4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4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4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4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4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4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4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4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4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4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4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4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4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4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4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4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4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4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4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4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4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4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4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4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4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4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4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4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4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4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4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4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4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4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4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4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4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4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4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4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4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4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4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4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4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4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4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4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4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4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4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4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4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4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4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4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4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4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4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4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4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4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4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4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4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4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4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4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4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4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4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4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4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4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4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4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4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4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4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4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4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4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4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4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4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4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4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4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4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4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4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4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4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4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4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4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4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4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4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4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4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4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4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4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4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4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4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4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4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4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4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4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4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4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4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4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4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4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4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4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4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4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4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4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4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4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4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4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4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4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4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4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4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4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4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4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4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4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4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4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4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4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4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4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4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4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4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4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4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4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4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4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4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4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4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4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4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4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4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4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4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4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4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4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4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4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4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4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4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4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4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4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4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4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4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4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4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4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4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4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4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4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4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4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4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4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4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4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4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4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4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4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4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4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4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4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4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4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4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4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4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4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4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4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4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4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4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4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4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4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4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4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4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4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4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4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4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4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4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4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4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4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4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4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4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4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4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4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4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4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4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4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4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4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4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4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4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4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4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4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4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4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4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4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4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4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4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4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4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4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4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4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4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4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4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4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4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4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4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4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4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4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4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4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4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4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4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4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4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4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4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4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4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4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4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4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4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4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4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4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4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4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4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4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4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4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4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4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4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4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4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4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4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4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4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4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4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4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4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4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4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4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4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4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4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4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4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4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4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4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4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4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4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4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4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4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4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4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4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4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4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4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4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4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4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4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4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4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4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4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4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4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4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4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4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4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4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4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4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4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4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4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4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4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4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4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4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4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4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4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4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4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4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4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4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4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4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4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4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4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4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4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4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4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4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4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4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4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4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4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4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4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4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4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4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4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4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4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4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4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4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4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4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4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4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4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4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4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4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4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4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4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4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4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4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4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4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4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4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4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4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4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4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4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4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4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4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4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4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4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4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4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4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4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4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4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4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4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4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4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4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4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4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4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4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4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4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4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4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4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4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4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4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4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4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4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4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4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4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4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4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4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4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4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4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4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4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4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4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4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4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4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4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4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4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4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4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4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4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4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4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4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4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4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4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4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4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4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4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4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4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4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4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4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4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4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4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4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4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4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4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4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4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4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4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4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4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4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4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4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4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4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4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4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4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4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4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4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4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4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4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4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4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4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4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4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4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4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4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4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4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4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4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4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4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4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4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4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4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4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4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4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4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4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4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4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4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4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4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4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4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4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4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4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4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4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4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4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4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4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4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4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4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4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4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4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4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4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4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4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4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4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4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4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4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4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4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4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4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4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4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4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4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4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4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4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4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4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4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4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4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4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4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4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4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4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4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4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4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4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4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4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4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4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4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4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4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4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4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4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4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4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4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4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4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4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4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4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4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4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4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4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4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4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4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4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4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4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4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4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4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4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4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4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4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4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4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4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4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4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4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4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4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4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4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4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4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4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4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4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4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4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4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4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4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4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4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4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4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4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4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4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4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4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4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4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4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4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4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4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4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4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4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4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4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4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4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4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4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4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4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4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4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4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4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4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4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4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4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4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4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4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4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4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4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4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4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4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4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4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4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4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4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4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4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4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4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4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4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4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4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4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4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4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4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4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4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4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4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4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4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4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4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4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4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4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4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4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4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4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4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4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4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4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4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4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4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4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4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4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4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4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4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4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4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4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4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4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4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4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4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4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4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4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4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4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4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4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4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4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4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4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4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4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4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4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4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4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4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4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4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4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4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4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4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4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4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4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4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4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4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4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4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4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4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4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4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4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4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4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4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4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4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4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4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4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4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4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4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4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4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4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4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4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4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4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4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4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4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4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4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4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4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4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4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4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4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4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4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4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4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4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4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4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4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4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4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4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4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4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4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4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4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4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4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4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4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4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4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4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4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4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4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4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4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4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4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4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4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4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4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4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4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4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4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4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4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4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4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4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4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4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4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4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4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4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4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4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4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4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4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4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4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4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4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4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4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4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4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4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4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4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4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4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4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4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4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4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4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4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4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4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4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4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4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4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4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4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4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4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4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4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4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4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4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4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4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4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4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4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4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4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4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4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4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4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4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4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4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4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4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4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4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4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4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4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4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4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4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4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4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4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4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4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4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4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4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4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4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4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4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4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4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4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4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4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4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4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4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4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4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4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4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4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4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4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4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4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4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4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4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4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4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4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4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4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4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4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4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4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4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4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4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4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4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4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4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4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4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4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4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4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4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4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4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4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4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4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4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4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4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4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4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4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4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4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4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4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4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4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4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4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4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4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4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4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4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4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4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4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4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4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4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4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4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4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4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4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4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4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4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4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4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4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4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4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4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4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4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4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4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4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4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4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4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4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4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4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4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4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4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4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4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4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4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4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4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4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4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4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4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4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4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4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4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4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4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4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4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4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4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4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4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4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4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4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4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4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4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4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4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4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4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4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4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4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4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4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4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4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4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4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4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4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4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4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4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4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4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4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4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4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4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4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4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4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4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4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4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4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4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4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4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4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4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4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4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4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4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4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4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4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4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4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4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4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4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4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4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4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4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4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4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4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4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4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4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4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4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4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4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4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4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4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4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4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4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4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4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4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4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4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4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4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4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4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4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4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4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4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4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4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4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4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4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4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4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4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4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4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4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4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4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4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4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4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4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4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4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4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4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4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4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4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4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4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4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4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4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4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4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4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4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4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4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4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4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4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4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4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4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4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4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4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4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4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4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4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4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4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4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4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4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4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4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4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4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4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4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4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4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4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4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4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4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4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4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4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4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4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4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4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4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4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4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4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4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4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4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4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4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4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4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4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4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4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4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4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4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4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4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4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4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4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4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4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4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4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4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4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4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4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4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4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4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4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4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4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4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4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4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4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4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4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4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4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4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4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4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4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4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4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4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4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4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4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4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4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4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3984375" defaultRowHeight="15" customHeight="1" x14ac:dyDescent="0.45"/>
  <cols>
    <col min="1" max="26" width="8.73046875" customWidth="1"/>
  </cols>
  <sheetData>
    <row r="1" spans="1:17" ht="14.25" customHeight="1" x14ac:dyDescent="0.45"/>
    <row r="2" spans="1:17" ht="14.25" customHeight="1" x14ac:dyDescent="0.45"/>
    <row r="3" spans="1:17" ht="14.25" customHeight="1" x14ac:dyDescent="0.45"/>
    <row r="4" spans="1:17" ht="14.25" customHeight="1" x14ac:dyDescent="0.45"/>
    <row r="5" spans="1:17" ht="14.25" customHeight="1" x14ac:dyDescent="0.45"/>
    <row r="6" spans="1:17" ht="14.25" customHeight="1" x14ac:dyDescent="0.45"/>
    <row r="7" spans="1:17" ht="14.25" customHeight="1" x14ac:dyDescent="0.45"/>
    <row r="8" spans="1:17" ht="14.25" customHeight="1" x14ac:dyDescent="0.45"/>
    <row r="9" spans="1:17" ht="14.25" customHeight="1" x14ac:dyDescent="0.45"/>
    <row r="10" spans="1:17" ht="14.25" customHeight="1" x14ac:dyDescent="0.45"/>
    <row r="11" spans="1:17" ht="14.25" customHeight="1" x14ac:dyDescent="0.65">
      <c r="A11" s="4" t="s">
        <v>10932</v>
      </c>
      <c r="B11" s="2" t="e">
        <f>#REF!</f>
        <v>#REF!</v>
      </c>
      <c r="Q11" s="4"/>
    </row>
    <row r="12" spans="1:17" ht="14.25" customHeight="1" x14ac:dyDescent="0.45"/>
    <row r="13" spans="1:17" ht="14.25" customHeight="1" x14ac:dyDescent="0.45"/>
    <row r="14" spans="1:17" ht="14.25" customHeight="1" x14ac:dyDescent="0.45"/>
    <row r="15" spans="1:17" ht="14.25" customHeight="1" x14ac:dyDescent="0.45"/>
    <row r="16" spans="1:17" ht="14.25" customHeight="1" x14ac:dyDescent="0.45"/>
    <row r="17" ht="14.25" customHeight="1" x14ac:dyDescent="0.45"/>
    <row r="18" ht="14.25" customHeight="1" x14ac:dyDescent="0.45"/>
    <row r="19" ht="14.25" customHeight="1" x14ac:dyDescent="0.45"/>
    <row r="20" ht="14.25" customHeight="1" x14ac:dyDescent="0.45"/>
    <row r="21" ht="14.25" customHeight="1" x14ac:dyDescent="0.45"/>
    <row r="22" ht="14.25" customHeight="1" x14ac:dyDescent="0.45"/>
    <row r="23" ht="14.25" customHeight="1" x14ac:dyDescent="0.45"/>
    <row r="24" ht="14.25" customHeight="1" x14ac:dyDescent="0.45"/>
    <row r="25" ht="14.25" customHeight="1" x14ac:dyDescent="0.45"/>
    <row r="26" ht="14.25" customHeight="1" x14ac:dyDescent="0.45"/>
    <row r="27" ht="14.25" customHeight="1" x14ac:dyDescent="0.45"/>
    <row r="28" ht="14.25" customHeight="1" x14ac:dyDescent="0.45"/>
    <row r="29" ht="14.25" customHeight="1" x14ac:dyDescent="0.45"/>
    <row r="30" ht="14.25" customHeight="1" x14ac:dyDescent="0.45"/>
    <row r="31" ht="14.25" customHeight="1" x14ac:dyDescent="0.45"/>
    <row r="32" ht="14.25" customHeight="1" x14ac:dyDescent="0.45"/>
    <row r="33" ht="14.25" customHeight="1" x14ac:dyDescent="0.45"/>
    <row r="34" ht="14.25" customHeight="1" x14ac:dyDescent="0.45"/>
    <row r="35" ht="14.25" customHeight="1" x14ac:dyDescent="0.45"/>
    <row r="36" ht="14.25" customHeight="1" x14ac:dyDescent="0.45"/>
    <row r="37" ht="14.25" customHeight="1" x14ac:dyDescent="0.45"/>
    <row r="38" ht="14.25" customHeight="1" x14ac:dyDescent="0.45"/>
    <row r="39" ht="14.25" customHeight="1" x14ac:dyDescent="0.45"/>
    <row r="40" ht="14.25" customHeight="1" x14ac:dyDescent="0.45"/>
    <row r="41" ht="14.25" customHeight="1" x14ac:dyDescent="0.45"/>
    <row r="42" ht="14.25" customHeight="1" x14ac:dyDescent="0.45"/>
    <row r="43" ht="14.25" customHeight="1" x14ac:dyDescent="0.45"/>
    <row r="44" ht="14.25" customHeight="1" x14ac:dyDescent="0.45"/>
    <row r="45" ht="14.25" customHeight="1" x14ac:dyDescent="0.45"/>
    <row r="46" ht="14.25" customHeight="1" x14ac:dyDescent="0.45"/>
    <row r="47" ht="14.25" customHeight="1" x14ac:dyDescent="0.45"/>
    <row r="48" ht="14.25" customHeight="1" x14ac:dyDescent="0.45"/>
    <row r="49" ht="14.25" customHeight="1" x14ac:dyDescent="0.45"/>
    <row r="50" ht="14.25" customHeight="1" x14ac:dyDescent="0.45"/>
    <row r="51" ht="14.25" customHeight="1" x14ac:dyDescent="0.45"/>
    <row r="52" ht="14.25" customHeight="1" x14ac:dyDescent="0.45"/>
    <row r="53" ht="14.25" customHeight="1" x14ac:dyDescent="0.45"/>
    <row r="54" ht="14.25" customHeight="1" x14ac:dyDescent="0.45"/>
    <row r="55" ht="14.25" customHeight="1" x14ac:dyDescent="0.45"/>
    <row r="56" ht="14.25" customHeight="1" x14ac:dyDescent="0.45"/>
    <row r="57" ht="14.25" customHeight="1" x14ac:dyDescent="0.45"/>
    <row r="58" ht="14.25" customHeight="1" x14ac:dyDescent="0.45"/>
    <row r="59" ht="14.25" customHeight="1" x14ac:dyDescent="0.45"/>
    <row r="60" ht="14.25" customHeight="1" x14ac:dyDescent="0.45"/>
    <row r="61" ht="14.25" customHeight="1" x14ac:dyDescent="0.45"/>
    <row r="62" ht="14.25" customHeight="1" x14ac:dyDescent="0.45"/>
    <row r="63" ht="14.25" customHeight="1" x14ac:dyDescent="0.45"/>
    <row r="64" ht="14.25" customHeight="1" x14ac:dyDescent="0.45"/>
    <row r="65" ht="14.25" customHeight="1" x14ac:dyDescent="0.45"/>
    <row r="66" ht="14.25" customHeight="1" x14ac:dyDescent="0.45"/>
    <row r="67" ht="14.25" customHeight="1" x14ac:dyDescent="0.45"/>
    <row r="68" ht="14.25" customHeight="1" x14ac:dyDescent="0.45"/>
    <row r="69" ht="14.25" customHeight="1" x14ac:dyDescent="0.45"/>
    <row r="70" ht="14.25" customHeight="1" x14ac:dyDescent="0.45"/>
    <row r="71" ht="14.25" customHeight="1" x14ac:dyDescent="0.45"/>
    <row r="72" ht="14.25" customHeight="1" x14ac:dyDescent="0.45"/>
    <row r="73" ht="14.25" customHeight="1" x14ac:dyDescent="0.45"/>
    <row r="74" ht="14.25" customHeight="1" x14ac:dyDescent="0.45"/>
    <row r="75" ht="14.25" customHeight="1" x14ac:dyDescent="0.45"/>
    <row r="76" ht="14.25" customHeight="1" x14ac:dyDescent="0.45"/>
    <row r="77" ht="14.25" customHeight="1" x14ac:dyDescent="0.45"/>
    <row r="78" ht="14.25" customHeight="1" x14ac:dyDescent="0.45"/>
    <row r="79" ht="14.25" customHeight="1" x14ac:dyDescent="0.45"/>
    <row r="80" ht="14.25" customHeight="1" x14ac:dyDescent="0.45"/>
    <row r="81" ht="14.25" customHeight="1" x14ac:dyDescent="0.45"/>
    <row r="82" ht="14.25" customHeight="1" x14ac:dyDescent="0.45"/>
    <row r="83" ht="14.25" customHeight="1" x14ac:dyDescent="0.45"/>
    <row r="84" ht="14.25" customHeight="1" x14ac:dyDescent="0.45"/>
    <row r="85" ht="14.25" customHeight="1" x14ac:dyDescent="0.45"/>
    <row r="86" ht="14.25" customHeight="1" x14ac:dyDescent="0.45"/>
    <row r="87" ht="14.25" customHeight="1" x14ac:dyDescent="0.45"/>
    <row r="88" ht="14.25" customHeight="1" x14ac:dyDescent="0.45"/>
    <row r="89" ht="14.25" customHeight="1" x14ac:dyDescent="0.45"/>
    <row r="90" ht="14.25" customHeight="1" x14ac:dyDescent="0.45"/>
    <row r="91" ht="14.25" customHeight="1" x14ac:dyDescent="0.45"/>
    <row r="92" ht="14.25" customHeight="1" x14ac:dyDescent="0.45"/>
    <row r="93" ht="14.25" customHeight="1" x14ac:dyDescent="0.45"/>
    <row r="94" ht="14.25" customHeight="1" x14ac:dyDescent="0.45"/>
    <row r="95" ht="14.25" customHeight="1" x14ac:dyDescent="0.45"/>
    <row r="96" ht="14.25" customHeight="1" x14ac:dyDescent="0.45"/>
    <row r="97" ht="14.25" customHeight="1" x14ac:dyDescent="0.45"/>
    <row r="98" ht="14.25" customHeight="1" x14ac:dyDescent="0.45"/>
    <row r="99" ht="14.25" customHeight="1" x14ac:dyDescent="0.45"/>
    <row r="100" ht="14.25" customHeight="1" x14ac:dyDescent="0.45"/>
    <row r="101" ht="14.25" customHeight="1" x14ac:dyDescent="0.45"/>
    <row r="102" ht="14.25" customHeight="1" x14ac:dyDescent="0.45"/>
    <row r="103" ht="14.25" customHeight="1" x14ac:dyDescent="0.45"/>
    <row r="104" ht="14.25" customHeight="1" x14ac:dyDescent="0.45"/>
    <row r="105" ht="14.25" customHeight="1" x14ac:dyDescent="0.45"/>
    <row r="106" ht="14.25" customHeight="1" x14ac:dyDescent="0.45"/>
    <row r="107" ht="14.25" customHeight="1" x14ac:dyDescent="0.45"/>
    <row r="108" ht="14.25" customHeight="1" x14ac:dyDescent="0.45"/>
    <row r="109" ht="14.25" customHeight="1" x14ac:dyDescent="0.45"/>
    <row r="110" ht="14.25" customHeight="1" x14ac:dyDescent="0.45"/>
    <row r="111" ht="14.25" customHeight="1" x14ac:dyDescent="0.45"/>
    <row r="112" ht="14.25" customHeight="1" x14ac:dyDescent="0.45"/>
    <row r="113" ht="14.25" customHeight="1" x14ac:dyDescent="0.45"/>
    <row r="114" ht="14.25" customHeight="1" x14ac:dyDescent="0.45"/>
    <row r="115" ht="14.25" customHeight="1" x14ac:dyDescent="0.45"/>
    <row r="116" ht="14.25" customHeight="1" x14ac:dyDescent="0.45"/>
    <row r="117" ht="14.25" customHeight="1" x14ac:dyDescent="0.45"/>
    <row r="118" ht="14.25" customHeight="1" x14ac:dyDescent="0.45"/>
    <row r="119" ht="14.25" customHeight="1" x14ac:dyDescent="0.45"/>
    <row r="120" ht="14.25" customHeight="1" x14ac:dyDescent="0.45"/>
    <row r="121" ht="14.25" customHeight="1" x14ac:dyDescent="0.45"/>
    <row r="122" ht="14.25" customHeight="1" x14ac:dyDescent="0.45"/>
    <row r="123" ht="14.25" customHeight="1" x14ac:dyDescent="0.45"/>
    <row r="124" ht="14.25" customHeight="1" x14ac:dyDescent="0.45"/>
    <row r="125" ht="14.25" customHeight="1" x14ac:dyDescent="0.45"/>
    <row r="126" ht="14.25" customHeight="1" x14ac:dyDescent="0.45"/>
    <row r="127" ht="14.25" customHeight="1" x14ac:dyDescent="0.45"/>
    <row r="128" ht="14.25" customHeight="1" x14ac:dyDescent="0.45"/>
    <row r="129" ht="14.25" customHeight="1" x14ac:dyDescent="0.45"/>
    <row r="130" ht="14.25" customHeight="1" x14ac:dyDescent="0.45"/>
    <row r="131" ht="14.25" customHeight="1" x14ac:dyDescent="0.45"/>
    <row r="132" ht="14.25" customHeight="1" x14ac:dyDescent="0.45"/>
    <row r="133" ht="14.25" customHeight="1" x14ac:dyDescent="0.45"/>
    <row r="134" ht="14.25" customHeight="1" x14ac:dyDescent="0.45"/>
    <row r="135" ht="14.25" customHeight="1" x14ac:dyDescent="0.45"/>
    <row r="136" ht="14.25" customHeight="1" x14ac:dyDescent="0.45"/>
    <row r="137" ht="14.25" customHeight="1" x14ac:dyDescent="0.45"/>
    <row r="138" ht="14.25" customHeight="1" x14ac:dyDescent="0.45"/>
    <row r="139" ht="14.25" customHeight="1" x14ac:dyDescent="0.45"/>
    <row r="140" ht="14.25" customHeight="1" x14ac:dyDescent="0.45"/>
    <row r="141" ht="14.25" customHeight="1" x14ac:dyDescent="0.45"/>
    <row r="142" ht="14.25" customHeight="1" x14ac:dyDescent="0.45"/>
    <row r="143" ht="14.25" customHeight="1" x14ac:dyDescent="0.45"/>
    <row r="144" ht="14.25" customHeight="1" x14ac:dyDescent="0.45"/>
    <row r="145" ht="14.25" customHeight="1" x14ac:dyDescent="0.45"/>
    <row r="146" ht="14.25" customHeight="1" x14ac:dyDescent="0.45"/>
    <row r="147" ht="14.25" customHeight="1" x14ac:dyDescent="0.45"/>
    <row r="148" ht="14.25" customHeight="1" x14ac:dyDescent="0.45"/>
    <row r="149" ht="14.25" customHeight="1" x14ac:dyDescent="0.45"/>
    <row r="150" ht="14.25" customHeight="1" x14ac:dyDescent="0.45"/>
    <row r="151" ht="14.25" customHeight="1" x14ac:dyDescent="0.45"/>
    <row r="152" ht="14.25" customHeight="1" x14ac:dyDescent="0.45"/>
    <row r="153" ht="14.25" customHeight="1" x14ac:dyDescent="0.45"/>
    <row r="154" ht="14.25" customHeight="1" x14ac:dyDescent="0.45"/>
    <row r="155" ht="14.25" customHeight="1" x14ac:dyDescent="0.45"/>
    <row r="156" ht="14.25" customHeight="1" x14ac:dyDescent="0.45"/>
    <row r="157" ht="14.25" customHeight="1" x14ac:dyDescent="0.45"/>
    <row r="158" ht="14.25" customHeight="1" x14ac:dyDescent="0.45"/>
    <row r="159" ht="14.25" customHeight="1" x14ac:dyDescent="0.45"/>
    <row r="160" ht="14.25" customHeight="1" x14ac:dyDescent="0.45"/>
    <row r="161" ht="14.25" customHeight="1" x14ac:dyDescent="0.45"/>
    <row r="162" ht="14.25" customHeight="1" x14ac:dyDescent="0.45"/>
    <row r="163" ht="14.25" customHeight="1" x14ac:dyDescent="0.45"/>
    <row r="164" ht="14.25" customHeight="1" x14ac:dyDescent="0.45"/>
    <row r="165" ht="14.25" customHeight="1" x14ac:dyDescent="0.45"/>
    <row r="166" ht="14.25" customHeight="1" x14ac:dyDescent="0.45"/>
    <row r="167" ht="14.25" customHeight="1" x14ac:dyDescent="0.45"/>
    <row r="168" ht="14.25" customHeight="1" x14ac:dyDescent="0.45"/>
    <row r="169" ht="14.25" customHeight="1" x14ac:dyDescent="0.45"/>
    <row r="170" ht="14.25" customHeight="1" x14ac:dyDescent="0.45"/>
    <row r="171" ht="14.25" customHeight="1" x14ac:dyDescent="0.45"/>
    <row r="172" ht="14.25" customHeight="1" x14ac:dyDescent="0.45"/>
    <row r="173" ht="14.25" customHeight="1" x14ac:dyDescent="0.45"/>
    <row r="174" ht="14.25" customHeight="1" x14ac:dyDescent="0.45"/>
    <row r="175" ht="14.25" customHeight="1" x14ac:dyDescent="0.45"/>
    <row r="176" ht="14.25" customHeight="1" x14ac:dyDescent="0.45"/>
    <row r="177" ht="14.25" customHeight="1" x14ac:dyDescent="0.45"/>
    <row r="178" ht="14.25" customHeight="1" x14ac:dyDescent="0.45"/>
    <row r="179" ht="14.25" customHeight="1" x14ac:dyDescent="0.45"/>
    <row r="180" ht="14.25" customHeight="1" x14ac:dyDescent="0.45"/>
    <row r="181" ht="14.25" customHeight="1" x14ac:dyDescent="0.45"/>
    <row r="182" ht="14.25" customHeight="1" x14ac:dyDescent="0.45"/>
    <row r="183" ht="14.25" customHeight="1" x14ac:dyDescent="0.45"/>
    <row r="184" ht="14.25" customHeight="1" x14ac:dyDescent="0.45"/>
    <row r="185" ht="14.25" customHeight="1" x14ac:dyDescent="0.45"/>
    <row r="186" ht="14.25" customHeight="1" x14ac:dyDescent="0.45"/>
    <row r="187" ht="14.25" customHeight="1" x14ac:dyDescent="0.45"/>
    <row r="188" ht="14.25" customHeight="1" x14ac:dyDescent="0.45"/>
    <row r="189" ht="14.25" customHeight="1" x14ac:dyDescent="0.45"/>
    <row r="190" ht="14.25" customHeight="1" x14ac:dyDescent="0.45"/>
    <row r="191" ht="14.25" customHeight="1" x14ac:dyDescent="0.45"/>
    <row r="192" ht="14.25" customHeight="1" x14ac:dyDescent="0.45"/>
    <row r="193" ht="14.25" customHeight="1" x14ac:dyDescent="0.45"/>
    <row r="194" ht="14.25" customHeight="1" x14ac:dyDescent="0.45"/>
    <row r="195" ht="14.25" customHeight="1" x14ac:dyDescent="0.45"/>
    <row r="196" ht="14.25" customHeight="1" x14ac:dyDescent="0.45"/>
    <row r="197" ht="14.25" customHeight="1" x14ac:dyDescent="0.45"/>
    <row r="198" ht="14.25" customHeight="1" x14ac:dyDescent="0.45"/>
    <row r="199" ht="14.25" customHeight="1" x14ac:dyDescent="0.45"/>
    <row r="200" ht="14.25" customHeight="1" x14ac:dyDescent="0.45"/>
    <row r="201" ht="14.25" customHeight="1" x14ac:dyDescent="0.45"/>
    <row r="202" ht="14.25" customHeight="1" x14ac:dyDescent="0.45"/>
    <row r="203" ht="14.25" customHeight="1" x14ac:dyDescent="0.45"/>
    <row r="204" ht="14.25" customHeight="1" x14ac:dyDescent="0.45"/>
    <row r="205" ht="14.25" customHeight="1" x14ac:dyDescent="0.45"/>
    <row r="206" ht="14.25" customHeight="1" x14ac:dyDescent="0.45"/>
    <row r="207" ht="14.25" customHeight="1" x14ac:dyDescent="0.45"/>
    <row r="208" ht="14.25" customHeight="1" x14ac:dyDescent="0.45"/>
    <row r="209" ht="14.25" customHeight="1" x14ac:dyDescent="0.45"/>
    <row r="210" ht="14.25" customHeight="1" x14ac:dyDescent="0.45"/>
    <row r="211" ht="14.25" customHeight="1" x14ac:dyDescent="0.45"/>
    <row r="212" ht="14.25" customHeight="1" x14ac:dyDescent="0.45"/>
    <row r="213" ht="14.25" customHeight="1" x14ac:dyDescent="0.45"/>
    <row r="214" ht="14.25" customHeight="1" x14ac:dyDescent="0.45"/>
    <row r="215" ht="14.25" customHeight="1" x14ac:dyDescent="0.45"/>
    <row r="216" ht="14.25" customHeight="1" x14ac:dyDescent="0.45"/>
    <row r="217" ht="14.25" customHeight="1" x14ac:dyDescent="0.45"/>
    <row r="218" ht="14.25" customHeight="1" x14ac:dyDescent="0.45"/>
    <row r="219" ht="14.25" customHeight="1" x14ac:dyDescent="0.45"/>
    <row r="220" ht="14.25" customHeight="1" x14ac:dyDescent="0.45"/>
    <row r="221" ht="14.25" customHeight="1" x14ac:dyDescent="0.45"/>
    <row r="222" ht="14.25" customHeight="1" x14ac:dyDescent="0.45"/>
    <row r="223" ht="14.25" customHeight="1" x14ac:dyDescent="0.45"/>
    <row r="224" ht="14.25" customHeight="1" x14ac:dyDescent="0.45"/>
    <row r="225" ht="14.25" customHeight="1" x14ac:dyDescent="0.45"/>
    <row r="226" ht="14.25" customHeight="1" x14ac:dyDescent="0.45"/>
    <row r="227" ht="14.25" customHeight="1" x14ac:dyDescent="0.45"/>
    <row r="228" ht="14.25" customHeight="1" x14ac:dyDescent="0.45"/>
    <row r="229" ht="14.25" customHeight="1" x14ac:dyDescent="0.45"/>
    <row r="230" ht="14.25" customHeight="1" x14ac:dyDescent="0.45"/>
    <row r="231" ht="14.25" customHeight="1" x14ac:dyDescent="0.45"/>
    <row r="232" ht="14.25" customHeight="1" x14ac:dyDescent="0.45"/>
    <row r="233" ht="14.25" customHeight="1" x14ac:dyDescent="0.45"/>
    <row r="234" ht="14.25" customHeight="1" x14ac:dyDescent="0.45"/>
    <row r="235" ht="14.25" customHeight="1" x14ac:dyDescent="0.45"/>
    <row r="236" ht="14.25" customHeight="1" x14ac:dyDescent="0.45"/>
    <row r="237" ht="14.25" customHeight="1" x14ac:dyDescent="0.45"/>
    <row r="238" ht="14.25" customHeight="1" x14ac:dyDescent="0.45"/>
    <row r="239" ht="14.25" customHeight="1" x14ac:dyDescent="0.45"/>
    <row r="240" ht="14.25" customHeight="1" x14ac:dyDescent="0.45"/>
    <row r="241" ht="14.25" customHeight="1" x14ac:dyDescent="0.45"/>
    <row r="242" ht="14.25" customHeight="1" x14ac:dyDescent="0.45"/>
    <row r="243" ht="14.25" customHeight="1" x14ac:dyDescent="0.45"/>
    <row r="244" ht="14.25" customHeight="1" x14ac:dyDescent="0.45"/>
    <row r="245" ht="14.25" customHeight="1" x14ac:dyDescent="0.45"/>
    <row r="246" ht="14.25" customHeight="1" x14ac:dyDescent="0.45"/>
    <row r="247" ht="14.25" customHeight="1" x14ac:dyDescent="0.45"/>
    <row r="248" ht="14.25" customHeight="1" x14ac:dyDescent="0.45"/>
    <row r="249" ht="14.25" customHeight="1" x14ac:dyDescent="0.45"/>
    <row r="250" ht="14.25" customHeight="1" x14ac:dyDescent="0.45"/>
    <row r="251" ht="14.25" customHeight="1" x14ac:dyDescent="0.45"/>
    <row r="252" ht="14.25" customHeight="1" x14ac:dyDescent="0.45"/>
    <row r="253" ht="14.25" customHeight="1" x14ac:dyDescent="0.45"/>
    <row r="254" ht="14.25" customHeight="1" x14ac:dyDescent="0.45"/>
    <row r="255" ht="14.25" customHeight="1" x14ac:dyDescent="0.45"/>
    <row r="256" ht="14.25" customHeight="1" x14ac:dyDescent="0.45"/>
    <row r="257" ht="14.25" customHeight="1" x14ac:dyDescent="0.45"/>
    <row r="258" ht="14.25" customHeight="1" x14ac:dyDescent="0.45"/>
    <row r="259" ht="14.25" customHeight="1" x14ac:dyDescent="0.45"/>
    <row r="260" ht="14.25" customHeight="1" x14ac:dyDescent="0.45"/>
    <row r="261" ht="14.25" customHeight="1" x14ac:dyDescent="0.45"/>
    <row r="262" ht="14.25" customHeight="1" x14ac:dyDescent="0.45"/>
    <row r="263" ht="14.25" customHeight="1" x14ac:dyDescent="0.45"/>
    <row r="264" ht="14.25" customHeight="1" x14ac:dyDescent="0.45"/>
    <row r="265" ht="14.25" customHeight="1" x14ac:dyDescent="0.45"/>
    <row r="266" ht="14.25" customHeight="1" x14ac:dyDescent="0.45"/>
    <row r="267" ht="14.25" customHeight="1" x14ac:dyDescent="0.45"/>
    <row r="268" ht="14.25" customHeight="1" x14ac:dyDescent="0.45"/>
    <row r="269" ht="14.25" customHeight="1" x14ac:dyDescent="0.45"/>
    <row r="270" ht="14.25" customHeight="1" x14ac:dyDescent="0.45"/>
    <row r="271" ht="14.25" customHeight="1" x14ac:dyDescent="0.45"/>
    <row r="272" ht="14.25" customHeight="1" x14ac:dyDescent="0.45"/>
    <row r="273" ht="14.25" customHeight="1" x14ac:dyDescent="0.45"/>
    <row r="274" ht="14.25" customHeight="1" x14ac:dyDescent="0.45"/>
    <row r="275" ht="14.25" customHeight="1" x14ac:dyDescent="0.45"/>
    <row r="276" ht="14.25" customHeight="1" x14ac:dyDescent="0.45"/>
    <row r="277" ht="14.25" customHeight="1" x14ac:dyDescent="0.45"/>
    <row r="278" ht="14.25" customHeight="1" x14ac:dyDescent="0.45"/>
    <row r="279" ht="14.25" customHeight="1" x14ac:dyDescent="0.45"/>
    <row r="280" ht="14.25" customHeight="1" x14ac:dyDescent="0.45"/>
    <row r="281" ht="14.25" customHeight="1" x14ac:dyDescent="0.45"/>
    <row r="282" ht="14.25" customHeight="1" x14ac:dyDescent="0.45"/>
    <row r="283" ht="14.25" customHeight="1" x14ac:dyDescent="0.45"/>
    <row r="284" ht="14.25" customHeight="1" x14ac:dyDescent="0.45"/>
    <row r="285" ht="14.25" customHeight="1" x14ac:dyDescent="0.45"/>
    <row r="286" ht="14.25" customHeight="1" x14ac:dyDescent="0.45"/>
    <row r="287" ht="14.25" customHeight="1" x14ac:dyDescent="0.45"/>
    <row r="288" ht="14.25" customHeight="1" x14ac:dyDescent="0.45"/>
    <row r="289" ht="14.25" customHeight="1" x14ac:dyDescent="0.45"/>
    <row r="290" ht="14.25" customHeight="1" x14ac:dyDescent="0.45"/>
    <row r="291" ht="14.25" customHeight="1" x14ac:dyDescent="0.45"/>
    <row r="292" ht="14.25" customHeight="1" x14ac:dyDescent="0.45"/>
    <row r="293" ht="14.25" customHeight="1" x14ac:dyDescent="0.45"/>
    <row r="294" ht="14.25" customHeight="1" x14ac:dyDescent="0.45"/>
    <row r="295" ht="14.25" customHeight="1" x14ac:dyDescent="0.45"/>
    <row r="296" ht="14.25" customHeight="1" x14ac:dyDescent="0.45"/>
    <row r="297" ht="14.25" customHeight="1" x14ac:dyDescent="0.45"/>
    <row r="298" ht="14.25" customHeight="1" x14ac:dyDescent="0.45"/>
    <row r="299" ht="14.25" customHeight="1" x14ac:dyDescent="0.45"/>
    <row r="300" ht="14.25" customHeight="1" x14ac:dyDescent="0.45"/>
    <row r="301" ht="14.25" customHeight="1" x14ac:dyDescent="0.45"/>
    <row r="302" ht="14.25" customHeight="1" x14ac:dyDescent="0.45"/>
    <row r="303" ht="14.25" customHeight="1" x14ac:dyDescent="0.45"/>
    <row r="304" ht="14.25" customHeight="1" x14ac:dyDescent="0.45"/>
    <row r="305" ht="14.25" customHeight="1" x14ac:dyDescent="0.45"/>
    <row r="306" ht="14.25" customHeight="1" x14ac:dyDescent="0.45"/>
    <row r="307" ht="14.25" customHeight="1" x14ac:dyDescent="0.45"/>
    <row r="308" ht="14.25" customHeight="1" x14ac:dyDescent="0.45"/>
    <row r="309" ht="14.25" customHeight="1" x14ac:dyDescent="0.45"/>
    <row r="310" ht="14.25" customHeight="1" x14ac:dyDescent="0.45"/>
    <row r="311" ht="14.25" customHeight="1" x14ac:dyDescent="0.45"/>
    <row r="312" ht="14.25" customHeight="1" x14ac:dyDescent="0.45"/>
    <row r="313" ht="14.25" customHeight="1" x14ac:dyDescent="0.45"/>
    <row r="314" ht="14.25" customHeight="1" x14ac:dyDescent="0.45"/>
    <row r="315" ht="14.25" customHeight="1" x14ac:dyDescent="0.45"/>
    <row r="316" ht="14.25" customHeight="1" x14ac:dyDescent="0.45"/>
    <row r="317" ht="14.25" customHeight="1" x14ac:dyDescent="0.45"/>
    <row r="318" ht="14.25" customHeight="1" x14ac:dyDescent="0.45"/>
    <row r="319" ht="14.25" customHeight="1" x14ac:dyDescent="0.45"/>
    <row r="320" ht="14.25" customHeight="1" x14ac:dyDescent="0.45"/>
    <row r="321" ht="14.25" customHeight="1" x14ac:dyDescent="0.45"/>
    <row r="322" ht="14.25" customHeight="1" x14ac:dyDescent="0.45"/>
    <row r="323" ht="14.25" customHeight="1" x14ac:dyDescent="0.45"/>
    <row r="324" ht="14.25" customHeight="1" x14ac:dyDescent="0.45"/>
    <row r="325" ht="14.25" customHeight="1" x14ac:dyDescent="0.45"/>
    <row r="326" ht="14.25" customHeight="1" x14ac:dyDescent="0.45"/>
    <row r="327" ht="14.25" customHeight="1" x14ac:dyDescent="0.45"/>
    <row r="328" ht="14.25" customHeight="1" x14ac:dyDescent="0.45"/>
    <row r="329" ht="14.25" customHeight="1" x14ac:dyDescent="0.45"/>
    <row r="330" ht="14.25" customHeight="1" x14ac:dyDescent="0.45"/>
    <row r="331" ht="14.25" customHeight="1" x14ac:dyDescent="0.45"/>
    <row r="332" ht="14.25" customHeight="1" x14ac:dyDescent="0.45"/>
    <row r="333" ht="14.25" customHeight="1" x14ac:dyDescent="0.45"/>
    <row r="334" ht="14.25" customHeight="1" x14ac:dyDescent="0.45"/>
    <row r="335" ht="14.25" customHeight="1" x14ac:dyDescent="0.45"/>
    <row r="336" ht="14.25" customHeight="1" x14ac:dyDescent="0.45"/>
    <row r="337" ht="14.25" customHeight="1" x14ac:dyDescent="0.45"/>
    <row r="338" ht="14.25" customHeight="1" x14ac:dyDescent="0.45"/>
    <row r="339" ht="14.25" customHeight="1" x14ac:dyDescent="0.45"/>
    <row r="340" ht="14.25" customHeight="1" x14ac:dyDescent="0.45"/>
    <row r="341" ht="14.25" customHeight="1" x14ac:dyDescent="0.45"/>
    <row r="342" ht="14.25" customHeight="1" x14ac:dyDescent="0.45"/>
    <row r="343" ht="14.25" customHeight="1" x14ac:dyDescent="0.45"/>
    <row r="344" ht="14.25" customHeight="1" x14ac:dyDescent="0.45"/>
    <row r="345" ht="14.25" customHeight="1" x14ac:dyDescent="0.45"/>
    <row r="346" ht="14.25" customHeight="1" x14ac:dyDescent="0.45"/>
    <row r="347" ht="14.25" customHeight="1" x14ac:dyDescent="0.45"/>
    <row r="348" ht="14.25" customHeight="1" x14ac:dyDescent="0.45"/>
    <row r="349" ht="14.25" customHeight="1" x14ac:dyDescent="0.45"/>
    <row r="350" ht="14.25" customHeight="1" x14ac:dyDescent="0.45"/>
    <row r="351" ht="14.25" customHeight="1" x14ac:dyDescent="0.45"/>
    <row r="352" ht="14.25" customHeight="1" x14ac:dyDescent="0.45"/>
    <row r="353" ht="14.25" customHeight="1" x14ac:dyDescent="0.45"/>
    <row r="354" ht="14.25" customHeight="1" x14ac:dyDescent="0.45"/>
    <row r="355" ht="14.25" customHeight="1" x14ac:dyDescent="0.45"/>
    <row r="356" ht="14.25" customHeight="1" x14ac:dyDescent="0.45"/>
    <row r="357" ht="14.25" customHeight="1" x14ac:dyDescent="0.45"/>
    <row r="358" ht="14.25" customHeight="1" x14ac:dyDescent="0.45"/>
    <row r="359" ht="14.25" customHeight="1" x14ac:dyDescent="0.45"/>
    <row r="360" ht="14.25" customHeight="1" x14ac:dyDescent="0.45"/>
    <row r="361" ht="14.25" customHeight="1" x14ac:dyDescent="0.45"/>
    <row r="362" ht="14.25" customHeight="1" x14ac:dyDescent="0.45"/>
    <row r="363" ht="14.25" customHeight="1" x14ac:dyDescent="0.45"/>
    <row r="364" ht="14.25" customHeight="1" x14ac:dyDescent="0.45"/>
    <row r="365" ht="14.25" customHeight="1" x14ac:dyDescent="0.45"/>
    <row r="366" ht="14.25" customHeight="1" x14ac:dyDescent="0.45"/>
    <row r="367" ht="14.25" customHeight="1" x14ac:dyDescent="0.45"/>
    <row r="368" ht="14.25" customHeight="1" x14ac:dyDescent="0.45"/>
    <row r="369" ht="14.25" customHeight="1" x14ac:dyDescent="0.45"/>
    <row r="370" ht="14.25" customHeight="1" x14ac:dyDescent="0.45"/>
    <row r="371" ht="14.25" customHeight="1" x14ac:dyDescent="0.45"/>
    <row r="372" ht="14.25" customHeight="1" x14ac:dyDescent="0.45"/>
    <row r="373" ht="14.25" customHeight="1" x14ac:dyDescent="0.45"/>
    <row r="374" ht="14.25" customHeight="1" x14ac:dyDescent="0.45"/>
    <row r="375" ht="14.25" customHeight="1" x14ac:dyDescent="0.45"/>
    <row r="376" ht="14.25" customHeight="1" x14ac:dyDescent="0.45"/>
    <row r="377" ht="14.25" customHeight="1" x14ac:dyDescent="0.45"/>
    <row r="378" ht="14.25" customHeight="1" x14ac:dyDescent="0.45"/>
    <row r="379" ht="14.25" customHeight="1" x14ac:dyDescent="0.45"/>
    <row r="380" ht="14.25" customHeight="1" x14ac:dyDescent="0.45"/>
    <row r="381" ht="14.25" customHeight="1" x14ac:dyDescent="0.45"/>
    <row r="382" ht="14.25" customHeight="1" x14ac:dyDescent="0.45"/>
    <row r="383" ht="14.25" customHeight="1" x14ac:dyDescent="0.45"/>
    <row r="384" ht="14.25" customHeight="1" x14ac:dyDescent="0.45"/>
    <row r="385" ht="14.25" customHeight="1" x14ac:dyDescent="0.45"/>
    <row r="386" ht="14.25" customHeight="1" x14ac:dyDescent="0.45"/>
    <row r="387" ht="14.25" customHeight="1" x14ac:dyDescent="0.45"/>
    <row r="388" ht="14.25" customHeight="1" x14ac:dyDescent="0.45"/>
    <row r="389" ht="14.25" customHeight="1" x14ac:dyDescent="0.45"/>
    <row r="390" ht="14.25" customHeight="1" x14ac:dyDescent="0.45"/>
    <row r="391" ht="14.25" customHeight="1" x14ac:dyDescent="0.45"/>
    <row r="392" ht="14.25" customHeight="1" x14ac:dyDescent="0.45"/>
    <row r="393" ht="14.25" customHeight="1" x14ac:dyDescent="0.45"/>
    <row r="394" ht="14.25" customHeight="1" x14ac:dyDescent="0.45"/>
    <row r="395" ht="14.25" customHeight="1" x14ac:dyDescent="0.45"/>
    <row r="396" ht="14.25" customHeight="1" x14ac:dyDescent="0.45"/>
    <row r="397" ht="14.25" customHeight="1" x14ac:dyDescent="0.45"/>
    <row r="398" ht="14.25" customHeight="1" x14ac:dyDescent="0.45"/>
    <row r="399" ht="14.25" customHeight="1" x14ac:dyDescent="0.45"/>
    <row r="400" ht="14.25" customHeight="1" x14ac:dyDescent="0.45"/>
    <row r="401" ht="14.25" customHeight="1" x14ac:dyDescent="0.45"/>
    <row r="402" ht="14.25" customHeight="1" x14ac:dyDescent="0.45"/>
    <row r="403" ht="14.25" customHeight="1" x14ac:dyDescent="0.45"/>
    <row r="404" ht="14.25" customHeight="1" x14ac:dyDescent="0.45"/>
    <row r="405" ht="14.25" customHeight="1" x14ac:dyDescent="0.45"/>
    <row r="406" ht="14.25" customHeight="1" x14ac:dyDescent="0.45"/>
    <row r="407" ht="14.25" customHeight="1" x14ac:dyDescent="0.45"/>
    <row r="408" ht="14.25" customHeight="1" x14ac:dyDescent="0.45"/>
    <row r="409" ht="14.25" customHeight="1" x14ac:dyDescent="0.45"/>
    <row r="410" ht="14.25" customHeight="1" x14ac:dyDescent="0.45"/>
    <row r="411" ht="14.25" customHeight="1" x14ac:dyDescent="0.45"/>
    <row r="412" ht="14.25" customHeight="1" x14ac:dyDescent="0.45"/>
    <row r="413" ht="14.25" customHeight="1" x14ac:dyDescent="0.45"/>
    <row r="414" ht="14.25" customHeight="1" x14ac:dyDescent="0.45"/>
    <row r="415" ht="14.25" customHeight="1" x14ac:dyDescent="0.45"/>
    <row r="416" ht="14.25" customHeight="1" x14ac:dyDescent="0.45"/>
    <row r="417" ht="14.25" customHeight="1" x14ac:dyDescent="0.45"/>
    <row r="418" ht="14.25" customHeight="1" x14ac:dyDescent="0.45"/>
    <row r="419" ht="14.25" customHeight="1" x14ac:dyDescent="0.45"/>
    <row r="420" ht="14.25" customHeight="1" x14ac:dyDescent="0.45"/>
    <row r="421" ht="14.25" customHeight="1" x14ac:dyDescent="0.45"/>
    <row r="422" ht="14.25" customHeight="1" x14ac:dyDescent="0.45"/>
    <row r="423" ht="14.25" customHeight="1" x14ac:dyDescent="0.45"/>
    <row r="424" ht="14.25" customHeight="1" x14ac:dyDescent="0.45"/>
    <row r="425" ht="14.25" customHeight="1" x14ac:dyDescent="0.45"/>
    <row r="426" ht="14.25" customHeight="1" x14ac:dyDescent="0.45"/>
    <row r="427" ht="14.25" customHeight="1" x14ac:dyDescent="0.45"/>
    <row r="428" ht="14.25" customHeight="1" x14ac:dyDescent="0.45"/>
    <row r="429" ht="14.25" customHeight="1" x14ac:dyDescent="0.45"/>
    <row r="430" ht="14.25" customHeight="1" x14ac:dyDescent="0.45"/>
    <row r="431" ht="14.25" customHeight="1" x14ac:dyDescent="0.45"/>
    <row r="432" ht="14.25" customHeight="1" x14ac:dyDescent="0.45"/>
    <row r="433" ht="14.25" customHeight="1" x14ac:dyDescent="0.45"/>
    <row r="434" ht="14.25" customHeight="1" x14ac:dyDescent="0.45"/>
    <row r="435" ht="14.25" customHeight="1" x14ac:dyDescent="0.45"/>
    <row r="436" ht="14.25" customHeight="1" x14ac:dyDescent="0.45"/>
    <row r="437" ht="14.25" customHeight="1" x14ac:dyDescent="0.45"/>
    <row r="438" ht="14.25" customHeight="1" x14ac:dyDescent="0.45"/>
    <row r="439" ht="14.25" customHeight="1" x14ac:dyDescent="0.45"/>
    <row r="440" ht="14.25" customHeight="1" x14ac:dyDescent="0.45"/>
    <row r="441" ht="14.25" customHeight="1" x14ac:dyDescent="0.45"/>
    <row r="442" ht="14.25" customHeight="1" x14ac:dyDescent="0.45"/>
    <row r="443" ht="14.25" customHeight="1" x14ac:dyDescent="0.45"/>
    <row r="444" ht="14.25" customHeight="1" x14ac:dyDescent="0.45"/>
    <row r="445" ht="14.25" customHeight="1" x14ac:dyDescent="0.45"/>
    <row r="446" ht="14.25" customHeight="1" x14ac:dyDescent="0.45"/>
    <row r="447" ht="14.25" customHeight="1" x14ac:dyDescent="0.45"/>
    <row r="448" ht="14.25" customHeight="1" x14ac:dyDescent="0.45"/>
    <row r="449" ht="14.25" customHeight="1" x14ac:dyDescent="0.45"/>
    <row r="450" ht="14.25" customHeight="1" x14ac:dyDescent="0.45"/>
    <row r="451" ht="14.25" customHeight="1" x14ac:dyDescent="0.45"/>
    <row r="452" ht="14.25" customHeight="1" x14ac:dyDescent="0.45"/>
    <row r="453" ht="14.25" customHeight="1" x14ac:dyDescent="0.45"/>
    <row r="454" ht="14.25" customHeight="1" x14ac:dyDescent="0.45"/>
    <row r="455" ht="14.25" customHeight="1" x14ac:dyDescent="0.45"/>
    <row r="456" ht="14.25" customHeight="1" x14ac:dyDescent="0.45"/>
    <row r="457" ht="14.25" customHeight="1" x14ac:dyDescent="0.45"/>
    <row r="458" ht="14.25" customHeight="1" x14ac:dyDescent="0.45"/>
    <row r="459" ht="14.25" customHeight="1" x14ac:dyDescent="0.45"/>
    <row r="460" ht="14.25" customHeight="1" x14ac:dyDescent="0.45"/>
    <row r="461" ht="14.25" customHeight="1" x14ac:dyDescent="0.45"/>
    <row r="462" ht="14.25" customHeight="1" x14ac:dyDescent="0.45"/>
    <row r="463" ht="14.25" customHeight="1" x14ac:dyDescent="0.45"/>
    <row r="464" ht="14.25" customHeight="1" x14ac:dyDescent="0.45"/>
    <row r="465" ht="14.25" customHeight="1" x14ac:dyDescent="0.45"/>
    <row r="466" ht="14.25" customHeight="1" x14ac:dyDescent="0.45"/>
    <row r="467" ht="14.25" customHeight="1" x14ac:dyDescent="0.45"/>
    <row r="468" ht="14.25" customHeight="1" x14ac:dyDescent="0.45"/>
    <row r="469" ht="14.25" customHeight="1" x14ac:dyDescent="0.45"/>
    <row r="470" ht="14.25" customHeight="1" x14ac:dyDescent="0.45"/>
    <row r="471" ht="14.25" customHeight="1" x14ac:dyDescent="0.45"/>
    <row r="472" ht="14.25" customHeight="1" x14ac:dyDescent="0.45"/>
    <row r="473" ht="14.25" customHeight="1" x14ac:dyDescent="0.45"/>
    <row r="474" ht="14.25" customHeight="1" x14ac:dyDescent="0.45"/>
    <row r="475" ht="14.25" customHeight="1" x14ac:dyDescent="0.45"/>
    <row r="476" ht="14.25" customHeight="1" x14ac:dyDescent="0.45"/>
    <row r="477" ht="14.25" customHeight="1" x14ac:dyDescent="0.45"/>
    <row r="478" ht="14.25" customHeight="1" x14ac:dyDescent="0.45"/>
    <row r="479" ht="14.25" customHeight="1" x14ac:dyDescent="0.45"/>
    <row r="480" ht="14.25" customHeight="1" x14ac:dyDescent="0.45"/>
    <row r="481" ht="14.25" customHeight="1" x14ac:dyDescent="0.45"/>
    <row r="482" ht="14.25" customHeight="1" x14ac:dyDescent="0.45"/>
    <row r="483" ht="14.25" customHeight="1" x14ac:dyDescent="0.45"/>
    <row r="484" ht="14.25" customHeight="1" x14ac:dyDescent="0.45"/>
    <row r="485" ht="14.25" customHeight="1" x14ac:dyDescent="0.45"/>
    <row r="486" ht="14.25" customHeight="1" x14ac:dyDescent="0.45"/>
    <row r="487" ht="14.25" customHeight="1" x14ac:dyDescent="0.45"/>
    <row r="488" ht="14.25" customHeight="1" x14ac:dyDescent="0.45"/>
    <row r="489" ht="14.25" customHeight="1" x14ac:dyDescent="0.45"/>
    <row r="490" ht="14.25" customHeight="1" x14ac:dyDescent="0.45"/>
    <row r="491" ht="14.25" customHeight="1" x14ac:dyDescent="0.45"/>
    <row r="492" ht="14.25" customHeight="1" x14ac:dyDescent="0.45"/>
    <row r="493" ht="14.25" customHeight="1" x14ac:dyDescent="0.45"/>
    <row r="494" ht="14.25" customHeight="1" x14ac:dyDescent="0.45"/>
    <row r="495" ht="14.25" customHeight="1" x14ac:dyDescent="0.45"/>
    <row r="496" ht="14.25" customHeight="1" x14ac:dyDescent="0.45"/>
    <row r="497" ht="14.25" customHeight="1" x14ac:dyDescent="0.45"/>
    <row r="498" ht="14.25" customHeight="1" x14ac:dyDescent="0.45"/>
    <row r="499" ht="14.25" customHeight="1" x14ac:dyDescent="0.45"/>
    <row r="500" ht="14.25" customHeight="1" x14ac:dyDescent="0.45"/>
    <row r="501" ht="14.25" customHeight="1" x14ac:dyDescent="0.45"/>
    <row r="502" ht="14.25" customHeight="1" x14ac:dyDescent="0.45"/>
    <row r="503" ht="14.25" customHeight="1" x14ac:dyDescent="0.45"/>
    <row r="504" ht="14.25" customHeight="1" x14ac:dyDescent="0.45"/>
    <row r="505" ht="14.25" customHeight="1" x14ac:dyDescent="0.45"/>
    <row r="506" ht="14.25" customHeight="1" x14ac:dyDescent="0.45"/>
    <row r="507" ht="14.25" customHeight="1" x14ac:dyDescent="0.45"/>
    <row r="508" ht="14.25" customHeight="1" x14ac:dyDescent="0.45"/>
    <row r="509" ht="14.25" customHeight="1" x14ac:dyDescent="0.45"/>
    <row r="510" ht="14.25" customHeight="1" x14ac:dyDescent="0.45"/>
    <row r="511" ht="14.25" customHeight="1" x14ac:dyDescent="0.45"/>
    <row r="512" ht="14.25" customHeight="1" x14ac:dyDescent="0.45"/>
    <row r="513" ht="14.25" customHeight="1" x14ac:dyDescent="0.45"/>
    <row r="514" ht="14.25" customHeight="1" x14ac:dyDescent="0.45"/>
    <row r="515" ht="14.25" customHeight="1" x14ac:dyDescent="0.45"/>
    <row r="516" ht="14.25" customHeight="1" x14ac:dyDescent="0.45"/>
    <row r="517" ht="14.25" customHeight="1" x14ac:dyDescent="0.45"/>
    <row r="518" ht="14.25" customHeight="1" x14ac:dyDescent="0.45"/>
    <row r="519" ht="14.25" customHeight="1" x14ac:dyDescent="0.45"/>
    <row r="520" ht="14.25" customHeight="1" x14ac:dyDescent="0.45"/>
    <row r="521" ht="14.25" customHeight="1" x14ac:dyDescent="0.45"/>
    <row r="522" ht="14.25" customHeight="1" x14ac:dyDescent="0.45"/>
    <row r="523" ht="14.25" customHeight="1" x14ac:dyDescent="0.45"/>
    <row r="524" ht="14.25" customHeight="1" x14ac:dyDescent="0.45"/>
    <row r="525" ht="14.25" customHeight="1" x14ac:dyDescent="0.45"/>
    <row r="526" ht="14.25" customHeight="1" x14ac:dyDescent="0.45"/>
    <row r="527" ht="14.25" customHeight="1" x14ac:dyDescent="0.45"/>
    <row r="528" ht="14.25" customHeight="1" x14ac:dyDescent="0.45"/>
    <row r="529" ht="14.25" customHeight="1" x14ac:dyDescent="0.45"/>
    <row r="530" ht="14.25" customHeight="1" x14ac:dyDescent="0.45"/>
    <row r="531" ht="14.25" customHeight="1" x14ac:dyDescent="0.45"/>
    <row r="532" ht="14.25" customHeight="1" x14ac:dyDescent="0.45"/>
    <row r="533" ht="14.25" customHeight="1" x14ac:dyDescent="0.45"/>
    <row r="534" ht="14.25" customHeight="1" x14ac:dyDescent="0.45"/>
    <row r="535" ht="14.25" customHeight="1" x14ac:dyDescent="0.45"/>
    <row r="536" ht="14.25" customHeight="1" x14ac:dyDescent="0.45"/>
    <row r="537" ht="14.25" customHeight="1" x14ac:dyDescent="0.45"/>
    <row r="538" ht="14.25" customHeight="1" x14ac:dyDescent="0.45"/>
    <row r="539" ht="14.25" customHeight="1" x14ac:dyDescent="0.45"/>
    <row r="540" ht="14.25" customHeight="1" x14ac:dyDescent="0.45"/>
    <row r="541" ht="14.25" customHeight="1" x14ac:dyDescent="0.45"/>
    <row r="542" ht="14.25" customHeight="1" x14ac:dyDescent="0.45"/>
    <row r="543" ht="14.25" customHeight="1" x14ac:dyDescent="0.45"/>
    <row r="544" ht="14.25" customHeight="1" x14ac:dyDescent="0.45"/>
    <row r="545" ht="14.25" customHeight="1" x14ac:dyDescent="0.45"/>
    <row r="546" ht="14.25" customHeight="1" x14ac:dyDescent="0.45"/>
    <row r="547" ht="14.25" customHeight="1" x14ac:dyDescent="0.45"/>
    <row r="548" ht="14.25" customHeight="1" x14ac:dyDescent="0.45"/>
    <row r="549" ht="14.25" customHeight="1" x14ac:dyDescent="0.45"/>
    <row r="550" ht="14.25" customHeight="1" x14ac:dyDescent="0.45"/>
    <row r="551" ht="14.25" customHeight="1" x14ac:dyDescent="0.45"/>
    <row r="552" ht="14.25" customHeight="1" x14ac:dyDescent="0.45"/>
    <row r="553" ht="14.25" customHeight="1" x14ac:dyDescent="0.45"/>
    <row r="554" ht="14.25" customHeight="1" x14ac:dyDescent="0.45"/>
    <row r="555" ht="14.25" customHeight="1" x14ac:dyDescent="0.45"/>
    <row r="556" ht="14.25" customHeight="1" x14ac:dyDescent="0.45"/>
    <row r="557" ht="14.25" customHeight="1" x14ac:dyDescent="0.45"/>
    <row r="558" ht="14.25" customHeight="1" x14ac:dyDescent="0.45"/>
    <row r="559" ht="14.25" customHeight="1" x14ac:dyDescent="0.45"/>
    <row r="560" ht="14.25" customHeight="1" x14ac:dyDescent="0.45"/>
    <row r="561" ht="14.25" customHeight="1" x14ac:dyDescent="0.45"/>
    <row r="562" ht="14.25" customHeight="1" x14ac:dyDescent="0.45"/>
    <row r="563" ht="14.25" customHeight="1" x14ac:dyDescent="0.45"/>
    <row r="564" ht="14.25" customHeight="1" x14ac:dyDescent="0.45"/>
    <row r="565" ht="14.25" customHeight="1" x14ac:dyDescent="0.45"/>
    <row r="566" ht="14.25" customHeight="1" x14ac:dyDescent="0.45"/>
    <row r="567" ht="14.25" customHeight="1" x14ac:dyDescent="0.45"/>
    <row r="568" ht="14.25" customHeight="1" x14ac:dyDescent="0.45"/>
    <row r="569" ht="14.25" customHeight="1" x14ac:dyDescent="0.45"/>
    <row r="570" ht="14.25" customHeight="1" x14ac:dyDescent="0.45"/>
    <row r="571" ht="14.25" customHeight="1" x14ac:dyDescent="0.45"/>
    <row r="572" ht="14.25" customHeight="1" x14ac:dyDescent="0.45"/>
    <row r="573" ht="14.25" customHeight="1" x14ac:dyDescent="0.45"/>
    <row r="574" ht="14.25" customHeight="1" x14ac:dyDescent="0.45"/>
    <row r="575" ht="14.25" customHeight="1" x14ac:dyDescent="0.45"/>
    <row r="576" ht="14.25" customHeight="1" x14ac:dyDescent="0.45"/>
    <row r="577" ht="14.25" customHeight="1" x14ac:dyDescent="0.45"/>
    <row r="578" ht="14.25" customHeight="1" x14ac:dyDescent="0.45"/>
    <row r="579" ht="14.25" customHeight="1" x14ac:dyDescent="0.45"/>
    <row r="580" ht="14.25" customHeight="1" x14ac:dyDescent="0.45"/>
    <row r="581" ht="14.25" customHeight="1" x14ac:dyDescent="0.45"/>
    <row r="582" ht="14.25" customHeight="1" x14ac:dyDescent="0.45"/>
    <row r="583" ht="14.25" customHeight="1" x14ac:dyDescent="0.45"/>
    <row r="584" ht="14.25" customHeight="1" x14ac:dyDescent="0.45"/>
    <row r="585" ht="14.25" customHeight="1" x14ac:dyDescent="0.45"/>
    <row r="586" ht="14.25" customHeight="1" x14ac:dyDescent="0.45"/>
    <row r="587" ht="14.25" customHeight="1" x14ac:dyDescent="0.45"/>
    <row r="588" ht="14.25" customHeight="1" x14ac:dyDescent="0.45"/>
    <row r="589" ht="14.25" customHeight="1" x14ac:dyDescent="0.45"/>
    <row r="590" ht="14.25" customHeight="1" x14ac:dyDescent="0.45"/>
    <row r="591" ht="14.25" customHeight="1" x14ac:dyDescent="0.45"/>
    <row r="592" ht="14.25" customHeight="1" x14ac:dyDescent="0.45"/>
    <row r="593" ht="14.25" customHeight="1" x14ac:dyDescent="0.45"/>
    <row r="594" ht="14.25" customHeight="1" x14ac:dyDescent="0.45"/>
    <row r="595" ht="14.25" customHeight="1" x14ac:dyDescent="0.45"/>
    <row r="596" ht="14.25" customHeight="1" x14ac:dyDescent="0.45"/>
    <row r="597" ht="14.25" customHeight="1" x14ac:dyDescent="0.45"/>
    <row r="598" ht="14.25" customHeight="1" x14ac:dyDescent="0.45"/>
    <row r="599" ht="14.25" customHeight="1" x14ac:dyDescent="0.45"/>
    <row r="600" ht="14.25" customHeight="1" x14ac:dyDescent="0.45"/>
    <row r="601" ht="14.25" customHeight="1" x14ac:dyDescent="0.45"/>
    <row r="602" ht="14.25" customHeight="1" x14ac:dyDescent="0.45"/>
    <row r="603" ht="14.25" customHeight="1" x14ac:dyDescent="0.45"/>
    <row r="604" ht="14.25" customHeight="1" x14ac:dyDescent="0.45"/>
    <row r="605" ht="14.25" customHeight="1" x14ac:dyDescent="0.45"/>
    <row r="606" ht="14.25" customHeight="1" x14ac:dyDescent="0.45"/>
    <row r="607" ht="14.25" customHeight="1" x14ac:dyDescent="0.45"/>
    <row r="608" ht="14.25" customHeight="1" x14ac:dyDescent="0.45"/>
    <row r="609" ht="14.25" customHeight="1" x14ac:dyDescent="0.45"/>
    <row r="610" ht="14.25" customHeight="1" x14ac:dyDescent="0.45"/>
    <row r="611" ht="14.25" customHeight="1" x14ac:dyDescent="0.45"/>
    <row r="612" ht="14.25" customHeight="1" x14ac:dyDescent="0.45"/>
    <row r="613" ht="14.25" customHeight="1" x14ac:dyDescent="0.45"/>
    <row r="614" ht="14.25" customHeight="1" x14ac:dyDescent="0.45"/>
    <row r="615" ht="14.25" customHeight="1" x14ac:dyDescent="0.45"/>
    <row r="616" ht="14.25" customHeight="1" x14ac:dyDescent="0.45"/>
    <row r="617" ht="14.25" customHeight="1" x14ac:dyDescent="0.45"/>
    <row r="618" ht="14.25" customHeight="1" x14ac:dyDescent="0.45"/>
    <row r="619" ht="14.25" customHeight="1" x14ac:dyDescent="0.45"/>
    <row r="620" ht="14.25" customHeight="1" x14ac:dyDescent="0.45"/>
    <row r="621" ht="14.25" customHeight="1" x14ac:dyDescent="0.45"/>
    <row r="622" ht="14.25" customHeight="1" x14ac:dyDescent="0.45"/>
    <row r="623" ht="14.25" customHeight="1" x14ac:dyDescent="0.45"/>
    <row r="624" ht="14.25" customHeight="1" x14ac:dyDescent="0.45"/>
    <row r="625" ht="14.25" customHeight="1" x14ac:dyDescent="0.45"/>
    <row r="626" ht="14.25" customHeight="1" x14ac:dyDescent="0.45"/>
    <row r="627" ht="14.25" customHeight="1" x14ac:dyDescent="0.45"/>
    <row r="628" ht="14.25" customHeight="1" x14ac:dyDescent="0.45"/>
    <row r="629" ht="14.25" customHeight="1" x14ac:dyDescent="0.45"/>
    <row r="630" ht="14.25" customHeight="1" x14ac:dyDescent="0.45"/>
    <row r="631" ht="14.25" customHeight="1" x14ac:dyDescent="0.45"/>
    <row r="632" ht="14.25" customHeight="1" x14ac:dyDescent="0.45"/>
    <row r="633" ht="14.25" customHeight="1" x14ac:dyDescent="0.45"/>
    <row r="634" ht="14.25" customHeight="1" x14ac:dyDescent="0.45"/>
    <row r="635" ht="14.25" customHeight="1" x14ac:dyDescent="0.45"/>
    <row r="636" ht="14.25" customHeight="1" x14ac:dyDescent="0.45"/>
    <row r="637" ht="14.25" customHeight="1" x14ac:dyDescent="0.45"/>
    <row r="638" ht="14.25" customHeight="1" x14ac:dyDescent="0.45"/>
    <row r="639" ht="14.25" customHeight="1" x14ac:dyDescent="0.45"/>
    <row r="640" ht="14.25" customHeight="1" x14ac:dyDescent="0.45"/>
    <row r="641" ht="14.25" customHeight="1" x14ac:dyDescent="0.45"/>
    <row r="642" ht="14.25" customHeight="1" x14ac:dyDescent="0.45"/>
    <row r="643" ht="14.25" customHeight="1" x14ac:dyDescent="0.45"/>
    <row r="644" ht="14.25" customHeight="1" x14ac:dyDescent="0.45"/>
    <row r="645" ht="14.25" customHeight="1" x14ac:dyDescent="0.45"/>
    <row r="646" ht="14.25" customHeight="1" x14ac:dyDescent="0.45"/>
    <row r="647" ht="14.25" customHeight="1" x14ac:dyDescent="0.45"/>
    <row r="648" ht="14.25" customHeight="1" x14ac:dyDescent="0.45"/>
    <row r="649" ht="14.25" customHeight="1" x14ac:dyDescent="0.45"/>
    <row r="650" ht="14.25" customHeight="1" x14ac:dyDescent="0.45"/>
    <row r="651" ht="14.25" customHeight="1" x14ac:dyDescent="0.45"/>
    <row r="652" ht="14.25" customHeight="1" x14ac:dyDescent="0.45"/>
    <row r="653" ht="14.25" customHeight="1" x14ac:dyDescent="0.45"/>
    <row r="654" ht="14.25" customHeight="1" x14ac:dyDescent="0.45"/>
    <row r="655" ht="14.25" customHeight="1" x14ac:dyDescent="0.45"/>
    <row r="656" ht="14.25" customHeight="1" x14ac:dyDescent="0.45"/>
    <row r="657" ht="14.25" customHeight="1" x14ac:dyDescent="0.45"/>
    <row r="658" ht="14.25" customHeight="1" x14ac:dyDescent="0.45"/>
    <row r="659" ht="14.25" customHeight="1" x14ac:dyDescent="0.45"/>
    <row r="660" ht="14.25" customHeight="1" x14ac:dyDescent="0.45"/>
    <row r="661" ht="14.25" customHeight="1" x14ac:dyDescent="0.45"/>
    <row r="662" ht="14.25" customHeight="1" x14ac:dyDescent="0.45"/>
    <row r="663" ht="14.25" customHeight="1" x14ac:dyDescent="0.45"/>
    <row r="664" ht="14.25" customHeight="1" x14ac:dyDescent="0.45"/>
    <row r="665" ht="14.25" customHeight="1" x14ac:dyDescent="0.45"/>
    <row r="666" ht="14.25" customHeight="1" x14ac:dyDescent="0.45"/>
    <row r="667" ht="14.25" customHeight="1" x14ac:dyDescent="0.45"/>
    <row r="668" ht="14.25" customHeight="1" x14ac:dyDescent="0.45"/>
    <row r="669" ht="14.25" customHeight="1" x14ac:dyDescent="0.45"/>
    <row r="670" ht="14.25" customHeight="1" x14ac:dyDescent="0.45"/>
    <row r="671" ht="14.25" customHeight="1" x14ac:dyDescent="0.45"/>
    <row r="672" ht="14.25" customHeight="1" x14ac:dyDescent="0.45"/>
    <row r="673" ht="14.25" customHeight="1" x14ac:dyDescent="0.45"/>
    <row r="674" ht="14.25" customHeight="1" x14ac:dyDescent="0.45"/>
    <row r="675" ht="14.25" customHeight="1" x14ac:dyDescent="0.45"/>
    <row r="676" ht="14.25" customHeight="1" x14ac:dyDescent="0.45"/>
    <row r="677" ht="14.25" customHeight="1" x14ac:dyDescent="0.45"/>
    <row r="678" ht="14.25" customHeight="1" x14ac:dyDescent="0.45"/>
    <row r="679" ht="14.25" customHeight="1" x14ac:dyDescent="0.45"/>
    <row r="680" ht="14.25" customHeight="1" x14ac:dyDescent="0.45"/>
    <row r="681" ht="14.25" customHeight="1" x14ac:dyDescent="0.45"/>
    <row r="682" ht="14.25" customHeight="1" x14ac:dyDescent="0.45"/>
    <row r="683" ht="14.25" customHeight="1" x14ac:dyDescent="0.45"/>
    <row r="684" ht="14.25" customHeight="1" x14ac:dyDescent="0.45"/>
    <row r="685" ht="14.25" customHeight="1" x14ac:dyDescent="0.45"/>
    <row r="686" ht="14.25" customHeight="1" x14ac:dyDescent="0.45"/>
    <row r="687" ht="14.25" customHeight="1" x14ac:dyDescent="0.45"/>
    <row r="688" ht="14.25" customHeight="1" x14ac:dyDescent="0.45"/>
    <row r="689" ht="14.25" customHeight="1" x14ac:dyDescent="0.45"/>
    <row r="690" ht="14.25" customHeight="1" x14ac:dyDescent="0.45"/>
    <row r="691" ht="14.25" customHeight="1" x14ac:dyDescent="0.45"/>
    <row r="692" ht="14.25" customHeight="1" x14ac:dyDescent="0.45"/>
    <row r="693" ht="14.25" customHeight="1" x14ac:dyDescent="0.45"/>
    <row r="694" ht="14.25" customHeight="1" x14ac:dyDescent="0.45"/>
    <row r="695" ht="14.25" customHeight="1" x14ac:dyDescent="0.45"/>
    <row r="696" ht="14.25" customHeight="1" x14ac:dyDescent="0.45"/>
    <row r="697" ht="14.25" customHeight="1" x14ac:dyDescent="0.45"/>
    <row r="698" ht="14.25" customHeight="1" x14ac:dyDescent="0.45"/>
    <row r="699" ht="14.25" customHeight="1" x14ac:dyDescent="0.45"/>
    <row r="700" ht="14.25" customHeight="1" x14ac:dyDescent="0.45"/>
    <row r="701" ht="14.25" customHeight="1" x14ac:dyDescent="0.45"/>
    <row r="702" ht="14.25" customHeight="1" x14ac:dyDescent="0.45"/>
    <row r="703" ht="14.25" customHeight="1" x14ac:dyDescent="0.45"/>
    <row r="704" ht="14.25" customHeight="1" x14ac:dyDescent="0.45"/>
    <row r="705" ht="14.25" customHeight="1" x14ac:dyDescent="0.45"/>
    <row r="706" ht="14.25" customHeight="1" x14ac:dyDescent="0.45"/>
    <row r="707" ht="14.25" customHeight="1" x14ac:dyDescent="0.45"/>
    <row r="708" ht="14.25" customHeight="1" x14ac:dyDescent="0.45"/>
    <row r="709" ht="14.25" customHeight="1" x14ac:dyDescent="0.45"/>
    <row r="710" ht="14.25" customHeight="1" x14ac:dyDescent="0.45"/>
    <row r="711" ht="14.25" customHeight="1" x14ac:dyDescent="0.45"/>
    <row r="712" ht="14.25" customHeight="1" x14ac:dyDescent="0.45"/>
    <row r="713" ht="14.25" customHeight="1" x14ac:dyDescent="0.45"/>
    <row r="714" ht="14.25" customHeight="1" x14ac:dyDescent="0.45"/>
    <row r="715" ht="14.25" customHeight="1" x14ac:dyDescent="0.45"/>
    <row r="716" ht="14.25" customHeight="1" x14ac:dyDescent="0.45"/>
    <row r="717" ht="14.25" customHeight="1" x14ac:dyDescent="0.45"/>
    <row r="718" ht="14.25" customHeight="1" x14ac:dyDescent="0.45"/>
    <row r="719" ht="14.25" customHeight="1" x14ac:dyDescent="0.45"/>
    <row r="720" ht="14.25" customHeight="1" x14ac:dyDescent="0.45"/>
    <row r="721" ht="14.25" customHeight="1" x14ac:dyDescent="0.45"/>
    <row r="722" ht="14.25" customHeight="1" x14ac:dyDescent="0.45"/>
    <row r="723" ht="14.25" customHeight="1" x14ac:dyDescent="0.45"/>
    <row r="724" ht="14.25" customHeight="1" x14ac:dyDescent="0.45"/>
    <row r="725" ht="14.25" customHeight="1" x14ac:dyDescent="0.45"/>
    <row r="726" ht="14.25" customHeight="1" x14ac:dyDescent="0.45"/>
    <row r="727" ht="14.25" customHeight="1" x14ac:dyDescent="0.45"/>
    <row r="728" ht="14.25" customHeight="1" x14ac:dyDescent="0.45"/>
    <row r="729" ht="14.25" customHeight="1" x14ac:dyDescent="0.45"/>
    <row r="730" ht="14.25" customHeight="1" x14ac:dyDescent="0.45"/>
    <row r="731" ht="14.25" customHeight="1" x14ac:dyDescent="0.45"/>
    <row r="732" ht="14.25" customHeight="1" x14ac:dyDescent="0.45"/>
    <row r="733" ht="14.25" customHeight="1" x14ac:dyDescent="0.45"/>
    <row r="734" ht="14.25" customHeight="1" x14ac:dyDescent="0.45"/>
    <row r="735" ht="14.25" customHeight="1" x14ac:dyDescent="0.45"/>
    <row r="736" ht="14.25" customHeight="1" x14ac:dyDescent="0.45"/>
    <row r="737" ht="14.25" customHeight="1" x14ac:dyDescent="0.45"/>
    <row r="738" ht="14.25" customHeight="1" x14ac:dyDescent="0.45"/>
    <row r="739" ht="14.25" customHeight="1" x14ac:dyDescent="0.45"/>
    <row r="740" ht="14.25" customHeight="1" x14ac:dyDescent="0.45"/>
    <row r="741" ht="14.25" customHeight="1" x14ac:dyDescent="0.45"/>
    <row r="742" ht="14.25" customHeight="1" x14ac:dyDescent="0.45"/>
    <row r="743" ht="14.25" customHeight="1" x14ac:dyDescent="0.45"/>
    <row r="744" ht="14.25" customHeight="1" x14ac:dyDescent="0.45"/>
    <row r="745" ht="14.25" customHeight="1" x14ac:dyDescent="0.45"/>
    <row r="746" ht="14.25" customHeight="1" x14ac:dyDescent="0.45"/>
    <row r="747" ht="14.25" customHeight="1" x14ac:dyDescent="0.45"/>
    <row r="748" ht="14.25" customHeight="1" x14ac:dyDescent="0.45"/>
    <row r="749" ht="14.25" customHeight="1" x14ac:dyDescent="0.45"/>
    <row r="750" ht="14.25" customHeight="1" x14ac:dyDescent="0.45"/>
    <row r="751" ht="14.25" customHeight="1" x14ac:dyDescent="0.45"/>
    <row r="752" ht="14.25" customHeight="1" x14ac:dyDescent="0.45"/>
    <row r="753" ht="14.25" customHeight="1" x14ac:dyDescent="0.45"/>
    <row r="754" ht="14.25" customHeight="1" x14ac:dyDescent="0.45"/>
    <row r="755" ht="14.25" customHeight="1" x14ac:dyDescent="0.45"/>
    <row r="756" ht="14.25" customHeight="1" x14ac:dyDescent="0.45"/>
    <row r="757" ht="14.25" customHeight="1" x14ac:dyDescent="0.45"/>
    <row r="758" ht="14.25" customHeight="1" x14ac:dyDescent="0.45"/>
    <row r="759" ht="14.25" customHeight="1" x14ac:dyDescent="0.45"/>
    <row r="760" ht="14.25" customHeight="1" x14ac:dyDescent="0.45"/>
    <row r="761" ht="14.25" customHeight="1" x14ac:dyDescent="0.45"/>
    <row r="762" ht="14.25" customHeight="1" x14ac:dyDescent="0.45"/>
    <row r="763" ht="14.25" customHeight="1" x14ac:dyDescent="0.45"/>
    <row r="764" ht="14.25" customHeight="1" x14ac:dyDescent="0.45"/>
    <row r="765" ht="14.25" customHeight="1" x14ac:dyDescent="0.45"/>
    <row r="766" ht="14.25" customHeight="1" x14ac:dyDescent="0.45"/>
    <row r="767" ht="14.25" customHeight="1" x14ac:dyDescent="0.45"/>
    <row r="768" ht="14.25" customHeight="1" x14ac:dyDescent="0.45"/>
    <row r="769" ht="14.25" customHeight="1" x14ac:dyDescent="0.45"/>
    <row r="770" ht="14.25" customHeight="1" x14ac:dyDescent="0.45"/>
    <row r="771" ht="14.25" customHeight="1" x14ac:dyDescent="0.45"/>
    <row r="772" ht="14.25" customHeight="1" x14ac:dyDescent="0.45"/>
    <row r="773" ht="14.25" customHeight="1" x14ac:dyDescent="0.45"/>
    <row r="774" ht="14.25" customHeight="1" x14ac:dyDescent="0.45"/>
    <row r="775" ht="14.25" customHeight="1" x14ac:dyDescent="0.45"/>
    <row r="776" ht="14.25" customHeight="1" x14ac:dyDescent="0.45"/>
    <row r="777" ht="14.25" customHeight="1" x14ac:dyDescent="0.45"/>
    <row r="778" ht="14.25" customHeight="1" x14ac:dyDescent="0.45"/>
    <row r="779" ht="14.25" customHeight="1" x14ac:dyDescent="0.45"/>
    <row r="780" ht="14.25" customHeight="1" x14ac:dyDescent="0.45"/>
    <row r="781" ht="14.25" customHeight="1" x14ac:dyDescent="0.45"/>
    <row r="782" ht="14.25" customHeight="1" x14ac:dyDescent="0.45"/>
    <row r="783" ht="14.25" customHeight="1" x14ac:dyDescent="0.45"/>
    <row r="784" ht="14.25" customHeight="1" x14ac:dyDescent="0.45"/>
    <row r="785" ht="14.25" customHeight="1" x14ac:dyDescent="0.45"/>
    <row r="786" ht="14.25" customHeight="1" x14ac:dyDescent="0.45"/>
    <row r="787" ht="14.25" customHeight="1" x14ac:dyDescent="0.45"/>
    <row r="788" ht="14.25" customHeight="1" x14ac:dyDescent="0.45"/>
    <row r="789" ht="14.25" customHeight="1" x14ac:dyDescent="0.45"/>
    <row r="790" ht="14.25" customHeight="1" x14ac:dyDescent="0.45"/>
    <row r="791" ht="14.25" customHeight="1" x14ac:dyDescent="0.45"/>
    <row r="792" ht="14.25" customHeight="1" x14ac:dyDescent="0.45"/>
    <row r="793" ht="14.25" customHeight="1" x14ac:dyDescent="0.45"/>
    <row r="794" ht="14.25" customHeight="1" x14ac:dyDescent="0.45"/>
    <row r="795" ht="14.25" customHeight="1" x14ac:dyDescent="0.45"/>
    <row r="796" ht="14.25" customHeight="1" x14ac:dyDescent="0.45"/>
    <row r="797" ht="14.25" customHeight="1" x14ac:dyDescent="0.45"/>
    <row r="798" ht="14.25" customHeight="1" x14ac:dyDescent="0.45"/>
    <row r="799" ht="14.25" customHeight="1" x14ac:dyDescent="0.45"/>
    <row r="800" ht="14.25" customHeight="1" x14ac:dyDescent="0.45"/>
    <row r="801" ht="14.25" customHeight="1" x14ac:dyDescent="0.45"/>
    <row r="802" ht="14.25" customHeight="1" x14ac:dyDescent="0.45"/>
    <row r="803" ht="14.25" customHeight="1" x14ac:dyDescent="0.45"/>
    <row r="804" ht="14.25" customHeight="1" x14ac:dyDescent="0.45"/>
    <row r="805" ht="14.25" customHeight="1" x14ac:dyDescent="0.45"/>
    <row r="806" ht="14.25" customHeight="1" x14ac:dyDescent="0.45"/>
    <row r="807" ht="14.25" customHeight="1" x14ac:dyDescent="0.45"/>
    <row r="808" ht="14.25" customHeight="1" x14ac:dyDescent="0.45"/>
    <row r="809" ht="14.25" customHeight="1" x14ac:dyDescent="0.45"/>
    <row r="810" ht="14.25" customHeight="1" x14ac:dyDescent="0.45"/>
    <row r="811" ht="14.25" customHeight="1" x14ac:dyDescent="0.45"/>
    <row r="812" ht="14.25" customHeight="1" x14ac:dyDescent="0.45"/>
    <row r="813" ht="14.25" customHeight="1" x14ac:dyDescent="0.45"/>
    <row r="814" ht="14.25" customHeight="1" x14ac:dyDescent="0.45"/>
    <row r="815" ht="14.25" customHeight="1" x14ac:dyDescent="0.45"/>
    <row r="816" ht="14.25" customHeight="1" x14ac:dyDescent="0.45"/>
    <row r="817" ht="14.25" customHeight="1" x14ac:dyDescent="0.45"/>
    <row r="818" ht="14.25" customHeight="1" x14ac:dyDescent="0.45"/>
    <row r="819" ht="14.25" customHeight="1" x14ac:dyDescent="0.45"/>
    <row r="820" ht="14.25" customHeight="1" x14ac:dyDescent="0.45"/>
    <row r="821" ht="14.25" customHeight="1" x14ac:dyDescent="0.45"/>
    <row r="822" ht="14.25" customHeight="1" x14ac:dyDescent="0.45"/>
    <row r="823" ht="14.25" customHeight="1" x14ac:dyDescent="0.45"/>
    <row r="824" ht="14.25" customHeight="1" x14ac:dyDescent="0.45"/>
    <row r="825" ht="14.25" customHeight="1" x14ac:dyDescent="0.45"/>
    <row r="826" ht="14.25" customHeight="1" x14ac:dyDescent="0.45"/>
    <row r="827" ht="14.25" customHeight="1" x14ac:dyDescent="0.45"/>
    <row r="828" ht="14.25" customHeight="1" x14ac:dyDescent="0.45"/>
    <row r="829" ht="14.25" customHeight="1" x14ac:dyDescent="0.45"/>
    <row r="830" ht="14.25" customHeight="1" x14ac:dyDescent="0.45"/>
    <row r="831" ht="14.25" customHeight="1" x14ac:dyDescent="0.45"/>
    <row r="832" ht="14.25" customHeight="1" x14ac:dyDescent="0.45"/>
    <row r="833" ht="14.25" customHeight="1" x14ac:dyDescent="0.45"/>
    <row r="834" ht="14.25" customHeight="1" x14ac:dyDescent="0.45"/>
    <row r="835" ht="14.25" customHeight="1" x14ac:dyDescent="0.45"/>
    <row r="836" ht="14.25" customHeight="1" x14ac:dyDescent="0.45"/>
    <row r="837" ht="14.25" customHeight="1" x14ac:dyDescent="0.45"/>
    <row r="838" ht="14.25" customHeight="1" x14ac:dyDescent="0.45"/>
    <row r="839" ht="14.25" customHeight="1" x14ac:dyDescent="0.45"/>
    <row r="840" ht="14.25" customHeight="1" x14ac:dyDescent="0.45"/>
    <row r="841" ht="14.25" customHeight="1" x14ac:dyDescent="0.45"/>
    <row r="842" ht="14.25" customHeight="1" x14ac:dyDescent="0.45"/>
    <row r="843" ht="14.25" customHeight="1" x14ac:dyDescent="0.45"/>
    <row r="844" ht="14.25" customHeight="1" x14ac:dyDescent="0.45"/>
    <row r="845" ht="14.25" customHeight="1" x14ac:dyDescent="0.45"/>
    <row r="846" ht="14.25" customHeight="1" x14ac:dyDescent="0.45"/>
    <row r="847" ht="14.25" customHeight="1" x14ac:dyDescent="0.45"/>
    <row r="848" ht="14.25" customHeight="1" x14ac:dyDescent="0.45"/>
    <row r="849" ht="14.25" customHeight="1" x14ac:dyDescent="0.45"/>
    <row r="850" ht="14.25" customHeight="1" x14ac:dyDescent="0.45"/>
    <row r="851" ht="14.25" customHeight="1" x14ac:dyDescent="0.45"/>
    <row r="852" ht="14.25" customHeight="1" x14ac:dyDescent="0.45"/>
    <row r="853" ht="14.25" customHeight="1" x14ac:dyDescent="0.45"/>
    <row r="854" ht="14.25" customHeight="1" x14ac:dyDescent="0.45"/>
    <row r="855" ht="14.25" customHeight="1" x14ac:dyDescent="0.45"/>
    <row r="856" ht="14.25" customHeight="1" x14ac:dyDescent="0.45"/>
    <row r="857" ht="14.25" customHeight="1" x14ac:dyDescent="0.45"/>
    <row r="858" ht="14.25" customHeight="1" x14ac:dyDescent="0.45"/>
    <row r="859" ht="14.25" customHeight="1" x14ac:dyDescent="0.45"/>
    <row r="860" ht="14.25" customHeight="1" x14ac:dyDescent="0.45"/>
    <row r="861" ht="14.25" customHeight="1" x14ac:dyDescent="0.45"/>
    <row r="862" ht="14.25" customHeight="1" x14ac:dyDescent="0.45"/>
    <row r="863" ht="14.25" customHeight="1" x14ac:dyDescent="0.45"/>
    <row r="864" ht="14.25" customHeight="1" x14ac:dyDescent="0.45"/>
    <row r="865" ht="14.25" customHeight="1" x14ac:dyDescent="0.45"/>
    <row r="866" ht="14.25" customHeight="1" x14ac:dyDescent="0.45"/>
    <row r="867" ht="14.25" customHeight="1" x14ac:dyDescent="0.45"/>
    <row r="868" ht="14.25" customHeight="1" x14ac:dyDescent="0.45"/>
    <row r="869" ht="14.25" customHeight="1" x14ac:dyDescent="0.45"/>
    <row r="870" ht="14.25" customHeight="1" x14ac:dyDescent="0.45"/>
    <row r="871" ht="14.25" customHeight="1" x14ac:dyDescent="0.45"/>
    <row r="872" ht="14.25" customHeight="1" x14ac:dyDescent="0.45"/>
    <row r="873" ht="14.25" customHeight="1" x14ac:dyDescent="0.45"/>
    <row r="874" ht="14.25" customHeight="1" x14ac:dyDescent="0.45"/>
    <row r="875" ht="14.25" customHeight="1" x14ac:dyDescent="0.45"/>
    <row r="876" ht="14.25" customHeight="1" x14ac:dyDescent="0.45"/>
    <row r="877" ht="14.25" customHeight="1" x14ac:dyDescent="0.45"/>
    <row r="878" ht="14.25" customHeight="1" x14ac:dyDescent="0.45"/>
    <row r="879" ht="14.25" customHeight="1" x14ac:dyDescent="0.45"/>
    <row r="880" ht="14.25" customHeight="1" x14ac:dyDescent="0.45"/>
    <row r="881" ht="14.25" customHeight="1" x14ac:dyDescent="0.45"/>
    <row r="882" ht="14.25" customHeight="1" x14ac:dyDescent="0.45"/>
    <row r="883" ht="14.25" customHeight="1" x14ac:dyDescent="0.45"/>
    <row r="884" ht="14.25" customHeight="1" x14ac:dyDescent="0.45"/>
    <row r="885" ht="14.25" customHeight="1" x14ac:dyDescent="0.45"/>
    <row r="886" ht="14.25" customHeight="1" x14ac:dyDescent="0.45"/>
    <row r="887" ht="14.25" customHeight="1" x14ac:dyDescent="0.45"/>
    <row r="888" ht="14.25" customHeight="1" x14ac:dyDescent="0.45"/>
    <row r="889" ht="14.25" customHeight="1" x14ac:dyDescent="0.45"/>
    <row r="890" ht="14.25" customHeight="1" x14ac:dyDescent="0.45"/>
    <row r="891" ht="14.25" customHeight="1" x14ac:dyDescent="0.45"/>
    <row r="892" ht="14.25" customHeight="1" x14ac:dyDescent="0.45"/>
    <row r="893" ht="14.25" customHeight="1" x14ac:dyDescent="0.45"/>
    <row r="894" ht="14.25" customHeight="1" x14ac:dyDescent="0.45"/>
    <row r="895" ht="14.25" customHeight="1" x14ac:dyDescent="0.45"/>
    <row r="896" ht="14.25" customHeight="1" x14ac:dyDescent="0.45"/>
    <row r="897" ht="14.25" customHeight="1" x14ac:dyDescent="0.45"/>
    <row r="898" ht="14.25" customHeight="1" x14ac:dyDescent="0.45"/>
    <row r="899" ht="14.25" customHeight="1" x14ac:dyDescent="0.45"/>
    <row r="900" ht="14.25" customHeight="1" x14ac:dyDescent="0.45"/>
    <row r="901" ht="14.25" customHeight="1" x14ac:dyDescent="0.45"/>
    <row r="902" ht="14.25" customHeight="1" x14ac:dyDescent="0.45"/>
    <row r="903" ht="14.25" customHeight="1" x14ac:dyDescent="0.45"/>
    <row r="904" ht="14.25" customHeight="1" x14ac:dyDescent="0.45"/>
    <row r="905" ht="14.25" customHeight="1" x14ac:dyDescent="0.45"/>
    <row r="906" ht="14.25" customHeight="1" x14ac:dyDescent="0.45"/>
    <row r="907" ht="14.25" customHeight="1" x14ac:dyDescent="0.45"/>
    <row r="908" ht="14.25" customHeight="1" x14ac:dyDescent="0.45"/>
    <row r="909" ht="14.25" customHeight="1" x14ac:dyDescent="0.45"/>
    <row r="910" ht="14.25" customHeight="1" x14ac:dyDescent="0.45"/>
    <row r="911" ht="14.25" customHeight="1" x14ac:dyDescent="0.45"/>
    <row r="912" ht="14.25" customHeight="1" x14ac:dyDescent="0.45"/>
    <row r="913" ht="14.25" customHeight="1" x14ac:dyDescent="0.45"/>
    <row r="914" ht="14.25" customHeight="1" x14ac:dyDescent="0.45"/>
    <row r="915" ht="14.25" customHeight="1" x14ac:dyDescent="0.45"/>
    <row r="916" ht="14.25" customHeight="1" x14ac:dyDescent="0.45"/>
    <row r="917" ht="14.25" customHeight="1" x14ac:dyDescent="0.45"/>
    <row r="918" ht="14.25" customHeight="1" x14ac:dyDescent="0.45"/>
    <row r="919" ht="14.25" customHeight="1" x14ac:dyDescent="0.45"/>
    <row r="920" ht="14.25" customHeight="1" x14ac:dyDescent="0.45"/>
    <row r="921" ht="14.25" customHeight="1" x14ac:dyDescent="0.45"/>
    <row r="922" ht="14.25" customHeight="1" x14ac:dyDescent="0.45"/>
    <row r="923" ht="14.25" customHeight="1" x14ac:dyDescent="0.45"/>
    <row r="924" ht="14.25" customHeight="1" x14ac:dyDescent="0.45"/>
    <row r="925" ht="14.25" customHeight="1" x14ac:dyDescent="0.45"/>
    <row r="926" ht="14.25" customHeight="1" x14ac:dyDescent="0.45"/>
    <row r="927" ht="14.25" customHeight="1" x14ac:dyDescent="0.45"/>
    <row r="928" ht="14.25" customHeight="1" x14ac:dyDescent="0.45"/>
    <row r="929" ht="14.25" customHeight="1" x14ac:dyDescent="0.45"/>
    <row r="930" ht="14.25" customHeight="1" x14ac:dyDescent="0.45"/>
    <row r="931" ht="14.25" customHeight="1" x14ac:dyDescent="0.45"/>
    <row r="932" ht="14.25" customHeight="1" x14ac:dyDescent="0.45"/>
    <row r="933" ht="14.25" customHeight="1" x14ac:dyDescent="0.45"/>
    <row r="934" ht="14.25" customHeight="1" x14ac:dyDescent="0.45"/>
    <row r="935" ht="14.25" customHeight="1" x14ac:dyDescent="0.45"/>
    <row r="936" ht="14.25" customHeight="1" x14ac:dyDescent="0.45"/>
    <row r="937" ht="14.25" customHeight="1" x14ac:dyDescent="0.45"/>
    <row r="938" ht="14.25" customHeight="1" x14ac:dyDescent="0.45"/>
    <row r="939" ht="14.25" customHeight="1" x14ac:dyDescent="0.45"/>
    <row r="940" ht="14.25" customHeight="1" x14ac:dyDescent="0.45"/>
    <row r="941" ht="14.25" customHeight="1" x14ac:dyDescent="0.45"/>
    <row r="942" ht="14.25" customHeight="1" x14ac:dyDescent="0.45"/>
    <row r="943" ht="14.25" customHeight="1" x14ac:dyDescent="0.45"/>
    <row r="944" ht="14.25" customHeight="1" x14ac:dyDescent="0.45"/>
    <row r="945" ht="14.25" customHeight="1" x14ac:dyDescent="0.45"/>
    <row r="946" ht="14.25" customHeight="1" x14ac:dyDescent="0.45"/>
    <row r="947" ht="14.25" customHeight="1" x14ac:dyDescent="0.45"/>
    <row r="948" ht="14.25" customHeight="1" x14ac:dyDescent="0.45"/>
    <row r="949" ht="14.25" customHeight="1" x14ac:dyDescent="0.45"/>
    <row r="950" ht="14.25" customHeight="1" x14ac:dyDescent="0.45"/>
    <row r="951" ht="14.25" customHeight="1" x14ac:dyDescent="0.45"/>
    <row r="952" ht="14.25" customHeight="1" x14ac:dyDescent="0.45"/>
    <row r="953" ht="14.25" customHeight="1" x14ac:dyDescent="0.45"/>
    <row r="954" ht="14.25" customHeight="1" x14ac:dyDescent="0.45"/>
    <row r="955" ht="14.25" customHeight="1" x14ac:dyDescent="0.45"/>
    <row r="956" ht="14.25" customHeight="1" x14ac:dyDescent="0.45"/>
    <row r="957" ht="14.25" customHeight="1" x14ac:dyDescent="0.45"/>
    <row r="958" ht="14.25" customHeight="1" x14ac:dyDescent="0.45"/>
    <row r="959" ht="14.25" customHeight="1" x14ac:dyDescent="0.45"/>
    <row r="960" ht="14.25" customHeight="1" x14ac:dyDescent="0.45"/>
    <row r="961" ht="14.25" customHeight="1" x14ac:dyDescent="0.45"/>
    <row r="962" ht="14.25" customHeight="1" x14ac:dyDescent="0.45"/>
    <row r="963" ht="14.25" customHeight="1" x14ac:dyDescent="0.45"/>
    <row r="964" ht="14.25" customHeight="1" x14ac:dyDescent="0.45"/>
    <row r="965" ht="14.25" customHeight="1" x14ac:dyDescent="0.45"/>
    <row r="966" ht="14.25" customHeight="1" x14ac:dyDescent="0.45"/>
    <row r="967" ht="14.25" customHeight="1" x14ac:dyDescent="0.45"/>
    <row r="968" ht="14.25" customHeight="1" x14ac:dyDescent="0.45"/>
    <row r="969" ht="14.25" customHeight="1" x14ac:dyDescent="0.45"/>
    <row r="970" ht="14.25" customHeight="1" x14ac:dyDescent="0.45"/>
    <row r="971" ht="14.25" customHeight="1" x14ac:dyDescent="0.45"/>
    <row r="972" ht="14.25" customHeight="1" x14ac:dyDescent="0.45"/>
    <row r="973" ht="14.25" customHeight="1" x14ac:dyDescent="0.45"/>
    <row r="974" ht="14.25" customHeight="1" x14ac:dyDescent="0.45"/>
    <row r="975" ht="14.25" customHeight="1" x14ac:dyDescent="0.45"/>
    <row r="976" ht="14.25" customHeight="1" x14ac:dyDescent="0.45"/>
    <row r="977" ht="14.25" customHeight="1" x14ac:dyDescent="0.45"/>
    <row r="978" ht="14.25" customHeight="1" x14ac:dyDescent="0.45"/>
    <row r="979" ht="14.25" customHeight="1" x14ac:dyDescent="0.45"/>
    <row r="980" ht="14.25" customHeight="1" x14ac:dyDescent="0.45"/>
    <row r="981" ht="14.25" customHeight="1" x14ac:dyDescent="0.45"/>
    <row r="982" ht="14.25" customHeight="1" x14ac:dyDescent="0.45"/>
    <row r="983" ht="14.25" customHeight="1" x14ac:dyDescent="0.45"/>
    <row r="984" ht="14.25" customHeight="1" x14ac:dyDescent="0.45"/>
    <row r="985" ht="14.25" customHeight="1" x14ac:dyDescent="0.45"/>
    <row r="986" ht="14.25" customHeight="1" x14ac:dyDescent="0.45"/>
    <row r="987" ht="14.25" customHeight="1" x14ac:dyDescent="0.45"/>
    <row r="988" ht="14.25" customHeight="1" x14ac:dyDescent="0.45"/>
    <row r="989" ht="14.25" customHeight="1" x14ac:dyDescent="0.45"/>
    <row r="990" ht="14.25" customHeight="1" x14ac:dyDescent="0.45"/>
    <row r="991" ht="14.25" customHeight="1" x14ac:dyDescent="0.45"/>
    <row r="992" ht="14.25" customHeight="1" x14ac:dyDescent="0.45"/>
    <row r="993" ht="14.25" customHeight="1" x14ac:dyDescent="0.45"/>
    <row r="994" ht="14.25" customHeight="1" x14ac:dyDescent="0.45"/>
    <row r="995" ht="14.25" customHeight="1" x14ac:dyDescent="0.45"/>
    <row r="996" ht="14.25" customHeight="1" x14ac:dyDescent="0.45"/>
    <row r="997" ht="14.25" customHeight="1" x14ac:dyDescent="0.45"/>
    <row r="998" ht="14.25" customHeight="1" x14ac:dyDescent="0.45"/>
    <row r="999" ht="14.25" customHeight="1" x14ac:dyDescent="0.45"/>
    <row r="1000" ht="14.25" customHeight="1" x14ac:dyDescent="0.45"/>
  </sheetData>
  <pageMargins left="0.7" right="0.7" top="0.75" bottom="0.75" header="0" footer="0"/>
  <pageSetup orientation="portrait"/>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E55F14A3EDFE94D829337DA07A166C1" ma:contentTypeVersion="4" ma:contentTypeDescription="Create a new document." ma:contentTypeScope="" ma:versionID="2d9804fef0dfc1bde8925679aea0b5e0">
  <xsd:schema xmlns:xsd="http://www.w3.org/2001/XMLSchema" xmlns:xs="http://www.w3.org/2001/XMLSchema" xmlns:p="http://schemas.microsoft.com/office/2006/metadata/properties" xmlns:ns3="6b08439c-ddda-4ee7-b263-a9814c0c0120" targetNamespace="http://schemas.microsoft.com/office/2006/metadata/properties" ma:root="true" ma:fieldsID="388eabd8a19a963559363f166873851f" ns3:_="">
    <xsd:import namespace="6b08439c-ddda-4ee7-b263-a9814c0c0120"/>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08439c-ddda-4ee7-b263-a9814c0c0120"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FB534BB-B1A6-4634-9F7A-E6E81D4AD941}">
  <ds:schemaRefs>
    <ds:schemaRef ds:uri="http://purl.org/dc/terms/"/>
    <ds:schemaRef ds:uri="http://schemas.microsoft.com/office/2006/metadata/properties"/>
    <ds:schemaRef ds:uri="http://purl.org/dc/dcmitype/"/>
    <ds:schemaRef ds:uri="http://schemas.microsoft.com/office/infopath/2007/PartnerControls"/>
    <ds:schemaRef ds:uri="http://www.w3.org/XML/1998/namespace"/>
    <ds:schemaRef ds:uri="http://schemas.microsoft.com/office/2006/documentManagement/types"/>
    <ds:schemaRef ds:uri="http://schemas.openxmlformats.org/package/2006/metadata/core-properties"/>
    <ds:schemaRef ds:uri="http://purl.org/dc/elements/1.1/"/>
    <ds:schemaRef ds:uri="6b08439c-ddda-4ee7-b263-a9814c0c0120"/>
  </ds:schemaRefs>
</ds:datastoreItem>
</file>

<file path=customXml/itemProps2.xml><?xml version="1.0" encoding="utf-8"?>
<ds:datastoreItem xmlns:ds="http://schemas.openxmlformats.org/officeDocument/2006/customXml" ds:itemID="{C9F03794-A1A7-4188-9179-2DE425261E70}">
  <ds:schemaRefs>
    <ds:schemaRef ds:uri="http://schemas.microsoft.com/sharepoint/v3/contenttype/forms"/>
  </ds:schemaRefs>
</ds:datastoreItem>
</file>

<file path=customXml/itemProps3.xml><?xml version="1.0" encoding="utf-8"?>
<ds:datastoreItem xmlns:ds="http://schemas.openxmlformats.org/officeDocument/2006/customXml" ds:itemID="{E20711AE-AF8A-4756-B1B4-3474A128283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08439c-ddda-4ee7-b263-a9814c0c012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Combo</vt:lpstr>
      <vt:lpstr>water</vt:lpstr>
      <vt:lpstr>donut</vt:lpstr>
      <vt:lpstr>map</vt:lpstr>
      <vt:lpstr>Sheet5</vt:lpstr>
      <vt:lpstr>KPI</vt:lpstr>
      <vt:lpstr>kpi yoy</vt:lpstr>
      <vt:lpstr>KPI YOYS</vt:lpstr>
      <vt:lpstr>Dashborad</vt:lpstr>
      <vt:lpstr>Sheet2</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Rahul Nikam</cp:lastModifiedBy>
  <dcterms:created xsi:type="dcterms:W3CDTF">2015-06-05T18:17:20Z</dcterms:created>
  <dcterms:modified xsi:type="dcterms:W3CDTF">2025-10-26T18:26:25Z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0x0101003E55F14A3EDFE94D829337DA07A166C1</vt:lpwstr>
  </property>
</Properties>
</file>