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3995" windowHeight="2775" tabRatio="500"/>
  </bookViews>
  <sheets>
    <sheet name="Manager" sheetId="1" r:id="rId1"/>
    <sheet name="Sheet1" sheetId="2" r:id="rId2"/>
  </sheets>
  <calcPr calcId="162913"/>
  <oleSize ref="A3:J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<sst xmlns="http://schemas.openxmlformats.org/spreadsheetml/2006/main" count="32" uniqueCount="32">
  <si>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>Name</t>
  </si>
  <si>
    <t>Designation</t>
  </si>
  <si>
    <t>Level</t>
  </si>
  <si>
    <t>Manager</t>
  </si>
  <si>
    <t>Location</t>
  </si>
  <si>
    <t>Date of Joining</t>
  </si>
  <si>
    <t>Items of Pay Delivery</t>
  </si>
  <si>
    <t>Emp. Input</t>
  </si>
  <si>
    <t>Basic Salary</t>
  </si>
  <si>
    <t>HRA</t>
  </si>
  <si>
    <t>Employers contribution to PF</t>
  </si>
  <si>
    <t>Gratuity</t>
  </si>
  <si>
    <t>Conveyance</t>
  </si>
  <si>
    <t>Flexi Components:</t>
  </si>
  <si>
    <t>Medical Reimbursement</t>
  </si>
  <si>
    <t>Leave Travel Assistance</t>
  </si>
  <si>
    <t>Food Coupons</t>
  </si>
  <si>
    <t>Child Education Allowance</t>
  </si>
  <si>
    <t>Car / Fuel Allowance</t>
  </si>
  <si>
    <t>Books and Periodicals</t>
  </si>
  <si>
    <t>Telephone Reimbursement</t>
  </si>
  <si>
    <t>Health Club</t>
  </si>
  <si>
    <t>Supplementary Allowance</t>
  </si>
  <si>
    <t>Fixed Pay</t>
  </si>
  <si>
    <t>Performance Incentive</t>
  </si>
  <si>
    <t>Annual Gross</t>
  </si>
  <si>
    <t>test</t>
  </si>
  <si>
    <t>labelA</t>
  </si>
  <si>
    <t>labelB</t>
  </si>
  <si>
    <t>labelC</t>
  </si>
  <si>
    <t>labelD</t>
  </si>
  <si>
    <t>labelE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</si>
</sst>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222222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1" fontId="1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wrapText="1"/>
    </xf>
    <xf numFmtId="0" fontId="3" fillId="0" borderId="0" xfId="0" applyFont="1"/>
    <xf numFmtId="3" fontId="1" fillId="0" borderId="4" xfId="0" applyNumberFormat="1" applyFont="1" applyBorder="1" applyAlignment="1">
      <alignment horizontal="center"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3" fontId="2" fillId="2" borderId="4" xfId="0" applyNumberFormat="1" applyFont="1" applyFill="1" applyBorder="1" applyAlignment="1">
      <alignment horizontal="center" wrapText="1"/>
    </xf>
    <xf numFmtId="3" fontId="0" fillId="0" borderId="0" xfId="0" applyNumberFormat="1"/>
    <xf numFmtId="3" fontId="1" fillId="2" borderId="4" xfId="0" applyNumberFormat="1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3" fontId="1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topLeftCell="A21" zoomScaleNormal="100" workbookViewId="0">
      <selection activeCell="D23" sqref="D23"/>
    </sheetView>
  </sheetViews>
  <sheetFormatPr defaultRowHeight="15" x14ac:dyDescent="0.25"/>
  <cols>
    <col min="1" max="1" width="25.7109375" customWidth="1"/>
    <col min="2" max="2" width="13.42578125" customWidth="1"/>
    <col min="3" max="3" width="8.5703125" customWidth="1"/>
    <col min="4" max="4" width="30.42578125" customWidth="1"/>
    <col min="5" max="1023" width="8.5703125" customWidth="1"/>
    <col min="1024" max="1025" width="9.140625" customWidth="1"/>
  </cols>
  <sheetData>
    <row r="2" spans="1:4" x14ac:dyDescent="0.25">
      <c r="A2" s="1" t="s">
        <v>0</v>
      </c>
      <c r="B2" s="2"/>
    </row>
    <row r="3" spans="1:4" x14ac:dyDescent="0.25">
      <c r="A3" s="3" t="s">
        <v>1</v>
      </c>
      <c r="B3" s="4"/>
    </row>
    <row r="4" spans="1:4" x14ac:dyDescent="0.25">
      <c r="A4" s="3" t="s">
        <v>2</v>
      </c>
      <c r="B4" s="5" t="s">
        <v>3</v>
      </c>
    </row>
    <row r="5" spans="1:4" x14ac:dyDescent="0.25">
      <c r="A5" s="3" t="s">
        <v>4</v>
      </c>
      <c r="B5" s="4"/>
    </row>
    <row r="6" spans="1:4" x14ac:dyDescent="0.25">
      <c r="A6" s="3" t="s">
        <v>5</v>
      </c>
      <c r="B6" s="4"/>
    </row>
    <row r="7" spans="1:4" x14ac:dyDescent="0.25">
      <c r="A7" s="6" t="s">
        <v>6</v>
      </c>
      <c r="B7" s="7" t="s">
        <v>7</v>
      </c>
      <c r="D7" s="8"/>
    </row>
    <row r="8" spans="1:4" x14ac:dyDescent="0.25">
      <c r="A8" s="3" t="s">
        <v>8</v>
      </c>
      <c r="B8" s="9">
        <v>20000</v>
      </c>
    </row>
    <row r="9" spans="1:4" x14ac:dyDescent="0.25">
      <c r="A9" s="3" t="s">
        <v>9</v>
      </c>
      <c r="B9" s="9">
        <f>50*B8/100</f>
        <v>10000</v>
      </c>
    </row>
    <row r="10" spans="1:4" x14ac:dyDescent="0.25">
      <c r="A10" s="3" t="s">
        <v>10</v>
      </c>
      <c r="B10" s="9">
        <f>12*B8/100</f>
        <v>2400</v>
      </c>
    </row>
    <row r="11" spans="1:4" x14ac:dyDescent="0.25">
      <c r="A11" s="3" t="s">
        <v>11</v>
      </c>
      <c r="B11" s="9">
        <f>(B8*4.807)/100</f>
        <v>961.40000000000009</v>
      </c>
    </row>
    <row r="12" spans="1:4" x14ac:dyDescent="0.25">
      <c r="A12" s="3" t="s">
        <v>12</v>
      </c>
      <c r="B12" s="9">
        <v>19200</v>
      </c>
    </row>
    <row r="13" spans="1:4" x14ac:dyDescent="0.25">
      <c r="A13" s="10" t="s">
        <v>13</v>
      </c>
      <c r="B13" s="9"/>
    </row>
    <row r="14" spans="1:4" x14ac:dyDescent="0.25">
      <c r="A14" s="3" t="s">
        <v>14</v>
      </c>
      <c r="B14" s="9">
        <v>0</v>
      </c>
    </row>
    <row r="15" spans="1:4" x14ac:dyDescent="0.25">
      <c r="A15" s="3" t="s">
        <v>15</v>
      </c>
      <c r="B15" s="9">
        <v>0</v>
      </c>
    </row>
    <row r="16" spans="1:4" x14ac:dyDescent="0.25">
      <c r="A16" s="3" t="s">
        <v>16</v>
      </c>
      <c r="B16" s="9">
        <v>0</v>
      </c>
    </row>
    <row r="17" spans="1:4" x14ac:dyDescent="0.25">
      <c r="A17" s="11" t="s">
        <v>17</v>
      </c>
      <c r="B17" s="9">
        <v>0</v>
      </c>
    </row>
    <row r="18" spans="1:4" x14ac:dyDescent="0.25">
      <c r="A18" s="11" t="s">
        <v>18</v>
      </c>
      <c r="B18" s="9">
        <v>0</v>
      </c>
    </row>
    <row r="19" spans="1:4" x14ac:dyDescent="0.25">
      <c r="A19" s="11" t="s">
        <v>19</v>
      </c>
      <c r="B19" s="9">
        <v>0</v>
      </c>
    </row>
    <row r="20" spans="1:4" x14ac:dyDescent="0.25">
      <c r="A20" s="11" t="s">
        <v>20</v>
      </c>
      <c r="B20" s="9">
        <v>0</v>
      </c>
    </row>
    <row r="21" spans="1:4" x14ac:dyDescent="0.25">
      <c r="A21" s="11" t="s">
        <v>21</v>
      </c>
      <c r="B21" s="9">
        <v>0</v>
      </c>
    </row>
    <row r="22" spans="1:4" x14ac:dyDescent="0.25">
      <c r="A22" s="3" t="s">
        <v>22</v>
      </c>
      <c r="B22" s="9">
        <f>B23-SUM(B8:B12)</f>
        <v>2347438.6</v>
      </c>
    </row>
    <row r="23" spans="1:4" x14ac:dyDescent="0.25">
      <c r="A23" s="12" t="s">
        <v>23</v>
      </c>
      <c r="B23" s="13">
        <v>2400000</v>
      </c>
      <c r="C23" s="14"/>
    </row>
    <row r="24" spans="1:4" x14ac:dyDescent="0.25">
      <c r="A24" s="3" t="s">
        <v>24</v>
      </c>
      <c r="B24" s="15">
        <v>200000</v>
      </c>
      <c r="D24" s="14"/>
    </row>
    <row r="25" spans="1:4" x14ac:dyDescent="0.25">
      <c r="A25" s="16" t="s">
        <v>25</v>
      </c>
      <c r="B25" s="17">
        <f>SUM(B23:B24)</f>
        <v>2600000</v>
      </c>
      <c r="D25" s="14"/>
    </row>
    <row r="26" spans="1:4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" sqref="B5"/>
    </sheetView>
  </sheetViews>
  <sheetFormatPr defaultRowHeight="15" x14ac:dyDescent="0.25"/>
  <sheetData>
    <row r="1" spans="1:10" x14ac:dyDescent="0.25">
      <c r="A1" t="s">
        <v>27</v>
      </c>
      <c r="B1">
        <v>2</v>
      </c>
    </row>
    <row r="2" spans="1:10" x14ac:dyDescent="0.25">
      <c r="A2" t="s">
        <v>28</v>
      </c>
      <c r="B2">
        <f>B1*10</f>
        <v>20</v>
      </c>
    </row>
    <row r="3" spans="1:10" x14ac:dyDescent="0.25">
      <c r="A3" t="s">
        <v>29</v>
      </c>
      <c r="B3">
        <f>B2*2</f>
        <v>40</v>
      </c>
    </row>
    <row r="4" spans="1:10" x14ac:dyDescent="0.25">
      <c r="A4" t="s">
        <v>30</v>
      </c>
      <c r="B4">
        <f>B1*2</f>
        <v>4</v>
      </c>
      <c r="J4" t="s">
        <v>26</v>
      </c>
    </row>
    <row r="5" spans="1:10" x14ac:dyDescent="0.25">
      <c r="A5" t="s">
        <v>31</v>
      </c>
      <c r="B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A. Selvaraj</dc:creator>
  <cp:lastModifiedBy>Udit Khanna</cp:lastModifiedBy>
  <cp:revision>4</cp:revision>
  <cp:lastPrinted>2016-11-07T06:56:57Z</cp:lastPrinted>
  <dcterms:created xsi:type="dcterms:W3CDTF">2013-08-27T05:51:15Z</dcterms:created>
  <dcterms:modified xsi:type="dcterms:W3CDTF">2020-07-12T13:35:07Z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