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5000" activeTab="4"/>
  </bookViews>
  <sheets>
    <sheet name="Sheet1" sheetId="1" r:id="rId1"/>
    <sheet name="GIA" sheetId="8" r:id="rId2"/>
    <sheet name="Sheet9" sheetId="9" r:id="rId3"/>
    <sheet name="Sheet10" sheetId="10" r:id="rId4"/>
    <sheet name="HRD Working" sheetId="11" r:id="rId5"/>
    <sheet name="Sheet2" sheetId="12" r:id="rId6"/>
  </sheets>
  <definedNames>
    <definedName name="_xlnm._FilterDatabase" localSheetId="1" hidden="1">GIA!$A$1:$C$48</definedName>
    <definedName name="_xlnm._FilterDatabase" localSheetId="4" hidden="1">'HRD Working'!$A$1:$D$43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2" i="11"/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1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14" i="10"/>
  <c r="B2" i="10"/>
  <c r="B3" i="10"/>
  <c r="B4" i="10"/>
  <c r="B5" i="10"/>
  <c r="B6" i="10"/>
  <c r="B7" i="10"/>
  <c r="B8" i="10"/>
  <c r="B9" i="10"/>
  <c r="B10" i="10"/>
  <c r="B11" i="10"/>
  <c r="B12" i="10"/>
  <c r="B13" i="10"/>
  <c r="B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1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2" i="8"/>
</calcChain>
</file>

<file path=xl/sharedStrings.xml><?xml version="1.0" encoding="utf-8"?>
<sst xmlns="http://schemas.openxmlformats.org/spreadsheetml/2006/main" count="958" uniqueCount="284">
  <si>
    <t>GIA</t>
  </si>
  <si>
    <t>IGI</t>
  </si>
  <si>
    <t>HRD</t>
  </si>
  <si>
    <t>LDocumentNo</t>
  </si>
  <si>
    <t>LCertificateNo</t>
  </si>
  <si>
    <t>ValidUntil</t>
  </si>
  <si>
    <t>StockID</t>
  </si>
  <si>
    <t>Shape</t>
  </si>
  <si>
    <t>WeightC</t>
  </si>
  <si>
    <t>Clarity</t>
  </si>
  <si>
    <t>PotentialClarity</t>
  </si>
  <si>
    <t>WeightlossClarity</t>
  </si>
  <si>
    <t>Flo</t>
  </si>
  <si>
    <t>Color</t>
  </si>
  <si>
    <t>ECG</t>
  </si>
  <si>
    <t>Length</t>
  </si>
  <si>
    <t>Width</t>
  </si>
  <si>
    <t>Depth</t>
  </si>
  <si>
    <t>Girdledescription</t>
  </si>
  <si>
    <t>LGirdlePercent</t>
  </si>
  <si>
    <t>GirdleCondition</t>
  </si>
  <si>
    <t>CuletDescription</t>
  </si>
  <si>
    <t>CuletSize</t>
  </si>
  <si>
    <t>Culet</t>
  </si>
  <si>
    <t>Table</t>
  </si>
  <si>
    <t>CH</t>
  </si>
  <si>
    <t>PD</t>
  </si>
  <si>
    <t>TD</t>
  </si>
  <si>
    <t>CA</t>
  </si>
  <si>
    <t>PA</t>
  </si>
  <si>
    <t>CAPA</t>
  </si>
  <si>
    <t>LHC</t>
  </si>
  <si>
    <t>LHP</t>
  </si>
  <si>
    <t>PotentialMake</t>
  </si>
  <si>
    <t>Cut</t>
  </si>
  <si>
    <t>Polish</t>
  </si>
  <si>
    <t>Symmetry</t>
  </si>
  <si>
    <t>HeartArrow</t>
  </si>
  <si>
    <t>Inscription</t>
  </si>
  <si>
    <t>LReportComments</t>
  </si>
  <si>
    <t>HRDExtraInfo</t>
  </si>
  <si>
    <t>HRDSWfluo</t>
  </si>
  <si>
    <t>HRDFancycolour</t>
  </si>
  <si>
    <t>HRDOrigin</t>
  </si>
  <si>
    <t>HRDProp</t>
  </si>
  <si>
    <t>HRDFin</t>
  </si>
  <si>
    <t>HRDAfm</t>
  </si>
  <si>
    <t>HRDScSampletype</t>
  </si>
  <si>
    <t>HRDPremiumIdealCut</t>
  </si>
  <si>
    <t>LReportDate</t>
  </si>
  <si>
    <t>Carats</t>
  </si>
  <si>
    <t>JobNo</t>
  </si>
  <si>
    <t>ControlNo</t>
  </si>
  <si>
    <t>DiamondDossier</t>
  </si>
  <si>
    <t>ReportNo</t>
  </si>
  <si>
    <t>ClientRef</t>
  </si>
  <si>
    <t>MemoNo</t>
  </si>
  <si>
    <t>ColorDescriptions</t>
  </si>
  <si>
    <t>ClarityStatus</t>
  </si>
  <si>
    <t>FinalCut</t>
  </si>
  <si>
    <t>FluorescenceIntensity</t>
  </si>
  <si>
    <t>FluorescenceColor</t>
  </si>
  <si>
    <t>Girdle</t>
  </si>
  <si>
    <t>Depth%</t>
  </si>
  <si>
    <t>Table%</t>
  </si>
  <si>
    <t>CrnAg</t>
  </si>
  <si>
    <t>CrnHt</t>
  </si>
  <si>
    <t>PavAg</t>
  </si>
  <si>
    <t>PavDp</t>
  </si>
  <si>
    <t>StrLn</t>
  </si>
  <si>
    <t>LrHalf</t>
  </si>
  <si>
    <t>Painting</t>
  </si>
  <si>
    <t>Proportion</t>
  </si>
  <si>
    <t>PaintComm</t>
  </si>
  <si>
    <t>KeytoSymbols</t>
  </si>
  <si>
    <t>ReportComments</t>
  </si>
  <si>
    <t>SyntheticIndicator</t>
  </si>
  <si>
    <t>Girdle%</t>
  </si>
  <si>
    <t>PolishFeatures</t>
  </si>
  <si>
    <t>SymmetryFeatures</t>
  </si>
  <si>
    <t>ShapeDescription</t>
  </si>
  <si>
    <t>ReportType</t>
  </si>
  <si>
    <t>Sorting</t>
  </si>
  <si>
    <t>BasketStatus</t>
  </si>
  <si>
    <t>CountryOfOrigin</t>
  </si>
  <si>
    <t>DiamondType</t>
  </si>
  <si>
    <t>LabReportDate</t>
  </si>
  <si>
    <t>LabNumberStones</t>
  </si>
  <si>
    <t>LabWeight</t>
  </si>
  <si>
    <t>LabMeasurement1</t>
  </si>
  <si>
    <t>LabMeasurement2</t>
  </si>
  <si>
    <t>LabMeasurement3</t>
  </si>
  <si>
    <t>LabTable</t>
  </si>
  <si>
    <t>LabCrownHeight</t>
  </si>
  <si>
    <t>LabPavilionDepth</t>
  </si>
  <si>
    <t>LabTotalDepth</t>
  </si>
  <si>
    <t>LabCrownAngle</t>
  </si>
  <si>
    <t>LabPavilionAngle</t>
  </si>
  <si>
    <t>LabGirdlePercent</t>
  </si>
  <si>
    <t>LabDocumentNo</t>
  </si>
  <si>
    <t>LabReportNumber</t>
  </si>
  <si>
    <t>LabPrefix</t>
  </si>
  <si>
    <t>LabOtherReportNumber</t>
  </si>
  <si>
    <t>LabShapeName</t>
  </si>
  <si>
    <t>LabDescription</t>
  </si>
  <si>
    <t>LabCuletSize</t>
  </si>
  <si>
    <t>LabGirdleName</t>
  </si>
  <si>
    <t>LabPOLorPol/Sym</t>
  </si>
  <si>
    <t>LabSYM</t>
  </si>
  <si>
    <t>LabCUT-PROP</t>
  </si>
  <si>
    <t>LabClarity</t>
  </si>
  <si>
    <t>LabColor(Long)</t>
  </si>
  <si>
    <t>LabReportTypeI</t>
  </si>
  <si>
    <t>LabReportFormatI</t>
  </si>
  <si>
    <t>LabColor(Short)</t>
  </si>
  <si>
    <t>LabReportTypeII</t>
  </si>
  <si>
    <t>LabReportFormatII</t>
  </si>
  <si>
    <t>LabFluorescence</t>
  </si>
  <si>
    <t>LabCommentsConsultation</t>
  </si>
  <si>
    <t>LabSpecialComments</t>
  </si>
  <si>
    <t>LabReportComment</t>
  </si>
  <si>
    <t>LabCustomerRefNo</t>
  </si>
  <si>
    <t>LabMemoNo</t>
  </si>
  <si>
    <t>LabFaxComments</t>
  </si>
  <si>
    <t>LabLaserscribe</t>
  </si>
  <si>
    <t>LabRecheck</t>
  </si>
  <si>
    <t>DBField</t>
  </si>
  <si>
    <t>ReportDt</t>
  </si>
  <si>
    <t>Weight</t>
  </si>
  <si>
    <t>LCrownHeight</t>
  </si>
  <si>
    <t>LTotalDepth</t>
  </si>
  <si>
    <t>LCrownAngle</t>
  </si>
  <si>
    <t>LLengh</t>
  </si>
  <si>
    <t>LWidth</t>
  </si>
  <si>
    <t>LDepth</t>
  </si>
  <si>
    <t>ColorID</t>
  </si>
  <si>
    <t>ClarityID</t>
  </si>
  <si>
    <t>CutID</t>
  </si>
  <si>
    <t>PolishID</t>
  </si>
  <si>
    <t>SymID</t>
  </si>
  <si>
    <t>LTable</t>
  </si>
  <si>
    <t>LPavillionDepth</t>
  </si>
  <si>
    <t>LPavillionAngle</t>
  </si>
  <si>
    <t>FloID</t>
  </si>
  <si>
    <t>GirdleID</t>
  </si>
  <si>
    <t>Split form LabGirdleName</t>
  </si>
  <si>
    <t>GirdleConditionID</t>
  </si>
  <si>
    <t>CuletID</t>
  </si>
  <si>
    <t>Barcode</t>
  </si>
  <si>
    <t>ShapeID</t>
  </si>
  <si>
    <t>-----------------</t>
  </si>
  <si>
    <t>LCountryofOrigin</t>
  </si>
  <si>
    <t>LClarityStatus</t>
  </si>
  <si>
    <t>Split form LabFlourescens</t>
  </si>
  <si>
    <t>LFloColor</t>
  </si>
  <si>
    <t>Possible Entries</t>
  </si>
  <si>
    <t>EX,VG,G</t>
  </si>
  <si>
    <t>LPainting</t>
  </si>
  <si>
    <t>LProportion</t>
  </si>
  <si>
    <t>LReportType</t>
  </si>
  <si>
    <t>LLabiscribe</t>
  </si>
  <si>
    <t>ChangeDBField</t>
  </si>
  <si>
    <t>TransactionID</t>
  </si>
  <si>
    <t>CompanyID</t>
  </si>
  <si>
    <t>BranchID</t>
  </si>
  <si>
    <t>UserID</t>
  </si>
  <si>
    <t>ImportDate</t>
  </si>
  <si>
    <t>ItemTypeID</t>
  </si>
  <si>
    <t>MainLotID</t>
  </si>
  <si>
    <t>Qty</t>
  </si>
  <si>
    <t>LabourINR</t>
  </si>
  <si>
    <t>RAP</t>
  </si>
  <si>
    <t>Comment</t>
  </si>
  <si>
    <t>StatusID</t>
  </si>
  <si>
    <t>AskingPercent</t>
  </si>
  <si>
    <t>AskingPPC</t>
  </si>
  <si>
    <t>AskingTotal</t>
  </si>
  <si>
    <t>WebPercent</t>
  </si>
  <si>
    <t>WebPPC</t>
  </si>
  <si>
    <t>WebTotal</t>
  </si>
  <si>
    <t>WholesalePercent</t>
  </si>
  <si>
    <t>WholesalePPC</t>
  </si>
  <si>
    <t>WholesaleTotal</t>
  </si>
  <si>
    <t>Certified</t>
  </si>
  <si>
    <t>DepartmentID</t>
  </si>
  <si>
    <t>LabID</t>
  </si>
  <si>
    <t>SaleID</t>
  </si>
  <si>
    <t>ImageLink</t>
  </si>
  <si>
    <t>VideoLink</t>
  </si>
  <si>
    <t>HeartImage</t>
  </si>
  <si>
    <t>ArrowImage</t>
  </si>
  <si>
    <t>LLength</t>
  </si>
  <si>
    <t>Black</t>
  </si>
  <si>
    <t>White</t>
  </si>
  <si>
    <t>BGM</t>
  </si>
  <si>
    <t>Mcomment</t>
  </si>
  <si>
    <t>AComment</t>
  </si>
  <si>
    <t>HistoryDescription</t>
  </si>
  <si>
    <t>ProcessStatus</t>
  </si>
  <si>
    <t>ExecutionDateTime</t>
  </si>
  <si>
    <t>LedgerID</t>
  </si>
  <si>
    <t>ProcessID</t>
  </si>
  <si>
    <t>UnionID</t>
  </si>
  <si>
    <t>LengthHalvesCr</t>
  </si>
  <si>
    <t>HRDWeightlossClarity</t>
  </si>
  <si>
    <t>HRDECG</t>
  </si>
  <si>
    <t>GIADiamondDossier</t>
  </si>
  <si>
    <t>GIAJobNo</t>
  </si>
  <si>
    <t>GIASorting</t>
  </si>
  <si>
    <t>GIABasketStatus</t>
  </si>
  <si>
    <t>HRDPotentialMake</t>
  </si>
  <si>
    <t>GIAStrLn</t>
  </si>
  <si>
    <t>GIALrHalf</t>
  </si>
  <si>
    <t>GIAColorDescriptions</t>
  </si>
  <si>
    <t>GIAPaintComm</t>
  </si>
  <si>
    <t>GIAKeytoSymbols</t>
  </si>
  <si>
    <t>GIASyntheticIndicator</t>
  </si>
  <si>
    <t>GIAPolishFeatures</t>
  </si>
  <si>
    <t>GIASymmetryFeatures</t>
  </si>
  <si>
    <t>GIADiamondType</t>
  </si>
  <si>
    <t>HRDValidUntil</t>
  </si>
  <si>
    <t>HRDWeightC</t>
  </si>
  <si>
    <t>IGILabPrefix</t>
  </si>
  <si>
    <t>HRDCuletDescription</t>
  </si>
  <si>
    <t>HRDCuletSizePercent</t>
  </si>
  <si>
    <t>HRDCAPA</t>
  </si>
  <si>
    <t>IGILabOtherReportNumber</t>
  </si>
  <si>
    <t>IGILabNumberStones</t>
  </si>
  <si>
    <t>IGILabDescription</t>
  </si>
  <si>
    <t>IGILabReportFormatI</t>
  </si>
  <si>
    <t>IGILabReportTypeII</t>
  </si>
  <si>
    <t>IGILabReportFormatII</t>
  </si>
  <si>
    <t>IGILabCommentsConsultation</t>
  </si>
  <si>
    <t>IGILabSpecialComments</t>
  </si>
  <si>
    <t>IGILabFaxComments</t>
  </si>
  <si>
    <t>IGILabColorShort</t>
  </si>
  <si>
    <t>GIAShape</t>
  </si>
  <si>
    <t>GIAPainting</t>
  </si>
  <si>
    <t>HRDLengthHalvesCr</t>
  </si>
  <si>
    <t>HRDLengthHalvesPv</t>
  </si>
  <si>
    <t>"</t>
  </si>
  <si>
    <t>Sym</t>
  </si>
  <si>
    <t>GIA Fields</t>
  </si>
  <si>
    <t>DB Fields</t>
  </si>
  <si>
    <t>------</t>
  </si>
  <si>
    <t>Order</t>
  </si>
  <si>
    <t>Llength</t>
  </si>
  <si>
    <t>LabColorShort</t>
  </si>
  <si>
    <t>LengthHalvesPv</t>
  </si>
  <si>
    <t>HRD Fields</t>
  </si>
  <si>
    <t>Excel Name</t>
  </si>
  <si>
    <t>OurRef</t>
  </si>
  <si>
    <t>ValidFrom</t>
  </si>
  <si>
    <t>Clientref</t>
  </si>
  <si>
    <t>WeightR</t>
  </si>
  <si>
    <t>LWfluo</t>
  </si>
  <si>
    <t>Colour</t>
  </si>
  <si>
    <t>Diam/LWMin</t>
  </si>
  <si>
    <t>Diam/LWMax</t>
  </si>
  <si>
    <t>HeightCAvg</t>
  </si>
  <si>
    <t>Girdlesize%</t>
  </si>
  <si>
    <t>Girdlenature</t>
  </si>
  <si>
    <t>Culetsize%</t>
  </si>
  <si>
    <t>Culetnature</t>
  </si>
  <si>
    <t>Tablewidth%</t>
  </si>
  <si>
    <t>CrHeight%</t>
  </si>
  <si>
    <t>Pavdepth%</t>
  </si>
  <si>
    <t>Totaldepth%</t>
  </si>
  <si>
    <t>Crownangle°</t>
  </si>
  <si>
    <t>Pavillionangle°</t>
  </si>
  <si>
    <t>Cr+Pavangle°</t>
  </si>
  <si>
    <t>Lengthhalvescr%</t>
  </si>
  <si>
    <t>Lengthhalvespav%</t>
  </si>
  <si>
    <t>Proportions</t>
  </si>
  <si>
    <t>H&amp;A</t>
  </si>
  <si>
    <t>Remarks</t>
  </si>
  <si>
    <t>Extrainfo</t>
  </si>
  <si>
    <t>SWfluo</t>
  </si>
  <si>
    <t>Fancycolour</t>
  </si>
  <si>
    <t>Origin</t>
  </si>
  <si>
    <t>Fin</t>
  </si>
  <si>
    <t>Afm</t>
  </si>
  <si>
    <t>ScSampletype</t>
  </si>
  <si>
    <t>PremiumIdealCut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</si>
</sst>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0" fillId="0" borderId="0" xfId="0" applyFill="1"/>
    <xf numFmtId="0" fontId="0" fillId="2" borderId="0" xfId="0" quotePrefix="1" applyFill="1"/>
    <xf numFmtId="0" fontId="0" fillId="0" borderId="0" xfId="0" quotePrefix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pane ySplit="1" topLeftCell="A17" activePane="bottomLeft" state="frozen"/>
      <selection pane="bottomLeft" activeCell="D33" sqref="D33:D35"/>
    </sheetView>
  </sheetViews>
  <sheetFormatPr defaultRowHeight="15" x14ac:dyDescent="0.25"/>
  <cols>
    <col min="1" max="1" width="20.85546875" bestFit="1" customWidth="1"/>
    <col min="2" max="2" width="25.28515625" bestFit="1" customWidth="1"/>
    <col min="3" max="3" width="20.5703125" bestFit="1" customWidth="1"/>
    <col min="4" max="4" width="15.42578125" bestFit="1" customWidth="1"/>
    <col min="5" max="5" width="15.140625" bestFit="1" customWidth="1"/>
    <col min="7" max="7" width="14.57031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126</v>
      </c>
      <c r="E1" s="2" t="s">
        <v>155</v>
      </c>
      <c r="G1" s="2" t="s">
        <v>161</v>
      </c>
    </row>
    <row r="2" spans="1:7" x14ac:dyDescent="0.25">
      <c r="A2" s="1" t="s">
        <v>52</v>
      </c>
      <c r="B2" s="1" t="s">
        <v>99</v>
      </c>
      <c r="C2" s="1" t="s">
        <v>3</v>
      </c>
      <c r="D2" s="1" t="s">
        <v>3</v>
      </c>
    </row>
    <row r="3" spans="1:7" x14ac:dyDescent="0.25">
      <c r="A3" s="1" t="s">
        <v>54</v>
      </c>
      <c r="B3" s="1" t="s">
        <v>100</v>
      </c>
      <c r="C3" s="1" t="s">
        <v>4</v>
      </c>
      <c r="D3" s="1" t="s">
        <v>4</v>
      </c>
    </row>
    <row r="4" spans="1:7" x14ac:dyDescent="0.25">
      <c r="A4" s="1" t="s">
        <v>127</v>
      </c>
      <c r="B4" s="1" t="s">
        <v>86</v>
      </c>
      <c r="C4" s="1" t="s">
        <v>49</v>
      </c>
      <c r="D4" s="1" t="s">
        <v>49</v>
      </c>
    </row>
    <row r="5" spans="1:7" x14ac:dyDescent="0.25">
      <c r="A5" s="1" t="s">
        <v>80</v>
      </c>
      <c r="B5" s="1" t="s">
        <v>103</v>
      </c>
      <c r="C5" s="1" t="s">
        <v>7</v>
      </c>
      <c r="D5" s="1" t="s">
        <v>149</v>
      </c>
    </row>
    <row r="6" spans="1:7" x14ac:dyDescent="0.25">
      <c r="A6" s="1" t="s">
        <v>15</v>
      </c>
      <c r="B6" s="1" t="s">
        <v>89</v>
      </c>
      <c r="C6" s="1" t="s">
        <v>15</v>
      </c>
      <c r="D6" s="1" t="s">
        <v>132</v>
      </c>
    </row>
    <row r="7" spans="1:7" x14ac:dyDescent="0.25">
      <c r="A7" s="1" t="s">
        <v>16</v>
      </c>
      <c r="B7" s="1" t="s">
        <v>90</v>
      </c>
      <c r="C7" s="1" t="s">
        <v>16</v>
      </c>
      <c r="D7" s="3" t="s">
        <v>133</v>
      </c>
    </row>
    <row r="8" spans="1:7" x14ac:dyDescent="0.25">
      <c r="A8" s="1" t="s">
        <v>17</v>
      </c>
      <c r="B8" s="1" t="s">
        <v>91</v>
      </c>
      <c r="C8" s="1" t="s">
        <v>17</v>
      </c>
      <c r="D8" s="3" t="s">
        <v>134</v>
      </c>
    </row>
    <row r="9" spans="1:7" x14ac:dyDescent="0.25">
      <c r="A9" s="1" t="s">
        <v>128</v>
      </c>
      <c r="B9" s="1" t="s">
        <v>88</v>
      </c>
      <c r="C9" s="1" t="s">
        <v>50</v>
      </c>
      <c r="D9" s="3" t="s">
        <v>50</v>
      </c>
    </row>
    <row r="10" spans="1:7" x14ac:dyDescent="0.25">
      <c r="A10" s="1" t="s">
        <v>13</v>
      </c>
      <c r="B10" s="1" t="s">
        <v>111</v>
      </c>
      <c r="C10" s="1" t="s">
        <v>13</v>
      </c>
      <c r="D10" s="3" t="s">
        <v>135</v>
      </c>
    </row>
    <row r="11" spans="1:7" x14ac:dyDescent="0.25">
      <c r="A11" s="1" t="s">
        <v>9</v>
      </c>
      <c r="B11" s="1" t="s">
        <v>110</v>
      </c>
      <c r="C11" s="1" t="s">
        <v>9</v>
      </c>
      <c r="D11" s="3" t="s">
        <v>136</v>
      </c>
    </row>
    <row r="12" spans="1:7" x14ac:dyDescent="0.25">
      <c r="A12" s="1" t="s">
        <v>59</v>
      </c>
      <c r="B12" s="1" t="s">
        <v>109</v>
      </c>
      <c r="C12" s="1" t="s">
        <v>34</v>
      </c>
      <c r="D12" s="3" t="s">
        <v>137</v>
      </c>
    </row>
    <row r="13" spans="1:7" x14ac:dyDescent="0.25">
      <c r="A13" s="1" t="s">
        <v>35</v>
      </c>
      <c r="B13" s="1" t="s">
        <v>107</v>
      </c>
      <c r="C13" s="1" t="s">
        <v>35</v>
      </c>
      <c r="D13" s="3" t="s">
        <v>138</v>
      </c>
    </row>
    <row r="14" spans="1:7" x14ac:dyDescent="0.25">
      <c r="A14" s="1" t="s">
        <v>36</v>
      </c>
      <c r="B14" s="1" t="s">
        <v>108</v>
      </c>
      <c r="C14" s="1" t="s">
        <v>36</v>
      </c>
      <c r="D14" s="3" t="s">
        <v>139</v>
      </c>
    </row>
    <row r="15" spans="1:7" x14ac:dyDescent="0.25">
      <c r="A15" s="1" t="s">
        <v>64</v>
      </c>
      <c r="B15" s="1" t="s">
        <v>92</v>
      </c>
      <c r="C15" s="1" t="s">
        <v>24</v>
      </c>
      <c r="D15" s="3" t="s">
        <v>140</v>
      </c>
    </row>
    <row r="16" spans="1:7" x14ac:dyDescent="0.25">
      <c r="A16" s="1" t="s">
        <v>63</v>
      </c>
      <c r="B16" s="1" t="s">
        <v>95</v>
      </c>
      <c r="C16" s="1" t="s">
        <v>27</v>
      </c>
      <c r="D16" s="3" t="s">
        <v>130</v>
      </c>
    </row>
    <row r="17" spans="1:5" x14ac:dyDescent="0.25">
      <c r="A17" s="1" t="s">
        <v>65</v>
      </c>
      <c r="B17" s="1" t="s">
        <v>96</v>
      </c>
      <c r="C17" s="1" t="s">
        <v>28</v>
      </c>
      <c r="D17" s="3" t="s">
        <v>131</v>
      </c>
    </row>
    <row r="18" spans="1:5" x14ac:dyDescent="0.25">
      <c r="A18" s="1" t="s">
        <v>66</v>
      </c>
      <c r="B18" s="1" t="s">
        <v>93</v>
      </c>
      <c r="C18" s="1" t="s">
        <v>25</v>
      </c>
      <c r="D18" s="3" t="s">
        <v>129</v>
      </c>
    </row>
    <row r="19" spans="1:5" x14ac:dyDescent="0.25">
      <c r="A19" s="1" t="s">
        <v>67</v>
      </c>
      <c r="B19" s="1" t="s">
        <v>97</v>
      </c>
      <c r="C19" s="1" t="s">
        <v>29</v>
      </c>
      <c r="D19" s="3" t="s">
        <v>142</v>
      </c>
    </row>
    <row r="20" spans="1:5" x14ac:dyDescent="0.25">
      <c r="A20" s="1" t="s">
        <v>68</v>
      </c>
      <c r="B20" s="1" t="s">
        <v>94</v>
      </c>
      <c r="C20" s="1" t="s">
        <v>26</v>
      </c>
      <c r="D20" s="3" t="s">
        <v>141</v>
      </c>
    </row>
    <row r="21" spans="1:5" x14ac:dyDescent="0.25">
      <c r="A21" s="1" t="s">
        <v>60</v>
      </c>
      <c r="B21" s="1" t="s">
        <v>117</v>
      </c>
      <c r="C21" s="1" t="s">
        <v>12</v>
      </c>
      <c r="D21" s="3" t="s">
        <v>143</v>
      </c>
    </row>
    <row r="22" spans="1:5" x14ac:dyDescent="0.25">
      <c r="A22" s="1" t="s">
        <v>62</v>
      </c>
      <c r="B22" s="1" t="s">
        <v>106</v>
      </c>
      <c r="C22" s="1" t="s">
        <v>18</v>
      </c>
      <c r="D22" s="3" t="s">
        <v>144</v>
      </c>
    </row>
    <row r="23" spans="1:5" x14ac:dyDescent="0.25">
      <c r="A23" s="1" t="s">
        <v>20</v>
      </c>
      <c r="B23" s="1" t="s">
        <v>145</v>
      </c>
      <c r="C23" s="1" t="s">
        <v>20</v>
      </c>
      <c r="D23" s="3" t="s">
        <v>146</v>
      </c>
    </row>
    <row r="24" spans="1:5" x14ac:dyDescent="0.25">
      <c r="A24" s="1" t="s">
        <v>22</v>
      </c>
      <c r="B24" s="1" t="s">
        <v>105</v>
      </c>
      <c r="C24" s="1" t="s">
        <v>23</v>
      </c>
      <c r="D24" s="3" t="s">
        <v>147</v>
      </c>
    </row>
    <row r="25" spans="1:5" x14ac:dyDescent="0.25">
      <c r="A25" s="1" t="s">
        <v>77</v>
      </c>
      <c r="B25" s="1" t="s">
        <v>98</v>
      </c>
      <c r="C25" s="1" t="s">
        <v>19</v>
      </c>
      <c r="D25" s="3" t="s">
        <v>19</v>
      </c>
    </row>
    <row r="26" spans="1:5" x14ac:dyDescent="0.25">
      <c r="A26" s="1" t="s">
        <v>55</v>
      </c>
      <c r="B26" s="1" t="s">
        <v>121</v>
      </c>
      <c r="C26" s="1" t="s">
        <v>6</v>
      </c>
      <c r="D26" s="3" t="s">
        <v>148</v>
      </c>
    </row>
    <row r="27" spans="1:5" x14ac:dyDescent="0.25">
      <c r="A27" s="1" t="s">
        <v>75</v>
      </c>
      <c r="B27" s="1" t="s">
        <v>120</v>
      </c>
      <c r="C27" s="1" t="s">
        <v>39</v>
      </c>
      <c r="D27" s="3" t="s">
        <v>39</v>
      </c>
    </row>
    <row r="28" spans="1:5" x14ac:dyDescent="0.25">
      <c r="A28" s="1" t="s">
        <v>84</v>
      </c>
      <c r="B28" s="5" t="s">
        <v>150</v>
      </c>
      <c r="C28" s="1" t="s">
        <v>43</v>
      </c>
      <c r="D28" s="3" t="s">
        <v>151</v>
      </c>
    </row>
    <row r="29" spans="1:5" x14ac:dyDescent="0.25">
      <c r="A29" s="1" t="s">
        <v>58</v>
      </c>
      <c r="B29" s="5" t="s">
        <v>150</v>
      </c>
      <c r="C29" s="5" t="s">
        <v>10</v>
      </c>
      <c r="D29" s="1" t="s">
        <v>152</v>
      </c>
    </row>
    <row r="30" spans="1:5" x14ac:dyDescent="0.25">
      <c r="A30" s="1" t="s">
        <v>61</v>
      </c>
      <c r="B30" s="1" t="s">
        <v>153</v>
      </c>
      <c r="C30" s="1" t="s">
        <v>41</v>
      </c>
      <c r="D30" s="1" t="s">
        <v>154</v>
      </c>
    </row>
    <row r="31" spans="1:5" x14ac:dyDescent="0.25">
      <c r="A31" s="1" t="s">
        <v>71</v>
      </c>
      <c r="B31" s="5" t="s">
        <v>150</v>
      </c>
      <c r="C31" s="5" t="s">
        <v>150</v>
      </c>
      <c r="D31" s="1" t="s">
        <v>157</v>
      </c>
      <c r="E31" s="1" t="s">
        <v>156</v>
      </c>
    </row>
    <row r="32" spans="1:5" x14ac:dyDescent="0.25">
      <c r="A32" s="1" t="s">
        <v>72</v>
      </c>
      <c r="B32" s="5" t="s">
        <v>150</v>
      </c>
      <c r="C32" s="1" t="s">
        <v>44</v>
      </c>
      <c r="D32" s="1" t="s">
        <v>158</v>
      </c>
      <c r="E32" s="1" t="s">
        <v>156</v>
      </c>
    </row>
    <row r="33" spans="1:5" x14ac:dyDescent="0.25">
      <c r="A33" s="1" t="s">
        <v>81</v>
      </c>
      <c r="B33" s="1" t="s">
        <v>112</v>
      </c>
      <c r="C33" s="5" t="s">
        <v>150</v>
      </c>
      <c r="D33" s="1" t="s">
        <v>159</v>
      </c>
      <c r="E33" s="1"/>
    </row>
    <row r="34" spans="1:5" x14ac:dyDescent="0.25">
      <c r="A34" s="1" t="s">
        <v>56</v>
      </c>
      <c r="B34" s="1" t="s">
        <v>122</v>
      </c>
      <c r="C34" s="5" t="s">
        <v>150</v>
      </c>
      <c r="D34" s="1" t="s">
        <v>122</v>
      </c>
      <c r="E34" s="1"/>
    </row>
    <row r="35" spans="1:5" x14ac:dyDescent="0.25">
      <c r="A35" s="1" t="s">
        <v>38</v>
      </c>
      <c r="B35" s="1" t="s">
        <v>124</v>
      </c>
      <c r="C35" s="5" t="s">
        <v>150</v>
      </c>
      <c r="D35" s="1" t="s">
        <v>160</v>
      </c>
      <c r="E35" s="1"/>
    </row>
    <row r="36" spans="1:5" x14ac:dyDescent="0.25">
      <c r="A36" t="s">
        <v>53</v>
      </c>
      <c r="B36" t="s">
        <v>101</v>
      </c>
      <c r="C36" t="s">
        <v>5</v>
      </c>
    </row>
    <row r="37" spans="1:5" x14ac:dyDescent="0.25">
      <c r="A37" s="4" t="s">
        <v>7</v>
      </c>
      <c r="B37" t="s">
        <v>102</v>
      </c>
      <c r="C37" t="s">
        <v>8</v>
      </c>
    </row>
    <row r="38" spans="1:5" x14ac:dyDescent="0.25">
      <c r="A38" t="s">
        <v>57</v>
      </c>
      <c r="B38" t="s">
        <v>87</v>
      </c>
    </row>
    <row r="39" spans="1:5" x14ac:dyDescent="0.25">
      <c r="A39" t="s">
        <v>69</v>
      </c>
      <c r="B39" t="s">
        <v>104</v>
      </c>
      <c r="C39" t="s">
        <v>11</v>
      </c>
    </row>
    <row r="40" spans="1:5" x14ac:dyDescent="0.25">
      <c r="A40" t="s">
        <v>70</v>
      </c>
      <c r="B40" t="s">
        <v>113</v>
      </c>
      <c r="C40" t="s">
        <v>14</v>
      </c>
    </row>
    <row r="41" spans="1:5" x14ac:dyDescent="0.25">
      <c r="A41" t="s">
        <v>73</v>
      </c>
      <c r="B41" t="s">
        <v>114</v>
      </c>
      <c r="C41" s="4" t="s">
        <v>21</v>
      </c>
    </row>
    <row r="42" spans="1:5" x14ac:dyDescent="0.25">
      <c r="A42" t="s">
        <v>74</v>
      </c>
      <c r="B42" t="s">
        <v>115</v>
      </c>
      <c r="C42" t="s">
        <v>22</v>
      </c>
    </row>
    <row r="43" spans="1:5" x14ac:dyDescent="0.25">
      <c r="A43" t="s">
        <v>76</v>
      </c>
      <c r="B43" t="s">
        <v>116</v>
      </c>
      <c r="C43" t="s">
        <v>30</v>
      </c>
    </row>
    <row r="44" spans="1:5" x14ac:dyDescent="0.25">
      <c r="A44" t="s">
        <v>78</v>
      </c>
      <c r="B44" t="s">
        <v>118</v>
      </c>
      <c r="C44" t="s">
        <v>31</v>
      </c>
    </row>
    <row r="45" spans="1:5" x14ac:dyDescent="0.25">
      <c r="A45" t="s">
        <v>79</v>
      </c>
      <c r="B45" t="s">
        <v>119</v>
      </c>
      <c r="C45" t="s">
        <v>32</v>
      </c>
    </row>
    <row r="46" spans="1:5" x14ac:dyDescent="0.25">
      <c r="A46" t="s">
        <v>51</v>
      </c>
      <c r="B46" t="s">
        <v>123</v>
      </c>
      <c r="C46" t="s">
        <v>33</v>
      </c>
    </row>
    <row r="47" spans="1:5" x14ac:dyDescent="0.25">
      <c r="A47" t="s">
        <v>82</v>
      </c>
      <c r="B47" t="s">
        <v>125</v>
      </c>
      <c r="C47" t="s">
        <v>37</v>
      </c>
    </row>
    <row r="48" spans="1:5" x14ac:dyDescent="0.25">
      <c r="A48" t="s">
        <v>83</v>
      </c>
      <c r="C48" t="s">
        <v>38</v>
      </c>
    </row>
    <row r="49" spans="1:3" x14ac:dyDescent="0.25">
      <c r="A49" t="s">
        <v>85</v>
      </c>
      <c r="C49" t="s">
        <v>40</v>
      </c>
    </row>
    <row r="50" spans="1:3" x14ac:dyDescent="0.25">
      <c r="C50" t="s">
        <v>42</v>
      </c>
    </row>
    <row r="51" spans="1:3" x14ac:dyDescent="0.25">
      <c r="C51" t="s">
        <v>45</v>
      </c>
    </row>
    <row r="52" spans="1:3" x14ac:dyDescent="0.25">
      <c r="C52" t="s">
        <v>46</v>
      </c>
    </row>
    <row r="53" spans="1:3" x14ac:dyDescent="0.25">
      <c r="C53" t="s">
        <v>47</v>
      </c>
    </row>
    <row r="54" spans="1:3" x14ac:dyDescent="0.25">
      <c r="C5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workbookViewId="0">
      <selection sqref="A1:D48"/>
    </sheetView>
  </sheetViews>
  <sheetFormatPr defaultRowHeight="15" x14ac:dyDescent="0.25"/>
  <cols>
    <col min="1" max="1" width="17.7109375" bestFit="1" customWidth="1"/>
    <col min="2" max="2" width="19" bestFit="1" customWidth="1"/>
    <col min="5" max="5" width="87.28515625" bestFit="1" customWidth="1"/>
  </cols>
  <sheetData>
    <row r="1" spans="1:5" ht="18.75" x14ac:dyDescent="0.3">
      <c r="A1" s="8" t="s">
        <v>242</v>
      </c>
      <c r="B1" s="8" t="s">
        <v>243</v>
      </c>
      <c r="C1" s="8" t="s">
        <v>245</v>
      </c>
    </row>
    <row r="2" spans="1:5" x14ac:dyDescent="0.25">
      <c r="A2" t="s">
        <v>3</v>
      </c>
      <c r="B2" s="2" t="s">
        <v>3</v>
      </c>
      <c r="C2">
        <v>0</v>
      </c>
      <c r="D2" t="s">
        <v>240</v>
      </c>
      <c r="E2" t="str">
        <f>"dr("&amp;D2&amp;A2&amp;D2&amp;") = LabTranslation.LabRemoveNA(tmpDT.Rows(i).Item("&amp;C2&amp;").ToString)"</f>
        <v>dr("LDocumentNo") = LabTranslation.LabRemoveNA(tmpDT.Rows(i).Item(0).ToString)</v>
      </c>
    </row>
    <row r="3" spans="1:5" x14ac:dyDescent="0.25">
      <c r="A3" t="s">
        <v>4</v>
      </c>
      <c r="B3" t="s">
        <v>4</v>
      </c>
      <c r="C3">
        <v>1</v>
      </c>
      <c r="D3" t="s">
        <v>240</v>
      </c>
      <c r="E3" t="str">
        <f t="shared" ref="E3:E48" si="0">"dr("&amp;D3&amp;A3&amp;D3&amp;") = LabTranslation.LabRemoveNA(tmpDT.Rows(i).Item("&amp;C3&amp;").ToString)"</f>
        <v>dr("LCertificateNo") = LabTranslation.LabRemoveNA(tmpDT.Rows(i).Item(1).ToString)</v>
      </c>
    </row>
    <row r="4" spans="1:5" x14ac:dyDescent="0.25">
      <c r="A4" t="s">
        <v>49</v>
      </c>
      <c r="B4" t="s">
        <v>49</v>
      </c>
      <c r="C4">
        <v>2</v>
      </c>
      <c r="D4" t="s">
        <v>240</v>
      </c>
      <c r="E4" t="str">
        <f t="shared" si="0"/>
        <v>dr("LReportDate") = LabTranslation.LabRemoveNA(tmpDT.Rows(i).Item(2).ToString)</v>
      </c>
    </row>
    <row r="5" spans="1:5" x14ac:dyDescent="0.25">
      <c r="A5" t="s">
        <v>149</v>
      </c>
      <c r="B5" t="s">
        <v>149</v>
      </c>
      <c r="C5">
        <v>3</v>
      </c>
      <c r="D5" t="s">
        <v>240</v>
      </c>
      <c r="E5" t="str">
        <f t="shared" si="0"/>
        <v>dr("ShapeID") = LabTranslation.LabRemoveNA(tmpDT.Rows(i).Item(3).ToString)</v>
      </c>
    </row>
    <row r="6" spans="1:5" x14ac:dyDescent="0.25">
      <c r="A6" t="s">
        <v>191</v>
      </c>
      <c r="B6" s="2" t="s">
        <v>191</v>
      </c>
      <c r="C6">
        <v>4</v>
      </c>
      <c r="D6" t="s">
        <v>240</v>
      </c>
      <c r="E6" t="str">
        <f t="shared" si="0"/>
        <v>dr("LLength") = LabTranslation.LabRemoveNA(tmpDT.Rows(i).Item(4).ToString)</v>
      </c>
    </row>
    <row r="7" spans="1:5" x14ac:dyDescent="0.25">
      <c r="A7" t="s">
        <v>133</v>
      </c>
      <c r="B7" s="2" t="s">
        <v>133</v>
      </c>
      <c r="C7">
        <v>5</v>
      </c>
      <c r="D7" t="s">
        <v>240</v>
      </c>
      <c r="E7" t="str">
        <f t="shared" si="0"/>
        <v>dr("LWidth") = LabTranslation.LabRemoveNA(tmpDT.Rows(i).Item(5).ToString)</v>
      </c>
    </row>
    <row r="8" spans="1:5" x14ac:dyDescent="0.25">
      <c r="A8" t="s">
        <v>134</v>
      </c>
      <c r="B8" s="2" t="s">
        <v>134</v>
      </c>
      <c r="C8">
        <v>6</v>
      </c>
      <c r="D8" t="s">
        <v>240</v>
      </c>
      <c r="E8" t="str">
        <f t="shared" si="0"/>
        <v>dr("LDepth") = LabTranslation.LabRemoveNA(tmpDT.Rows(i).Item(6).ToString)</v>
      </c>
    </row>
    <row r="9" spans="1:5" x14ac:dyDescent="0.25">
      <c r="A9" t="s">
        <v>50</v>
      </c>
      <c r="B9" s="2" t="s">
        <v>50</v>
      </c>
      <c r="C9">
        <v>7</v>
      </c>
      <c r="D9" t="s">
        <v>240</v>
      </c>
      <c r="E9" t="str">
        <f t="shared" si="0"/>
        <v>dr("Carats") = LabTranslation.LabRemoveNA(tmpDT.Rows(i).Item(7).ToString)</v>
      </c>
    </row>
    <row r="10" spans="1:5" x14ac:dyDescent="0.25">
      <c r="A10" t="s">
        <v>135</v>
      </c>
      <c r="B10" s="2" t="s">
        <v>135</v>
      </c>
      <c r="C10">
        <v>8</v>
      </c>
      <c r="D10" t="s">
        <v>240</v>
      </c>
      <c r="E10" t="str">
        <f t="shared" si="0"/>
        <v>dr("ColorID") = LabTranslation.LabRemoveNA(tmpDT.Rows(i).Item(8).ToString)</v>
      </c>
    </row>
    <row r="11" spans="1:5" x14ac:dyDescent="0.25">
      <c r="A11" t="s">
        <v>136</v>
      </c>
      <c r="B11" s="2" t="s">
        <v>136</v>
      </c>
      <c r="C11">
        <v>9</v>
      </c>
      <c r="D11" t="s">
        <v>240</v>
      </c>
      <c r="E11" t="str">
        <f t="shared" si="0"/>
        <v>dr("ClarityID") = LabTranslation.LabRemoveNA(tmpDT.Rows(i).Item(9).ToString)</v>
      </c>
    </row>
    <row r="12" spans="1:5" x14ac:dyDescent="0.25">
      <c r="A12" t="s">
        <v>137</v>
      </c>
      <c r="B12" s="2" t="s">
        <v>137</v>
      </c>
      <c r="C12">
        <v>10</v>
      </c>
      <c r="D12" t="s">
        <v>240</v>
      </c>
      <c r="E12" t="str">
        <f t="shared" si="0"/>
        <v>dr("CutID") = LabTranslation.LabRemoveNA(tmpDT.Rows(i).Item(10).ToString)</v>
      </c>
    </row>
    <row r="13" spans="1:5" x14ac:dyDescent="0.25">
      <c r="A13" t="s">
        <v>138</v>
      </c>
      <c r="B13" t="s">
        <v>138</v>
      </c>
      <c r="C13">
        <v>11</v>
      </c>
      <c r="D13" t="s">
        <v>240</v>
      </c>
      <c r="E13" t="str">
        <f t="shared" si="0"/>
        <v>dr("PolishID") = LabTranslation.LabRemoveNA(tmpDT.Rows(i).Item(11).ToString)</v>
      </c>
    </row>
    <row r="14" spans="1:5" x14ac:dyDescent="0.25">
      <c r="A14" t="s">
        <v>139</v>
      </c>
      <c r="B14" t="s">
        <v>139</v>
      </c>
      <c r="C14">
        <v>12</v>
      </c>
      <c r="D14" t="s">
        <v>240</v>
      </c>
      <c r="E14" t="str">
        <f t="shared" si="0"/>
        <v>dr("SymID") = LabTranslation.LabRemoveNA(tmpDT.Rows(i).Item(12).ToString)</v>
      </c>
    </row>
    <row r="15" spans="1:5" x14ac:dyDescent="0.25">
      <c r="A15" t="s">
        <v>140</v>
      </c>
      <c r="B15" t="s">
        <v>140</v>
      </c>
      <c r="C15">
        <v>13</v>
      </c>
      <c r="D15" t="s">
        <v>240</v>
      </c>
      <c r="E15" t="str">
        <f t="shared" si="0"/>
        <v>dr("LTable") = LabTranslation.LabRemoveNA(tmpDT.Rows(i).Item(13).ToString)</v>
      </c>
    </row>
    <row r="16" spans="1:5" x14ac:dyDescent="0.25">
      <c r="A16" t="s">
        <v>130</v>
      </c>
      <c r="B16" t="s">
        <v>130</v>
      </c>
      <c r="C16">
        <v>14</v>
      </c>
      <c r="D16" t="s">
        <v>240</v>
      </c>
      <c r="E16" t="str">
        <f t="shared" si="0"/>
        <v>dr("LTotalDepth") = LabTranslation.LabRemoveNA(tmpDT.Rows(i).Item(14).ToString)</v>
      </c>
    </row>
    <row r="17" spans="1:5" x14ac:dyDescent="0.25">
      <c r="A17" t="s">
        <v>131</v>
      </c>
      <c r="B17" t="s">
        <v>131</v>
      </c>
      <c r="C17">
        <v>15</v>
      </c>
      <c r="D17" t="s">
        <v>240</v>
      </c>
      <c r="E17" t="str">
        <f t="shared" si="0"/>
        <v>dr("LCrownAngle") = LabTranslation.LabRemoveNA(tmpDT.Rows(i).Item(15).ToString)</v>
      </c>
    </row>
    <row r="18" spans="1:5" x14ac:dyDescent="0.25">
      <c r="A18" t="s">
        <v>129</v>
      </c>
      <c r="B18" t="s">
        <v>129</v>
      </c>
      <c r="C18">
        <v>16</v>
      </c>
      <c r="D18" t="s">
        <v>240</v>
      </c>
      <c r="E18" t="str">
        <f t="shared" si="0"/>
        <v>dr("LCrownHeight") = LabTranslation.LabRemoveNA(tmpDT.Rows(i).Item(16).ToString)</v>
      </c>
    </row>
    <row r="19" spans="1:5" x14ac:dyDescent="0.25">
      <c r="A19" t="s">
        <v>142</v>
      </c>
      <c r="B19" t="s">
        <v>142</v>
      </c>
      <c r="C19">
        <v>17</v>
      </c>
      <c r="D19" t="s">
        <v>240</v>
      </c>
      <c r="E19" t="str">
        <f t="shared" si="0"/>
        <v>dr("LPavillionAngle") = LabTranslation.LabRemoveNA(tmpDT.Rows(i).Item(17).ToString)</v>
      </c>
    </row>
    <row r="20" spans="1:5" x14ac:dyDescent="0.25">
      <c r="A20" t="s">
        <v>141</v>
      </c>
      <c r="B20" t="s">
        <v>141</v>
      </c>
      <c r="C20">
        <v>18</v>
      </c>
      <c r="D20" t="s">
        <v>240</v>
      </c>
      <c r="E20" t="str">
        <f t="shared" si="0"/>
        <v>dr("LPavillionDepth") = LabTranslation.LabRemoveNA(tmpDT.Rows(i).Item(18).ToString)</v>
      </c>
    </row>
    <row r="21" spans="1:5" x14ac:dyDescent="0.25">
      <c r="A21" t="s">
        <v>143</v>
      </c>
      <c r="B21" t="s">
        <v>143</v>
      </c>
      <c r="C21">
        <v>19</v>
      </c>
      <c r="D21" t="s">
        <v>240</v>
      </c>
      <c r="E21" t="str">
        <f t="shared" si="0"/>
        <v>dr("FloID") = LabTranslation.LabRemoveNA(tmpDT.Rows(i).Item(19).ToString)</v>
      </c>
    </row>
    <row r="22" spans="1:5" x14ac:dyDescent="0.25">
      <c r="A22" t="s">
        <v>144</v>
      </c>
      <c r="B22" s="2" t="s">
        <v>144</v>
      </c>
      <c r="C22">
        <v>20</v>
      </c>
      <c r="D22" t="s">
        <v>240</v>
      </c>
      <c r="E22" t="str">
        <f t="shared" si="0"/>
        <v>dr("GirdleID") = LabTranslation.LabRemoveNA(tmpDT.Rows(i).Item(20).ToString)</v>
      </c>
    </row>
    <row r="23" spans="1:5" x14ac:dyDescent="0.25">
      <c r="A23" t="s">
        <v>146</v>
      </c>
      <c r="B23" s="2" t="s">
        <v>146</v>
      </c>
      <c r="C23">
        <v>21</v>
      </c>
      <c r="D23" t="s">
        <v>240</v>
      </c>
      <c r="E23" t="str">
        <f t="shared" si="0"/>
        <v>dr("GirdleConditionID") = LabTranslation.LabRemoveNA(tmpDT.Rows(i).Item(21).ToString)</v>
      </c>
    </row>
    <row r="24" spans="1:5" x14ac:dyDescent="0.25">
      <c r="A24" t="s">
        <v>147</v>
      </c>
      <c r="B24" t="s">
        <v>147</v>
      </c>
      <c r="C24">
        <v>22</v>
      </c>
      <c r="D24" t="s">
        <v>240</v>
      </c>
      <c r="E24" t="str">
        <f t="shared" si="0"/>
        <v>dr("CuletID") = LabTranslation.LabRemoveNA(tmpDT.Rows(i).Item(22).ToString)</v>
      </c>
    </row>
    <row r="25" spans="1:5" x14ac:dyDescent="0.25">
      <c r="A25" t="s">
        <v>19</v>
      </c>
      <c r="B25" s="2" t="s">
        <v>19</v>
      </c>
      <c r="C25">
        <v>23</v>
      </c>
      <c r="D25" t="s">
        <v>240</v>
      </c>
      <c r="E25" t="str">
        <f t="shared" si="0"/>
        <v>dr("LGirdlePercent") = LabTranslation.LabRemoveNA(tmpDT.Rows(i).Item(23).ToString)</v>
      </c>
    </row>
    <row r="26" spans="1:5" x14ac:dyDescent="0.25">
      <c r="A26" t="s">
        <v>148</v>
      </c>
      <c r="B26" t="s">
        <v>148</v>
      </c>
      <c r="C26">
        <v>24</v>
      </c>
      <c r="D26" t="s">
        <v>240</v>
      </c>
      <c r="E26" t="str">
        <f t="shared" si="0"/>
        <v>dr("Barcode") = LabTranslation.LabRemoveNA(tmpDT.Rows(i).Item(24).ToString)</v>
      </c>
    </row>
    <row r="27" spans="1:5" x14ac:dyDescent="0.25">
      <c r="A27" t="s">
        <v>39</v>
      </c>
      <c r="B27" t="s">
        <v>39</v>
      </c>
      <c r="C27">
        <v>25</v>
      </c>
      <c r="D27" t="s">
        <v>240</v>
      </c>
      <c r="E27" t="str">
        <f t="shared" si="0"/>
        <v>dr("LReportComments") = LabTranslation.LabRemoveNA(tmpDT.Rows(i).Item(25).ToString)</v>
      </c>
    </row>
    <row r="28" spans="1:5" x14ac:dyDescent="0.25">
      <c r="A28" t="s">
        <v>151</v>
      </c>
      <c r="B28" t="s">
        <v>151</v>
      </c>
      <c r="C28">
        <v>26</v>
      </c>
      <c r="D28" t="s">
        <v>240</v>
      </c>
      <c r="E28" t="str">
        <f t="shared" si="0"/>
        <v>dr("LCountryofOrigin") = LabTranslation.LabRemoveNA(tmpDT.Rows(i).Item(26).ToString)</v>
      </c>
    </row>
    <row r="29" spans="1:5" x14ac:dyDescent="0.25">
      <c r="A29" t="s">
        <v>152</v>
      </c>
      <c r="B29" t="s">
        <v>152</v>
      </c>
      <c r="C29">
        <v>27</v>
      </c>
      <c r="D29" t="s">
        <v>240</v>
      </c>
      <c r="E29" t="str">
        <f t="shared" si="0"/>
        <v>dr("LClarityStatus") = LabTranslation.LabRemoveNA(tmpDT.Rows(i).Item(27).ToString)</v>
      </c>
    </row>
    <row r="30" spans="1:5" x14ac:dyDescent="0.25">
      <c r="A30" t="s">
        <v>154</v>
      </c>
      <c r="B30" t="s">
        <v>154</v>
      </c>
      <c r="C30">
        <v>28</v>
      </c>
      <c r="D30" t="s">
        <v>240</v>
      </c>
      <c r="E30" t="str">
        <f t="shared" si="0"/>
        <v>dr("LFloColor") = LabTranslation.LabRemoveNA(tmpDT.Rows(i).Item(28).ToString)</v>
      </c>
    </row>
    <row r="31" spans="1:5" x14ac:dyDescent="0.25">
      <c r="A31" t="s">
        <v>237</v>
      </c>
      <c r="B31" t="s">
        <v>237</v>
      </c>
      <c r="C31">
        <v>29</v>
      </c>
      <c r="D31" t="s">
        <v>240</v>
      </c>
      <c r="E31" t="str">
        <f t="shared" si="0"/>
        <v>dr("GIAPainting") = LabTranslation.LabRemoveNA(tmpDT.Rows(i).Item(29).ToString)</v>
      </c>
    </row>
    <row r="32" spans="1:5" x14ac:dyDescent="0.25">
      <c r="A32" t="s">
        <v>158</v>
      </c>
      <c r="B32" t="s">
        <v>158</v>
      </c>
      <c r="C32">
        <v>30</v>
      </c>
      <c r="D32" t="s">
        <v>240</v>
      </c>
      <c r="E32" t="str">
        <f t="shared" si="0"/>
        <v>dr("LProportion") = LabTranslation.LabRemoveNA(tmpDT.Rows(i).Item(30).ToString)</v>
      </c>
    </row>
    <row r="33" spans="1:5" x14ac:dyDescent="0.25">
      <c r="A33" t="s">
        <v>159</v>
      </c>
      <c r="B33" t="s">
        <v>159</v>
      </c>
      <c r="C33">
        <v>31</v>
      </c>
      <c r="D33" t="s">
        <v>240</v>
      </c>
      <c r="E33" t="str">
        <f t="shared" si="0"/>
        <v>dr("LReportType") = LabTranslation.LabRemoveNA(tmpDT.Rows(i).Item(31).ToString)</v>
      </c>
    </row>
    <row r="34" spans="1:5" x14ac:dyDescent="0.25">
      <c r="A34" t="s">
        <v>122</v>
      </c>
      <c r="B34" t="s">
        <v>122</v>
      </c>
      <c r="C34">
        <v>32</v>
      </c>
      <c r="D34" t="s">
        <v>240</v>
      </c>
      <c r="E34" t="str">
        <f t="shared" si="0"/>
        <v>dr("LabMemoNo") = LabTranslation.LabRemoveNA(tmpDT.Rows(i).Item(32).ToString)</v>
      </c>
    </row>
    <row r="35" spans="1:5" x14ac:dyDescent="0.25">
      <c r="A35" t="s">
        <v>160</v>
      </c>
      <c r="B35" t="s">
        <v>160</v>
      </c>
      <c r="C35">
        <v>33</v>
      </c>
      <c r="D35" t="s">
        <v>240</v>
      </c>
      <c r="E35" t="str">
        <f t="shared" si="0"/>
        <v>dr("LLabiscribe") = LabTranslation.LabRemoveNA(tmpDT.Rows(i).Item(33).ToString)</v>
      </c>
    </row>
    <row r="36" spans="1:5" x14ac:dyDescent="0.25">
      <c r="A36" t="s">
        <v>206</v>
      </c>
      <c r="B36" t="s">
        <v>206</v>
      </c>
      <c r="C36">
        <v>34</v>
      </c>
      <c r="D36" t="s">
        <v>240</v>
      </c>
      <c r="E36" t="str">
        <f t="shared" si="0"/>
        <v>dr("GIADiamondDossier") = LabTranslation.LabRemoveNA(tmpDT.Rows(i).Item(34).ToString)</v>
      </c>
    </row>
    <row r="37" spans="1:5" x14ac:dyDescent="0.25">
      <c r="A37" t="s">
        <v>213</v>
      </c>
      <c r="B37" t="s">
        <v>213</v>
      </c>
      <c r="C37">
        <v>36</v>
      </c>
      <c r="D37" t="s">
        <v>240</v>
      </c>
      <c r="E37" t="str">
        <f t="shared" si="0"/>
        <v>dr("GIAColorDescriptions") = LabTranslation.LabRemoveNA(tmpDT.Rows(i).Item(36).ToString)</v>
      </c>
    </row>
    <row r="38" spans="1:5" x14ac:dyDescent="0.25">
      <c r="A38" t="s">
        <v>211</v>
      </c>
      <c r="B38" t="s">
        <v>211</v>
      </c>
      <c r="C38">
        <v>37</v>
      </c>
      <c r="D38" t="s">
        <v>240</v>
      </c>
      <c r="E38" t="str">
        <f t="shared" si="0"/>
        <v>dr("GIAStrLn") = LabTranslation.LabRemoveNA(tmpDT.Rows(i).Item(37).ToString)</v>
      </c>
    </row>
    <row r="39" spans="1:5" x14ac:dyDescent="0.25">
      <c r="A39" t="s">
        <v>212</v>
      </c>
      <c r="B39" t="s">
        <v>212</v>
      </c>
      <c r="C39">
        <v>38</v>
      </c>
      <c r="D39" t="s">
        <v>240</v>
      </c>
      <c r="E39" t="str">
        <f t="shared" si="0"/>
        <v>dr("GIALrHalf") = LabTranslation.LabRemoveNA(tmpDT.Rows(i).Item(38).ToString)</v>
      </c>
    </row>
    <row r="40" spans="1:5" x14ac:dyDescent="0.25">
      <c r="A40" t="s">
        <v>73</v>
      </c>
      <c r="B40" t="s">
        <v>73</v>
      </c>
      <c r="C40">
        <v>39</v>
      </c>
      <c r="D40" t="s">
        <v>240</v>
      </c>
      <c r="E40" t="str">
        <f t="shared" si="0"/>
        <v>dr("PaintComm") = LabTranslation.LabRemoveNA(tmpDT.Rows(i).Item(39).ToString)</v>
      </c>
    </row>
    <row r="41" spans="1:5" x14ac:dyDescent="0.25">
      <c r="A41" t="s">
        <v>74</v>
      </c>
      <c r="B41" t="s">
        <v>74</v>
      </c>
      <c r="C41">
        <v>40</v>
      </c>
      <c r="D41" t="s">
        <v>240</v>
      </c>
      <c r="E41" t="str">
        <f t="shared" si="0"/>
        <v>dr("KeytoSymbols") = LabTranslation.LabRemoveNA(tmpDT.Rows(i).Item(40).ToString)</v>
      </c>
    </row>
    <row r="42" spans="1:5" x14ac:dyDescent="0.25">
      <c r="A42" t="s">
        <v>76</v>
      </c>
      <c r="B42" t="s">
        <v>76</v>
      </c>
      <c r="C42">
        <v>41</v>
      </c>
      <c r="D42" t="s">
        <v>240</v>
      </c>
      <c r="E42" t="str">
        <f t="shared" si="0"/>
        <v>dr("SyntheticIndicator") = LabTranslation.LabRemoveNA(tmpDT.Rows(i).Item(41).ToString)</v>
      </c>
    </row>
    <row r="43" spans="1:5" x14ac:dyDescent="0.25">
      <c r="A43" t="s">
        <v>78</v>
      </c>
      <c r="B43" t="s">
        <v>78</v>
      </c>
      <c r="C43">
        <v>42</v>
      </c>
      <c r="D43" t="s">
        <v>240</v>
      </c>
      <c r="E43" t="str">
        <f t="shared" si="0"/>
        <v>dr("PolishFeatures") = LabTranslation.LabRemoveNA(tmpDT.Rows(i).Item(42).ToString)</v>
      </c>
    </row>
    <row r="44" spans="1:5" x14ac:dyDescent="0.25">
      <c r="A44" t="s">
        <v>79</v>
      </c>
      <c r="B44" t="s">
        <v>79</v>
      </c>
      <c r="C44">
        <v>43</v>
      </c>
      <c r="D44" t="s">
        <v>240</v>
      </c>
      <c r="E44" t="str">
        <f t="shared" si="0"/>
        <v>dr("SymmetryFeatures") = LabTranslation.LabRemoveNA(tmpDT.Rows(i).Item(43).ToString)</v>
      </c>
    </row>
    <row r="45" spans="1:5" x14ac:dyDescent="0.25">
      <c r="A45" t="s">
        <v>51</v>
      </c>
      <c r="B45" t="s">
        <v>51</v>
      </c>
      <c r="C45">
        <v>44</v>
      </c>
      <c r="D45" t="s">
        <v>240</v>
      </c>
      <c r="E45" t="str">
        <f t="shared" si="0"/>
        <v>dr("JobNo") = LabTranslation.LabRemoveNA(tmpDT.Rows(i).Item(44).ToString)</v>
      </c>
    </row>
    <row r="46" spans="1:5" x14ac:dyDescent="0.25">
      <c r="A46" t="s">
        <v>82</v>
      </c>
      <c r="B46" t="s">
        <v>82</v>
      </c>
      <c r="C46">
        <v>45</v>
      </c>
      <c r="D46" t="s">
        <v>240</v>
      </c>
      <c r="E46" t="str">
        <f t="shared" si="0"/>
        <v>dr("Sorting") = LabTranslation.LabRemoveNA(tmpDT.Rows(i).Item(45).ToString)</v>
      </c>
    </row>
    <row r="47" spans="1:5" x14ac:dyDescent="0.25">
      <c r="A47" t="s">
        <v>83</v>
      </c>
      <c r="B47" t="s">
        <v>83</v>
      </c>
      <c r="C47">
        <v>46</v>
      </c>
      <c r="D47" t="s">
        <v>240</v>
      </c>
      <c r="E47" t="str">
        <f t="shared" si="0"/>
        <v>dr("BasketStatus") = LabTranslation.LabRemoveNA(tmpDT.Rows(i).Item(46).ToString)</v>
      </c>
    </row>
    <row r="48" spans="1:5" x14ac:dyDescent="0.25">
      <c r="A48" t="s">
        <v>85</v>
      </c>
      <c r="B48" s="6" t="s">
        <v>85</v>
      </c>
      <c r="C48">
        <v>47</v>
      </c>
      <c r="D48" t="s">
        <v>240</v>
      </c>
      <c r="E48" t="str">
        <f t="shared" si="0"/>
        <v>dr("DiamondType") = LabTranslation.LabRemoveNA(tmpDT.Rows(i).Item(47).ToString)</v>
      </c>
    </row>
    <row r="51" spans="1:1" x14ac:dyDescent="0.25">
      <c r="A51" t="s">
        <v>148</v>
      </c>
    </row>
    <row r="52" spans="1:1" x14ac:dyDescent="0.25">
      <c r="A52" t="s">
        <v>4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149</v>
      </c>
    </row>
    <row r="56" spans="1:1" x14ac:dyDescent="0.25">
      <c r="A56" t="s">
        <v>135</v>
      </c>
    </row>
    <row r="57" spans="1:1" x14ac:dyDescent="0.25">
      <c r="A57" t="s">
        <v>136</v>
      </c>
    </row>
    <row r="58" spans="1:1" x14ac:dyDescent="0.25">
      <c r="A58" t="s">
        <v>143</v>
      </c>
    </row>
    <row r="59" spans="1:1" x14ac:dyDescent="0.25">
      <c r="A59" t="s">
        <v>137</v>
      </c>
    </row>
    <row r="60" spans="1:1" x14ac:dyDescent="0.25">
      <c r="A60" t="s">
        <v>138</v>
      </c>
    </row>
    <row r="61" spans="1:1" x14ac:dyDescent="0.25">
      <c r="A61" t="s">
        <v>139</v>
      </c>
    </row>
    <row r="62" spans="1:1" x14ac:dyDescent="0.25">
      <c r="A62" t="s">
        <v>191</v>
      </c>
    </row>
    <row r="63" spans="1:1" x14ac:dyDescent="0.25">
      <c r="A63" t="s">
        <v>133</v>
      </c>
    </row>
    <row r="64" spans="1:1" x14ac:dyDescent="0.25">
      <c r="A64" t="s">
        <v>134</v>
      </c>
    </row>
    <row r="65" spans="1:1" x14ac:dyDescent="0.25">
      <c r="A65" t="s">
        <v>130</v>
      </c>
    </row>
    <row r="66" spans="1:1" x14ac:dyDescent="0.25">
      <c r="A66" t="s">
        <v>140</v>
      </c>
    </row>
    <row r="67" spans="1:1" x14ac:dyDescent="0.25">
      <c r="A67" t="s">
        <v>129</v>
      </c>
    </row>
    <row r="68" spans="1:1" x14ac:dyDescent="0.25">
      <c r="A68" t="s">
        <v>131</v>
      </c>
    </row>
    <row r="69" spans="1:1" x14ac:dyDescent="0.25">
      <c r="A69" t="s">
        <v>141</v>
      </c>
    </row>
    <row r="70" spans="1:1" x14ac:dyDescent="0.25">
      <c r="A70" t="s">
        <v>142</v>
      </c>
    </row>
    <row r="71" spans="1:1" x14ac:dyDescent="0.25">
      <c r="A71" t="s">
        <v>144</v>
      </c>
    </row>
    <row r="72" spans="1:1" x14ac:dyDescent="0.25">
      <c r="A72" t="s">
        <v>146</v>
      </c>
    </row>
    <row r="73" spans="1:1" x14ac:dyDescent="0.25">
      <c r="A73" t="s">
        <v>19</v>
      </c>
    </row>
    <row r="74" spans="1:1" x14ac:dyDescent="0.25">
      <c r="A74" t="s">
        <v>147</v>
      </c>
    </row>
    <row r="75" spans="1:1" x14ac:dyDescent="0.25">
      <c r="A75" t="s">
        <v>154</v>
      </c>
    </row>
    <row r="76" spans="1:1" x14ac:dyDescent="0.25">
      <c r="A76" t="s">
        <v>160</v>
      </c>
    </row>
    <row r="77" spans="1:1" x14ac:dyDescent="0.25">
      <c r="A77" t="s">
        <v>3</v>
      </c>
    </row>
    <row r="78" spans="1:1" x14ac:dyDescent="0.25">
      <c r="A78" t="s">
        <v>39</v>
      </c>
    </row>
    <row r="79" spans="1:1" x14ac:dyDescent="0.25">
      <c r="A79" t="s">
        <v>151</v>
      </c>
    </row>
    <row r="80" spans="1:1" x14ac:dyDescent="0.25">
      <c r="A80" t="s">
        <v>152</v>
      </c>
    </row>
    <row r="81" spans="1:1" x14ac:dyDescent="0.25">
      <c r="A81" t="s">
        <v>237</v>
      </c>
    </row>
    <row r="82" spans="1:1" x14ac:dyDescent="0.25">
      <c r="A82" t="s">
        <v>158</v>
      </c>
    </row>
    <row r="83" spans="1:1" x14ac:dyDescent="0.25">
      <c r="A83" t="s">
        <v>159</v>
      </c>
    </row>
    <row r="84" spans="1:1" x14ac:dyDescent="0.25">
      <c r="A84" t="s">
        <v>122</v>
      </c>
    </row>
    <row r="85" spans="1:1" x14ac:dyDescent="0.25">
      <c r="A85" t="s">
        <v>206</v>
      </c>
    </row>
    <row r="86" spans="1:1" x14ac:dyDescent="0.25">
      <c r="A86" t="s">
        <v>213</v>
      </c>
    </row>
    <row r="87" spans="1:1" x14ac:dyDescent="0.25">
      <c r="A87" t="s">
        <v>211</v>
      </c>
    </row>
    <row r="88" spans="1:1" x14ac:dyDescent="0.25">
      <c r="A88" t="s">
        <v>212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76</v>
      </c>
    </row>
    <row r="92" spans="1:1" x14ac:dyDescent="0.25">
      <c r="A92" t="s">
        <v>78</v>
      </c>
    </row>
    <row r="93" spans="1:1" x14ac:dyDescent="0.25">
      <c r="A93" t="s">
        <v>79</v>
      </c>
    </row>
    <row r="94" spans="1:1" x14ac:dyDescent="0.25">
      <c r="A94" t="s">
        <v>51</v>
      </c>
    </row>
    <row r="95" spans="1:1" x14ac:dyDescent="0.25">
      <c r="A95" t="s">
        <v>82</v>
      </c>
    </row>
    <row r="96" spans="1:1" x14ac:dyDescent="0.25">
      <c r="A96" t="s">
        <v>83</v>
      </c>
    </row>
    <row r="97" spans="1:1" x14ac:dyDescent="0.25">
      <c r="A97" t="s">
        <v>85</v>
      </c>
    </row>
    <row r="98" spans="1:1" x14ac:dyDescent="0.25">
      <c r="A98" t="s">
        <v>244</v>
      </c>
    </row>
  </sheetData>
  <autoFilter ref="A1:C48">
    <sortState ref="A2:C48">
      <sortCondition ref="C1:C48"/>
    </sortState>
  </autoFilter>
  <conditionalFormatting sqref="A1:A1048576">
    <cfRule type="duplicateValues" dxfId="47" priority="2"/>
  </conditionalFormatting>
  <conditionalFormatting sqref="B37:B39">
    <cfRule type="duplicateValues" dxfId="4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48" workbookViewId="0">
      <selection activeCell="A50" sqref="A50:A79"/>
    </sheetView>
  </sheetViews>
  <sheetFormatPr defaultRowHeight="15" x14ac:dyDescent="0.25"/>
  <cols>
    <col min="1" max="1" width="21.140625" bestFit="1" customWidth="1"/>
    <col min="4" max="4" width="79.140625" bestFit="1" customWidth="1"/>
  </cols>
  <sheetData>
    <row r="1" spans="1:4" x14ac:dyDescent="0.25">
      <c r="A1" t="s">
        <v>207</v>
      </c>
      <c r="B1" t="s">
        <v>240</v>
      </c>
      <c r="C1">
        <v>0</v>
      </c>
      <c r="D1" t="str">
        <f>"SaveDT.Rows(i).Item("&amp;B1&amp;A1&amp;B1&amp;") = dt.Rows(i).Item("&amp;B1&amp;A1&amp;B1&amp;")"</f>
        <v>SaveDT.Rows(i).Item("GIAJobNo") = dt.Rows(i).Item("GIAJobNo")</v>
      </c>
    </row>
    <row r="2" spans="1:4" x14ac:dyDescent="0.25">
      <c r="A2" t="s">
        <v>3</v>
      </c>
      <c r="B2" t="s">
        <v>240</v>
      </c>
      <c r="C2">
        <v>1</v>
      </c>
      <c r="D2" t="str">
        <f t="shared" ref="D2:D48" si="0">"SaveDT.Rows(i).Item("&amp;B2&amp;A2&amp;B2&amp;") = dt.Rows(i).Item("&amp;B2&amp;A2&amp;B2&amp;")"</f>
        <v>SaveDT.Rows(i).Item("LDocumentNo") = dt.Rows(i).Item("LDocumentNo")</v>
      </c>
    </row>
    <row r="3" spans="1:4" x14ac:dyDescent="0.25">
      <c r="A3" t="s">
        <v>206</v>
      </c>
      <c r="B3" t="s">
        <v>240</v>
      </c>
      <c r="C3">
        <v>2</v>
      </c>
      <c r="D3" t="str">
        <f t="shared" si="0"/>
        <v>SaveDT.Rows(i).Item("GIADiamondDossier") = dt.Rows(i).Item("GIADiamondDossier")</v>
      </c>
    </row>
    <row r="4" spans="1:4" x14ac:dyDescent="0.25">
      <c r="A4" t="s">
        <v>4</v>
      </c>
      <c r="B4" t="s">
        <v>240</v>
      </c>
      <c r="C4">
        <v>3</v>
      </c>
      <c r="D4" t="str">
        <f t="shared" si="0"/>
        <v>SaveDT.Rows(i).Item("LCertificateNo") = dt.Rows(i).Item("LCertificateNo")</v>
      </c>
    </row>
    <row r="5" spans="1:4" x14ac:dyDescent="0.25">
      <c r="A5" t="s">
        <v>49</v>
      </c>
      <c r="B5" t="s">
        <v>240</v>
      </c>
      <c r="C5">
        <v>4</v>
      </c>
      <c r="D5" t="str">
        <f t="shared" si="0"/>
        <v>SaveDT.Rows(i).Item("LReportDate") = dt.Rows(i).Item("LReportDate")</v>
      </c>
    </row>
    <row r="6" spans="1:4" x14ac:dyDescent="0.25">
      <c r="A6" t="s">
        <v>6</v>
      </c>
      <c r="B6" t="s">
        <v>240</v>
      </c>
      <c r="C6">
        <v>5</v>
      </c>
      <c r="D6" t="str">
        <f t="shared" si="0"/>
        <v>SaveDT.Rows(i).Item("StockID") = dt.Rows(i).Item("StockID")</v>
      </c>
    </row>
    <row r="7" spans="1:4" x14ac:dyDescent="0.25">
      <c r="A7" t="s">
        <v>122</v>
      </c>
      <c r="B7" t="s">
        <v>240</v>
      </c>
      <c r="C7">
        <v>6</v>
      </c>
      <c r="D7" t="str">
        <f t="shared" si="0"/>
        <v>SaveDT.Rows(i).Item("LabMemoNo") = dt.Rows(i).Item("LabMemoNo")</v>
      </c>
    </row>
    <row r="8" spans="1:4" x14ac:dyDescent="0.25">
      <c r="A8" t="s">
        <v>7</v>
      </c>
      <c r="B8" t="s">
        <v>240</v>
      </c>
      <c r="C8">
        <v>7</v>
      </c>
      <c r="D8" t="str">
        <f t="shared" si="0"/>
        <v>SaveDT.Rows(i).Item("Shape") = dt.Rows(i).Item("Shape")</v>
      </c>
    </row>
    <row r="9" spans="1:4" x14ac:dyDescent="0.25">
      <c r="A9" t="s">
        <v>246</v>
      </c>
      <c r="B9" t="s">
        <v>240</v>
      </c>
      <c r="C9">
        <v>8</v>
      </c>
      <c r="D9" t="str">
        <f t="shared" si="0"/>
        <v>SaveDT.Rows(i).Item("Llength") = dt.Rows(i).Item("Llength")</v>
      </c>
    </row>
    <row r="10" spans="1:4" x14ac:dyDescent="0.25">
      <c r="A10" t="s">
        <v>133</v>
      </c>
      <c r="B10" t="s">
        <v>240</v>
      </c>
      <c r="C10">
        <v>9</v>
      </c>
      <c r="D10" t="str">
        <f t="shared" si="0"/>
        <v>SaveDT.Rows(i).Item("LWidth") = dt.Rows(i).Item("LWidth")</v>
      </c>
    </row>
    <row r="11" spans="1:4" x14ac:dyDescent="0.25">
      <c r="A11" t="s">
        <v>134</v>
      </c>
      <c r="B11" t="s">
        <v>240</v>
      </c>
      <c r="C11">
        <v>10</v>
      </c>
      <c r="D11" t="str">
        <f t="shared" si="0"/>
        <v>SaveDT.Rows(i).Item("LDepth") = dt.Rows(i).Item("LDepth")</v>
      </c>
    </row>
    <row r="12" spans="1:4" x14ac:dyDescent="0.25">
      <c r="A12" t="s">
        <v>50</v>
      </c>
      <c r="B12" t="s">
        <v>240</v>
      </c>
      <c r="C12">
        <v>11</v>
      </c>
      <c r="D12" t="str">
        <f t="shared" si="0"/>
        <v>SaveDT.Rows(i).Item("Carats") = dt.Rows(i).Item("Carats")</v>
      </c>
    </row>
    <row r="13" spans="1:4" x14ac:dyDescent="0.25">
      <c r="A13" t="s">
        <v>13</v>
      </c>
      <c r="B13" t="s">
        <v>240</v>
      </c>
      <c r="C13">
        <v>12</v>
      </c>
      <c r="D13" t="str">
        <f t="shared" si="0"/>
        <v>SaveDT.Rows(i).Item("Color") = dt.Rows(i).Item("Color")</v>
      </c>
    </row>
    <row r="14" spans="1:4" x14ac:dyDescent="0.25">
      <c r="A14" t="s">
        <v>213</v>
      </c>
      <c r="B14" t="s">
        <v>240</v>
      </c>
      <c r="C14">
        <v>13</v>
      </c>
      <c r="D14" t="str">
        <f t="shared" si="0"/>
        <v>SaveDT.Rows(i).Item("GIAColorDescriptions") = dt.Rows(i).Item("GIAColorDescriptions")</v>
      </c>
    </row>
    <row r="15" spans="1:4" x14ac:dyDescent="0.25">
      <c r="A15" t="s">
        <v>9</v>
      </c>
      <c r="B15" t="s">
        <v>240</v>
      </c>
      <c r="C15">
        <v>14</v>
      </c>
      <c r="D15" t="str">
        <f t="shared" si="0"/>
        <v>SaveDT.Rows(i).Item("Clarity") = dt.Rows(i).Item("Clarity")</v>
      </c>
    </row>
    <row r="16" spans="1:4" x14ac:dyDescent="0.25">
      <c r="A16" t="s">
        <v>152</v>
      </c>
      <c r="B16" t="s">
        <v>240</v>
      </c>
      <c r="C16">
        <v>15</v>
      </c>
      <c r="D16" t="str">
        <f t="shared" si="0"/>
        <v>SaveDT.Rows(i).Item("LClarityStatus") = dt.Rows(i).Item("LClarityStatus")</v>
      </c>
    </row>
    <row r="17" spans="1:4" x14ac:dyDescent="0.25">
      <c r="A17" t="s">
        <v>34</v>
      </c>
      <c r="B17" t="s">
        <v>240</v>
      </c>
      <c r="C17">
        <v>16</v>
      </c>
      <c r="D17" t="str">
        <f t="shared" si="0"/>
        <v>SaveDT.Rows(i).Item("Cut") = dt.Rows(i).Item("Cut")</v>
      </c>
    </row>
    <row r="18" spans="1:4" x14ac:dyDescent="0.25">
      <c r="A18" t="s">
        <v>35</v>
      </c>
      <c r="B18" t="s">
        <v>240</v>
      </c>
      <c r="C18">
        <v>17</v>
      </c>
      <c r="D18" t="str">
        <f t="shared" si="0"/>
        <v>SaveDT.Rows(i).Item("Polish") = dt.Rows(i).Item("Polish")</v>
      </c>
    </row>
    <row r="19" spans="1:4" x14ac:dyDescent="0.25">
      <c r="A19" t="s">
        <v>241</v>
      </c>
      <c r="B19" t="s">
        <v>240</v>
      </c>
      <c r="C19">
        <v>18</v>
      </c>
      <c r="D19" t="str">
        <f t="shared" si="0"/>
        <v>SaveDT.Rows(i).Item("Sym") = dt.Rows(i).Item("Sym")</v>
      </c>
    </row>
    <row r="20" spans="1:4" x14ac:dyDescent="0.25">
      <c r="A20" t="s">
        <v>12</v>
      </c>
      <c r="B20" t="s">
        <v>240</v>
      </c>
      <c r="C20">
        <v>19</v>
      </c>
      <c r="D20" t="str">
        <f t="shared" si="0"/>
        <v>SaveDT.Rows(i).Item("Flo") = dt.Rows(i).Item("Flo")</v>
      </c>
    </row>
    <row r="21" spans="1:4" x14ac:dyDescent="0.25">
      <c r="A21" t="s">
        <v>154</v>
      </c>
      <c r="B21" t="s">
        <v>240</v>
      </c>
      <c r="C21">
        <v>20</v>
      </c>
      <c r="D21" t="str">
        <f t="shared" si="0"/>
        <v>SaveDT.Rows(i).Item("LFloColor") = dt.Rows(i).Item("LFloColor")</v>
      </c>
    </row>
    <row r="22" spans="1:4" x14ac:dyDescent="0.25">
      <c r="A22" t="s">
        <v>62</v>
      </c>
      <c r="B22" t="s">
        <v>240</v>
      </c>
      <c r="C22">
        <v>21</v>
      </c>
      <c r="D22" t="str">
        <f t="shared" si="0"/>
        <v>SaveDT.Rows(i).Item("Girdle") = dt.Rows(i).Item("Girdle")</v>
      </c>
    </row>
    <row r="23" spans="1:4" x14ac:dyDescent="0.25">
      <c r="A23" t="s">
        <v>20</v>
      </c>
      <c r="B23" t="s">
        <v>240</v>
      </c>
      <c r="C23">
        <v>22</v>
      </c>
      <c r="D23" t="str">
        <f t="shared" si="0"/>
        <v>SaveDT.Rows(i).Item("GirdleCondition") = dt.Rows(i).Item("GirdleCondition")</v>
      </c>
    </row>
    <row r="24" spans="1:4" x14ac:dyDescent="0.25">
      <c r="A24" t="s">
        <v>23</v>
      </c>
      <c r="B24" t="s">
        <v>240</v>
      </c>
      <c r="C24">
        <v>23</v>
      </c>
      <c r="D24" t="str">
        <f t="shared" si="0"/>
        <v>SaveDT.Rows(i).Item("Culet") = dt.Rows(i).Item("Culet")</v>
      </c>
    </row>
    <row r="25" spans="1:4" x14ac:dyDescent="0.25">
      <c r="A25" t="s">
        <v>130</v>
      </c>
      <c r="B25" t="s">
        <v>240</v>
      </c>
      <c r="C25">
        <v>24</v>
      </c>
      <c r="D25" t="str">
        <f t="shared" si="0"/>
        <v>SaveDT.Rows(i).Item("LTotalDepth") = dt.Rows(i).Item("LTotalDepth")</v>
      </c>
    </row>
    <row r="26" spans="1:4" x14ac:dyDescent="0.25">
      <c r="A26" t="s">
        <v>140</v>
      </c>
      <c r="B26" t="s">
        <v>240</v>
      </c>
      <c r="C26">
        <v>25</v>
      </c>
      <c r="D26" t="str">
        <f t="shared" si="0"/>
        <v>SaveDT.Rows(i).Item("LTable") = dt.Rows(i).Item("LTable")</v>
      </c>
    </row>
    <row r="27" spans="1:4" x14ac:dyDescent="0.25">
      <c r="A27" t="s">
        <v>131</v>
      </c>
      <c r="B27" t="s">
        <v>240</v>
      </c>
      <c r="C27">
        <v>26</v>
      </c>
      <c r="D27" t="str">
        <f t="shared" si="0"/>
        <v>SaveDT.Rows(i).Item("LCrownAngle") = dt.Rows(i).Item("LCrownAngle")</v>
      </c>
    </row>
    <row r="28" spans="1:4" x14ac:dyDescent="0.25">
      <c r="A28" t="s">
        <v>129</v>
      </c>
      <c r="B28" t="s">
        <v>240</v>
      </c>
      <c r="C28">
        <v>27</v>
      </c>
      <c r="D28" t="str">
        <f t="shared" si="0"/>
        <v>SaveDT.Rows(i).Item("LCrownHeight") = dt.Rows(i).Item("LCrownHeight")</v>
      </c>
    </row>
    <row r="29" spans="1:4" x14ac:dyDescent="0.25">
      <c r="A29" t="s">
        <v>142</v>
      </c>
      <c r="B29" t="s">
        <v>240</v>
      </c>
      <c r="C29">
        <v>28</v>
      </c>
      <c r="D29" t="str">
        <f t="shared" si="0"/>
        <v>SaveDT.Rows(i).Item("LPavillionAngle") = dt.Rows(i).Item("LPavillionAngle")</v>
      </c>
    </row>
    <row r="30" spans="1:4" x14ac:dyDescent="0.25">
      <c r="A30" t="s">
        <v>141</v>
      </c>
      <c r="B30" t="s">
        <v>240</v>
      </c>
      <c r="C30">
        <v>29</v>
      </c>
      <c r="D30" t="str">
        <f t="shared" si="0"/>
        <v>SaveDT.Rows(i).Item("LPavillionDepth") = dt.Rows(i).Item("LPavillionDepth")</v>
      </c>
    </row>
    <row r="31" spans="1:4" x14ac:dyDescent="0.25">
      <c r="A31" t="s">
        <v>211</v>
      </c>
      <c r="B31" t="s">
        <v>240</v>
      </c>
      <c r="C31">
        <v>30</v>
      </c>
      <c r="D31" t="str">
        <f t="shared" si="0"/>
        <v>SaveDT.Rows(i).Item("GIAStrLn") = dt.Rows(i).Item("GIAStrLn")</v>
      </c>
    </row>
    <row r="32" spans="1:4" x14ac:dyDescent="0.25">
      <c r="A32" t="s">
        <v>212</v>
      </c>
      <c r="B32" t="s">
        <v>240</v>
      </c>
      <c r="C32">
        <v>31</v>
      </c>
      <c r="D32" t="str">
        <f t="shared" si="0"/>
        <v>SaveDT.Rows(i).Item("GIALrHalf") = dt.Rows(i).Item("GIALrHalf")</v>
      </c>
    </row>
    <row r="33" spans="1:4" x14ac:dyDescent="0.25">
      <c r="A33" t="s">
        <v>237</v>
      </c>
      <c r="B33" t="s">
        <v>240</v>
      </c>
      <c r="C33">
        <v>32</v>
      </c>
      <c r="D33" t="str">
        <f t="shared" si="0"/>
        <v>SaveDT.Rows(i).Item("GIAPainting") = dt.Rows(i).Item("GIAPainting")</v>
      </c>
    </row>
    <row r="34" spans="1:4" x14ac:dyDescent="0.25">
      <c r="A34" t="s">
        <v>158</v>
      </c>
      <c r="B34" t="s">
        <v>240</v>
      </c>
      <c r="C34">
        <v>33</v>
      </c>
      <c r="D34" t="str">
        <f t="shared" si="0"/>
        <v>SaveDT.Rows(i).Item("LProportion") = dt.Rows(i).Item("LProportion")</v>
      </c>
    </row>
    <row r="35" spans="1:4" x14ac:dyDescent="0.25">
      <c r="A35" t="s">
        <v>214</v>
      </c>
      <c r="B35" t="s">
        <v>240</v>
      </c>
      <c r="C35">
        <v>34</v>
      </c>
      <c r="D35" t="str">
        <f t="shared" si="0"/>
        <v>SaveDT.Rows(i).Item("GIAPaintComm") = dt.Rows(i).Item("GIAPaintComm")</v>
      </c>
    </row>
    <row r="36" spans="1:4" x14ac:dyDescent="0.25">
      <c r="A36" t="s">
        <v>215</v>
      </c>
      <c r="B36" t="s">
        <v>240</v>
      </c>
      <c r="C36">
        <v>35</v>
      </c>
      <c r="D36" t="str">
        <f t="shared" si="0"/>
        <v>SaveDT.Rows(i).Item("GIAKeytoSymbols") = dt.Rows(i).Item("GIAKeytoSymbols")</v>
      </c>
    </row>
    <row r="37" spans="1:4" x14ac:dyDescent="0.25">
      <c r="A37" t="s">
        <v>39</v>
      </c>
      <c r="B37" t="s">
        <v>240</v>
      </c>
      <c r="C37">
        <v>36</v>
      </c>
      <c r="D37" t="str">
        <f t="shared" si="0"/>
        <v>SaveDT.Rows(i).Item("LReportComments") = dt.Rows(i).Item("LReportComments")</v>
      </c>
    </row>
    <row r="38" spans="1:4" x14ac:dyDescent="0.25">
      <c r="A38" t="s">
        <v>160</v>
      </c>
      <c r="B38" t="s">
        <v>240</v>
      </c>
      <c r="C38">
        <v>37</v>
      </c>
      <c r="D38" t="str">
        <f t="shared" si="0"/>
        <v>SaveDT.Rows(i).Item("LLabiscribe") = dt.Rows(i).Item("LLabiscribe")</v>
      </c>
    </row>
    <row r="39" spans="1:4" x14ac:dyDescent="0.25">
      <c r="A39" t="s">
        <v>216</v>
      </c>
      <c r="B39" t="s">
        <v>240</v>
      </c>
      <c r="C39">
        <v>38</v>
      </c>
      <c r="D39" t="str">
        <f t="shared" si="0"/>
        <v>SaveDT.Rows(i).Item("GIASyntheticIndicator") = dt.Rows(i).Item("GIASyntheticIndicator")</v>
      </c>
    </row>
    <row r="40" spans="1:4" x14ac:dyDescent="0.25">
      <c r="A40" t="s">
        <v>19</v>
      </c>
      <c r="B40" t="s">
        <v>240</v>
      </c>
      <c r="C40">
        <v>39</v>
      </c>
      <c r="D40" t="str">
        <f t="shared" si="0"/>
        <v>SaveDT.Rows(i).Item("LGirdlePercent") = dt.Rows(i).Item("LGirdlePercent")</v>
      </c>
    </row>
    <row r="41" spans="1:4" x14ac:dyDescent="0.25">
      <c r="A41" t="s">
        <v>217</v>
      </c>
      <c r="B41" t="s">
        <v>240</v>
      </c>
      <c r="C41">
        <v>40</v>
      </c>
      <c r="D41" t="str">
        <f t="shared" si="0"/>
        <v>SaveDT.Rows(i).Item("GIAPolishFeatures") = dt.Rows(i).Item("GIAPolishFeatures")</v>
      </c>
    </row>
    <row r="42" spans="1:4" x14ac:dyDescent="0.25">
      <c r="A42" t="s">
        <v>218</v>
      </c>
      <c r="B42" t="s">
        <v>240</v>
      </c>
      <c r="C42">
        <v>41</v>
      </c>
      <c r="D42" t="str">
        <f t="shared" si="0"/>
        <v>SaveDT.Rows(i).Item("GIASymmetryFeatures") = dt.Rows(i).Item("GIASymmetryFeatures")</v>
      </c>
    </row>
    <row r="43" spans="1:4" x14ac:dyDescent="0.25">
      <c r="A43" t="s">
        <v>236</v>
      </c>
      <c r="B43" t="s">
        <v>240</v>
      </c>
      <c r="C43">
        <v>42</v>
      </c>
      <c r="D43" t="str">
        <f t="shared" si="0"/>
        <v>SaveDT.Rows(i).Item("GIAShape") = dt.Rows(i).Item("GIAShape")</v>
      </c>
    </row>
    <row r="44" spans="1:4" x14ac:dyDescent="0.25">
      <c r="A44" t="s">
        <v>159</v>
      </c>
      <c r="B44" t="s">
        <v>240</v>
      </c>
      <c r="C44">
        <v>43</v>
      </c>
      <c r="D44" t="str">
        <f t="shared" si="0"/>
        <v>SaveDT.Rows(i).Item("LReportType") = dt.Rows(i).Item("LReportType")</v>
      </c>
    </row>
    <row r="45" spans="1:4" x14ac:dyDescent="0.25">
      <c r="A45" t="s">
        <v>208</v>
      </c>
      <c r="B45" t="s">
        <v>240</v>
      </c>
      <c r="C45">
        <v>44</v>
      </c>
      <c r="D45" t="str">
        <f t="shared" si="0"/>
        <v>SaveDT.Rows(i).Item("GIASorting") = dt.Rows(i).Item("GIASorting")</v>
      </c>
    </row>
    <row r="46" spans="1:4" x14ac:dyDescent="0.25">
      <c r="A46" t="s">
        <v>209</v>
      </c>
      <c r="B46" t="s">
        <v>240</v>
      </c>
      <c r="C46">
        <v>45</v>
      </c>
      <c r="D46" t="str">
        <f t="shared" si="0"/>
        <v>SaveDT.Rows(i).Item("GIABasketStatus") = dt.Rows(i).Item("GIABasketStatus")</v>
      </c>
    </row>
    <row r="47" spans="1:4" x14ac:dyDescent="0.25">
      <c r="A47" t="s">
        <v>151</v>
      </c>
      <c r="B47" t="s">
        <v>240</v>
      </c>
      <c r="C47">
        <v>46</v>
      </c>
      <c r="D47" t="str">
        <f t="shared" si="0"/>
        <v>SaveDT.Rows(i).Item("LCountryofOrigin") = dt.Rows(i).Item("LCountryofOrigin")</v>
      </c>
    </row>
    <row r="48" spans="1:4" x14ac:dyDescent="0.25">
      <c r="A48" t="s">
        <v>219</v>
      </c>
      <c r="B48" t="s">
        <v>240</v>
      </c>
      <c r="C48">
        <v>47</v>
      </c>
      <c r="D48" t="str">
        <f t="shared" si="0"/>
        <v>SaveDT.Rows(i).Item("GIADiamondType") = dt.Rows(i).Item("GIADiamondType")</v>
      </c>
    </row>
    <row r="50" spans="1:1" x14ac:dyDescent="0.25">
      <c r="A50" s="7" t="s">
        <v>101</v>
      </c>
    </row>
    <row r="51" spans="1:1" x14ac:dyDescent="0.25">
      <c r="A51" s="7" t="s">
        <v>102</v>
      </c>
    </row>
    <row r="52" spans="1:1" x14ac:dyDescent="0.25">
      <c r="A52" s="7" t="s">
        <v>87</v>
      </c>
    </row>
    <row r="53" spans="1:1" x14ac:dyDescent="0.25">
      <c r="A53" s="7" t="s">
        <v>104</v>
      </c>
    </row>
    <row r="54" spans="1:1" x14ac:dyDescent="0.25">
      <c r="A54" s="7" t="s">
        <v>113</v>
      </c>
    </row>
    <row r="55" spans="1:1" x14ac:dyDescent="0.25">
      <c r="A55" s="7" t="s">
        <v>114</v>
      </c>
    </row>
    <row r="56" spans="1:1" x14ac:dyDescent="0.25">
      <c r="A56" s="7" t="s">
        <v>115</v>
      </c>
    </row>
    <row r="57" spans="1:1" x14ac:dyDescent="0.25">
      <c r="A57" s="7" t="s">
        <v>116</v>
      </c>
    </row>
    <row r="58" spans="1:1" x14ac:dyDescent="0.25">
      <c r="A58" s="7" t="s">
        <v>118</v>
      </c>
    </row>
    <row r="59" spans="1:1" x14ac:dyDescent="0.25">
      <c r="A59" s="7" t="s">
        <v>119</v>
      </c>
    </row>
    <row r="60" spans="1:1" x14ac:dyDescent="0.25">
      <c r="A60" s="7" t="s">
        <v>123</v>
      </c>
    </row>
    <row r="61" spans="1:1" x14ac:dyDescent="0.25">
      <c r="A61" s="7" t="s">
        <v>125</v>
      </c>
    </row>
    <row r="62" spans="1:1" x14ac:dyDescent="0.25">
      <c r="A62" s="7" t="s">
        <v>5</v>
      </c>
    </row>
    <row r="63" spans="1:1" x14ac:dyDescent="0.25">
      <c r="A63" s="7" t="s">
        <v>8</v>
      </c>
    </row>
    <row r="64" spans="1:1" x14ac:dyDescent="0.25">
      <c r="A64" s="7" t="s">
        <v>11</v>
      </c>
    </row>
    <row r="65" spans="1:1" x14ac:dyDescent="0.25">
      <c r="A65" s="7" t="s">
        <v>14</v>
      </c>
    </row>
    <row r="66" spans="1:1" x14ac:dyDescent="0.25">
      <c r="A66" s="7" t="s">
        <v>21</v>
      </c>
    </row>
    <row r="67" spans="1:1" x14ac:dyDescent="0.25">
      <c r="A67" s="7" t="s">
        <v>22</v>
      </c>
    </row>
    <row r="68" spans="1:1" x14ac:dyDescent="0.25">
      <c r="A68" s="7" t="s">
        <v>30</v>
      </c>
    </row>
    <row r="69" spans="1:1" x14ac:dyDescent="0.25">
      <c r="A69" s="7" t="s">
        <v>31</v>
      </c>
    </row>
    <row r="70" spans="1:1" x14ac:dyDescent="0.25">
      <c r="A70" s="7" t="s">
        <v>32</v>
      </c>
    </row>
    <row r="71" spans="1:1" x14ac:dyDescent="0.25">
      <c r="A71" s="7" t="s">
        <v>33</v>
      </c>
    </row>
    <row r="72" spans="1:1" x14ac:dyDescent="0.25">
      <c r="A72" s="7" t="s">
        <v>37</v>
      </c>
    </row>
    <row r="73" spans="1:1" x14ac:dyDescent="0.25">
      <c r="A73" s="7" t="s">
        <v>38</v>
      </c>
    </row>
    <row r="74" spans="1:1" x14ac:dyDescent="0.25">
      <c r="A74" s="7" t="s">
        <v>40</v>
      </c>
    </row>
    <row r="75" spans="1:1" x14ac:dyDescent="0.25">
      <c r="A75" s="7" t="s">
        <v>42</v>
      </c>
    </row>
    <row r="76" spans="1:1" x14ac:dyDescent="0.25">
      <c r="A76" s="7" t="s">
        <v>45</v>
      </c>
    </row>
    <row r="77" spans="1:1" x14ac:dyDescent="0.25">
      <c r="A77" s="7" t="s">
        <v>46</v>
      </c>
    </row>
    <row r="78" spans="1:1" x14ac:dyDescent="0.25">
      <c r="A78" s="7" t="s">
        <v>47</v>
      </c>
    </row>
    <row r="79" spans="1:1" x14ac:dyDescent="0.25">
      <c r="A79" s="7" t="s">
        <v>48</v>
      </c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</sheetData>
  <conditionalFormatting sqref="A1:A1048576">
    <cfRule type="duplicateValues" dxfId="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D1" sqref="D1:D28"/>
    </sheetView>
  </sheetViews>
  <sheetFormatPr defaultRowHeight="15" x14ac:dyDescent="0.25"/>
  <cols>
    <col min="1" max="1" width="26" bestFit="1" customWidth="1"/>
    <col min="3" max="3" width="25.28515625" bestFit="1" customWidth="1"/>
    <col min="4" max="4" width="93.28515625" bestFit="1" customWidth="1"/>
  </cols>
  <sheetData>
    <row r="1" spans="1:5" x14ac:dyDescent="0.25">
      <c r="A1" s="7" t="s">
        <v>101</v>
      </c>
      <c r="B1" s="9">
        <f t="shared" ref="B1:B13" si="0">MATCH("*"&amp;A1&amp;"*",$A$30:$A$145,0)+31</f>
        <v>137</v>
      </c>
      <c r="C1" t="s">
        <v>222</v>
      </c>
      <c r="D1" t="str">
        <f>"SaveDT.Rows(i).Item("&amp;E1&amp;C1&amp;E1&amp;") = LabTranslation."&amp;C1</f>
        <v>SaveDT.Rows(i).Item("IGILabPrefix") = LabTranslation.IGILabPrefix</v>
      </c>
      <c r="E1" t="s">
        <v>240</v>
      </c>
    </row>
    <row r="2" spans="1:5" x14ac:dyDescent="0.25">
      <c r="A2" s="7" t="s">
        <v>102</v>
      </c>
      <c r="B2" s="9">
        <f t="shared" si="0"/>
        <v>138</v>
      </c>
      <c r="C2" t="s">
        <v>226</v>
      </c>
      <c r="D2" t="str">
        <f t="shared" ref="D2:D28" si="1">"SaveDT.Rows(i).Item("&amp;E2&amp;C2&amp;E2&amp;") = LabTranslation."&amp;C2</f>
        <v>SaveDT.Rows(i).Item("IGILabOtherReportNumber") = LabTranslation.IGILabOtherReportNumber</v>
      </c>
      <c r="E2" t="s">
        <v>240</v>
      </c>
    </row>
    <row r="3" spans="1:5" x14ac:dyDescent="0.25">
      <c r="A3" s="7" t="s">
        <v>87</v>
      </c>
      <c r="B3" s="9">
        <f t="shared" si="0"/>
        <v>139</v>
      </c>
      <c r="C3" t="s">
        <v>227</v>
      </c>
      <c r="D3" t="str">
        <f t="shared" si="1"/>
        <v>SaveDT.Rows(i).Item("IGILabNumberStones") = LabTranslation.IGILabNumberStones</v>
      </c>
      <c r="E3" t="s">
        <v>240</v>
      </c>
    </row>
    <row r="4" spans="1:5" x14ac:dyDescent="0.25">
      <c r="A4" s="7" t="s">
        <v>104</v>
      </c>
      <c r="B4" s="9">
        <f t="shared" si="0"/>
        <v>140</v>
      </c>
      <c r="C4" t="s">
        <v>228</v>
      </c>
      <c r="D4" t="str">
        <f t="shared" si="1"/>
        <v>SaveDT.Rows(i).Item("IGILabDescription") = LabTranslation.IGILabDescription</v>
      </c>
      <c r="E4" t="s">
        <v>240</v>
      </c>
    </row>
    <row r="5" spans="1:5" x14ac:dyDescent="0.25">
      <c r="A5" s="7" t="s">
        <v>113</v>
      </c>
      <c r="B5" s="9">
        <f t="shared" si="0"/>
        <v>141</v>
      </c>
      <c r="C5" t="s">
        <v>229</v>
      </c>
      <c r="D5" t="str">
        <f t="shared" si="1"/>
        <v>SaveDT.Rows(i).Item("IGILabReportFormatI") = LabTranslation.IGILabReportFormatI</v>
      </c>
      <c r="E5" t="s">
        <v>240</v>
      </c>
    </row>
    <row r="6" spans="1:5" x14ac:dyDescent="0.25">
      <c r="A6" s="7" t="s">
        <v>247</v>
      </c>
      <c r="B6" s="9">
        <f t="shared" si="0"/>
        <v>142</v>
      </c>
      <c r="C6" t="s">
        <v>235</v>
      </c>
      <c r="D6" t="str">
        <f t="shared" si="1"/>
        <v>SaveDT.Rows(i).Item("IGILabColorShort") = LabTranslation.IGILabColorShort</v>
      </c>
      <c r="E6" t="s">
        <v>240</v>
      </c>
    </row>
    <row r="7" spans="1:5" x14ac:dyDescent="0.25">
      <c r="A7" s="7" t="s">
        <v>115</v>
      </c>
      <c r="B7" s="9">
        <f t="shared" si="0"/>
        <v>143</v>
      </c>
      <c r="C7" t="s">
        <v>230</v>
      </c>
      <c r="D7" t="str">
        <f t="shared" si="1"/>
        <v>SaveDT.Rows(i).Item("IGILabReportTypeII") = LabTranslation.IGILabReportTypeII</v>
      </c>
      <c r="E7" t="s">
        <v>240</v>
      </c>
    </row>
    <row r="8" spans="1:5" x14ac:dyDescent="0.25">
      <c r="A8" s="7" t="s">
        <v>116</v>
      </c>
      <c r="B8" s="9">
        <f t="shared" si="0"/>
        <v>144</v>
      </c>
      <c r="C8" t="s">
        <v>231</v>
      </c>
      <c r="D8" t="str">
        <f t="shared" si="1"/>
        <v>SaveDT.Rows(i).Item("IGILabReportFormatII") = LabTranslation.IGILabReportFormatII</v>
      </c>
      <c r="E8" t="s">
        <v>240</v>
      </c>
    </row>
    <row r="9" spans="1:5" x14ac:dyDescent="0.25">
      <c r="A9" s="7" t="s">
        <v>118</v>
      </c>
      <c r="B9" s="9">
        <f t="shared" si="0"/>
        <v>145</v>
      </c>
      <c r="C9" t="s">
        <v>232</v>
      </c>
      <c r="D9" t="str">
        <f t="shared" si="1"/>
        <v>SaveDT.Rows(i).Item("IGILabCommentsConsultation") = LabTranslation.IGILabCommentsConsultation</v>
      </c>
      <c r="E9" t="s">
        <v>240</v>
      </c>
    </row>
    <row r="10" spans="1:5" x14ac:dyDescent="0.25">
      <c r="A10" s="7" t="s">
        <v>119</v>
      </c>
      <c r="B10" s="9">
        <f t="shared" si="0"/>
        <v>146</v>
      </c>
      <c r="C10" t="s">
        <v>233</v>
      </c>
      <c r="D10" t="str">
        <f t="shared" si="1"/>
        <v>SaveDT.Rows(i).Item("IGILabSpecialComments") = LabTranslation.IGILabSpecialComments</v>
      </c>
      <c r="E10" t="s">
        <v>240</v>
      </c>
    </row>
    <row r="11" spans="1:5" x14ac:dyDescent="0.25">
      <c r="A11" s="7" t="s">
        <v>123</v>
      </c>
      <c r="B11" s="9">
        <f t="shared" si="0"/>
        <v>147</v>
      </c>
      <c r="C11" t="s">
        <v>234</v>
      </c>
      <c r="D11" t="str">
        <f t="shared" si="1"/>
        <v>SaveDT.Rows(i).Item("IGILabFaxComments") = LabTranslation.IGILabFaxComments</v>
      </c>
      <c r="E11" t="s">
        <v>240</v>
      </c>
    </row>
    <row r="12" spans="1:5" x14ac:dyDescent="0.25">
      <c r="A12" s="7" t="s">
        <v>5</v>
      </c>
      <c r="B12" s="9">
        <f t="shared" si="0"/>
        <v>132</v>
      </c>
      <c r="C12" t="s">
        <v>220</v>
      </c>
      <c r="D12" t="str">
        <f t="shared" si="1"/>
        <v>SaveDT.Rows(i).Item("HRDValidUntil") = LabTranslation.HRDValidUntil</v>
      </c>
      <c r="E12" t="s">
        <v>240</v>
      </c>
    </row>
    <row r="13" spans="1:5" x14ac:dyDescent="0.25">
      <c r="A13" s="7" t="s">
        <v>8</v>
      </c>
      <c r="B13" s="9">
        <f t="shared" si="0"/>
        <v>133</v>
      </c>
      <c r="C13" t="s">
        <v>221</v>
      </c>
      <c r="D13" t="str">
        <f t="shared" si="1"/>
        <v>SaveDT.Rows(i).Item("HRDWeightC") = LabTranslation.HRDWeightC</v>
      </c>
      <c r="E13" t="s">
        <v>240</v>
      </c>
    </row>
    <row r="14" spans="1:5" x14ac:dyDescent="0.25">
      <c r="A14" s="7" t="s">
        <v>11</v>
      </c>
      <c r="B14" s="9">
        <f t="shared" ref="B14:B28" si="2">MATCH("*"&amp;A14&amp;"*",$A$30:$A$145,0)+30</f>
        <v>129</v>
      </c>
      <c r="C14" t="s">
        <v>204</v>
      </c>
      <c r="D14" t="str">
        <f t="shared" si="1"/>
        <v>SaveDT.Rows(i).Item("HRDWeightlossClarity") = LabTranslation.HRDWeightlossClarity</v>
      </c>
      <c r="E14" t="s">
        <v>240</v>
      </c>
    </row>
    <row r="15" spans="1:5" x14ac:dyDescent="0.25">
      <c r="A15" s="7" t="s">
        <v>14</v>
      </c>
      <c r="B15" s="9">
        <f t="shared" si="2"/>
        <v>130</v>
      </c>
      <c r="C15" t="s">
        <v>205</v>
      </c>
      <c r="D15" t="str">
        <f t="shared" si="1"/>
        <v>SaveDT.Rows(i).Item("HRDECG") = LabTranslation.HRDECG</v>
      </c>
      <c r="E15" t="s">
        <v>240</v>
      </c>
    </row>
    <row r="16" spans="1:5" x14ac:dyDescent="0.25">
      <c r="A16" s="7" t="s">
        <v>21</v>
      </c>
      <c r="B16" s="9">
        <f t="shared" si="2"/>
        <v>133</v>
      </c>
      <c r="C16" t="s">
        <v>223</v>
      </c>
      <c r="D16" t="str">
        <f t="shared" si="1"/>
        <v>SaveDT.Rows(i).Item("HRDCuletDescription") = LabTranslation.HRDCuletDescription</v>
      </c>
      <c r="E16" t="s">
        <v>240</v>
      </c>
    </row>
    <row r="17" spans="1:5" x14ac:dyDescent="0.25">
      <c r="A17" s="7" t="s">
        <v>22</v>
      </c>
      <c r="B17" s="9">
        <f t="shared" si="2"/>
        <v>134</v>
      </c>
      <c r="C17" t="s">
        <v>224</v>
      </c>
      <c r="D17" t="str">
        <f t="shared" si="1"/>
        <v>SaveDT.Rows(i).Item("HRDCuletSizePercent") = LabTranslation.HRDCuletSizePercent</v>
      </c>
      <c r="E17" t="s">
        <v>240</v>
      </c>
    </row>
    <row r="18" spans="1:5" x14ac:dyDescent="0.25">
      <c r="A18" s="7" t="s">
        <v>30</v>
      </c>
      <c r="B18" s="9">
        <f t="shared" si="2"/>
        <v>135</v>
      </c>
      <c r="C18" t="s">
        <v>225</v>
      </c>
      <c r="D18" t="str">
        <f t="shared" si="1"/>
        <v>SaveDT.Rows(i).Item("HRDCAPA") = LabTranslation.HRDCAPA</v>
      </c>
      <c r="E18" t="s">
        <v>240</v>
      </c>
    </row>
    <row r="19" spans="1:5" x14ac:dyDescent="0.25">
      <c r="A19" s="7" t="s">
        <v>203</v>
      </c>
      <c r="B19" s="9">
        <f t="shared" si="2"/>
        <v>119</v>
      </c>
      <c r="C19" t="s">
        <v>238</v>
      </c>
      <c r="D19" t="str">
        <f t="shared" si="1"/>
        <v>SaveDT.Rows(i).Item("HRDLengthHalvesCr") = LabTranslation.HRDLengthHalvesCr</v>
      </c>
      <c r="E19" t="s">
        <v>240</v>
      </c>
    </row>
    <row r="20" spans="1:5" x14ac:dyDescent="0.25">
      <c r="A20" s="7" t="s">
        <v>248</v>
      </c>
      <c r="B20" s="9">
        <f t="shared" si="2"/>
        <v>120</v>
      </c>
      <c r="C20" t="s">
        <v>239</v>
      </c>
      <c r="D20" t="str">
        <f t="shared" si="1"/>
        <v>SaveDT.Rows(i).Item("HRDLengthHalvesPv") = LabTranslation.HRDLengthHalvesPv</v>
      </c>
      <c r="E20" t="s">
        <v>240</v>
      </c>
    </row>
    <row r="21" spans="1:5" x14ac:dyDescent="0.25">
      <c r="A21" s="7" t="s">
        <v>33</v>
      </c>
      <c r="B21" s="9">
        <f t="shared" si="2"/>
        <v>121</v>
      </c>
      <c r="C21" t="s">
        <v>210</v>
      </c>
      <c r="D21" t="str">
        <f t="shared" si="1"/>
        <v>SaveDT.Rows(i).Item("HRDPotentialMake") = LabTranslation.HRDPotentialMake</v>
      </c>
      <c r="E21" t="s">
        <v>240</v>
      </c>
    </row>
    <row r="22" spans="1:5" x14ac:dyDescent="0.25">
      <c r="A22" s="7" t="s">
        <v>37</v>
      </c>
      <c r="B22" s="9">
        <f t="shared" si="2"/>
        <v>122</v>
      </c>
      <c r="C22" t="s">
        <v>37</v>
      </c>
      <c r="D22" t="str">
        <f t="shared" si="1"/>
        <v>SaveDT.Rows(i).Item("HeartArrow") = LabTranslation.HeartArrow</v>
      </c>
      <c r="E22" t="s">
        <v>240</v>
      </c>
    </row>
    <row r="23" spans="1:5" x14ac:dyDescent="0.25">
      <c r="A23" s="7" t="s">
        <v>40</v>
      </c>
      <c r="B23" s="9">
        <f t="shared" si="2"/>
        <v>123</v>
      </c>
      <c r="C23" t="s">
        <v>40</v>
      </c>
      <c r="D23" t="str">
        <f t="shared" si="1"/>
        <v>SaveDT.Rows(i).Item("HRDExtraInfo") = LabTranslation.HRDExtraInfo</v>
      </c>
      <c r="E23" t="s">
        <v>240</v>
      </c>
    </row>
    <row r="24" spans="1:5" x14ac:dyDescent="0.25">
      <c r="A24" s="7" t="s">
        <v>42</v>
      </c>
      <c r="B24" s="9">
        <f t="shared" si="2"/>
        <v>124</v>
      </c>
      <c r="C24" t="s">
        <v>42</v>
      </c>
      <c r="D24" t="str">
        <f t="shared" si="1"/>
        <v>SaveDT.Rows(i).Item("HRDFancycolour") = LabTranslation.HRDFancycolour</v>
      </c>
      <c r="E24" t="s">
        <v>240</v>
      </c>
    </row>
    <row r="25" spans="1:5" x14ac:dyDescent="0.25">
      <c r="A25" s="7" t="s">
        <v>45</v>
      </c>
      <c r="B25" s="9">
        <f t="shared" si="2"/>
        <v>125</v>
      </c>
      <c r="C25" t="s">
        <v>45</v>
      </c>
      <c r="D25" t="str">
        <f t="shared" si="1"/>
        <v>SaveDT.Rows(i).Item("HRDFin") = LabTranslation.HRDFin</v>
      </c>
      <c r="E25" t="s">
        <v>240</v>
      </c>
    </row>
    <row r="26" spans="1:5" x14ac:dyDescent="0.25">
      <c r="A26" s="7" t="s">
        <v>46</v>
      </c>
      <c r="B26" s="9">
        <f t="shared" si="2"/>
        <v>126</v>
      </c>
      <c r="C26" t="s">
        <v>46</v>
      </c>
      <c r="D26" t="str">
        <f t="shared" si="1"/>
        <v>SaveDT.Rows(i).Item("HRDAfm") = LabTranslation.HRDAfm</v>
      </c>
      <c r="E26" t="s">
        <v>240</v>
      </c>
    </row>
    <row r="27" spans="1:5" x14ac:dyDescent="0.25">
      <c r="A27" s="7" t="s">
        <v>47</v>
      </c>
      <c r="B27" s="9">
        <f t="shared" si="2"/>
        <v>127</v>
      </c>
      <c r="C27" t="s">
        <v>47</v>
      </c>
      <c r="D27" t="str">
        <f t="shared" si="1"/>
        <v>SaveDT.Rows(i).Item("HRDScSampletype") = LabTranslation.HRDScSampletype</v>
      </c>
      <c r="E27" t="s">
        <v>240</v>
      </c>
    </row>
    <row r="28" spans="1:5" x14ac:dyDescent="0.25">
      <c r="A28" s="7" t="s">
        <v>48</v>
      </c>
      <c r="B28" s="9">
        <f t="shared" si="2"/>
        <v>128</v>
      </c>
      <c r="C28" t="s">
        <v>48</v>
      </c>
      <c r="D28" t="str">
        <f t="shared" si="1"/>
        <v>SaveDT.Rows(i).Item("HRDPremiumIdealCut") = LabTranslation.HRDPremiumIdealCut</v>
      </c>
      <c r="E28" t="s">
        <v>240</v>
      </c>
    </row>
    <row r="30" spans="1:5" x14ac:dyDescent="0.25">
      <c r="A30" t="s">
        <v>162</v>
      </c>
    </row>
    <row r="31" spans="1:5" x14ac:dyDescent="0.25">
      <c r="A31" t="s">
        <v>148</v>
      </c>
    </row>
    <row r="32" spans="1:5" x14ac:dyDescent="0.25">
      <c r="A32" t="s">
        <v>163</v>
      </c>
    </row>
    <row r="33" spans="1:1" x14ac:dyDescent="0.25">
      <c r="A33" t="s">
        <v>164</v>
      </c>
    </row>
    <row r="34" spans="1:1" x14ac:dyDescent="0.25">
      <c r="A34" t="s">
        <v>165</v>
      </c>
    </row>
    <row r="35" spans="1:1" x14ac:dyDescent="0.25">
      <c r="A35" t="s">
        <v>166</v>
      </c>
    </row>
    <row r="36" spans="1:1" x14ac:dyDescent="0.25">
      <c r="A36" t="s">
        <v>167</v>
      </c>
    </row>
    <row r="37" spans="1:1" x14ac:dyDescent="0.25">
      <c r="A37" t="s">
        <v>168</v>
      </c>
    </row>
    <row r="38" spans="1:1" x14ac:dyDescent="0.25">
      <c r="A38" t="s">
        <v>6</v>
      </c>
    </row>
    <row r="39" spans="1:1" x14ac:dyDescent="0.25">
      <c r="A39" t="s">
        <v>169</v>
      </c>
    </row>
    <row r="40" spans="1:1" x14ac:dyDescent="0.25">
      <c r="A40" t="s">
        <v>50</v>
      </c>
    </row>
    <row r="41" spans="1:1" x14ac:dyDescent="0.25">
      <c r="A41" t="s">
        <v>170</v>
      </c>
    </row>
    <row r="42" spans="1:1" x14ac:dyDescent="0.25">
      <c r="A42" t="s">
        <v>149</v>
      </c>
    </row>
    <row r="43" spans="1:1" x14ac:dyDescent="0.25">
      <c r="A43" t="s">
        <v>135</v>
      </c>
    </row>
    <row r="44" spans="1:1" x14ac:dyDescent="0.25">
      <c r="A44" t="s">
        <v>136</v>
      </c>
    </row>
    <row r="45" spans="1:1" x14ac:dyDescent="0.25">
      <c r="A45" t="s">
        <v>171</v>
      </c>
    </row>
    <row r="46" spans="1:1" x14ac:dyDescent="0.25">
      <c r="A46" t="s">
        <v>143</v>
      </c>
    </row>
    <row r="47" spans="1:1" x14ac:dyDescent="0.25">
      <c r="A47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  <row r="50" spans="1:1" x14ac:dyDescent="0.25">
      <c r="A50" t="s">
        <v>172</v>
      </c>
    </row>
    <row r="51" spans="1:1" x14ac:dyDescent="0.25">
      <c r="A51" t="s">
        <v>173</v>
      </c>
    </row>
    <row r="52" spans="1:1" x14ac:dyDescent="0.25">
      <c r="A52" t="s">
        <v>174</v>
      </c>
    </row>
    <row r="53" spans="1:1" x14ac:dyDescent="0.25">
      <c r="A53" t="s">
        <v>175</v>
      </c>
    </row>
    <row r="54" spans="1:1" x14ac:dyDescent="0.25">
      <c r="A54" t="s">
        <v>176</v>
      </c>
    </row>
    <row r="55" spans="1:1" x14ac:dyDescent="0.25">
      <c r="A55" t="s">
        <v>177</v>
      </c>
    </row>
    <row r="56" spans="1:1" x14ac:dyDescent="0.25">
      <c r="A56" t="s">
        <v>178</v>
      </c>
    </row>
    <row r="57" spans="1:1" x14ac:dyDescent="0.25">
      <c r="A57" t="s">
        <v>179</v>
      </c>
    </row>
    <row r="58" spans="1:1" x14ac:dyDescent="0.25">
      <c r="A58" t="s">
        <v>180</v>
      </c>
    </row>
    <row r="59" spans="1:1" x14ac:dyDescent="0.25">
      <c r="A59" t="s">
        <v>181</v>
      </c>
    </row>
    <row r="60" spans="1:1" x14ac:dyDescent="0.25">
      <c r="A60" t="s">
        <v>182</v>
      </c>
    </row>
    <row r="61" spans="1:1" x14ac:dyDescent="0.25">
      <c r="A61" t="s">
        <v>183</v>
      </c>
    </row>
    <row r="62" spans="1:1" x14ac:dyDescent="0.25">
      <c r="A62" t="s">
        <v>184</v>
      </c>
    </row>
    <row r="63" spans="1:1" x14ac:dyDescent="0.25">
      <c r="A63" t="s">
        <v>185</v>
      </c>
    </row>
    <row r="64" spans="1:1" x14ac:dyDescent="0.25">
      <c r="A64" t="s">
        <v>186</v>
      </c>
    </row>
    <row r="65" spans="1:1" x14ac:dyDescent="0.25">
      <c r="A65" t="s">
        <v>187</v>
      </c>
    </row>
    <row r="66" spans="1:1" x14ac:dyDescent="0.25">
      <c r="A66" t="s">
        <v>188</v>
      </c>
    </row>
    <row r="67" spans="1:1" x14ac:dyDescent="0.25">
      <c r="A67" t="s">
        <v>189</v>
      </c>
    </row>
    <row r="68" spans="1:1" x14ac:dyDescent="0.25">
      <c r="A68" t="s">
        <v>190</v>
      </c>
    </row>
    <row r="69" spans="1:1" x14ac:dyDescent="0.25">
      <c r="A69" t="s">
        <v>3</v>
      </c>
    </row>
    <row r="70" spans="1:1" x14ac:dyDescent="0.25">
      <c r="A70" t="s">
        <v>49</v>
      </c>
    </row>
    <row r="71" spans="1:1" x14ac:dyDescent="0.25">
      <c r="A71" t="s">
        <v>4</v>
      </c>
    </row>
    <row r="72" spans="1:1" x14ac:dyDescent="0.25">
      <c r="A72" t="s">
        <v>191</v>
      </c>
    </row>
    <row r="73" spans="1:1" x14ac:dyDescent="0.25">
      <c r="A73" t="s">
        <v>133</v>
      </c>
    </row>
    <row r="74" spans="1:1" x14ac:dyDescent="0.25">
      <c r="A74" t="s">
        <v>134</v>
      </c>
    </row>
    <row r="75" spans="1:1" x14ac:dyDescent="0.25">
      <c r="A75" t="s">
        <v>140</v>
      </c>
    </row>
    <row r="76" spans="1:1" x14ac:dyDescent="0.25">
      <c r="A76" t="s">
        <v>130</v>
      </c>
    </row>
    <row r="77" spans="1:1" x14ac:dyDescent="0.25">
      <c r="A77" t="s">
        <v>129</v>
      </c>
    </row>
    <row r="78" spans="1:1" x14ac:dyDescent="0.25">
      <c r="A78" t="s">
        <v>131</v>
      </c>
    </row>
    <row r="79" spans="1:1" x14ac:dyDescent="0.25">
      <c r="A79" t="s">
        <v>141</v>
      </c>
    </row>
    <row r="80" spans="1:1" x14ac:dyDescent="0.25">
      <c r="A80" t="s">
        <v>142</v>
      </c>
    </row>
    <row r="81" spans="1:1" x14ac:dyDescent="0.25">
      <c r="A81" t="s">
        <v>19</v>
      </c>
    </row>
    <row r="82" spans="1:1" x14ac:dyDescent="0.25">
      <c r="A82" t="s">
        <v>39</v>
      </c>
    </row>
    <row r="83" spans="1:1" x14ac:dyDescent="0.25">
      <c r="A83" t="s">
        <v>160</v>
      </c>
    </row>
    <row r="84" spans="1:1" x14ac:dyDescent="0.25">
      <c r="A84" t="s">
        <v>213</v>
      </c>
    </row>
    <row r="85" spans="1:1" x14ac:dyDescent="0.25">
      <c r="A85" t="s">
        <v>152</v>
      </c>
    </row>
    <row r="86" spans="1:1" x14ac:dyDescent="0.25">
      <c r="A86" t="s">
        <v>154</v>
      </c>
    </row>
    <row r="87" spans="1:1" x14ac:dyDescent="0.25">
      <c r="A87" t="s">
        <v>211</v>
      </c>
    </row>
    <row r="88" spans="1:1" x14ac:dyDescent="0.25">
      <c r="A88" t="s">
        <v>212</v>
      </c>
    </row>
    <row r="89" spans="1:1" x14ac:dyDescent="0.25">
      <c r="A89" t="s">
        <v>237</v>
      </c>
    </row>
    <row r="90" spans="1:1" x14ac:dyDescent="0.25">
      <c r="A90" t="s">
        <v>158</v>
      </c>
    </row>
    <row r="91" spans="1:1" x14ac:dyDescent="0.25">
      <c r="A91" t="s">
        <v>214</v>
      </c>
    </row>
    <row r="92" spans="1:1" x14ac:dyDescent="0.25">
      <c r="A92" t="s">
        <v>215</v>
      </c>
    </row>
    <row r="93" spans="1:1" x14ac:dyDescent="0.25">
      <c r="A93" t="s">
        <v>216</v>
      </c>
    </row>
    <row r="94" spans="1:1" x14ac:dyDescent="0.25">
      <c r="A94" t="s">
        <v>217</v>
      </c>
    </row>
    <row r="95" spans="1:1" x14ac:dyDescent="0.25">
      <c r="A95" t="s">
        <v>218</v>
      </c>
    </row>
    <row r="96" spans="1:1" x14ac:dyDescent="0.25">
      <c r="A96" t="s">
        <v>159</v>
      </c>
    </row>
    <row r="97" spans="1:1" x14ac:dyDescent="0.25">
      <c r="A97" t="s">
        <v>151</v>
      </c>
    </row>
    <row r="98" spans="1:1" x14ac:dyDescent="0.25">
      <c r="A98" t="s">
        <v>219</v>
      </c>
    </row>
    <row r="99" spans="1:1" x14ac:dyDescent="0.25">
      <c r="A99" t="s">
        <v>192</v>
      </c>
    </row>
    <row r="100" spans="1:1" x14ac:dyDescent="0.25">
      <c r="A100" t="s">
        <v>193</v>
      </c>
    </row>
    <row r="101" spans="1:1" x14ac:dyDescent="0.25">
      <c r="A101" t="s">
        <v>194</v>
      </c>
    </row>
    <row r="102" spans="1:1" x14ac:dyDescent="0.25">
      <c r="A102" t="s">
        <v>195</v>
      </c>
    </row>
    <row r="103" spans="1:1" x14ac:dyDescent="0.25">
      <c r="A103" t="s">
        <v>196</v>
      </c>
    </row>
    <row r="104" spans="1:1" x14ac:dyDescent="0.25">
      <c r="A104" t="s">
        <v>197</v>
      </c>
    </row>
    <row r="105" spans="1:1" x14ac:dyDescent="0.25">
      <c r="A105" t="s">
        <v>198</v>
      </c>
    </row>
    <row r="106" spans="1:1" x14ac:dyDescent="0.25">
      <c r="A106" t="s">
        <v>199</v>
      </c>
    </row>
    <row r="107" spans="1:1" x14ac:dyDescent="0.25">
      <c r="A107" t="s">
        <v>200</v>
      </c>
    </row>
    <row r="108" spans="1:1" x14ac:dyDescent="0.25">
      <c r="A108" t="s">
        <v>201</v>
      </c>
    </row>
    <row r="109" spans="1:1" x14ac:dyDescent="0.25">
      <c r="A109" t="s">
        <v>202</v>
      </c>
    </row>
    <row r="110" spans="1:1" x14ac:dyDescent="0.25">
      <c r="A110" t="s">
        <v>144</v>
      </c>
    </row>
    <row r="111" spans="1:1" x14ac:dyDescent="0.25">
      <c r="A111" t="s">
        <v>146</v>
      </c>
    </row>
    <row r="112" spans="1:1" x14ac:dyDescent="0.25">
      <c r="A112" t="s">
        <v>208</v>
      </c>
    </row>
    <row r="113" spans="1:1" x14ac:dyDescent="0.25">
      <c r="A113" t="s">
        <v>209</v>
      </c>
    </row>
    <row r="114" spans="1:1" x14ac:dyDescent="0.25">
      <c r="A114" t="s">
        <v>207</v>
      </c>
    </row>
    <row r="115" spans="1:1" x14ac:dyDescent="0.25">
      <c r="A115" t="s">
        <v>206</v>
      </c>
    </row>
    <row r="116" spans="1:1" x14ac:dyDescent="0.25">
      <c r="A116" t="s">
        <v>122</v>
      </c>
    </row>
    <row r="117" spans="1:1" x14ac:dyDescent="0.25">
      <c r="A117" t="s">
        <v>147</v>
      </c>
    </row>
    <row r="118" spans="1:1" x14ac:dyDescent="0.25">
      <c r="A118" t="s">
        <v>238</v>
      </c>
    </row>
    <row r="119" spans="1:1" x14ac:dyDescent="0.25">
      <c r="A119" t="s">
        <v>239</v>
      </c>
    </row>
    <row r="120" spans="1:1" x14ac:dyDescent="0.25">
      <c r="A120" t="s">
        <v>210</v>
      </c>
    </row>
    <row r="121" spans="1:1" x14ac:dyDescent="0.25">
      <c r="A121" t="s">
        <v>37</v>
      </c>
    </row>
    <row r="122" spans="1:1" x14ac:dyDescent="0.25">
      <c r="A122" t="s">
        <v>40</v>
      </c>
    </row>
    <row r="123" spans="1:1" x14ac:dyDescent="0.25">
      <c r="A123" t="s">
        <v>42</v>
      </c>
    </row>
    <row r="124" spans="1:1" x14ac:dyDescent="0.25">
      <c r="A124" t="s">
        <v>45</v>
      </c>
    </row>
    <row r="125" spans="1:1" x14ac:dyDescent="0.25">
      <c r="A125" t="s">
        <v>46</v>
      </c>
    </row>
    <row r="126" spans="1:1" x14ac:dyDescent="0.25">
      <c r="A126" t="s">
        <v>47</v>
      </c>
    </row>
    <row r="127" spans="1:1" x14ac:dyDescent="0.25">
      <c r="A127" t="s">
        <v>48</v>
      </c>
    </row>
    <row r="128" spans="1:1" x14ac:dyDescent="0.25">
      <c r="A128" t="s">
        <v>204</v>
      </c>
    </row>
    <row r="129" spans="1:1" x14ac:dyDescent="0.25">
      <c r="A129" t="s">
        <v>205</v>
      </c>
    </row>
    <row r="130" spans="1:1" x14ac:dyDescent="0.25">
      <c r="A130" t="s">
        <v>220</v>
      </c>
    </row>
    <row r="131" spans="1:1" x14ac:dyDescent="0.25">
      <c r="A131" t="s">
        <v>221</v>
      </c>
    </row>
    <row r="132" spans="1:1" x14ac:dyDescent="0.25">
      <c r="A132" t="s">
        <v>223</v>
      </c>
    </row>
    <row r="133" spans="1:1" x14ac:dyDescent="0.25">
      <c r="A133" t="s">
        <v>224</v>
      </c>
    </row>
    <row r="134" spans="1:1" x14ac:dyDescent="0.25">
      <c r="A134" t="s">
        <v>225</v>
      </c>
    </row>
    <row r="135" spans="1:1" x14ac:dyDescent="0.25">
      <c r="A135" t="s">
        <v>222</v>
      </c>
    </row>
    <row r="136" spans="1:1" x14ac:dyDescent="0.25">
      <c r="A136" t="s">
        <v>226</v>
      </c>
    </row>
    <row r="137" spans="1:1" x14ac:dyDescent="0.25">
      <c r="A137" t="s">
        <v>227</v>
      </c>
    </row>
    <row r="138" spans="1:1" x14ac:dyDescent="0.25">
      <c r="A138" t="s">
        <v>228</v>
      </c>
    </row>
    <row r="139" spans="1:1" x14ac:dyDescent="0.25">
      <c r="A139" t="s">
        <v>229</v>
      </c>
    </row>
    <row r="140" spans="1:1" x14ac:dyDescent="0.25">
      <c r="A140" t="s">
        <v>235</v>
      </c>
    </row>
    <row r="141" spans="1:1" x14ac:dyDescent="0.25">
      <c r="A141" t="s">
        <v>230</v>
      </c>
    </row>
    <row r="142" spans="1:1" x14ac:dyDescent="0.25">
      <c r="A142" t="s">
        <v>231</v>
      </c>
    </row>
    <row r="143" spans="1:1" x14ac:dyDescent="0.25">
      <c r="A143" t="s">
        <v>232</v>
      </c>
    </row>
    <row r="144" spans="1:1" x14ac:dyDescent="0.25">
      <c r="A144" t="s">
        <v>233</v>
      </c>
    </row>
    <row r="145" spans="1:1" x14ac:dyDescent="0.25">
      <c r="A145" t="s">
        <v>234</v>
      </c>
    </row>
  </sheetData>
  <conditionalFormatting sqref="A1:A28">
    <cfRule type="duplicateValues" dxfId="4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9" workbookViewId="0">
      <selection activeCell="A49" sqref="A49"/>
    </sheetView>
  </sheetViews>
  <sheetFormatPr defaultColWidth="13" defaultRowHeight="15" x14ac:dyDescent="0.25"/>
  <cols>
    <col min="1" max="2" width="20.140625" bestFit="1" customWidth="1"/>
    <col min="3" max="3" width="20.140625" customWidth="1"/>
    <col min="4" max="4" width="10.28515625" bestFit="1" customWidth="1"/>
    <col min="5" max="5" width="7.42578125" customWidth="1"/>
  </cols>
  <sheetData>
    <row r="1" spans="1:6" ht="18.75" x14ac:dyDescent="0.3">
      <c r="A1" s="8" t="s">
        <v>249</v>
      </c>
      <c r="B1" s="8" t="s">
        <v>243</v>
      </c>
      <c r="C1" s="8" t="s">
        <v>250</v>
      </c>
      <c r="D1" s="8" t="s">
        <v>245</v>
      </c>
    </row>
    <row r="2" spans="1:6" x14ac:dyDescent="0.25">
      <c r="A2" t="s">
        <v>3</v>
      </c>
      <c r="B2" s="2" t="s">
        <v>3</v>
      </c>
      <c r="C2" t="s">
        <v>251</v>
      </c>
      <c r="D2">
        <v>0</v>
      </c>
      <c r="E2" t="s">
        <v>240</v>
      </c>
      <c r="F2" t="str">
        <f>"SaveDT.Rows(i).Item("&amp;E2&amp;B2&amp;E2&amp;") = dt.Rows(i).Item("&amp;E2&amp;A2&amp;E2&amp;")"</f>
        <v>SaveDT.Rows(i).Item("LDocumentNo") = dt.Rows(i).Item("LDocumentNo")</v>
      </c>
    </row>
    <row r="3" spans="1:6" x14ac:dyDescent="0.25">
      <c r="A3" t="s">
        <v>4</v>
      </c>
      <c r="B3" t="s">
        <v>4</v>
      </c>
      <c r="C3" t="s">
        <v>54</v>
      </c>
      <c r="D3">
        <v>1</v>
      </c>
      <c r="E3" t="s">
        <v>240</v>
      </c>
      <c r="F3" t="str">
        <f t="shared" ref="F3:F49" si="0">"SaveDT.Rows(i).Item("&amp;E3&amp;B3&amp;E3&amp;") = dt.Rows(i).Item("&amp;E3&amp;A3&amp;E3&amp;")"</f>
        <v>SaveDT.Rows(i).Item("LCertificateNo") = dt.Rows(i).Item("LCertificateNo")</v>
      </c>
    </row>
    <row r="4" spans="1:6" x14ac:dyDescent="0.25">
      <c r="A4" t="s">
        <v>49</v>
      </c>
      <c r="B4" t="s">
        <v>49</v>
      </c>
      <c r="C4" t="s">
        <v>252</v>
      </c>
      <c r="D4">
        <v>2</v>
      </c>
      <c r="E4" t="s">
        <v>240</v>
      </c>
      <c r="F4" t="str">
        <f t="shared" si="0"/>
        <v>SaveDT.Rows(i).Item("LReportDate") = dt.Rows(i).Item("LReportDate")</v>
      </c>
    </row>
    <row r="5" spans="1:6" x14ac:dyDescent="0.25">
      <c r="A5" t="s">
        <v>220</v>
      </c>
      <c r="B5" t="s">
        <v>220</v>
      </c>
      <c r="C5" t="s">
        <v>5</v>
      </c>
      <c r="D5">
        <v>3</v>
      </c>
      <c r="E5" t="s">
        <v>240</v>
      </c>
      <c r="F5" t="str">
        <f t="shared" si="0"/>
        <v>SaveDT.Rows(i).Item("HRDValidUntil") = dt.Rows(i).Item("HRDValidUntil")</v>
      </c>
    </row>
    <row r="6" spans="1:6" x14ac:dyDescent="0.25">
      <c r="A6" t="s">
        <v>6</v>
      </c>
      <c r="B6" t="s">
        <v>148</v>
      </c>
      <c r="C6" t="s">
        <v>253</v>
      </c>
      <c r="D6">
        <v>4</v>
      </c>
      <c r="E6" t="s">
        <v>240</v>
      </c>
      <c r="F6" t="str">
        <f t="shared" si="0"/>
        <v>SaveDT.Rows(i).Item("Barcode") = dt.Rows(i).Item("StockID")</v>
      </c>
    </row>
    <row r="7" spans="1:6" x14ac:dyDescent="0.25">
      <c r="A7" t="s">
        <v>7</v>
      </c>
      <c r="B7" t="s">
        <v>149</v>
      </c>
      <c r="C7" t="s">
        <v>7</v>
      </c>
      <c r="D7">
        <v>5</v>
      </c>
      <c r="E7" t="s">
        <v>240</v>
      </c>
      <c r="F7" t="str">
        <f t="shared" si="0"/>
        <v>SaveDT.Rows(i).Item("ShapeID") = dt.Rows(i).Item("Shape")</v>
      </c>
    </row>
    <row r="8" spans="1:6" x14ac:dyDescent="0.25">
      <c r="A8" t="s">
        <v>50</v>
      </c>
      <c r="B8" s="2" t="s">
        <v>50</v>
      </c>
      <c r="C8" t="s">
        <v>254</v>
      </c>
      <c r="D8">
        <v>6</v>
      </c>
      <c r="E8" t="s">
        <v>240</v>
      </c>
      <c r="F8" t="str">
        <f t="shared" si="0"/>
        <v>SaveDT.Rows(i).Item("Carats") = dt.Rows(i).Item("Carats")</v>
      </c>
    </row>
    <row r="9" spans="1:6" x14ac:dyDescent="0.25">
      <c r="A9" t="s">
        <v>221</v>
      </c>
      <c r="B9" t="s">
        <v>221</v>
      </c>
      <c r="C9" t="s">
        <v>8</v>
      </c>
      <c r="D9">
        <v>7</v>
      </c>
      <c r="E9" t="s">
        <v>240</v>
      </c>
      <c r="F9" t="str">
        <f t="shared" si="0"/>
        <v>SaveDT.Rows(i).Item("HRDWeightC") = dt.Rows(i).Item("HRDWeightC")</v>
      </c>
    </row>
    <row r="10" spans="1:6" x14ac:dyDescent="0.25">
      <c r="A10" t="s">
        <v>9</v>
      </c>
      <c r="B10" s="2" t="s">
        <v>136</v>
      </c>
      <c r="C10" t="s">
        <v>9</v>
      </c>
      <c r="D10">
        <v>8</v>
      </c>
      <c r="E10" t="s">
        <v>240</v>
      </c>
      <c r="F10" t="str">
        <f t="shared" si="0"/>
        <v>SaveDT.Rows(i).Item("ClarityID") = dt.Rows(i).Item("Clarity")</v>
      </c>
    </row>
    <row r="11" spans="1:6" x14ac:dyDescent="0.25">
      <c r="A11" t="s">
        <v>152</v>
      </c>
      <c r="B11" t="s">
        <v>152</v>
      </c>
      <c r="C11" t="s">
        <v>10</v>
      </c>
      <c r="D11">
        <v>9</v>
      </c>
      <c r="E11" t="s">
        <v>240</v>
      </c>
      <c r="F11" t="str">
        <f t="shared" si="0"/>
        <v>SaveDT.Rows(i).Item("LClarityStatus") = dt.Rows(i).Item("LClarityStatus")</v>
      </c>
    </row>
    <row r="12" spans="1:6" x14ac:dyDescent="0.25">
      <c r="A12" t="s">
        <v>204</v>
      </c>
      <c r="B12" t="s">
        <v>204</v>
      </c>
      <c r="C12" t="s">
        <v>11</v>
      </c>
      <c r="D12">
        <v>10</v>
      </c>
      <c r="E12" t="s">
        <v>240</v>
      </c>
      <c r="F12" t="str">
        <f t="shared" si="0"/>
        <v>SaveDT.Rows(i).Item("HRDWeightlossClarity") = dt.Rows(i).Item("HRDWeightlossClarity")</v>
      </c>
    </row>
    <row r="13" spans="1:6" x14ac:dyDescent="0.25">
      <c r="A13" t="s">
        <v>12</v>
      </c>
      <c r="B13" t="s">
        <v>143</v>
      </c>
      <c r="C13" t="s">
        <v>255</v>
      </c>
      <c r="D13">
        <v>11</v>
      </c>
      <c r="E13" t="s">
        <v>240</v>
      </c>
      <c r="F13" t="str">
        <f t="shared" si="0"/>
        <v>SaveDT.Rows(i).Item("FloID") = dt.Rows(i).Item("Flo")</v>
      </c>
    </row>
    <row r="14" spans="1:6" x14ac:dyDescent="0.25">
      <c r="A14" t="s">
        <v>13</v>
      </c>
      <c r="B14" s="2" t="s">
        <v>135</v>
      </c>
      <c r="C14" t="s">
        <v>256</v>
      </c>
      <c r="D14">
        <v>12</v>
      </c>
      <c r="E14" t="s">
        <v>240</v>
      </c>
      <c r="F14" t="str">
        <f t="shared" si="0"/>
        <v>SaveDT.Rows(i).Item("ColorID") = dt.Rows(i).Item("Color")</v>
      </c>
    </row>
    <row r="15" spans="1:6" x14ac:dyDescent="0.25">
      <c r="A15" t="s">
        <v>205</v>
      </c>
      <c r="B15" t="s">
        <v>205</v>
      </c>
      <c r="C15" t="s">
        <v>14</v>
      </c>
      <c r="D15">
        <v>13</v>
      </c>
      <c r="E15" t="s">
        <v>240</v>
      </c>
      <c r="F15" t="str">
        <f t="shared" si="0"/>
        <v>SaveDT.Rows(i).Item("HRDECG") = dt.Rows(i).Item("HRDECG")</v>
      </c>
    </row>
    <row r="16" spans="1:6" x14ac:dyDescent="0.25">
      <c r="A16" t="s">
        <v>191</v>
      </c>
      <c r="B16" s="2" t="s">
        <v>191</v>
      </c>
      <c r="C16" t="s">
        <v>257</v>
      </c>
      <c r="D16">
        <v>14</v>
      </c>
      <c r="E16" t="s">
        <v>240</v>
      </c>
      <c r="F16" t="str">
        <f t="shared" si="0"/>
        <v>SaveDT.Rows(i).Item("LLength") = dt.Rows(i).Item("LLength")</v>
      </c>
    </row>
    <row r="17" spans="1:6" x14ac:dyDescent="0.25">
      <c r="A17" t="s">
        <v>133</v>
      </c>
      <c r="B17" s="2" t="s">
        <v>133</v>
      </c>
      <c r="C17" t="s">
        <v>258</v>
      </c>
      <c r="D17">
        <v>15</v>
      </c>
      <c r="E17" t="s">
        <v>240</v>
      </c>
      <c r="F17" t="str">
        <f t="shared" si="0"/>
        <v>SaveDT.Rows(i).Item("LWidth") = dt.Rows(i).Item("LWidth")</v>
      </c>
    </row>
    <row r="18" spans="1:6" x14ac:dyDescent="0.25">
      <c r="A18" t="s">
        <v>134</v>
      </c>
      <c r="B18" s="2" t="s">
        <v>134</v>
      </c>
      <c r="C18" t="s">
        <v>259</v>
      </c>
      <c r="D18">
        <v>16</v>
      </c>
      <c r="E18" t="s">
        <v>240</v>
      </c>
      <c r="F18" t="str">
        <f t="shared" si="0"/>
        <v>SaveDT.Rows(i).Item("LDepth") = dt.Rows(i).Item("LDepth")</v>
      </c>
    </row>
    <row r="19" spans="1:6" x14ac:dyDescent="0.25">
      <c r="A19" t="s">
        <v>62</v>
      </c>
      <c r="B19" s="2" t="s">
        <v>144</v>
      </c>
      <c r="C19" t="s">
        <v>18</v>
      </c>
      <c r="D19">
        <v>17</v>
      </c>
      <c r="E19" t="s">
        <v>240</v>
      </c>
      <c r="F19" t="str">
        <f t="shared" si="0"/>
        <v>SaveDT.Rows(i).Item("GirdleID") = dt.Rows(i).Item("Girdle")</v>
      </c>
    </row>
    <row r="20" spans="1:6" x14ac:dyDescent="0.25">
      <c r="A20" t="s">
        <v>19</v>
      </c>
      <c r="B20" s="2" t="s">
        <v>19</v>
      </c>
      <c r="C20" t="s">
        <v>260</v>
      </c>
      <c r="D20">
        <v>18</v>
      </c>
      <c r="E20" t="s">
        <v>240</v>
      </c>
      <c r="F20" t="str">
        <f t="shared" si="0"/>
        <v>SaveDT.Rows(i).Item("LGirdlePercent") = dt.Rows(i).Item("LGirdlePercent")</v>
      </c>
    </row>
    <row r="21" spans="1:6" x14ac:dyDescent="0.25">
      <c r="A21" t="s">
        <v>20</v>
      </c>
      <c r="B21" s="2" t="s">
        <v>146</v>
      </c>
      <c r="C21" t="s">
        <v>261</v>
      </c>
      <c r="D21">
        <v>19</v>
      </c>
      <c r="E21" t="s">
        <v>240</v>
      </c>
      <c r="F21" t="str">
        <f t="shared" si="0"/>
        <v>SaveDT.Rows(i).Item("GirdleConditionID") = dt.Rows(i).Item("GirdleCondition")</v>
      </c>
    </row>
    <row r="22" spans="1:6" x14ac:dyDescent="0.25">
      <c r="A22" t="s">
        <v>223</v>
      </c>
      <c r="B22" t="s">
        <v>223</v>
      </c>
      <c r="C22" t="s">
        <v>21</v>
      </c>
      <c r="D22">
        <v>20</v>
      </c>
      <c r="E22" t="s">
        <v>240</v>
      </c>
      <c r="F22" t="str">
        <f t="shared" si="0"/>
        <v>SaveDT.Rows(i).Item("HRDCuletDescription") = dt.Rows(i).Item("HRDCuletDescription")</v>
      </c>
    </row>
    <row r="23" spans="1:6" x14ac:dyDescent="0.25">
      <c r="A23" t="s">
        <v>224</v>
      </c>
      <c r="B23" t="s">
        <v>224</v>
      </c>
      <c r="C23" t="s">
        <v>262</v>
      </c>
      <c r="D23">
        <v>21</v>
      </c>
      <c r="E23" t="s">
        <v>240</v>
      </c>
      <c r="F23" t="str">
        <f t="shared" si="0"/>
        <v>SaveDT.Rows(i).Item("HRDCuletSizePercent") = dt.Rows(i).Item("HRDCuletSizePercent")</v>
      </c>
    </row>
    <row r="24" spans="1:6" x14ac:dyDescent="0.25">
      <c r="A24" t="s">
        <v>23</v>
      </c>
      <c r="B24" t="s">
        <v>147</v>
      </c>
      <c r="C24" t="s">
        <v>263</v>
      </c>
      <c r="D24">
        <v>22</v>
      </c>
      <c r="E24" t="s">
        <v>240</v>
      </c>
      <c r="F24" t="str">
        <f t="shared" si="0"/>
        <v>SaveDT.Rows(i).Item("CuletID") = dt.Rows(i).Item("Culet")</v>
      </c>
    </row>
    <row r="25" spans="1:6" x14ac:dyDescent="0.25">
      <c r="A25" t="s">
        <v>140</v>
      </c>
      <c r="B25" t="s">
        <v>140</v>
      </c>
      <c r="C25" t="s">
        <v>264</v>
      </c>
      <c r="D25">
        <v>23</v>
      </c>
      <c r="E25" t="s">
        <v>240</v>
      </c>
      <c r="F25" t="str">
        <f t="shared" si="0"/>
        <v>SaveDT.Rows(i).Item("LTable") = dt.Rows(i).Item("LTable")</v>
      </c>
    </row>
    <row r="26" spans="1:6" x14ac:dyDescent="0.25">
      <c r="A26" t="s">
        <v>129</v>
      </c>
      <c r="B26" t="s">
        <v>129</v>
      </c>
      <c r="C26" t="s">
        <v>265</v>
      </c>
      <c r="D26">
        <v>24</v>
      </c>
      <c r="E26" t="s">
        <v>240</v>
      </c>
      <c r="F26" t="str">
        <f t="shared" si="0"/>
        <v>SaveDT.Rows(i).Item("LCrownHeight") = dt.Rows(i).Item("LCrownHeight")</v>
      </c>
    </row>
    <row r="27" spans="1:6" x14ac:dyDescent="0.25">
      <c r="A27" t="s">
        <v>141</v>
      </c>
      <c r="B27" t="s">
        <v>141</v>
      </c>
      <c r="C27" t="s">
        <v>266</v>
      </c>
      <c r="D27">
        <v>25</v>
      </c>
      <c r="E27" t="s">
        <v>240</v>
      </c>
      <c r="F27" t="str">
        <f t="shared" si="0"/>
        <v>SaveDT.Rows(i).Item("LPavillionDepth") = dt.Rows(i).Item("LPavillionDepth")</v>
      </c>
    </row>
    <row r="28" spans="1:6" x14ac:dyDescent="0.25">
      <c r="A28" t="s">
        <v>130</v>
      </c>
      <c r="B28" t="s">
        <v>130</v>
      </c>
      <c r="C28" t="s">
        <v>267</v>
      </c>
      <c r="D28">
        <v>26</v>
      </c>
      <c r="E28" t="s">
        <v>240</v>
      </c>
      <c r="F28" t="str">
        <f t="shared" si="0"/>
        <v>SaveDT.Rows(i).Item("LTotalDepth") = dt.Rows(i).Item("LTotalDepth")</v>
      </c>
    </row>
    <row r="29" spans="1:6" x14ac:dyDescent="0.25">
      <c r="A29" t="s">
        <v>131</v>
      </c>
      <c r="B29" t="s">
        <v>131</v>
      </c>
      <c r="C29" t="s">
        <v>268</v>
      </c>
      <c r="D29">
        <v>27</v>
      </c>
      <c r="E29" t="s">
        <v>240</v>
      </c>
      <c r="F29" t="str">
        <f t="shared" si="0"/>
        <v>SaveDT.Rows(i).Item("LCrownAngle") = dt.Rows(i).Item("LCrownAngle")</v>
      </c>
    </row>
    <row r="30" spans="1:6" x14ac:dyDescent="0.25">
      <c r="A30" t="s">
        <v>142</v>
      </c>
      <c r="B30" t="s">
        <v>142</v>
      </c>
      <c r="C30" t="s">
        <v>269</v>
      </c>
      <c r="D30">
        <v>28</v>
      </c>
      <c r="E30" t="s">
        <v>240</v>
      </c>
      <c r="F30" t="str">
        <f t="shared" si="0"/>
        <v>SaveDT.Rows(i).Item("LPavillionAngle") = dt.Rows(i).Item("LPavillionAngle")</v>
      </c>
    </row>
    <row r="31" spans="1:6" x14ac:dyDescent="0.25">
      <c r="A31" t="s">
        <v>225</v>
      </c>
      <c r="B31" t="s">
        <v>225</v>
      </c>
      <c r="C31" t="s">
        <v>270</v>
      </c>
      <c r="D31">
        <v>29</v>
      </c>
      <c r="E31" t="s">
        <v>240</v>
      </c>
      <c r="F31" t="str">
        <f t="shared" si="0"/>
        <v>SaveDT.Rows(i).Item("HRDCAPA") = dt.Rows(i).Item("HRDCAPA")</v>
      </c>
    </row>
    <row r="32" spans="1:6" x14ac:dyDescent="0.25">
      <c r="A32" t="s">
        <v>238</v>
      </c>
      <c r="B32" t="s">
        <v>238</v>
      </c>
      <c r="C32" t="s">
        <v>271</v>
      </c>
      <c r="D32">
        <v>30</v>
      </c>
      <c r="E32" t="s">
        <v>240</v>
      </c>
      <c r="F32" t="str">
        <f t="shared" si="0"/>
        <v>SaveDT.Rows(i).Item("HRDLengthHalvesCr") = dt.Rows(i).Item("HRDLengthHalvesCr")</v>
      </c>
    </row>
    <row r="33" spans="1:6" x14ac:dyDescent="0.25">
      <c r="A33" t="s">
        <v>239</v>
      </c>
      <c r="B33" t="s">
        <v>239</v>
      </c>
      <c r="C33" t="s">
        <v>272</v>
      </c>
      <c r="D33">
        <v>31</v>
      </c>
      <c r="E33" t="s">
        <v>240</v>
      </c>
      <c r="F33" t="str">
        <f t="shared" si="0"/>
        <v>SaveDT.Rows(i).Item("HRDLengthHalvesPv") = dt.Rows(i).Item("HRDLengthHalvesPv")</v>
      </c>
    </row>
    <row r="34" spans="1:6" x14ac:dyDescent="0.25">
      <c r="A34" t="s">
        <v>210</v>
      </c>
      <c r="B34" t="s">
        <v>210</v>
      </c>
      <c r="C34" t="s">
        <v>33</v>
      </c>
      <c r="D34">
        <v>32</v>
      </c>
      <c r="E34" t="s">
        <v>240</v>
      </c>
      <c r="F34" t="str">
        <f t="shared" si="0"/>
        <v>SaveDT.Rows(i).Item("HRDPotentialMake") = dt.Rows(i).Item("HRDPotentialMake")</v>
      </c>
    </row>
    <row r="35" spans="1:6" x14ac:dyDescent="0.25">
      <c r="A35" t="s">
        <v>34</v>
      </c>
      <c r="B35" s="2" t="s">
        <v>137</v>
      </c>
      <c r="C35" t="s">
        <v>273</v>
      </c>
      <c r="D35">
        <v>33</v>
      </c>
      <c r="E35" t="s">
        <v>240</v>
      </c>
      <c r="F35" t="str">
        <f t="shared" si="0"/>
        <v>SaveDT.Rows(i).Item("CutID") = dt.Rows(i).Item("Cut")</v>
      </c>
    </row>
    <row r="36" spans="1:6" x14ac:dyDescent="0.25">
      <c r="A36" t="s">
        <v>35</v>
      </c>
      <c r="B36" t="s">
        <v>138</v>
      </c>
      <c r="C36" t="s">
        <v>35</v>
      </c>
      <c r="D36">
        <v>34</v>
      </c>
      <c r="E36" t="s">
        <v>240</v>
      </c>
      <c r="F36" t="str">
        <f t="shared" si="0"/>
        <v>SaveDT.Rows(i).Item("PolishID") = dt.Rows(i).Item("Polish")</v>
      </c>
    </row>
    <row r="37" spans="1:6" x14ac:dyDescent="0.25">
      <c r="A37" t="s">
        <v>241</v>
      </c>
      <c r="B37" t="s">
        <v>139</v>
      </c>
      <c r="C37" t="s">
        <v>36</v>
      </c>
      <c r="D37">
        <v>35</v>
      </c>
      <c r="E37" t="s">
        <v>240</v>
      </c>
      <c r="F37" t="str">
        <f t="shared" si="0"/>
        <v>SaveDT.Rows(i).Item("SymID") = dt.Rows(i).Item("Sym")</v>
      </c>
    </row>
    <row r="38" spans="1:6" x14ac:dyDescent="0.25">
      <c r="A38" t="s">
        <v>37</v>
      </c>
      <c r="B38" t="s">
        <v>37</v>
      </c>
      <c r="C38" t="s">
        <v>274</v>
      </c>
      <c r="D38">
        <v>36</v>
      </c>
      <c r="E38" t="s">
        <v>240</v>
      </c>
      <c r="F38" t="str">
        <f t="shared" si="0"/>
        <v>SaveDT.Rows(i).Item("HeartArrow") = dt.Rows(i).Item("HeartArrow")</v>
      </c>
    </row>
    <row r="39" spans="1:6" x14ac:dyDescent="0.25">
      <c r="A39" s="6" t="s">
        <v>38</v>
      </c>
      <c r="B39" t="s">
        <v>38</v>
      </c>
      <c r="C39" t="s">
        <v>38</v>
      </c>
      <c r="D39">
        <v>37</v>
      </c>
      <c r="E39" t="s">
        <v>240</v>
      </c>
      <c r="F39" t="str">
        <f t="shared" si="0"/>
        <v>SaveDT.Rows(i).Item("Inscription") = dt.Rows(i).Item("Inscription")</v>
      </c>
    </row>
    <row r="40" spans="1:6" x14ac:dyDescent="0.25">
      <c r="A40" t="s">
        <v>39</v>
      </c>
      <c r="B40" t="s">
        <v>39</v>
      </c>
      <c r="C40" t="s">
        <v>275</v>
      </c>
      <c r="D40">
        <v>38</v>
      </c>
      <c r="E40" t="s">
        <v>240</v>
      </c>
      <c r="F40" t="str">
        <f t="shared" si="0"/>
        <v>SaveDT.Rows(i).Item("LReportComments") = dt.Rows(i).Item("LReportComments")</v>
      </c>
    </row>
    <row r="41" spans="1:6" x14ac:dyDescent="0.25">
      <c r="A41" t="s">
        <v>40</v>
      </c>
      <c r="B41" t="s">
        <v>40</v>
      </c>
      <c r="C41" t="s">
        <v>276</v>
      </c>
      <c r="D41">
        <v>39</v>
      </c>
      <c r="E41" t="s">
        <v>240</v>
      </c>
      <c r="F41" t="str">
        <f t="shared" si="0"/>
        <v>SaveDT.Rows(i).Item("HRDExtraInfo") = dt.Rows(i).Item("HRDExtraInfo")</v>
      </c>
    </row>
    <row r="42" spans="1:6" x14ac:dyDescent="0.25">
      <c r="A42" t="s">
        <v>154</v>
      </c>
      <c r="B42" t="s">
        <v>154</v>
      </c>
      <c r="C42" t="s">
        <v>277</v>
      </c>
      <c r="D42">
        <v>40</v>
      </c>
      <c r="E42" t="s">
        <v>240</v>
      </c>
      <c r="F42" t="str">
        <f t="shared" si="0"/>
        <v>SaveDT.Rows(i).Item("LFloColor") = dt.Rows(i).Item("LFloColor")</v>
      </c>
    </row>
    <row r="43" spans="1:6" x14ac:dyDescent="0.25">
      <c r="A43" t="s">
        <v>42</v>
      </c>
      <c r="B43" t="s">
        <v>42</v>
      </c>
      <c r="C43" t="s">
        <v>278</v>
      </c>
      <c r="D43">
        <v>41</v>
      </c>
      <c r="E43" t="s">
        <v>240</v>
      </c>
      <c r="F43" t="str">
        <f t="shared" si="0"/>
        <v>SaveDT.Rows(i).Item("HRDFancycolour") = dt.Rows(i).Item("HRDFancycolour")</v>
      </c>
    </row>
    <row r="44" spans="1:6" x14ac:dyDescent="0.25">
      <c r="A44" t="s">
        <v>151</v>
      </c>
      <c r="B44" t="s">
        <v>151</v>
      </c>
      <c r="C44" t="s">
        <v>279</v>
      </c>
      <c r="D44">
        <v>42</v>
      </c>
      <c r="E44" t="s">
        <v>240</v>
      </c>
      <c r="F44" t="str">
        <f t="shared" si="0"/>
        <v>SaveDT.Rows(i).Item("LCountryofOrigin") = dt.Rows(i).Item("LCountryofOrigin")</v>
      </c>
    </row>
    <row r="45" spans="1:6" x14ac:dyDescent="0.25">
      <c r="A45" t="s">
        <v>158</v>
      </c>
      <c r="B45" t="s">
        <v>158</v>
      </c>
      <c r="C45" t="s">
        <v>279</v>
      </c>
      <c r="D45">
        <v>42</v>
      </c>
      <c r="E45" t="s">
        <v>240</v>
      </c>
      <c r="F45" t="str">
        <f t="shared" si="0"/>
        <v>SaveDT.Rows(i).Item("LProportion") = dt.Rows(i).Item("LProportion")</v>
      </c>
    </row>
    <row r="46" spans="1:6" x14ac:dyDescent="0.25">
      <c r="A46" t="s">
        <v>45</v>
      </c>
      <c r="B46" t="s">
        <v>45</v>
      </c>
      <c r="C46" t="s">
        <v>280</v>
      </c>
      <c r="D46">
        <v>44</v>
      </c>
      <c r="E46" t="s">
        <v>240</v>
      </c>
      <c r="F46" t="str">
        <f t="shared" si="0"/>
        <v>SaveDT.Rows(i).Item("HRDFin") = dt.Rows(i).Item("HRDFin")</v>
      </c>
    </row>
    <row r="47" spans="1:6" x14ac:dyDescent="0.25">
      <c r="A47" t="s">
        <v>46</v>
      </c>
      <c r="B47" t="s">
        <v>46</v>
      </c>
      <c r="C47" t="s">
        <v>281</v>
      </c>
      <c r="D47">
        <v>45</v>
      </c>
      <c r="E47" t="s">
        <v>240</v>
      </c>
      <c r="F47" t="str">
        <f t="shared" si="0"/>
        <v>SaveDT.Rows(i).Item("HRDAfm") = dt.Rows(i).Item("HRDAfm")</v>
      </c>
    </row>
    <row r="48" spans="1:6" x14ac:dyDescent="0.25">
      <c r="A48" t="s">
        <v>47</v>
      </c>
      <c r="B48" t="s">
        <v>47</v>
      </c>
      <c r="C48" t="s">
        <v>282</v>
      </c>
      <c r="D48">
        <v>46</v>
      </c>
      <c r="E48" t="s">
        <v>240</v>
      </c>
      <c r="F48" t="str">
        <f t="shared" si="0"/>
        <v>SaveDT.Rows(i).Item("HRDScSampletype") = dt.Rows(i).Item("HRDScSampletype")</v>
      </c>
    </row>
    <row r="49" spans="1:6" x14ac:dyDescent="0.25">
      <c r="A49" t="s">
        <v>48</v>
      </c>
      <c r="B49" t="s">
        <v>48</v>
      </c>
      <c r="C49" t="s">
        <v>283</v>
      </c>
      <c r="D49">
        <v>47</v>
      </c>
      <c r="E49" t="s">
        <v>240</v>
      </c>
      <c r="F49" t="str">
        <f t="shared" si="0"/>
        <v>SaveDT.Rows(i).Item("HRDPremiumIdealCut") = dt.Rows(i).Item("HRDPremiumIdealCut")</v>
      </c>
    </row>
  </sheetData>
  <autoFilter ref="A1:D43">
    <sortState ref="A2:D49">
      <sortCondition ref="D1:D43"/>
    </sortState>
  </autoFilter>
  <conditionalFormatting sqref="A1:A38">
    <cfRule type="duplicateValues" dxfId="43" priority="70"/>
  </conditionalFormatting>
  <conditionalFormatting sqref="C3">
    <cfRule type="duplicateValues" dxfId="42" priority="43"/>
  </conditionalFormatting>
  <conditionalFormatting sqref="C4">
    <cfRule type="duplicateValues" dxfId="41" priority="42"/>
  </conditionalFormatting>
  <conditionalFormatting sqref="C26">
    <cfRule type="duplicateValues" dxfId="40" priority="41"/>
  </conditionalFormatting>
  <conditionalFormatting sqref="C6:C8">
    <cfRule type="duplicateValues" dxfId="39" priority="40"/>
  </conditionalFormatting>
  <conditionalFormatting sqref="C9">
    <cfRule type="duplicateValues" dxfId="38" priority="39"/>
  </conditionalFormatting>
  <conditionalFormatting sqref="C10">
    <cfRule type="duplicateValues" dxfId="37" priority="38"/>
  </conditionalFormatting>
  <conditionalFormatting sqref="C11">
    <cfRule type="duplicateValues" dxfId="36" priority="37"/>
  </conditionalFormatting>
  <conditionalFormatting sqref="C13:C14">
    <cfRule type="duplicateValues" dxfId="35" priority="36"/>
  </conditionalFormatting>
  <conditionalFormatting sqref="C15">
    <cfRule type="duplicateValues" dxfId="34" priority="35"/>
  </conditionalFormatting>
  <conditionalFormatting sqref="C16">
    <cfRule type="duplicateValues" dxfId="33" priority="34"/>
  </conditionalFormatting>
  <conditionalFormatting sqref="C17">
    <cfRule type="duplicateValues" dxfId="32" priority="33"/>
  </conditionalFormatting>
  <conditionalFormatting sqref="C18">
    <cfRule type="duplicateValues" dxfId="31" priority="32"/>
  </conditionalFormatting>
  <conditionalFormatting sqref="C19">
    <cfRule type="duplicateValues" dxfId="30" priority="31"/>
  </conditionalFormatting>
  <conditionalFormatting sqref="C20">
    <cfRule type="duplicateValues" dxfId="29" priority="30"/>
  </conditionalFormatting>
  <conditionalFormatting sqref="C5">
    <cfRule type="duplicateValues" dxfId="28" priority="29"/>
  </conditionalFormatting>
  <conditionalFormatting sqref="C44">
    <cfRule type="duplicateValues" dxfId="27" priority="28"/>
  </conditionalFormatting>
  <conditionalFormatting sqref="C45">
    <cfRule type="duplicateValues" dxfId="26" priority="27"/>
  </conditionalFormatting>
  <conditionalFormatting sqref="C46:C47">
    <cfRule type="duplicateValues" dxfId="25" priority="26"/>
  </conditionalFormatting>
  <conditionalFormatting sqref="C43">
    <cfRule type="duplicateValues" dxfId="24" priority="24"/>
  </conditionalFormatting>
  <conditionalFormatting sqref="C42">
    <cfRule type="duplicateValues" dxfId="23" priority="23"/>
  </conditionalFormatting>
  <conditionalFormatting sqref="C41">
    <cfRule type="duplicateValues" dxfId="22" priority="22"/>
  </conditionalFormatting>
  <conditionalFormatting sqref="C39:C40">
    <cfRule type="duplicateValues" dxfId="21" priority="21"/>
  </conditionalFormatting>
  <conditionalFormatting sqref="C38">
    <cfRule type="duplicateValues" dxfId="20" priority="20"/>
  </conditionalFormatting>
  <conditionalFormatting sqref="C34">
    <cfRule type="duplicateValues" dxfId="19" priority="18"/>
  </conditionalFormatting>
  <conditionalFormatting sqref="C33">
    <cfRule type="duplicateValues" dxfId="18" priority="17"/>
  </conditionalFormatting>
  <conditionalFormatting sqref="C32">
    <cfRule type="duplicateValues" dxfId="17" priority="16"/>
  </conditionalFormatting>
  <conditionalFormatting sqref="C21">
    <cfRule type="duplicateValues" dxfId="16" priority="15"/>
  </conditionalFormatting>
  <conditionalFormatting sqref="C30">
    <cfRule type="duplicateValues" dxfId="15" priority="14"/>
  </conditionalFormatting>
  <conditionalFormatting sqref="C22">
    <cfRule type="duplicateValues" dxfId="14" priority="13"/>
  </conditionalFormatting>
  <conditionalFormatting sqref="C25">
    <cfRule type="duplicateValues" dxfId="13" priority="12"/>
  </conditionalFormatting>
  <conditionalFormatting sqref="C23">
    <cfRule type="duplicateValues" dxfId="12" priority="11"/>
  </conditionalFormatting>
  <conditionalFormatting sqref="C24">
    <cfRule type="duplicateValues" dxfId="11" priority="10"/>
  </conditionalFormatting>
  <conditionalFormatting sqref="C28">
    <cfRule type="duplicateValues" dxfId="10" priority="9"/>
  </conditionalFormatting>
  <conditionalFormatting sqref="C31">
    <cfRule type="duplicateValues" dxfId="9" priority="8"/>
  </conditionalFormatting>
  <conditionalFormatting sqref="C37">
    <cfRule type="duplicateValues" dxfId="8" priority="7"/>
  </conditionalFormatting>
  <conditionalFormatting sqref="C36">
    <cfRule type="duplicateValues" dxfId="7" priority="6"/>
  </conditionalFormatting>
  <conditionalFormatting sqref="C49">
    <cfRule type="duplicateValues" dxfId="6" priority="4"/>
  </conditionalFormatting>
  <conditionalFormatting sqref="C35">
    <cfRule type="duplicateValues" dxfId="5" priority="3"/>
  </conditionalFormatting>
  <conditionalFormatting sqref="C48">
    <cfRule type="duplicateValues" dxfId="4" priority="2"/>
  </conditionalFormatting>
  <conditionalFormatting sqref="C12">
    <cfRule type="duplicateValues" dxfId="3" priority="1"/>
  </conditionalFormatting>
  <conditionalFormatting sqref="B2:D2 B27:D27 B1:C1 B50:D1048576 B3:B26 B29:D29 B28 B30:B49">
    <cfRule type="duplicateValues" dxfId="2" priority="7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6" workbookViewId="0">
      <selection activeCell="C1" sqref="C1:C28"/>
    </sheetView>
  </sheetViews>
  <sheetFormatPr defaultRowHeight="15" x14ac:dyDescent="0.25"/>
  <cols>
    <col min="1" max="1" width="27.85546875" bestFit="1" customWidth="1"/>
  </cols>
  <sheetData>
    <row r="1" spans="1:3" x14ac:dyDescent="0.25">
      <c r="A1" t="s">
        <v>206</v>
      </c>
      <c r="B1" t="s">
        <v>240</v>
      </c>
      <c r="C1" t="str">
        <f>"SaveDT.Rows(i).Item("&amp;B1&amp;A1&amp;B1&amp;") = LabTranslation."&amp;A1</f>
        <v>SaveDT.Rows(i).Item("GIADiamondDossier") = LabTranslation.GIADiamondDossier</v>
      </c>
    </row>
    <row r="2" spans="1:3" x14ac:dyDescent="0.25">
      <c r="A2" t="s">
        <v>149</v>
      </c>
      <c r="B2" t="s">
        <v>240</v>
      </c>
      <c r="C2" t="str">
        <f t="shared" ref="C2:C28" si="0">"SaveDT.Rows(i).Item("&amp;B2&amp;A2&amp;B2&amp;") = LabTranslation."&amp;A2</f>
        <v>SaveDT.Rows(i).Item("ShapeID") = LabTranslation.ShapeID</v>
      </c>
    </row>
    <row r="3" spans="1:3" x14ac:dyDescent="0.25">
      <c r="A3" t="s">
        <v>213</v>
      </c>
      <c r="B3" t="s">
        <v>240</v>
      </c>
      <c r="C3" t="str">
        <f t="shared" si="0"/>
        <v>SaveDT.Rows(i).Item("GIAColorDescriptions") = LabTranslation.GIAColorDescriptions</v>
      </c>
    </row>
    <row r="4" spans="1:3" x14ac:dyDescent="0.25">
      <c r="A4" t="s">
        <v>211</v>
      </c>
      <c r="B4" t="s">
        <v>240</v>
      </c>
      <c r="C4" t="str">
        <f t="shared" si="0"/>
        <v>SaveDT.Rows(i).Item("GIAStrLn") = LabTranslation.GIAStrLn</v>
      </c>
    </row>
    <row r="5" spans="1:3" x14ac:dyDescent="0.25">
      <c r="A5" t="s">
        <v>212</v>
      </c>
      <c r="B5" t="s">
        <v>240</v>
      </c>
      <c r="C5" t="str">
        <f t="shared" si="0"/>
        <v>SaveDT.Rows(i).Item("GIALrHalf") = LabTranslation.GIALrHalf</v>
      </c>
    </row>
    <row r="6" spans="1:3" x14ac:dyDescent="0.25">
      <c r="A6" t="s">
        <v>214</v>
      </c>
      <c r="B6" t="s">
        <v>240</v>
      </c>
      <c r="C6" t="str">
        <f t="shared" si="0"/>
        <v>SaveDT.Rows(i).Item("GIAPaintComm") = LabTranslation.GIAPaintComm</v>
      </c>
    </row>
    <row r="7" spans="1:3" x14ac:dyDescent="0.25">
      <c r="A7" t="s">
        <v>215</v>
      </c>
      <c r="B7" t="s">
        <v>240</v>
      </c>
      <c r="C7" t="str">
        <f t="shared" si="0"/>
        <v>SaveDT.Rows(i).Item("GIAKeytoSymbols") = LabTranslation.GIAKeytoSymbols</v>
      </c>
    </row>
    <row r="8" spans="1:3" x14ac:dyDescent="0.25">
      <c r="A8" t="s">
        <v>216</v>
      </c>
      <c r="B8" t="s">
        <v>240</v>
      </c>
      <c r="C8" t="str">
        <f t="shared" si="0"/>
        <v>SaveDT.Rows(i).Item("GIASyntheticIndicator") = LabTranslation.GIASyntheticIndicator</v>
      </c>
    </row>
    <row r="9" spans="1:3" x14ac:dyDescent="0.25">
      <c r="A9" t="s">
        <v>217</v>
      </c>
      <c r="B9" t="s">
        <v>240</v>
      </c>
      <c r="C9" t="str">
        <f t="shared" si="0"/>
        <v>SaveDT.Rows(i).Item("GIAPolishFeatures") = LabTranslation.GIAPolishFeatures</v>
      </c>
    </row>
    <row r="10" spans="1:3" x14ac:dyDescent="0.25">
      <c r="A10" t="s">
        <v>218</v>
      </c>
      <c r="B10" t="s">
        <v>240</v>
      </c>
      <c r="C10" t="str">
        <f t="shared" si="0"/>
        <v>SaveDT.Rows(i).Item("GIASymmetryFeatures") = LabTranslation.GIASymmetryFeatures</v>
      </c>
    </row>
    <row r="11" spans="1:3" x14ac:dyDescent="0.25">
      <c r="A11" t="s">
        <v>207</v>
      </c>
      <c r="B11" t="s">
        <v>240</v>
      </c>
      <c r="C11" t="str">
        <f t="shared" si="0"/>
        <v>SaveDT.Rows(i).Item("GIAJobNo") = LabTranslation.GIAJobNo</v>
      </c>
    </row>
    <row r="12" spans="1:3" x14ac:dyDescent="0.25">
      <c r="A12" t="s">
        <v>208</v>
      </c>
      <c r="B12" t="s">
        <v>240</v>
      </c>
      <c r="C12" t="str">
        <f t="shared" si="0"/>
        <v>SaveDT.Rows(i).Item("GIASorting") = LabTranslation.GIASorting</v>
      </c>
    </row>
    <row r="13" spans="1:3" x14ac:dyDescent="0.25">
      <c r="A13" t="s">
        <v>209</v>
      </c>
      <c r="B13" t="s">
        <v>240</v>
      </c>
      <c r="C13" t="str">
        <f t="shared" si="0"/>
        <v>SaveDT.Rows(i).Item("GIABasketStatus") = LabTranslation.GIABasketStatus</v>
      </c>
    </row>
    <row r="14" spans="1:3" x14ac:dyDescent="0.25">
      <c r="A14" t="s">
        <v>219</v>
      </c>
      <c r="B14" t="s">
        <v>240</v>
      </c>
      <c r="C14" t="str">
        <f t="shared" si="0"/>
        <v>SaveDT.Rows(i).Item("GIADiamondType") = LabTranslation.GIADiamondType</v>
      </c>
    </row>
    <row r="15" spans="1:3" x14ac:dyDescent="0.25">
      <c r="A15" t="s">
        <v>222</v>
      </c>
      <c r="B15" t="s">
        <v>240</v>
      </c>
      <c r="C15" t="str">
        <f t="shared" si="0"/>
        <v>SaveDT.Rows(i).Item("IGILabPrefix") = LabTranslation.IGILabPrefix</v>
      </c>
    </row>
    <row r="16" spans="1:3" x14ac:dyDescent="0.25">
      <c r="A16" t="s">
        <v>226</v>
      </c>
      <c r="B16" t="s">
        <v>240</v>
      </c>
      <c r="C16" t="str">
        <f t="shared" si="0"/>
        <v>SaveDT.Rows(i).Item("IGILabOtherReportNumber") = LabTranslation.IGILabOtherReportNumber</v>
      </c>
    </row>
    <row r="17" spans="1:3" x14ac:dyDescent="0.25">
      <c r="A17" t="s">
        <v>227</v>
      </c>
      <c r="B17" t="s">
        <v>240</v>
      </c>
      <c r="C17" t="str">
        <f t="shared" si="0"/>
        <v>SaveDT.Rows(i).Item("IGILabNumberStones") = LabTranslation.IGILabNumberStones</v>
      </c>
    </row>
    <row r="18" spans="1:3" x14ac:dyDescent="0.25">
      <c r="A18" t="s">
        <v>228</v>
      </c>
      <c r="B18" t="s">
        <v>240</v>
      </c>
      <c r="C18" t="str">
        <f t="shared" si="0"/>
        <v>SaveDT.Rows(i).Item("IGILabDescription") = LabTranslation.IGILabDescription</v>
      </c>
    </row>
    <row r="19" spans="1:3" x14ac:dyDescent="0.25">
      <c r="A19" t="s">
        <v>229</v>
      </c>
      <c r="B19" t="s">
        <v>240</v>
      </c>
      <c r="C19" t="str">
        <f t="shared" si="0"/>
        <v>SaveDT.Rows(i).Item("IGILabReportFormatI") = LabTranslation.IGILabReportFormatI</v>
      </c>
    </row>
    <row r="20" spans="1:3" x14ac:dyDescent="0.25">
      <c r="A20" t="s">
        <v>235</v>
      </c>
      <c r="B20" t="s">
        <v>240</v>
      </c>
      <c r="C20" t="str">
        <f t="shared" si="0"/>
        <v>SaveDT.Rows(i).Item("IGILabColorShort") = LabTranslation.IGILabColorShort</v>
      </c>
    </row>
    <row r="21" spans="1:3" x14ac:dyDescent="0.25">
      <c r="A21" t="s">
        <v>230</v>
      </c>
      <c r="B21" t="s">
        <v>240</v>
      </c>
      <c r="C21" t="str">
        <f t="shared" si="0"/>
        <v>SaveDT.Rows(i).Item("IGILabReportTypeII") = LabTranslation.IGILabReportTypeII</v>
      </c>
    </row>
    <row r="22" spans="1:3" x14ac:dyDescent="0.25">
      <c r="A22" t="s">
        <v>231</v>
      </c>
      <c r="B22" t="s">
        <v>240</v>
      </c>
      <c r="C22" t="str">
        <f t="shared" si="0"/>
        <v>SaveDT.Rows(i).Item("IGILabReportFormatII") = LabTranslation.IGILabReportFormatII</v>
      </c>
    </row>
    <row r="23" spans="1:3" x14ac:dyDescent="0.25">
      <c r="A23" t="s">
        <v>232</v>
      </c>
      <c r="B23" t="s">
        <v>240</v>
      </c>
      <c r="C23" t="str">
        <f t="shared" si="0"/>
        <v>SaveDT.Rows(i).Item("IGILabCommentsConsultation") = LabTranslation.IGILabCommentsConsultation</v>
      </c>
    </row>
    <row r="24" spans="1:3" x14ac:dyDescent="0.25">
      <c r="A24" t="s">
        <v>233</v>
      </c>
      <c r="B24" t="s">
        <v>240</v>
      </c>
      <c r="C24" t="str">
        <f t="shared" si="0"/>
        <v>SaveDT.Rows(i).Item("IGILabSpecialComments") = LabTranslation.IGILabSpecialComments</v>
      </c>
    </row>
    <row r="25" spans="1:3" x14ac:dyDescent="0.25">
      <c r="A25" t="s">
        <v>234</v>
      </c>
      <c r="B25" t="s">
        <v>240</v>
      </c>
      <c r="C25" t="str">
        <f t="shared" si="0"/>
        <v>SaveDT.Rows(i).Item("IGILabFaxComments") = LabTranslation.IGILabFaxComments</v>
      </c>
    </row>
    <row r="26" spans="1:3" x14ac:dyDescent="0.25">
      <c r="A26" t="s">
        <v>159</v>
      </c>
      <c r="B26" t="s">
        <v>240</v>
      </c>
      <c r="C26" t="str">
        <f t="shared" si="0"/>
        <v>SaveDT.Rows(i).Item("LReportType") = LabTranslation.LReportType</v>
      </c>
    </row>
    <row r="27" spans="1:3" x14ac:dyDescent="0.25">
      <c r="A27" t="s">
        <v>122</v>
      </c>
      <c r="B27" t="s">
        <v>240</v>
      </c>
      <c r="C27" t="str">
        <f t="shared" si="0"/>
        <v>SaveDT.Rows(i).Item("LabMemoNo") = LabTranslation.LabMemoNo</v>
      </c>
    </row>
    <row r="28" spans="1:3" x14ac:dyDescent="0.25">
      <c r="A28" t="s">
        <v>160</v>
      </c>
      <c r="B28" t="s">
        <v>240</v>
      </c>
      <c r="C28" t="str">
        <f t="shared" si="0"/>
        <v>SaveDT.Rows(i).Item("LLabiscribe") = LabTranslation.LLabiscribe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GIA</vt:lpstr>
      <vt:lpstr>Sheet9</vt:lpstr>
      <vt:lpstr>Sheet10</vt:lpstr>
      <vt:lpstr>HRD Working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2022-07-15T17:03:32Z</dcterms:modified>
</cp:coreProperties>
</file>