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codeName="ThisWorkbook" defaultThemeVersion="166925"/>
  <xr:revisionPtr revIDLastSave="0" documentId="13_ncr:1_{9F86309F-332B-402C-9B97-BECDCB0A14A6}" xr6:coauthVersionLast="47" xr6:coauthVersionMax="47" xr10:uidLastSave="{00000000-0000-0000-0000-000000000000}"/>
  <bookViews>
    <workbookView xWindow="-120" yWindow="-120" windowWidth="29040" windowHeight="15840" tabRatio="927" xr2:uid="{00000000-000D-0000-FFFF-FFFF00000000}"/>
  </bookViews>
  <sheets>
    <sheet name="Återskapad_Blad1" sheetId="22" r:id="rId1"/>
    <sheet name="Start" sheetId="2" r:id="rId2"/>
    <sheet name="Grunderna" sheetId="19" r:id="rId3"/>
    <sheet name="Introduktion till funktioner" sheetId="16" r:id="rId4"/>
    <sheet name="MEDEL" sheetId="1" r:id="rId5"/>
    <sheet name="MIN och MAX" sheetId="11" r:id="rId6"/>
    <sheet name="Datum och tid" sheetId="10" r:id="rId7"/>
    <sheet name="Sammanfoga text och tal" sheetId="15" r:id="rId8"/>
    <sheet name="OM-uttryck" sheetId="13" r:id="rId9"/>
    <sheet name="LETARAD" sheetId="9" r:id="rId10"/>
    <sheet name="Villkorsstyrda funktioner" sheetId="7" r:id="rId11"/>
    <sheet name="Funktionsguiden" sheetId="20" r:id="rId12"/>
    <sheet name="Fel i formler" sheetId="21" r:id="rId13"/>
    <sheet name="Läs mer" sheetId="17" r:id="rId14"/>
  </sheets>
  <definedNames>
    <definedName name="_xlnm._FilterDatabase" localSheetId="2" hidden="1">Grunderna!$P$9:$Q$10</definedName>
    <definedName name="_xlnm._FilterDatabase" localSheetId="10" hidden="1">'Villkorsstyrda funktioner'!$F$2:$H$14</definedName>
    <definedName name="Apelsiner">tbl_FruitType4[Apelsiner]</definedName>
    <definedName name="Artiklar" localSheetId="3">'Introduktion till funktioner'!$C$9:$D$14</definedName>
    <definedName name="Bananer">tbl_FruitType6[Bananer]</definedName>
    <definedName name="Citroner">tbl_FruitType5[Citroner]</definedName>
    <definedName name="Externadata_1" localSheetId="0" hidden="1">Återskapad_Blad1!$A$1:$G$5233</definedName>
    <definedName name="ExtraCredit" localSheetId="3">'Introduktion till funktioner'!$F$9:$G$14</definedName>
    <definedName name="Frakt">1.25</definedName>
    <definedName name="Frukt" localSheetId="3">'Introduktion till funktioner'!$C$2:$D$6</definedName>
    <definedName name="grp_WalkMeArrows">"shp_ArrowCurved,txt_WalkMePilar,shp_ArrowStraight"</definedName>
    <definedName name="grp_WalkMeBrace">"shp_BraceBottom,txt_WalkMeKlammerparentes,shp_KlammerparentesVänster"</definedName>
    <definedName name="Kött" localSheetId="3">'Introduktion till funktioner'!$F$2:$G$6</definedName>
    <definedName name="lst_Fruit">tbl_Fruit[Frukt]</definedName>
    <definedName name="lst_FruitType">tbl_FruitType[Äpplen]</definedName>
    <definedName name="Moms">0.0825</definedName>
    <definedName name="MoreFruit" localSheetId="3">'Introduktion till funktioner'!$C$34:$D$39</definedName>
    <definedName name="MoreItems" localSheetId="3">'Introduktion till funktioner'!$C$44:$D$48</definedName>
    <definedName name="SUMExtraCredit" localSheetId="3">'Introduktion till funktioner'!$F$9:$G$14</definedName>
    <definedName name="Summa" localSheetId="3">'Introduktion till funktioner'!$D$50:$D$51</definedName>
    <definedName name="_xlnm.Extract" localSheetId="10">'Villkorsstyrda funktioner'!$AB$2</definedName>
    <definedName name="Äpplen">tbl_FruitType[Äpplen]</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0" l="1"/>
  <c r="D12" i="13"/>
  <c r="F29" i="13"/>
  <c r="F28" i="13"/>
  <c r="E106" i="7" l="1"/>
  <c r="D36" i="10" l="1"/>
  <c r="A38" i="7"/>
  <c r="D10" i="20"/>
  <c r="G51" i="16"/>
  <c r="D7" i="16"/>
  <c r="G7" i="19"/>
  <c r="D8" i="10"/>
  <c r="D9" i="21"/>
  <c r="J43" i="19"/>
  <c r="F35" i="13"/>
  <c r="G6" i="19"/>
  <c r="G5" i="19"/>
  <c r="G4" i="19"/>
  <c r="G3" i="19"/>
  <c r="G43" i="9"/>
  <c r="D43" i="9"/>
  <c r="F3" i="15"/>
  <c r="E3" i="15"/>
  <c r="H64" i="7"/>
  <c r="D64" i="7"/>
  <c r="D123" i="7"/>
  <c r="D51" i="16"/>
  <c r="G15" i="11"/>
  <c r="D39" i="16"/>
  <c r="D29" i="15"/>
  <c r="D28" i="15"/>
  <c r="D11" i="10"/>
  <c r="E31" i="13"/>
  <c r="D36" i="21"/>
  <c r="C33" i="15" l="1"/>
  <c r="C37" i="15"/>
  <c r="C32" i="15"/>
  <c r="C36" i="15"/>
  <c r="F31" i="13"/>
  <c r="F33" i="13" s="1"/>
  <c r="F37"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4B2B6B-FE13-4A00-95A7-60FA7C13554A}" keepAlive="1" name="Fråga - Återskapad_Blad1" description="Anslutning till Återskapad_Blad1-frågan i arbetsboken." type="5" refreshedVersion="8" background="1" saveData="1">
    <dbPr connection="Provider=Microsoft.Mashup.OleDb.1;Data Source=$Workbook$;Location=Återskapad_Blad1;Extended Properties=&quot;&quot;" command="SELECT * FROM [Återskapad_Blad1]"/>
  </connection>
</connections>
</file>

<file path=xl/sharedStrings.xml><?xml version="1.0" encoding="utf-8"?>
<sst xmlns="http://schemas.openxmlformats.org/spreadsheetml/2006/main" count="21099" uniqueCount="501">
  <si>
    <t>Brand</t>
  </si>
  <si>
    <t>Model</t>
  </si>
  <si>
    <t>Year</t>
  </si>
  <si>
    <t>Fuel</t>
  </si>
  <si>
    <t>Mileage</t>
  </si>
  <si>
    <t>Gearbox</t>
  </si>
  <si>
    <t>Price</t>
  </si>
  <si>
    <t>Volkswagen</t>
  </si>
  <si>
    <t>El</t>
  </si>
  <si>
    <t>Automat</t>
  </si>
  <si>
    <t>Nissan</t>
  </si>
  <si>
    <t>Leaf</t>
  </si>
  <si>
    <t>Toyota</t>
  </si>
  <si>
    <t>Yaris</t>
  </si>
  <si>
    <t>Hybrid</t>
  </si>
  <si>
    <t>BMW</t>
  </si>
  <si>
    <t>I3</t>
  </si>
  <si>
    <t>Mitsubishi</t>
  </si>
  <si>
    <t>Outlander PHEV</t>
  </si>
  <si>
    <t>Ford</t>
  </si>
  <si>
    <t>Explorer</t>
  </si>
  <si>
    <t>Manuell</t>
  </si>
  <si>
    <t>Volvo</t>
  </si>
  <si>
    <t>V60</t>
  </si>
  <si>
    <t>M4</t>
  </si>
  <si>
    <t>Diesel</t>
  </si>
  <si>
    <t>Mercedes-Benz</t>
  </si>
  <si>
    <t>CLE 300</t>
  </si>
  <si>
    <t>Bensin</t>
  </si>
  <si>
    <t>Audi</t>
  </si>
  <si>
    <t>A2</t>
  </si>
  <si>
    <t>C 200</t>
  </si>
  <si>
    <t>Golf</t>
  </si>
  <si>
    <t>Amarok</t>
  </si>
  <si>
    <t>Touareg</t>
  </si>
  <si>
    <t>A6</t>
  </si>
  <si>
    <t>X5</t>
  </si>
  <si>
    <t>Passat</t>
  </si>
  <si>
    <t>X7</t>
  </si>
  <si>
    <t>Caravelle</t>
  </si>
  <si>
    <t>Q8</t>
  </si>
  <si>
    <t>Sprinter 317</t>
  </si>
  <si>
    <t>Vito</t>
  </si>
  <si>
    <t>Ranger</t>
  </si>
  <si>
    <t>A3</t>
  </si>
  <si>
    <t>Tesla</t>
  </si>
  <si>
    <t>Renault</t>
  </si>
  <si>
    <t>Clio</t>
  </si>
  <si>
    <t>V90</t>
  </si>
  <si>
    <t>Q3</t>
  </si>
  <si>
    <t>Mustang</t>
  </si>
  <si>
    <t>A4</t>
  </si>
  <si>
    <t>A5</t>
  </si>
  <si>
    <t>A7</t>
  </si>
  <si>
    <t>e-NV200</t>
  </si>
  <si>
    <t>Sharan</t>
  </si>
  <si>
    <t>E 220</t>
  </si>
  <si>
    <t>Kia</t>
  </si>
  <si>
    <t>EV6</t>
  </si>
  <si>
    <t>Q5</t>
  </si>
  <si>
    <t>Tiguan</t>
  </si>
  <si>
    <t>Zoe</t>
  </si>
  <si>
    <t>XC60</t>
  </si>
  <si>
    <t xml:space="preserve"> X-Trail</t>
  </si>
  <si>
    <t>XC90</t>
  </si>
  <si>
    <t>X6</t>
  </si>
  <si>
    <t>Captur</t>
  </si>
  <si>
    <t>RAM</t>
  </si>
  <si>
    <t>Caddy</t>
  </si>
  <si>
    <t>Skoda</t>
  </si>
  <si>
    <t>Scala</t>
  </si>
  <si>
    <t>Sportage</t>
  </si>
  <si>
    <t>Q7</t>
  </si>
  <si>
    <t>S60</t>
  </si>
  <si>
    <t>S90</t>
  </si>
  <si>
    <t>Sorento</t>
  </si>
  <si>
    <t>A 200</t>
  </si>
  <si>
    <t>Peugeot</t>
  </si>
  <si>
    <t>A 250</t>
  </si>
  <si>
    <t>Hyundai</t>
  </si>
  <si>
    <t>Tucson</t>
  </si>
  <si>
    <t>Kangoo</t>
  </si>
  <si>
    <t>Qashqai</t>
  </si>
  <si>
    <t>XC40</t>
  </si>
  <si>
    <t>Opel</t>
  </si>
  <si>
    <t>Mokka</t>
  </si>
  <si>
    <t>x3</t>
  </si>
  <si>
    <t>V70</t>
  </si>
  <si>
    <t>Mondeo</t>
  </si>
  <si>
    <t>Kuga</t>
  </si>
  <si>
    <t>Octavia</t>
  </si>
  <si>
    <t>GT</t>
  </si>
  <si>
    <t>Q2</t>
  </si>
  <si>
    <t>A8</t>
  </si>
  <si>
    <t>Ceed</t>
  </si>
  <si>
    <t>Mazda</t>
  </si>
  <si>
    <t>CX</t>
  </si>
  <si>
    <t xml:space="preserve">MX-30 </t>
  </si>
  <si>
    <t>Seat</t>
  </si>
  <si>
    <t>LEON</t>
  </si>
  <si>
    <t>IONIQ 5</t>
  </si>
  <si>
    <t>Niro</t>
  </si>
  <si>
    <t>Karoq</t>
  </si>
  <si>
    <t>Taigo</t>
  </si>
  <si>
    <t>Citroën</t>
  </si>
  <si>
    <t>C4</t>
  </si>
  <si>
    <t>A 180</t>
  </si>
  <si>
    <t>Focus</t>
  </si>
  <si>
    <t>Partner</t>
  </si>
  <si>
    <t>Ibiza</t>
  </si>
  <si>
    <t>Leon</t>
  </si>
  <si>
    <t>Optima</t>
  </si>
  <si>
    <t>Kona</t>
  </si>
  <si>
    <t>Puma</t>
  </si>
  <si>
    <t>Alaskan</t>
  </si>
  <si>
    <t>A1</t>
  </si>
  <si>
    <t>C3</t>
  </si>
  <si>
    <t>Honda</t>
  </si>
  <si>
    <t>Civic</t>
  </si>
  <si>
    <t>Picanto</t>
  </si>
  <si>
    <t>X1</t>
  </si>
  <si>
    <t xml:space="preserve">MG </t>
  </si>
  <si>
    <t xml:space="preserve">ZS </t>
  </si>
  <si>
    <t>i30</t>
  </si>
  <si>
    <t>Fabia</t>
  </si>
  <si>
    <t xml:space="preserve">Eclipse Cross </t>
  </si>
  <si>
    <t>XC70</t>
  </si>
  <si>
    <t>V40</t>
  </si>
  <si>
    <t>Berlingo</t>
  </si>
  <si>
    <t>C5</t>
  </si>
  <si>
    <t>Bayon</t>
  </si>
  <si>
    <t>i20</t>
  </si>
  <si>
    <t>ID.3</t>
  </si>
  <si>
    <t>e-2008</t>
  </si>
  <si>
    <t>Polo</t>
  </si>
  <si>
    <t>Santa</t>
  </si>
  <si>
    <t>Avensis</t>
  </si>
  <si>
    <t>Mégane</t>
  </si>
  <si>
    <t>Enyaq</t>
  </si>
  <si>
    <t>Rio</t>
  </si>
  <si>
    <t>ID.4</t>
  </si>
  <si>
    <t>Fiesta</t>
  </si>
  <si>
    <t>3 Sport</t>
  </si>
  <si>
    <t>i10</t>
  </si>
  <si>
    <t>i40</t>
  </si>
  <si>
    <t>ID.5</t>
  </si>
  <si>
    <t>U</t>
  </si>
  <si>
    <t>i4</t>
  </si>
  <si>
    <t>Yeti</t>
  </si>
  <si>
    <t>ASX</t>
  </si>
  <si>
    <t>MG</t>
  </si>
  <si>
    <t>Q4</t>
  </si>
  <si>
    <t>C-Max</t>
  </si>
  <si>
    <t>i5</t>
  </si>
  <si>
    <t>Komma igång med formler</t>
  </si>
  <si>
    <t>Med några få steg kommer du igång med att skapa formler och funktioner i Excel, världens mest kraftfulla kalkylbladsprogram.</t>
  </si>
  <si>
    <t>Tryck på CTRL+HOME om du vill gå tillbaka till början. Tryck på CTRL+PAGE DOWN när du vill starta introduktionen.</t>
  </si>
  <si>
    <t>Grunderna: matematik i Excel</t>
  </si>
  <si>
    <t xml:space="preserve">Du kan addera, subtrahera, multiplicera och dividera i Excel utan att använda inbyggda funktioner. Allt du behöver är de grundläggande operatorerna +, -, * och /. Alla formler inleds med ett likhetstecken (=).
</t>
  </si>
  <si>
    <t>Nummer som kan användas:</t>
  </si>
  <si>
    <t>Operation:</t>
  </si>
  <si>
    <t>Formler:</t>
  </si>
  <si>
    <t>Svar:</t>
  </si>
  <si>
    <t xml:space="preserve">Addera genom att markera cell F3, skriva in =C3+C4 och trycka på RETUR. 
</t>
  </si>
  <si>
    <t xml:space="preserve">Addition (+) </t>
  </si>
  <si>
    <t xml:space="preserve">Subtrahera genom att markera cell F4, skriva in =C3-C4 och trycka på RETUR. </t>
  </si>
  <si>
    <t xml:space="preserve">Subtraktion (-) </t>
  </si>
  <si>
    <t xml:space="preserve">Multiplicera genom att markera cell F5, skriva in =C3*C4 och trycka på RETUR.
</t>
  </si>
  <si>
    <t xml:space="preserve">Multiplikation (*) </t>
  </si>
  <si>
    <t xml:space="preserve">Dividera genom att markera cell F6, skriva in =C3/C4 och trycka på RETUR.
</t>
  </si>
  <si>
    <t xml:space="preserve">Division (/) </t>
  </si>
  <si>
    <t>Kolla in det här: ändra talen i cellerna C3 och C4, och observera hur formelresultaten ändras automatiskt.</t>
  </si>
  <si>
    <t xml:space="preserve">Exponent (^) </t>
  </si>
  <si>
    <t>BONUSUPPGIFT: Du kan ange en exponent till ett bastal med hjälp av symbolen cirkumflex (^), till exempel =A1^A2. Ange det med SKIFT+¨. I cell F7 anger du =C3^C4.</t>
  </si>
  <si>
    <t>Visa mer information</t>
  </si>
  <si>
    <t>Nästa steg</t>
  </si>
  <si>
    <t>Mer information om formler, celler och områden</t>
  </si>
  <si>
    <t xml:space="preserve">Excel består av ett antal celler som är grupperade i rader och kolumner. Rader markeras med nummer och kolumner med bokstäver. Det finns fler än en miljon rader och 16 000 kolumner, och du kan ange formler och funktioner i alla. 
</t>
  </si>
  <si>
    <t xml:space="preserve">Formler kan innehålla cellreferenser, områden med cellreferenser, operatorer och konstanter. Följande är alla exempel på formler:
=A1+B1
=10+20
=SUMMA(A1:A10)
</t>
  </si>
  <si>
    <t xml:space="preserve">Som du märker använder vi SUMMA-funktionen i tredje exemplet ovan. En funktion är ett färdigt kommando som tar ett eller flera värden, beräknar dem på ett visst sätt och returnerar resultatet. Funktionen SUMMA tar till exempel cellreferenser eller områden du anger, och returnerar den totalsumman. I det här exemplet beräknas totalsumman för cellerna A1 till A10. Excel innehåller fler än 400 funktioner som du kan utforska på fliken Formler.
</t>
  </si>
  <si>
    <t xml:space="preserve">Formler med funktioner inleds med ett likhetstecken, sedan funktionsnamnet följt av argument (värden som en funktion använder för beräkningar) inom parenteser. 
</t>
  </si>
  <si>
    <t xml:space="preserve">Du kan kontrollera en formel genom att trycka på RETUR. När du gör det kommer formeln att beräknas och resultatet visas i cellen. Du kan se formeln i formelfältet under menyfliksområdet, eller genom att trycka på F2 för att öppna redigeringsläget och se formeln direkt i cellen. Tryck på RETUR igen för att slutföra formeln och beräkna resultatet.
</t>
  </si>
  <si>
    <t>Förklaring av formler</t>
  </si>
  <si>
    <t>=10+20 är en formel där 10 och 20 är konstanter och +-tecknet är operatorn.</t>
  </si>
  <si>
    <t>=SUMMA(A1:A10) är en formel där SUMMA är funktionsnamnet, inledande och avslutande parenteser innehåller formelns argument och A1:A10 är cellområdet funktionen utför beräkningar på.</t>
  </si>
  <si>
    <t>=SUMMA(A1:A10;C1:C10) är en formel där SUMMA är funktionsnamnet, inledande och avslutande parenteser innehåller formelns argument och A1:A10;C1:C10 är cellområden åtskilda med semikolon som funktionen utför beräkningar på.</t>
  </si>
  <si>
    <t xml:space="preserve">BRA ATT VETA: Konstanter är värden som du anger i celler och formler. Även om =10+20 kan ge samma resultat som = A1+B1 är konstanter ingen bra idé. Varför? På grund av att du inte enkelt kan se konstanten utan att först markera cellen och söka efter den. Det kan göra det svårare att göra ändringar senare. Det är mycket bättre att placera konstanterna i celler där de enkelt kan justeras, och sedan referera till dem i dina formler.
Exempel: Markera den gula cellen med 12 nedan. Som du ser använde vi SUMMA-funktionen och ett cellområde. Vi skrev inte in ”4” eller ”8” direkt i formeln. 
</t>
  </si>
  <si>
    <t>Föregående</t>
  </si>
  <si>
    <t>Nästa</t>
  </si>
  <si>
    <t>Mer information på webben</t>
  </si>
  <si>
    <t>Använda Excel som en kalkylator</t>
  </si>
  <si>
    <t>Översikt över formler i Excel</t>
  </si>
  <si>
    <t xml:space="preserve">Excel-funktioner (efter kategori) </t>
  </si>
  <si>
    <t>Excel-funktioner (alfabetisk ordning) </t>
  </si>
  <si>
    <t>Kostnadsfria Excel-kurser online</t>
  </si>
  <si>
    <t>Värden</t>
  </si>
  <si>
    <t>Introduktion till funktioner</t>
  </si>
  <si>
    <t>Funktioner ger dig möjlighet att göra en mängd olika saker, som att utföra matematiska operationer, leta upp värden eller beräkna datum och tider. Vi testar några olika sätt att summera värden med funktionen SUMMA.</t>
  </si>
  <si>
    <t>Frukt</t>
  </si>
  <si>
    <t>Belopp</t>
  </si>
  <si>
    <t>Kött</t>
  </si>
  <si>
    <t xml:space="preserve">Under kolumnen Belopp för Frukt (cell D7) anger du =SUMMA(D3:D6), eller skriver =SUMMA( och sedan markerar området med musen och trycker på RETUR. Detta summerar värdena i cellerna D3, D4, D5 och D6. Resultatet ska bli 170.
</t>
  </si>
  <si>
    <t>Äpplen</t>
  </si>
  <si>
    <t>Nötkött</t>
  </si>
  <si>
    <t xml:space="preserve">Låt oss nu prova Autosumma. Markera cellen under kolumnen för Kött (cell G7) och gå till Formler &gt; Autosumma &gt; välj SUMMA. Som du ser anger Excel formeln åt dig automatiskt. Tryck på RETUR för att bekräfta. Funktionen Autosumma har alla de vanligaste funktionerna.
</t>
  </si>
  <si>
    <t>Apelsiner</t>
  </si>
  <si>
    <t>Kyckling</t>
  </si>
  <si>
    <t>Här är ett smart kortkommando. Markera cell D15 och tryck på Alt = och sedan RETUR. SUMMA anges automatiskt åt dig.</t>
  </si>
  <si>
    <t>Bananer</t>
  </si>
  <si>
    <t>Fläsk</t>
  </si>
  <si>
    <t>Citroner</t>
  </si>
  <si>
    <t>Fisk</t>
  </si>
  <si>
    <t>BONUSUPPGIFT
Prova funktionen ANTAL med hjälp av något av de metoder som du redan har kikat på. Funktionen ANTAL räknar antalet celler i ett område som innehåller tal.</t>
  </si>
  <si>
    <t xml:space="preserve">SUMMA &gt; </t>
  </si>
  <si>
    <t>Mer information om funktioner</t>
  </si>
  <si>
    <t>Vara</t>
  </si>
  <si>
    <t>Gå till fliken Formler och bläddra igenom Funktionsbibliotek där funktioner visas efter kategori, exempelvis Text eller Datum/tid. Med Infoga funktion kan du söka efter funktioner efter namn och starta Funktionsguiden som hjälper dig att skapa din formel. 
När du börjar skriva ett funktionsnamn efter = aktiverar Excel IntelliSense som visar alla funktioner som börjar med bokstäverna du skriver in. När du hittar funktionen du vill använda trycker du på TABB. Excel sätter in funktionens namn och den inledande parentesen åt dig. Excel visar även valfria och obligatoriska argument. 
Nu ska vi detaljstudera ett antal funktioner. Funktionen SUMMA är konstruerad så här:</t>
  </si>
  <si>
    <t>Bröd</t>
  </si>
  <si>
    <t xml:space="preserve">Om funktionen SUMMA kunde tala skulle den säga: Returnera summan av alla värden i cellerna D35 till D38 och alla i kolumn H. SUMMA är funktionsnamnet, D35:D38 är det första områdesargumentet (som nästan alltid obligatoriskt), och H:H är det andra områdesargumentet, avgränsat med semikolon. Vi provar en som inte kräver några argument.
</t>
  </si>
  <si>
    <t>Munkar</t>
  </si>
  <si>
    <t>Funktionen IDAG returnerar dagens datum. Den uppdateras automatiskt när Excel genomför beräkningar.</t>
  </si>
  <si>
    <t>Kakor</t>
  </si>
  <si>
    <t xml:space="preserve">KOLLA IN DET HÄR
Markera dessa celler. I det nedre högra hörnet av Excel-fönstret visas SUMMA: 170 i raden längst ned. Raden kallas för statusfältet och är ett annat sätt att snabbt hitta totalsumman och annan information om en markerad cell eller område. </t>
  </si>
  <si>
    <t>Tårtor</t>
  </si>
  <si>
    <t xml:space="preserve">VIKTIG INFORMATION
Dubbelklicka på den här cellen. Du ser talet 100 längst ned. Även om det går att lägga till tal i en formel på det här sättet, så avråder vi från det om det inte är helt nödvändigt. Det här är en så kallad konstant, och det är lätt att glömma att den finns. Vi rekommenderar att du refererar till en annan cell i stället, t.ex. cell F51. På så sätt är den lätt att upptäcka och är inte dold inuti en formel. </t>
  </si>
  <si>
    <t>Pajer</t>
  </si>
  <si>
    <t>ANTAL &gt;</t>
  </si>
  <si>
    <t>Allt om funktionen SUMMA</t>
  </si>
  <si>
    <t>Använda Autosumma för att summera tal</t>
  </si>
  <si>
    <t>Allt om funktionen ANTAL</t>
  </si>
  <si>
    <t>Tillbaka till början</t>
  </si>
  <si>
    <t>Bilar</t>
  </si>
  <si>
    <t>Lastbilar</t>
  </si>
  <si>
    <t>Cyklar</t>
  </si>
  <si>
    <t>Skridskor</t>
  </si>
  <si>
    <t>Summa:</t>
  </si>
  <si>
    <t>Ytterligare värden:</t>
  </si>
  <si>
    <t>Nya totalsumma</t>
  </si>
  <si>
    <t>Funktionen MEDEL</t>
  </si>
  <si>
    <r>
      <t xml:space="preserve">Använd funktionen </t>
    </r>
    <r>
      <rPr>
        <b/>
        <sz val="11"/>
        <color theme="0"/>
        <rFont val="Calibri"/>
        <family val="2"/>
      </rPr>
      <t>MEDEL</t>
    </r>
    <r>
      <rPr>
        <sz val="11"/>
        <color theme="0"/>
        <rFont val="Calibri"/>
        <family val="2"/>
      </rPr>
      <t xml:space="preserve"> för att hämta medelvärdet av talen i ett cellområde.</t>
    </r>
  </si>
  <si>
    <r>
      <t xml:space="preserve">Klicka på cell D7 och använd </t>
    </r>
    <r>
      <rPr>
        <b/>
        <sz val="11"/>
        <color theme="0"/>
        <rFont val="Calibri"/>
        <family val="2"/>
      </rPr>
      <t>Autosumma</t>
    </r>
    <r>
      <rPr>
        <sz val="11"/>
        <color theme="0"/>
        <rFont val="Calibri"/>
        <family val="2"/>
      </rPr>
      <t xml:space="preserve"> för att lägga till en </t>
    </r>
    <r>
      <rPr>
        <b/>
        <sz val="11"/>
        <color theme="0"/>
        <rFont val="Calibri"/>
        <family val="2"/>
      </rPr>
      <t>MEDEL</t>
    </r>
    <r>
      <rPr>
        <sz val="11"/>
        <color theme="0"/>
        <rFont val="Calibri"/>
        <family val="2"/>
      </rPr>
      <t>-funktion.</t>
    </r>
  </si>
  <si>
    <r>
      <t xml:space="preserve">Markera cell G7 och mata in en  </t>
    </r>
    <r>
      <rPr>
        <b/>
        <sz val="11"/>
        <color theme="0"/>
        <rFont val="Calibri"/>
        <family val="2"/>
      </rPr>
      <t>MEDEL</t>
    </r>
    <r>
      <rPr>
        <sz val="11"/>
        <color theme="0"/>
        <rFont val="Calibri"/>
        <family val="2"/>
      </rPr>
      <t xml:space="preserve">-funktion genom att skriva </t>
    </r>
    <r>
      <rPr>
        <b/>
        <sz val="11"/>
        <color theme="0"/>
        <rFont val="Calibri"/>
        <family val="2"/>
      </rPr>
      <t xml:space="preserve">=MEDEL(G3:G6). </t>
    </r>
  </si>
  <si>
    <r>
      <t xml:space="preserve">I cell D15 kan du använda guiden </t>
    </r>
    <r>
      <rPr>
        <b/>
        <sz val="11"/>
        <color theme="0"/>
        <rFont val="Calibri"/>
        <family val="2"/>
      </rPr>
      <t>Autosumma</t>
    </r>
    <r>
      <rPr>
        <sz val="11"/>
        <color theme="0"/>
        <rFont val="Calibri"/>
        <family val="2"/>
      </rPr>
      <t xml:space="preserve"> eller skriva in ytterligare en </t>
    </r>
    <r>
      <rPr>
        <b/>
        <sz val="11"/>
        <color theme="0"/>
        <rFont val="Calibri"/>
        <family val="2"/>
      </rPr>
      <t>MEDEL</t>
    </r>
    <r>
      <rPr>
        <sz val="11"/>
        <color theme="0"/>
        <rFont val="Calibri"/>
        <family val="2"/>
      </rPr>
      <t xml:space="preserve">-funktion för hand. </t>
    </r>
  </si>
  <si>
    <t xml:space="preserve">KOLLA IN DET HÄR
Markera ett antal siffror och titta i statusfältet för att se medelvärdet.
</t>
  </si>
  <si>
    <t>Aktivera föregående blad</t>
  </si>
  <si>
    <t>MEDEL &gt;</t>
  </si>
  <si>
    <t>Gå till nästa blad</t>
  </si>
  <si>
    <t xml:space="preserve">BONUSUPPGIFT
Prova att använda MEDIAN eller TYPVÄRDE här. 
MEDIAN returnerar ett värde från mitten av datauppsättningen, medan 
TYPVÄRDE returnerar det värde som är vanligast förekommande.
</t>
  </si>
  <si>
    <t>Länkar till er information på webben</t>
  </si>
  <si>
    <t>Klicka här om du vill lära dig allt om funktionen MEDEL från webben</t>
  </si>
  <si>
    <t>Klicka här om du vill lära dig allt om funktionen MEDIAN från webben</t>
  </si>
  <si>
    <t>Klicka här om du vill lära dig allt om funktionen TYPVÄRDE från webben</t>
  </si>
  <si>
    <t>Klicka här om du vill lära dig mer om kostnadsfria Excel-kurser från webben</t>
  </si>
  <si>
    <t>Funktionerna MIN och MAX</t>
  </si>
  <si>
    <r>
      <t xml:space="preserve">Använd funktionen </t>
    </r>
    <r>
      <rPr>
        <b/>
        <sz val="10"/>
        <color theme="0"/>
        <rFont val="Calibri"/>
        <family val="2"/>
        <scheme val="minor"/>
      </rPr>
      <t>MIN</t>
    </r>
    <r>
      <rPr>
        <sz val="10"/>
        <color theme="0"/>
        <rFont val="Calibri"/>
        <family val="2"/>
        <scheme val="minor"/>
      </rPr>
      <t xml:space="preserve"> för att hämta minsta talet i ett cellområde.</t>
    </r>
  </si>
  <si>
    <r>
      <t xml:space="preserve">Använd funktionen </t>
    </r>
    <r>
      <rPr>
        <b/>
        <sz val="10"/>
        <color theme="0"/>
        <rFont val="Calibri"/>
        <family val="2"/>
        <scheme val="minor"/>
      </rPr>
      <t>MAX</t>
    </r>
    <r>
      <rPr>
        <sz val="10"/>
        <color theme="0"/>
        <rFont val="Calibri"/>
        <family val="2"/>
        <scheme val="minor"/>
      </rPr>
      <t xml:space="preserve"> för att hämta största talet i ett cellområde.</t>
    </r>
  </si>
  <si>
    <t xml:space="preserve">Markera cell D7 och använd guiden Autosumma för att lägga till en MIN-funktion.
</t>
  </si>
  <si>
    <t xml:space="preserve">Markera cell G7 och mata in en  MAX-funktion genom att skriva  =MAX(G3:G6).
</t>
  </si>
  <si>
    <t xml:space="preserve">I cell D15 kan du använda guiden Autosumma eller skriva in en MIN- eller MAX-funktion för hand. 
</t>
  </si>
  <si>
    <t xml:space="preserve">Mer information på webben
</t>
  </si>
  <si>
    <t>MIN &gt;</t>
  </si>
  <si>
    <t>MAX &gt;</t>
  </si>
  <si>
    <t>Allt om funktionen MIN</t>
  </si>
  <si>
    <t>Allt om funktionen MAX</t>
  </si>
  <si>
    <t xml:space="preserve">BRA ATT VETA
Du kan använda MIN eller MAX med flera områden eller värden för att visa de större eller mindre av dessa värden, exempelvis =MIN(A1:A10;B1:B10) eller =MAX(A1:A10;B1), där B1 innehåller ett tröskelvärde (till exempel 10), vilket betyder att formeln inte returnerar ett resultat som är mindre än 10.
</t>
  </si>
  <si>
    <t>MIN eller MAX &gt;</t>
  </si>
  <si>
    <t>Datumfunktioner</t>
  </si>
  <si>
    <t>Excel kan ge dig aktuellt datum baserat på din dators nationella inställningar. Du kan även lägga till och dra ifrån datum.</t>
  </si>
  <si>
    <t xml:space="preserve">Ta en titt på funktionen IDAG, som ger dig dagens datum. Detta är dynamiska, eller obeständiga, funktioner så när du öppnar arbetsboken nästa dag visas morgondagens datum. Ange =IDAG() i cell D6. 
</t>
  </si>
  <si>
    <t xml:space="preserve">Subtrahera datum – Ange din nästa födelsedag i formatet ÅÅ-MM-DD i cell D7 och låt Excel berätta hur många dagar det är kvar med hjälp av =D7-D6 i cell D8.
</t>
  </si>
  <si>
    <t xml:space="preserve">Lägga till datum – Antag att du vill veta vilka datum en faktura förfaller, eller när du ska lämna tillbaka en lånebok till biblioteket. Du kan lägga till dagar till ett datum för att ta reda på det. I cell D10 anger du ett slumpmässigt antal dagar. I cell D11 anger vi =D6+D10 för att beräkna förfallodatum utifrån dagens datum.
</t>
  </si>
  <si>
    <t xml:space="preserve">BRA ATT VETA
Excel håller koll på datum och tider baserat på antalet dagar sedan 1900 januari 1. Tid beräknas i form av delar av en dag, i minuter. 2017-01-01 12:30 lagras faktiskt som 42736,5208. Om tid eller datum visas som ett sådant tal kan du trycka på Ctrl + 1 &gt; Tal och välja ett datum- eller tidsformat. </t>
  </si>
  <si>
    <t>Dagens datum:</t>
  </si>
  <si>
    <t xml:space="preserve">VIKTIG INFORMATION
Om du inte vill att Excel ska visa ett negativt tal, eftersom du inte har angivit födelsedag ännu, kan du använda en OM-funktion: =OM(D7="";"";D7-D6) som betyder ”om D7 är lika med ingenting, visa ingenting, annars visas D7 minus D6”.
</t>
  </si>
  <si>
    <t>Din födelsedag:</t>
  </si>
  <si>
    <t>Tidsfunktioner</t>
  </si>
  <si>
    <t>Dagar till din födelsedag:</t>
  </si>
  <si>
    <t xml:space="preserve">Excel kan ge dig aktuell tid baserat på din dators nationella inställningar. Du kan även lägga till och dra ifrån tid. Kanske behöver du hålla reda på hur många timmar en anställd arbetat varje vecka för att beräkna lön och övertid.
</t>
  </si>
  <si>
    <t xml:space="preserve">I cell D28 skriver du in =NU(), vilket ger aktuellt klockslag (som uppdateras varje gång Excel utför beräkningar). Om du behöver ändra tidsformatet väljer du Ctrl+1 &gt; Tal &gt; Tid och väljer önskat format.
</t>
  </si>
  <si>
    <t>Tidsfrist dagar:</t>
  </si>
  <si>
    <t xml:space="preserve">Summera timmar – I cell D36 har vi angett =((D35-D32)-(D34-D33))*24 som beräknar någons start- och sluttid, och drar ifrån lunchrasten. *24 i slutet av formeln konverterar Excels interna representation (bråkdelar av en dag) till timmar. Du måste utforma cellen som ett Tal. Detta gör du genom att gå till Start &gt; Format &gt; Celler (Ctrl+1) &gt; Tal &gt; Tal &gt; 2 decimaler.
</t>
  </si>
  <si>
    <t>Förfallodatum:</t>
  </si>
  <si>
    <t>Om den här formeln kan prata skulle den säga ”ta Tid in och subtrahera först Tid ut och därefter Lunch ut/Lunch in, multiplicera med 24 för att konvertera till timmar”, eller =((TidIn-TidUt)-(LunchIn - LunchUt))*24.</t>
  </si>
  <si>
    <t>Allt om IDAG-funktionen</t>
  </si>
  <si>
    <t>Allt om NU-funktionen</t>
  </si>
  <si>
    <t>Allt om DATUM-funktionen</t>
  </si>
  <si>
    <t>Aktuell tid:</t>
  </si>
  <si>
    <t>Total arbetstid</t>
  </si>
  <si>
    <t>Tid in:</t>
  </si>
  <si>
    <t>Lunch ut:</t>
  </si>
  <si>
    <t>Lunch in:</t>
  </si>
  <si>
    <t>Tid ut:</t>
  </si>
  <si>
    <t>Timmar totalt:</t>
  </si>
  <si>
    <t>Statiskt datum och tid</t>
  </si>
  <si>
    <t>Datum:</t>
  </si>
  <si>
    <t>Tid:</t>
  </si>
  <si>
    <t>Sammanfoga text från olika celler</t>
  </si>
  <si>
    <t xml:space="preserve">Det finns många skäl till att sammanfoga text som finns i olika celler. Ett vanligt exemplet är att vilja kombinera för- och efternamn som fullständiga namn eller på något annat sätt. Som tur är kan vi enkelt göra det i Excel med hjälp av et-tecknet (&amp;), som du matar in med SKIFT+6.
</t>
  </si>
  <si>
    <t>Förnamn</t>
  </si>
  <si>
    <t>Efternamn</t>
  </si>
  <si>
    <t>Efternamn, Förnamn</t>
  </si>
  <si>
    <t>Fullständigt namn</t>
  </si>
  <si>
    <t xml:space="preserve">I cell E3 anger du =D3&amp;C3 för att sammanfoga efter- och förnamn. 
</t>
  </si>
  <si>
    <t>Selma</t>
  </si>
  <si>
    <t>Svensson</t>
  </si>
  <si>
    <t xml:space="preserve">NybergSelma ser dock inte så bra ut. Vi måste lägga till ett kommatecken och ett blanksteg. Det gör vi genom att använda citattecken för att skapa en ny textsträng. Ange =D3&amp;”, ”&amp;C3. &amp;”, ”&amp; sätter in ett komma och ett blanksteg mellan texten från cellerna.
</t>
  </si>
  <si>
    <t>Anthon</t>
  </si>
  <si>
    <t>Nyberg</t>
  </si>
  <si>
    <t xml:space="preserve">För att bilda ett fullständig namn, sammanfogar vi för- och efternamn och sätter in ett blanksteg men hoppar över kommatecknet. Skriv in =C3&amp;” ”&amp;D3 i F3.
</t>
  </si>
  <si>
    <t>Jan</t>
  </si>
  <si>
    <t>Mattsson</t>
  </si>
  <si>
    <t>Mikaela</t>
  </si>
  <si>
    <t>Johansson</t>
  </si>
  <si>
    <t>Staffan</t>
  </si>
  <si>
    <t>Lindgren</t>
  </si>
  <si>
    <t>Kombinera text och tal</t>
  </si>
  <si>
    <t>Mattias</t>
  </si>
  <si>
    <t>Nilsson</t>
  </si>
  <si>
    <t>Förutom att sammanfoga text med text kan &amp; användas för att sammanfoga text och siffror
Titta på cellerna C28:D29. Se du att datum och tid finns i olika celler? Du kan sammanfoga dem med &amp;-symbolen precis som i cellerna C32:C33, men ser det inte lite konstigt ut? Tyvärr vet inte Excel hur du vill formatera tal, och bryter istället ner dem i det mest grundläggande formatet, vilket är datumserie i detta fall. Vi måste uttryckligen tala om för Excel hur taldelen av formeln ska formateras, så att textsträngen får det utseende du önskar. Du kan använda funktionen TEXT och en formatkod.</t>
  </si>
  <si>
    <t>Viktor</t>
  </si>
  <si>
    <t>Hedlund</t>
  </si>
  <si>
    <t xml:space="preserve">I cell C36 anger du =C28&amp;" "&amp;TEXT(D28;"ÅÅÅÅ-MM-DD"). ÅÅÅÅ-MM-DD är den svenska formatkoden för år-månad-dag, exempelvis 2017-09-25.
</t>
  </si>
  <si>
    <t>Gabriella</t>
  </si>
  <si>
    <t>Eriksson</t>
  </si>
  <si>
    <t xml:space="preserve">I cell C37 anger du =C29&amp;" "&amp;TEXT(D29;"TT:MM"). TT:MM är svensk formatkod för timmar:minuter, exempelvis 14:30.
</t>
  </si>
  <si>
    <t>KOLLA IN DET HÄR
Formler, särskilt om de är stora, kan ibland vara svåra att läsa, men du kan använda blanksteg för att dela upp dem i delar:
=C28 &amp; " " &amp; TEXT(D28;"ÅÅÅÅ-MM-DD")</t>
  </si>
  <si>
    <t>VÄRT ATT UTFORSKA
Om du inte vet vilket format du ska använda kan du använda Ctrl + 1 &gt; Tal för att formatera cellens innehåll. Välj sedan alternativet Anpassat. Du kan kopiera formatkoden som visas till formeln.</t>
  </si>
  <si>
    <t>Allt om funktionen TEXT</t>
  </si>
  <si>
    <t>Använda text och tal</t>
  </si>
  <si>
    <t>Sammanfoga text och tal</t>
  </si>
  <si>
    <t>Formatera text och tal</t>
  </si>
  <si>
    <t>OM-uttryck</t>
  </si>
  <si>
    <t>Med hjälp av OM-uttryck kan du göra logiska jämförelser mellan villkor. En OM-sats är vanligtvis konstruerad att utföra något om ett villkor är sant, i annat fall utförs något annat. Formler kan returnera text, ett värde eller fler beräkningar.</t>
  </si>
  <si>
    <t xml:space="preserve">Skriv in =OM(C9="Äpple";SANT;FALSK) i cell D9. Rätt svar är SANT. 
</t>
  </si>
  <si>
    <t xml:space="preserve">Kopiera D9 till D10. Svaret här ska vara FALSKT, eftersom en apelsin inte är ett äpple.
</t>
  </si>
  <si>
    <t xml:space="preserve">Prova ett annat exempel genom att studera formeln i cell D12. Vi började med =OM(C12 &lt; 100;”Mindre än 100”;”Större än eller lika med 100”). Vad händer om du anger ett tal som är större än 100 i cell C12?
</t>
  </si>
  <si>
    <t>VIKTIG INFORMATION
SANT och FALSKT behöver till skillnad från andra ord i Excel-formler inte anges med citattecken, och Excel kommer automatiskt att använda versaler. Tal anges inte heller med citattecken. Vanlig text, som Ja eller Nej måste anges med citattecken: 
=OM(C9="Äpple";"Ja";"Nej")</t>
  </si>
  <si>
    <t>OM-uttryck med en annan funktion</t>
  </si>
  <si>
    <t>Äpple</t>
  </si>
  <si>
    <t xml:space="preserve">OM-uttryck kan även tvinga fram ytterligare beräkningar som utförs om ett visst villkor uppfylls. Vi kommer att utvärdera en cell för att avgöra om moms ska tas ut och beräkna om villkoret är sant.
</t>
  </si>
  <si>
    <t>Apelsin</t>
  </si>
  <si>
    <t>I cell F33 har vi skrivit in =OM(E33="Ja";F31*Moms;0) där vi angivit Moms som ett Namngivet område med värdet 0,0825. Formeln säger om cellen E33 är lika med Ja ska cell F31 multipliceras med Moms, annars returneras 0.
Studera vad som händer med uträkningen om du ändrar Ja till Nej i cell E33.</t>
  </si>
  <si>
    <t xml:space="preserve">Därefter har vi lagt till ett OM-uttryck för att beräkna frakt om så är nödvändigt. I cell F35 visas =OM(E35="Ja";SUMMA(D28:D29)*1,25;0). Detta betyder att ”om värdet i cell E35 är Ja ska summan i kolumnen Antal i tabellen ovan multipliceras med 1,25, annars returneras 0”.
</t>
  </si>
  <si>
    <t xml:space="preserve">Ändra 1,25 till ”Frakt” i formeln i cell F35. När du börjar skriva kommer Excel hitta det åt dig automatiskt. När så sker trycker du på TABB. Det här är ett Namngivet område som vi har angett i Formler &gt; Definiera namn. Det betyder att om du måste uppdatera fraktkostnaden behöver du bara ändra på ett ställe, och i övrigt använda namnet Frakt i arbetsboken.
</t>
  </si>
  <si>
    <t>BRA ATT VETA
När du skapar en formel placerar Excel automatiskt färgade kantlinjer runt alla områden som refereras till i formeln, och motsvarande områden i formeln får samma färg. Du kan se detta om du markerar cellen F33 och trycker på F2 för att redigera formeln.</t>
  </si>
  <si>
    <t xml:space="preserve">EXPERTTIPS
Med hjälp av Namngivna områden kan du definiera villkor eller värden på ett ställe och sedan återanvända dem i arbetsboken. Du kan se alla namngivna områden i den här arbetsboken genom att gå till Formler &gt; Namnhanteraren. Klicka här för att läsa mer.
</t>
  </si>
  <si>
    <t>Allt om OM-funktionen</t>
  </si>
  <si>
    <t>Allt om IFS-funktionen</t>
  </si>
  <si>
    <t>Avancerade OM-uttryck</t>
  </si>
  <si>
    <t>Antal</t>
  </si>
  <si>
    <t>Kostnad</t>
  </si>
  <si>
    <t>Summa</t>
  </si>
  <si>
    <t>Pryl</t>
  </si>
  <si>
    <t>Grej</t>
  </si>
  <si>
    <t>Delsumma</t>
  </si>
  <si>
    <t>Moms?</t>
  </si>
  <si>
    <t>Ja</t>
  </si>
  <si>
    <t>Frakt?</t>
  </si>
  <si>
    <t>LETARAD</t>
  </si>
  <si>
    <t xml:space="preserve">LETARAD är en av de mest använda funktionerna i Excel (och en av våra favoriter också!). Med LETARAD kan du söka efter ett värde i en kolumn till vänster och returnera information i en kolumn till höger om en matchning hittas. LETARAD säger:
</t>
  </si>
  <si>
    <t>=HITTARAD(A1;B:C;2;FALSKT)</t>
  </si>
  <si>
    <t>Vad vill du leta efter?</t>
  </si>
  <si>
    <t>Om du hittar det, hur många kolumner till höger ska värdet hämtas?</t>
  </si>
  <si>
    <t>Var vill du leta efter det?</t>
  </si>
  <si>
    <t>Vill du ha en exakt eller ungefärlig matchning?</t>
  </si>
  <si>
    <t xml:space="preserve">I cell D22 anger du =LETARAD(C22;C17:D20;2;FALSKT). Rätt svar för Äpplen är 50. LETARAD sökte Äpplen, hittade det och gick sedan en kolumn till höger och returnerade värdet.
</t>
  </si>
  <si>
    <t xml:space="preserve">Prova själv i avsnittet Kött i cell G22. Förhoppningsvis har du skrivit =LETARAD(F22;F17:G20;2;FALSKT).
</t>
  </si>
  <si>
    <t>EXPERIMENT
Prova att välja olika objekt i listrutorna. Observera att resultatcellerna uppdaterar sig själva med nya värden.</t>
  </si>
  <si>
    <t>LETARAD och #SAKNAS</t>
  </si>
  <si>
    <t xml:space="preserve">Du kommer oundvikligen att stöta på en situation där LETARAD inte hittar det du söker, och därför returnerar ett fel (#SAKNAS). Ibland beror det på att sökvärdet helt enkelt inte finns, eller också kan det hända att referenscell inte har något värde ännu.
</t>
  </si>
  <si>
    <t xml:space="preserve">Om du vet att sökvärdet finns, men vill dölja felet om referenscellen är tom, kan du använda ett OM-uttryck. I det här fallet ska vi använda vår befintliga LETARAD-formel så här i cell D43:
=OM(C43="";"";LETARAD(C43;C37:D41;2;FALSKT))
Det betyder att om cellen C43 är tom (””), returnera ingenting, annars returneras LETARAD-resultatet. Observera den andra avslutande parentes i slutet av formeln. Den stänger OM-satsen.
</t>
  </si>
  <si>
    <t xml:space="preserve">Om du inte vet om sökvärdet finns, men ändå vill dölja felet #SAKNAS, kan du använda en funktion som kallas OMFEL i cell G43: =OMFEL(LETARAD(F43;F37:G41;2;FALSKT);""). OMFEL fungerar så att LETARAD-resultatet visas om det är ett giltigt värde, annars visas ingenting (””). Vi visade inget här (””), men du kan även använda tal (0, 1, 2 och så vidare) eller text, till exempel ”formeln är inte korrekt”.
</t>
  </si>
  <si>
    <t>VIKTIG INFORMATION
OMFEL är en så kallas generell felhanterare, vilket innebär att den döljer alla eventuella fel som kan förekomma i formeln. Detta kan orsaka problem om Excel försöker meddela att formeln innehåller en faktiskt fel som måste åtgärdas.
En tumregel är att inte använda felhanterare i formler förrän du är helt säker på att de fungerar korrekt.</t>
  </si>
  <si>
    <t>Allt om LETARAD-funktionen</t>
  </si>
  <si>
    <t>Allt om INDEX/PASSA-funktionerna</t>
  </si>
  <si>
    <t>Allt om OMFEL-funktionen</t>
  </si>
  <si>
    <t>Skapa pivottabeller för att analysera kalkylbladsdata</t>
  </si>
  <si>
    <t>Om funktionen SUMMA i cell D42 kunde tala skulle det låta så här: Summera värdena i cellerna D38, D39, D40 och D41.</t>
  </si>
  <si>
    <t>Bakverk</t>
  </si>
  <si>
    <t>Villkorsstyrda funktioner – SUMMA.OM</t>
  </si>
  <si>
    <t>Med villkorsstyrda funktioner kan du summera, ta fram medelvärden eller räkna ut min eller max för ett område baserat på villkor eller kriterier som du anger. Exempelvis: hur många av frukterna i listan är äpplen? Eller: hur många av apelsinerna kommer från Florida?</t>
  </si>
  <si>
    <t>Typ</t>
  </si>
  <si>
    <t>SUMMA.OM kan summera ett område baserat på ett villkor som gäller ett annat område, till exempel hur många äpplen du har. Markera cell D17 och skriv in =SUMMA.OM(C3:C14;C17;D3:D14). SUMMA.OM är konstruerad så här:</t>
  </si>
  <si>
    <t>Fuji</t>
  </si>
  <si>
    <t>Florida</t>
  </si>
  <si>
    <t>Cavendish</t>
  </si>
  <si>
    <t>Rough</t>
  </si>
  <si>
    <t>=SUMMA.OM(C3:C14;C17;D3:D14)</t>
  </si>
  <si>
    <t>Honeycrisp</t>
  </si>
  <si>
    <t>Navel</t>
  </si>
  <si>
    <t>Lady Finger</t>
  </si>
  <si>
    <t>Eureka</t>
  </si>
  <si>
    <t>Vilket område du vill titta på?</t>
  </si>
  <si>
    <t>Vilket värde (text eller tal) vill du leta efter?</t>
  </si>
  <si>
    <t>Vilket område vill du summera för varje matchat värde?</t>
  </si>
  <si>
    <t xml:space="preserve">SUMMA.OMF är detsamma som SUMMA.OM, men du kan använda flera villkor. I det här exemplet kan du söka efter Frukt och Typ, inte bara efter Frukt. Markera cell H17 och skriv in =SUMMA.OMF(H3:H14;F3:F14;F17;G3:G14;G17). SUMMA.OMF är konstruerad så här:
</t>
  </si>
  <si>
    <t>=SUMMA.OMF(H3:H14;F3:F14;F17;G3:G14;G17)</t>
  </si>
  <si>
    <t>Vilket område vill du summera?</t>
  </si>
  <si>
    <t>Det här är det första området att genomsöka efter matchningar</t>
  </si>
  <si>
    <t>Det här är villkoret för den första matchningen</t>
  </si>
  <si>
    <t>Det här är det andra området att genomsöka efter matchningar</t>
  </si>
  <si>
    <t>Det här är villkoret för den andra matchningen</t>
  </si>
  <si>
    <t>EXPERTTIPS
Alla Frukt- och Typ-celler har en listruta där du kan välja olika frukter. Prova själv och observera hur formlerna uppdateras automatiskt.</t>
  </si>
  <si>
    <t>SUMMA.OM</t>
  </si>
  <si>
    <t>SUMMA.OMF</t>
  </si>
  <si>
    <t>Villkorsstyrda funktioner – ANTAL.OM</t>
  </si>
  <si>
    <t>Med ANTAL.OM och ANTAL.OMF kan du räkna antalet värden i ett område baserat på ett villkor du anger. De skiljer sig en aning från de andra OM- och OMF-funktionerna då de bara har ett villkorsområde och villkor. De utvärderar inte ett område och summerar i ett annat område.</t>
  </si>
  <si>
    <t>Markera cell D64 och skriv in =ANTAL.OM(C50:C61;C64). ANTAL.OM är konstruerad så här:</t>
  </si>
  <si>
    <t>=ANTAL.OM(C50:C61;C64)</t>
  </si>
  <si>
    <t xml:space="preserve">ANTAL.OMF är detsamma som ANTAL.OM, men du kan använda flera villkor. I det här exemplet kan du söka efter Frukt och Typ, inte bara efter Frukt. Markera cell H64 och skriv =ANTAL.OMF(F50:F61;F64;G50:G61;G64). ANTAL.OMF är konstruerad så här:
</t>
  </si>
  <si>
    <t>=ANTAL.OMF(F50:F61;F64;G50:G61;G64)</t>
  </si>
  <si>
    <t>Det här är det första området att räkna</t>
  </si>
  <si>
    <t>Det här är det andra området att räkna</t>
  </si>
  <si>
    <t>Det här villkor för den andra matchningen</t>
  </si>
  <si>
    <t>Fler villkorsstyrda funktioner</t>
  </si>
  <si>
    <t xml:space="preserve">Du har redan sett SUMMA.OM, SUMMA.OMF, ANTAL.OM och ANTAL.OMF. Nu kan du på egen hand kika på andra funktioner, exempelvis MEDEL.OM/OMF, MAXIFS och MINIFS. De är konstruerade på samma sätt, så när du angivit en formel är det bara att ersätta funktionsnamnet med det du vill använda. Vi har angivit alla funktioner du behöver för cell E106, så att du kan kopiera och klistra in de här, eller skriva in dem för hand som övning.
SUMMA.OM 	=SUMMA.OM(C92:C103;C106;E92:E103) 
SUMMA.OMF 	=SUMMA.OMF(E92:E103;C92:C103;C106;D92:D103;D106) 
MEDEL.OM 	=MEDEL.OM(C92:C103;C106;E92:E103) 
MEDEL.OMF	=MEDEL.OMF(E92:E103;C92:C103;C106;D92:D103;D106)
ANTAL.OM 	=ANTAL.OM(C92:C103;C106)
ANTAL.OMF 	=ANTAL.OMF(C92:C103;C106;D92:D103;D106) 
MAXIFS 	=MAXIFS(E92:E103;C92:C103;C106;D92:D103;D106)
MINIFS 	=MINIFS(E92:E103;C92:C103;C106;D92:D103;D106)
</t>
  </si>
  <si>
    <t>SUMMA.OM med en värdeargument</t>
  </si>
  <si>
    <t>Här är ett exempel på funktionen SUMMA.OM som använder större än (&gt;) för att hitta alla värden större än en viss summa:</t>
  </si>
  <si>
    <t>Summera några värden baserat på detta villkor:</t>
  </si>
  <si>
    <t>Titta igenom dessa celler …
 </t>
  </si>
  <si>
    <t>… och summera om värdet är större än 50.
 </t>
  </si>
  <si>
    <t>OBS! Om du märker att du skapar många villkorsformler kan en bättre lösning vara att använda en pivottabell. Den här artikeln om pivottabeller innehåller mer information.</t>
  </si>
  <si>
    <t>Allt om funktionen SUMMA.OM</t>
  </si>
  <si>
    <t>Allt om funktionen SUMMA.OMF</t>
  </si>
  <si>
    <t>Allt om funktionen ANTAL.OM</t>
  </si>
  <si>
    <t>Allt om funktionen ANTAL.OMF</t>
  </si>
  <si>
    <t>Allt om funktionen MEDEL.OM</t>
  </si>
  <si>
    <t>Allt om funktionen MEDEL.OMF</t>
  </si>
  <si>
    <t>Allt om funktionen MINIFS</t>
  </si>
  <si>
    <t>Allt om funktionen MAXIFS</t>
  </si>
  <si>
    <t>Skapa en listruta</t>
  </si>
  <si>
    <t>ANTAL.OM</t>
  </si>
  <si>
    <t>ANTAL.OMF</t>
  </si>
  <si>
    <t>Prova</t>
  </si>
  <si>
    <t>Artikel</t>
  </si>
  <si>
    <t>Låt Funktionsguiden vägleda dig</t>
  </si>
  <si>
    <t xml:space="preserve">Om du vet namnet på funktionen du vill använda, men du är osäker på hur den skrivs kan du låta Funktionsguiden hjälpa dig.
</t>
  </si>
  <si>
    <t xml:space="preserve">Markera cell D10 och gå till Formler &gt; Infoga funktion &gt; skriv LETARAD i rutan Sök efter funktion och tryck på Kör. När du ser LETARAD markerat klickar du på OK längst ned. När du markerar en funktion i listan visar Excel dess syntax.
</t>
  </si>
  <si>
    <t xml:space="preserve">Ange sedan funktionsargument i respektive textrutor. Varje argument du anger utvärderas och resultat visas längst ned. För varje avsnitt visas villkoren för varje argument längst ned i dialogrutan. När du är nöjd och trycker på OK anger Excel formeln åt dig.
</t>
  </si>
  <si>
    <t>KOLLA IN DET HÄR
Förhoppningsvis har du skrivit =LETARAD(C10;C5:D8;2;FALSKT).</t>
  </si>
  <si>
    <t>BRA ATT VETA
Du kan ange referenser till celler och cellområden eller markera dem med musen.</t>
  </si>
  <si>
    <t xml:space="preserve">BRA ATT VETA
När du skriver in ett argument visas en beskrivning av argumentet längre ned i formuläret, ovanför formelns resultat.
</t>
  </si>
  <si>
    <t>Excel-funktioner (efter kategori)</t>
  </si>
  <si>
    <t>Excel-funktioner (alfabetisk ordning)</t>
  </si>
  <si>
    <t>Rätta till fel i formler</t>
  </si>
  <si>
    <t xml:space="preserve">Vid något tillfälle kommer du att träffa på en formel som innehåller ett fel, vilket Excel visar med #ErrorName. Fel kan vara användbara eftersom de pekar ut när något inte fungerar som tänkt, men de kan vara svåra att åtgärda. Som tur är finns det flera alternativ som hjälper dig att reda på orsaken till felet och åtgärda det.
</t>
  </si>
  <si>
    <t xml:space="preserve">Felkontroll – Gå till Formler &gt; Felkontroll. En dialogruta som beskriver möjliga orsaker till det felet du råkat ut för visas. I cell D9 orsakas felet #SAKNAS av att det inte finns något värde som matchar ”Äpple”. Du kan lösa detta genom att använda ett värde som finns, genom att dölja felet med OMFEL, eller bara ignorera det eftersom det försvinner när du använder ett värde som finns.
</t>
  </si>
  <si>
    <t xml:space="preserve">Om du klickar på Hjälp med det här felet öppnas hjälpavsnittet som handlar om det aktuella felmeddelandet. Om du klickar på Visa beräkningssteg visas dialogrutan Utvärdera formel.
</t>
  </si>
  <si>
    <t xml:space="preserve">Varje gång du klickar på Utvärdera går Excel igenom formeln ett avsnitt i taget. Du får inte alltid veta vad som är fel, men du får veta var felet ligger. Kika på hjälpavsnittet för att undersöka närmare var felet i din formel finns.
</t>
  </si>
  <si>
    <t>EXPERIMENT
Vad är felet här? Tips: Vi vill ta reda på objektens totala SUMMA.</t>
  </si>
  <si>
    <t xml:space="preserve">BRA ATT VETA
Klicka på Alternativ för att ange villkor för när fel i Excel ska visas eller ignoreras.
</t>
  </si>
  <si>
    <t>Hitta fel i formler</t>
  </si>
  <si>
    <t>Hur du undviker fel i formler</t>
  </si>
  <si>
    <t>Utvärdera en kapslad formel ett steg i taget</t>
  </si>
  <si>
    <t>Har du fler frågor om Excel?</t>
  </si>
  <si>
    <t>Tryck på ALT+C och skriv det du vill veta.</t>
  </si>
  <si>
    <t>Fortsätt. Det finns mer att lära sig med Excel:</t>
  </si>
  <si>
    <t xml:space="preserve">Community: Ställ frågor och få kontakt med andra Excel-användare.
</t>
  </si>
  <si>
    <t xml:space="preserve">Vad mer är nytt?
Office 365-prenumeranter får kontinuerliga uppdateringar och nya funktioner.
</t>
  </si>
  <si>
    <t>e-up!</t>
  </si>
  <si>
    <t>C-HR</t>
  </si>
  <si>
    <t>Model 3</t>
  </si>
  <si>
    <t>Auris</t>
  </si>
  <si>
    <t>Model S</t>
  </si>
  <si>
    <t>Touran</t>
  </si>
  <si>
    <t>RAV4</t>
  </si>
  <si>
    <t>Prius</t>
  </si>
  <si>
    <t>Model X</t>
  </si>
  <si>
    <t>UP!</t>
  </si>
  <si>
    <t>Twizy</t>
  </si>
  <si>
    <t>Corolla</t>
  </si>
  <si>
    <t>Arona</t>
  </si>
  <si>
    <t>Vitara</t>
  </si>
  <si>
    <t>Citigo</t>
  </si>
  <si>
    <t>Suzuki</t>
  </si>
  <si>
    <t>Swift Boosterjet</t>
  </si>
  <si>
    <t>Camry</t>
  </si>
  <si>
    <t>Tarraco</t>
  </si>
  <si>
    <t>Model Y</t>
  </si>
  <si>
    <t>Swift</t>
  </si>
  <si>
    <t>León</t>
  </si>
  <si>
    <t>Superb</t>
  </si>
  <si>
    <t>e-Expert</t>
  </si>
  <si>
    <t>Arteon</t>
  </si>
  <si>
    <t>bZ4X</t>
  </si>
  <si>
    <t>Rifter</t>
  </si>
  <si>
    <t>C40</t>
  </si>
  <si>
    <t>Arkana</t>
  </si>
  <si>
    <t>Swace</t>
  </si>
  <si>
    <t>ID. Buzz</t>
  </si>
  <si>
    <t>Xpeng</t>
  </si>
  <si>
    <t>G9</t>
  </si>
  <si>
    <t>e-Rifter</t>
  </si>
  <si>
    <t>ProAce</t>
  </si>
  <si>
    <t>P7i</t>
  </si>
  <si>
    <t>Austral</t>
  </si>
  <si>
    <t>Scénic</t>
  </si>
  <si>
    <t>Espace</t>
  </si>
  <si>
    <t>EX30</t>
  </si>
  <si>
    <t>ID.7</t>
  </si>
  <si>
    <t>Multivan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</si>
</sst>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8" formatCode="#,##0.00\ &quot;kr&quot;;[Red]\-#,##0.00\ &quot;kr&quot;"/>
    <numFmt numFmtId="42" formatCode="_-* #,##0\ &quot;kr&quot;_-;\-* #,##0\ &quot;kr&quot;_-;_-* &quot;-&quot;\ &quot;kr&quot;_-;_-@_-"/>
    <numFmt numFmtId="44" formatCode="_-* #,##0.00\ &quot;kr&quot;_-;\-* #,##0.00\ &quot;kr&quot;_-;_-* &quot;-&quot;??\ &quot;kr&quot;_-;_-@_-"/>
    <numFmt numFmtId="164" formatCode="_(* #,##0_);_(* \(#,##0\);_(* &quot;-&quot;_);_(@_)"/>
    <numFmt numFmtId="165" formatCode="_(* #,##0.00_);_(* \(#,##0.00\);_(* &quot;-&quot;??_);_(@_)"/>
    <numFmt numFmtId="166" formatCode="yy\-mm\-dd;@"/>
    <numFmt numFmtId="167" formatCode="yy/mm/dd;@"/>
    <numFmt numFmtId="168" formatCode="hh:mm:ss;@"/>
    <numFmt numFmtId="169" formatCode="hh:mm;@"/>
  </numFmts>
  <fonts count="41"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26"/>
      <color theme="2" tint="-0.749992370372631"/>
      <name val="Calibri"/>
      <family val="2"/>
      <scheme val="minor"/>
    </font>
    <font>
      <sz val="11"/>
      <color theme="1"/>
      <name val="Calibri"/>
      <family val="2"/>
      <scheme val="minor"/>
    </font>
    <font>
      <sz val="12"/>
      <color theme="1" tint="0.249977111117893"/>
      <name val="Calibri"/>
      <family val="2"/>
      <scheme val="minor"/>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3" fillId="0" borderId="0" applyFill="0" applyBorder="0">
      <alignment wrapText="1"/>
    </xf>
    <xf numFmtId="0" fontId="2" fillId="0" borderId="0"/>
    <xf numFmtId="0" fontId="4" fillId="2" borderId="0" applyNumberFormat="0" applyProtection="0">
      <alignment horizontal="left" wrapText="1" indent="4"/>
    </xf>
    <xf numFmtId="0" fontId="3" fillId="2" borderId="0" applyNumberFormat="0" applyProtection="0">
      <alignment horizontal="left" wrapText="1" indent="4"/>
    </xf>
    <xf numFmtId="0" fontId="5" fillId="0" borderId="0"/>
    <xf numFmtId="0" fontId="5"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18" fillId="0" borderId="0" applyNumberFormat="0" applyFill="0" applyBorder="0" applyAlignment="0" applyProtection="0"/>
    <xf numFmtId="0" fontId="2" fillId="4" borderId="0"/>
    <xf numFmtId="0" fontId="2" fillId="5" borderId="1"/>
    <xf numFmtId="0" fontId="2" fillId="4" borderId="2"/>
    <xf numFmtId="0" fontId="27" fillId="0" borderId="0" applyNumberFormat="0" applyFill="0" applyBorder="0" applyAlignment="0" applyProtection="0"/>
    <xf numFmtId="165" fontId="13" fillId="0" borderId="0" applyFont="0" applyFill="0" applyBorder="0" applyAlignment="0" applyProtection="0"/>
    <xf numFmtId="164" fontId="13" fillId="0" borderId="0" applyFont="0" applyFill="0" applyBorder="0" applyAlignment="0" applyProtection="0"/>
    <xf numFmtId="44" fontId="13" fillId="0" borderId="0" applyFont="0" applyFill="0" applyBorder="0" applyAlignment="0" applyProtection="0"/>
    <xf numFmtId="42" fontId="13" fillId="0" borderId="0" applyFont="0" applyFill="0" applyBorder="0" applyAlignment="0" applyProtection="0"/>
    <xf numFmtId="9" fontId="13" fillId="0" borderId="0" applyFont="0" applyFill="0" applyBorder="0" applyAlignment="0" applyProtection="0"/>
    <xf numFmtId="0" fontId="28" fillId="0" borderId="0" applyNumberFormat="0" applyFill="0" applyBorder="0" applyAlignment="0" applyProtection="0"/>
    <xf numFmtId="0" fontId="29" fillId="0" borderId="14" applyNumberFormat="0" applyFill="0" applyAlignment="0" applyProtection="0"/>
    <xf numFmtId="0" fontId="30" fillId="0" borderId="15" applyNumberFormat="0" applyFill="0" applyAlignment="0" applyProtection="0"/>
    <xf numFmtId="0" fontId="31" fillId="0" borderId="16"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17" applyNumberFormat="0" applyAlignment="0" applyProtection="0"/>
    <xf numFmtId="0" fontId="36" fillId="11" borderId="18" applyNumberFormat="0" applyAlignment="0" applyProtection="0"/>
    <xf numFmtId="0" fontId="37" fillId="11" borderId="17" applyNumberFormat="0" applyAlignment="0" applyProtection="0"/>
    <xf numFmtId="0" fontId="38" fillId="0" borderId="19" applyNumberFormat="0" applyFill="0" applyAlignment="0" applyProtection="0"/>
    <xf numFmtId="0" fontId="15" fillId="12" borderId="20" applyNumberFormat="0" applyAlignment="0" applyProtection="0"/>
    <xf numFmtId="0" fontId="39" fillId="0" borderId="0" applyNumberFormat="0" applyFill="0" applyBorder="0" applyAlignment="0" applyProtection="0"/>
    <xf numFmtId="0" fontId="13" fillId="13" borderId="1" applyNumberFormat="0" applyFont="0" applyAlignment="0" applyProtection="0"/>
    <xf numFmtId="0" fontId="40" fillId="0" borderId="0" applyNumberFormat="0" applyFill="0" applyBorder="0" applyAlignment="0" applyProtection="0"/>
    <xf numFmtId="0" fontId="7" fillId="0" borderId="21" applyNumberFormat="0" applyFill="0" applyAlignment="0" applyProtection="0"/>
    <xf numFmtId="0" fontId="5"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5"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5"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5"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5"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24">
    <xf numFmtId="0" fontId="0" fillId="0" borderId="0" xfId="0"/>
    <xf numFmtId="0" fontId="2" fillId="0" borderId="0" xfId="2"/>
    <xf numFmtId="0" fontId="4" fillId="2" borderId="0" xfId="3">
      <alignment horizontal="left" wrapText="1" indent="4"/>
    </xf>
    <xf numFmtId="0" fontId="3" fillId="2" borderId="0" xfId="4">
      <alignment horizontal="left" wrapText="1" indent="4"/>
    </xf>
    <xf numFmtId="0" fontId="2" fillId="0" borderId="0" xfId="2" applyAlignment="1">
      <alignment horizontal="left"/>
    </xf>
    <xf numFmtId="0" fontId="6" fillId="0" borderId="0" xfId="0" applyFont="1"/>
    <xf numFmtId="0" fontId="6" fillId="0" borderId="0" xfId="0" applyFont="1" applyAlignment="1">
      <alignment horizontal="left" indent="1"/>
    </xf>
    <xf numFmtId="0" fontId="5" fillId="3" borderId="0" xfId="6"/>
    <xf numFmtId="0" fontId="5" fillId="3" borderId="0" xfId="6" applyAlignment="1">
      <alignment horizontal="right"/>
    </xf>
    <xf numFmtId="0" fontId="5" fillId="0" borderId="0" xfId="5"/>
    <xf numFmtId="0" fontId="7" fillId="0" borderId="0" xfId="2" applyFont="1" applyAlignment="1">
      <alignment horizontal="left"/>
    </xf>
    <xf numFmtId="0" fontId="5" fillId="3" borderId="0" xfId="6" applyAlignment="1">
      <alignment horizontal="left"/>
    </xf>
    <xf numFmtId="14" fontId="0" fillId="0" borderId="0" xfId="0" applyNumberFormat="1"/>
    <xf numFmtId="0" fontId="2" fillId="4" borderId="0" xfId="11"/>
    <xf numFmtId="0" fontId="8" fillId="0" borderId="0" xfId="0" applyFont="1"/>
    <xf numFmtId="0" fontId="8" fillId="0" borderId="0" xfId="2" applyFont="1" applyAlignment="1">
      <alignment horizontal="left"/>
    </xf>
    <xf numFmtId="0" fontId="8" fillId="0" borderId="0" xfId="5" applyFont="1"/>
    <xf numFmtId="0" fontId="9" fillId="0" borderId="0" xfId="0" applyFont="1"/>
    <xf numFmtId="0" fontId="10" fillId="0" borderId="0" xfId="2" applyFont="1"/>
    <xf numFmtId="0" fontId="12" fillId="0" borderId="0" xfId="0" applyFont="1"/>
    <xf numFmtId="0" fontId="10" fillId="0" borderId="0" xfId="2" applyFont="1" applyAlignment="1">
      <alignment horizontal="left"/>
    </xf>
    <xf numFmtId="0" fontId="13" fillId="0" borderId="0" xfId="0" applyFont="1"/>
    <xf numFmtId="0" fontId="11" fillId="0" borderId="0" xfId="5" applyFont="1"/>
    <xf numFmtId="0" fontId="7" fillId="0" borderId="0" xfId="2" applyFont="1" applyAlignment="1">
      <alignment horizontal="right"/>
    </xf>
    <xf numFmtId="0" fontId="5" fillId="0" borderId="0" xfId="2" applyFont="1" applyAlignment="1">
      <alignment horizontal="left"/>
    </xf>
    <xf numFmtId="0" fontId="14" fillId="0" borderId="0" xfId="0" applyFont="1"/>
    <xf numFmtId="0" fontId="14" fillId="0" borderId="0" xfId="0" quotePrefix="1" applyFont="1"/>
    <xf numFmtId="0" fontId="14" fillId="0" borderId="0" xfId="0" applyFont="1" applyAlignment="1">
      <alignment wrapText="1"/>
    </xf>
    <xf numFmtId="0" fontId="15" fillId="3" borderId="0" xfId="6" applyFont="1" applyAlignment="1">
      <alignment horizontal="left"/>
    </xf>
    <xf numFmtId="0" fontId="15" fillId="3" borderId="0" xfId="6" applyFont="1" applyAlignment="1">
      <alignment horizontal="right"/>
    </xf>
    <xf numFmtId="0" fontId="0" fillId="0" borderId="0" xfId="0" applyAlignment="1">
      <alignment vertical="center"/>
    </xf>
    <xf numFmtId="0" fontId="15" fillId="3" borderId="0" xfId="6" applyFont="1"/>
    <xf numFmtId="0" fontId="2" fillId="0" borderId="0" xfId="14"/>
    <xf numFmtId="0" fontId="16" fillId="0" borderId="0" xfId="14" applyFont="1"/>
    <xf numFmtId="0" fontId="17" fillId="0" borderId="0" xfId="14" applyFont="1" applyAlignment="1">
      <alignment vertical="center"/>
    </xf>
    <xf numFmtId="0" fontId="5" fillId="0" borderId="0" xfId="5" applyAlignment="1">
      <alignment wrapText="1"/>
    </xf>
    <xf numFmtId="0" fontId="6" fillId="0" borderId="0" xfId="0" applyFont="1" applyAlignment="1">
      <alignment horizontal="center"/>
    </xf>
    <xf numFmtId="0" fontId="6" fillId="0" borderId="0" xfId="0" applyFont="1" applyAlignment="1">
      <alignment horizontal="left" indent="2"/>
    </xf>
    <xf numFmtId="0" fontId="2" fillId="5" borderId="1" xfId="8"/>
    <xf numFmtId="0" fontId="0" fillId="0" borderId="3" xfId="0" applyBorder="1" applyAlignment="1">
      <alignment vertical="center"/>
    </xf>
    <xf numFmtId="0" fontId="2" fillId="5" borderId="1" xfId="17"/>
    <xf numFmtId="0" fontId="19" fillId="0" borderId="0" xfId="0" applyFont="1"/>
    <xf numFmtId="0" fontId="2" fillId="4" borderId="0" xfId="16"/>
    <xf numFmtId="0" fontId="18" fillId="0" borderId="0" xfId="15"/>
    <xf numFmtId="0" fontId="20" fillId="2" borderId="0" xfId="27" applyFont="1" applyFill="1" applyBorder="1" applyAlignment="1">
      <alignment horizontal="left" indent="1"/>
    </xf>
    <xf numFmtId="0" fontId="15" fillId="3" borderId="4" xfId="6" applyFont="1" applyBorder="1" applyAlignment="1">
      <alignment horizontal="left" vertical="center"/>
    </xf>
    <xf numFmtId="0" fontId="15" fillId="3" borderId="4" xfId="6" applyFont="1" applyBorder="1" applyAlignment="1">
      <alignment horizontal="right" vertical="center"/>
    </xf>
    <xf numFmtId="0" fontId="0" fillId="6" borderId="4" xfId="0" applyFill="1" applyBorder="1" applyAlignment="1">
      <alignment vertical="center"/>
    </xf>
    <xf numFmtId="0" fontId="21" fillId="0" borderId="0" xfId="0" applyFont="1" applyAlignment="1">
      <alignment horizontal="centerContinuous" vertical="center"/>
    </xf>
    <xf numFmtId="0" fontId="13" fillId="0" borderId="0" xfId="0" applyFont="1" applyAlignment="1">
      <alignment horizontal="centerContinuous"/>
    </xf>
    <xf numFmtId="0" fontId="5" fillId="3" borderId="0" xfId="6" applyAlignment="1">
      <alignment horizontal="center" vertical="center"/>
    </xf>
    <xf numFmtId="0" fontId="22" fillId="0" borderId="0" xfId="10" applyFont="1"/>
    <xf numFmtId="0" fontId="23" fillId="0" borderId="0" xfId="10" applyFont="1"/>
    <xf numFmtId="0" fontId="24" fillId="0" borderId="0" xfId="10" applyFont="1"/>
    <xf numFmtId="0" fontId="23" fillId="0" borderId="0" xfId="10" applyFont="1" applyAlignment="1">
      <alignment horizontal="left"/>
    </xf>
    <xf numFmtId="0" fontId="24" fillId="0" borderId="0" xfId="10" applyFont="1" applyAlignment="1">
      <alignment horizontal="left"/>
    </xf>
    <xf numFmtId="0" fontId="0" fillId="0" borderId="0" xfId="0" applyAlignment="1">
      <alignment horizontal="centerContinuous"/>
    </xf>
    <xf numFmtId="0" fontId="5" fillId="0" borderId="0" xfId="5" applyAlignment="1">
      <alignment horizontal="centerContinuous"/>
    </xf>
    <xf numFmtId="0" fontId="2" fillId="4" borderId="2" xfId="9"/>
    <xf numFmtId="0" fontId="0" fillId="0" borderId="0" xfId="0" applyAlignment="1">
      <alignment horizontal="center" vertical="center"/>
    </xf>
    <xf numFmtId="0" fontId="0" fillId="0" borderId="0" xfId="0" applyAlignment="1">
      <alignment horizontal="centerContinuous" vertical="center"/>
    </xf>
    <xf numFmtId="0" fontId="5" fillId="0" borderId="0" xfId="2" applyFont="1" applyAlignment="1">
      <alignment horizontal="left" wrapText="1"/>
    </xf>
    <xf numFmtId="0" fontId="8" fillId="0" borderId="0" xfId="0" applyFont="1" applyAlignment="1">
      <alignment wrapText="1"/>
    </xf>
    <xf numFmtId="0" fontId="8" fillId="0" borderId="0" xfId="2" applyFont="1" applyAlignment="1">
      <alignment horizontal="left" wrapText="1"/>
    </xf>
    <xf numFmtId="0" fontId="25" fillId="0" borderId="0" xfId="0" applyFont="1"/>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 fillId="5" borderId="10" xfId="12" applyBorder="1"/>
    <xf numFmtId="0" fontId="2" fillId="4" borderId="11" xfId="9" applyBorder="1"/>
    <xf numFmtId="0" fontId="2" fillId="5" borderId="10" xfId="8" applyBorder="1"/>
    <xf numFmtId="0" fontId="2" fillId="4" borderId="1" xfId="7" applyBorder="1"/>
    <xf numFmtId="0" fontId="7" fillId="0" borderId="9" xfId="10" applyFont="1" applyBorder="1" applyAlignment="1">
      <alignment horizontal="left"/>
    </xf>
    <xf numFmtId="0" fontId="5" fillId="0" borderId="0" xfId="10" applyFont="1" applyAlignment="1">
      <alignment horizontal="left" wrapText="1"/>
    </xf>
    <xf numFmtId="166" fontId="2" fillId="4" borderId="6" xfId="7" applyNumberFormat="1" applyBorder="1"/>
    <xf numFmtId="0" fontId="5" fillId="0" borderId="0" xfId="0" applyFont="1" applyAlignment="1">
      <alignment wrapText="1"/>
    </xf>
    <xf numFmtId="167" fontId="2" fillId="4" borderId="11" xfId="9" applyNumberFormat="1" applyBorder="1"/>
    <xf numFmtId="0" fontId="1" fillId="4" borderId="6" xfId="7" applyFont="1" applyBorder="1"/>
    <xf numFmtId="169" fontId="2" fillId="5" borderId="10" xfId="8" applyNumberFormat="1" applyBorder="1"/>
    <xf numFmtId="169" fontId="2" fillId="4" borderId="6" xfId="7" applyNumberFormat="1" applyBorder="1"/>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2" fillId="5" borderId="1" xfId="8" applyNumberFormat="1" applyAlignment="1">
      <alignment vertical="center"/>
    </xf>
    <xf numFmtId="0" fontId="1" fillId="0" borderId="0" xfId="10" applyFont="1" applyAlignment="1">
      <alignment horizontal="centerContinuous"/>
    </xf>
    <xf numFmtId="0" fontId="1" fillId="0" borderId="0" xfId="10" applyFont="1"/>
    <xf numFmtId="0" fontId="1" fillId="4" borderId="6" xfId="11" applyFont="1" applyBorder="1"/>
    <xf numFmtId="0" fontId="1" fillId="0" borderId="0" xfId="10" applyFont="1" applyAlignment="1">
      <alignment horizontal="left"/>
    </xf>
    <xf numFmtId="0" fontId="1" fillId="4" borderId="8" xfId="11" applyFont="1" applyBorder="1"/>
    <xf numFmtId="0" fontId="1" fillId="5" borderId="7" xfId="12" applyFont="1" applyBorder="1"/>
    <xf numFmtId="0" fontId="1" fillId="4" borderId="2" xfId="13" applyFont="1"/>
    <xf numFmtId="0" fontId="1" fillId="5" borderId="1" xfId="12" applyFont="1" applyAlignment="1">
      <alignment horizontal="right"/>
    </xf>
    <xf numFmtId="0" fontId="1" fillId="5" borderId="1" xfId="12" applyFont="1"/>
    <xf numFmtId="0" fontId="1" fillId="0" borderId="0" xfId="2" applyFont="1"/>
    <xf numFmtId="0" fontId="1" fillId="0" borderId="0" xfId="2" applyFont="1" applyAlignment="1">
      <alignment horizontal="centerContinuous"/>
    </xf>
    <xf numFmtId="0" fontId="1" fillId="0" borderId="0" xfId="2" applyFont="1" applyAlignment="1">
      <alignment horizontal="right"/>
    </xf>
    <xf numFmtId="0" fontId="1" fillId="4" borderId="6" xfId="7" applyFont="1" applyBorder="1" applyAlignment="1">
      <alignment horizontal="left"/>
    </xf>
    <xf numFmtId="0" fontId="1" fillId="4" borderId="6" xfId="7" applyFont="1" applyBorder="1" applyAlignment="1">
      <alignment horizontal="right"/>
    </xf>
    <xf numFmtId="0" fontId="1" fillId="0" borderId="0" xfId="2" applyFont="1" applyAlignment="1">
      <alignment horizontal="left"/>
    </xf>
    <xf numFmtId="0" fontId="1" fillId="5" borderId="7" xfId="8" applyFont="1" applyBorder="1" applyAlignment="1">
      <alignment horizontal="right"/>
    </xf>
    <xf numFmtId="167" fontId="1" fillId="5" borderId="10" xfId="8" applyNumberFormat="1" applyFont="1" applyBorder="1" applyAlignment="1">
      <alignment horizontal="right"/>
    </xf>
    <xf numFmtId="168" fontId="1" fillId="5" borderId="10" xfId="8" applyNumberFormat="1" applyFont="1" applyBorder="1" applyAlignment="1">
      <alignment horizontal="right"/>
    </xf>
    <xf numFmtId="169" fontId="1" fillId="5" borderId="10" xfId="8" applyNumberFormat="1" applyFont="1" applyBorder="1" applyAlignment="1">
      <alignment horizontal="right"/>
    </xf>
    <xf numFmtId="0" fontId="21" fillId="0" borderId="0" xfId="0" applyFont="1" applyAlignment="1">
      <alignment horizontal="center" vertical="center"/>
    </xf>
    <xf numFmtId="0" fontId="1" fillId="5" borderId="1" xfId="8" applyFont="1" applyAlignment="1">
      <alignment horizontal="right" vertical="center"/>
    </xf>
    <xf numFmtId="0" fontId="1" fillId="4" borderId="2" xfId="9" applyFont="1" applyAlignment="1">
      <alignment horizontal="center" vertical="center"/>
    </xf>
    <xf numFmtId="0" fontId="1" fillId="4" borderId="2" xfId="9" applyFont="1" applyAlignment="1">
      <alignment horizontal="left"/>
    </xf>
    <xf numFmtId="0" fontId="1" fillId="5" borderId="1" xfId="8" applyFont="1" applyAlignment="1">
      <alignment horizontal="right"/>
    </xf>
    <xf numFmtId="0" fontId="21" fillId="0" borderId="0" xfId="0" applyFont="1" applyAlignment="1">
      <alignment horizontal="center" vertical="center" wrapText="1"/>
    </xf>
    <xf numFmtId="0" fontId="1" fillId="4" borderId="0" xfId="7" applyFont="1"/>
    <xf numFmtId="0" fontId="1" fillId="0" borderId="0" xfId="2" applyFont="1" applyAlignment="1">
      <alignment horizontal="left" indent="1"/>
    </xf>
    <xf numFmtId="0" fontId="1" fillId="4" borderId="2" xfId="9" applyFont="1"/>
    <xf numFmtId="0" fontId="1" fillId="0" borderId="0" xfId="2" applyFont="1" applyAlignment="1">
      <alignment horizontal="center"/>
    </xf>
    <xf numFmtId="0" fontId="1" fillId="0" borderId="0" xfId="2" quotePrefix="1" applyFont="1" applyAlignment="1">
      <alignment horizontal="left"/>
    </xf>
    <xf numFmtId="0" fontId="1" fillId="0" borderId="0" xfId="2" applyFont="1" applyAlignment="1">
      <alignment horizontal="left" indent="2"/>
    </xf>
    <xf numFmtId="0" fontId="1" fillId="4" borderId="0" xfId="7" applyFont="1" applyAlignment="1">
      <alignment horizontal="right"/>
    </xf>
    <xf numFmtId="0" fontId="1" fillId="0" borderId="0" xfId="10" applyFont="1" applyAlignment="1">
      <alignment horizontal="left" indent="1"/>
    </xf>
    <xf numFmtId="0" fontId="15" fillId="3" borderId="0" xfId="6" applyFont="1" applyAlignment="1">
      <alignment horizontal="center"/>
    </xf>
    <xf numFmtId="0" fontId="15" fillId="3" borderId="12" xfId="6" applyFont="1" applyBorder="1" applyAlignment="1">
      <alignment horizontal="center"/>
    </xf>
    <xf numFmtId="0" fontId="15" fillId="3" borderId="13" xfId="6" applyFont="1" applyBorder="1" applyAlignment="1">
      <alignment horizontal="center"/>
    </xf>
    <xf numFmtId="0" fontId="15" fillId="3" borderId="13" xfId="6" applyFont="1" applyBorder="1" applyAlignment="1">
      <alignment horizontal="center" vertical="center"/>
    </xf>
  </cellXfs>
  <cellStyles count="66">
    <cellStyle name="20 % - Dekorfärg1" xfId="43" builtinId="30" customBuiltin="1"/>
    <cellStyle name="20 % - Dekorfärg2" xfId="47" builtinId="34" customBuiltin="1"/>
    <cellStyle name="20 % - Dekorfärg3" xfId="51" builtinId="38" customBuiltin="1"/>
    <cellStyle name="20 % - Dekorfärg4" xfId="55" builtinId="42" customBuiltin="1"/>
    <cellStyle name="20 % - Dekorfärg5" xfId="59" builtinId="46" customBuiltin="1"/>
    <cellStyle name="20 % - Dekorfärg6" xfId="63" builtinId="50" customBuiltin="1"/>
    <cellStyle name="40 % - Dekorfärg1" xfId="44" builtinId="31" customBuiltin="1"/>
    <cellStyle name="40 % - Dekorfärg2" xfId="48" builtinId="35" customBuiltin="1"/>
    <cellStyle name="40 % - Dekorfärg3" xfId="52" builtinId="39" customBuiltin="1"/>
    <cellStyle name="40 % - Dekorfärg4" xfId="56" builtinId="43" customBuiltin="1"/>
    <cellStyle name="40 % - Dekorfärg5" xfId="60" builtinId="47" customBuiltin="1"/>
    <cellStyle name="40 % - Dekorfärg6" xfId="64" builtinId="51" customBuiltin="1"/>
    <cellStyle name="60 % - Dekorfärg1" xfId="45" builtinId="32" customBuiltin="1"/>
    <cellStyle name="60 % - Dekorfärg2" xfId="49" builtinId="36" customBuiltin="1"/>
    <cellStyle name="60 % - Dekorfärg3" xfId="53" builtinId="40" customBuiltin="1"/>
    <cellStyle name="60 % - Dekorfärg4" xfId="57" builtinId="44" customBuiltin="1"/>
    <cellStyle name="60 % - Dekorfärg5" xfId="61" builtinId="48" customBuiltin="1"/>
    <cellStyle name="60 % - Dekorfärg6" xfId="65" builtinId="52" customBuiltin="1"/>
    <cellStyle name="Anteckning" xfId="39" builtinId="10" customBuiltin="1"/>
    <cellStyle name="Beräkning" xfId="35" builtinId="22" customBuiltin="1"/>
    <cellStyle name="Bra" xfId="30" builtinId="26" customBuiltin="1"/>
    <cellStyle name="Dekorfärg1" xfId="42" builtinId="29" customBuiltin="1"/>
    <cellStyle name="Dekorfärg2" xfId="46" builtinId="33" customBuiltin="1"/>
    <cellStyle name="Dekorfärg3" xfId="50" builtinId="37" customBuiltin="1"/>
    <cellStyle name="Dekorfärg4" xfId="54" builtinId="41" customBuiltin="1"/>
    <cellStyle name="Dekorfärg5" xfId="58" builtinId="45" customBuiltin="1"/>
    <cellStyle name="Dekorfärg6" xfId="62" builtinId="49" customBuiltin="1"/>
    <cellStyle name="Dålig" xfId="31" builtinId="27" customBuiltin="1"/>
    <cellStyle name="Följd hyperlänk" xfId="19" builtinId="9" customBuiltin="1"/>
    <cellStyle name="Förklarande text" xfId="40" builtinId="53" customBuiltin="1"/>
    <cellStyle name="Grå cell" xfId="7" xr:uid="{00000000-0005-0000-0000-000000000000}"/>
    <cellStyle name="Grå cell 2" xfId="11" xr:uid="{00000000-0005-0000-0000-000001000000}"/>
    <cellStyle name="Grå cell 2 2" xfId="16" xr:uid="{00000000-0005-0000-0000-000002000000}"/>
    <cellStyle name="Gul cell" xfId="8" xr:uid="{00000000-0005-0000-0000-000010000000}"/>
    <cellStyle name="Gul cell 2" xfId="12" xr:uid="{00000000-0005-0000-0000-000011000000}"/>
    <cellStyle name="Gul cell 2 2" xfId="17" xr:uid="{00000000-0005-0000-0000-000012000000}"/>
    <cellStyle name="Hyperlänk" xfId="15" builtinId="8" customBuiltin="1"/>
    <cellStyle name="Indata" xfId="33" builtinId="20" customBuiltin="1"/>
    <cellStyle name="Kontrollcell" xfId="37" builtinId="23" customBuiltin="1"/>
    <cellStyle name="Länkad cell" xfId="36" builtinId="24"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Orange kantlinje" xfId="9" xr:uid="{00000000-0005-0000-0000-00000B000000}"/>
    <cellStyle name="Orange kantlinje 2" xfId="13" xr:uid="{00000000-0005-0000-0000-00000C000000}"/>
    <cellStyle name="Orange kantlinje 3" xfId="18" xr:uid="{00000000-0005-0000-0000-00000D000000}"/>
    <cellStyle name="Procent" xfId="24" builtinId="5" customBuiltin="1"/>
    <cellStyle name="Rubrik" xfId="25" builtinId="15" customBuiltin="1"/>
    <cellStyle name="Rubrik 1" xfId="26" builtinId="16" customBuiltin="1"/>
    <cellStyle name="Rubrik 1 2" xfId="3" xr:uid="{00000000-0005-0000-0000-000003000000}"/>
    <cellStyle name="Rubrik 2" xfId="27" xr:uid="{00000000-0005-0000-0000-00000F000000}"/>
    <cellStyle name="Rubrik 2 2" xfId="4" xr:uid="{00000000-0005-0000-0000-000004000000}"/>
    <cellStyle name="Rubrik 3" xfId="28" builtinId="18" customBuiltin="1"/>
    <cellStyle name="Rubrik 3 2" xfId="6" xr:uid="{00000000-0005-0000-0000-000005000000}"/>
    <cellStyle name="Rubrik 4" xfId="29" builtinId="19" customBuiltin="1"/>
    <cellStyle name="Starttext" xfId="1" xr:uid="{00000000-0005-0000-0000-00000E000000}"/>
    <cellStyle name="Summa" xfId="41" builtinId="25" customBuiltin="1"/>
    <cellStyle name="Text i Ö-A-kolumn" xfId="5" xr:uid="{00000000-0005-0000-0000-000013000000}"/>
    <cellStyle name="Tusental" xfId="20" builtinId="3" customBuiltin="1"/>
    <cellStyle name="Tusental [0]" xfId="21" builtinId="6" customBuiltin="1"/>
    <cellStyle name="Utdata" xfId="34" builtinId="21" customBuiltin="1"/>
    <cellStyle name="Valuta" xfId="22" builtinId="4" customBuiltin="1"/>
    <cellStyle name="Valuta [0]" xfId="23" builtinId="7" customBuiltin="1"/>
    <cellStyle name="Varningstext" xfId="38" builtinId="11" customBuiltin="1"/>
  </cellStyles>
  <dxfs count="2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numFmt numFmtId="0" formatCode="General"/>
    </dxf>
    <dxf>
      <numFmt numFmtId="0" formatCode="General"/>
    </dxf>
    <dxf>
      <numFmt numFmtId="0" formatCode="General"/>
    </dxf>
    <dxf>
      <numFmt numFmtId="0" formatCode="Genera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el-gränssnitt" pivot="0" count="7"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hyperlink" Target="#'Grunderna'!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hyperlink" Target="https://support.office.com/sv-SE/article/countifs-function-dda3dc6e-f74e-4aee-88bc-aa8c2a866842?ui=sv-SE&amp;rs=en-001&amp;ad=us" TargetMode="External"/><Relationship Id="rId18" Type="http://schemas.openxmlformats.org/officeDocument/2006/relationships/hyperlink" Target="https://support.office.com/sv-se/article/skapa-en-pivottabell-f%c3%b6r-att-analysera-kalkylbladsdata-a9a84538-bfe9-40a9-a8e9-f99134456576?omkt=sv-SE&amp;ui=sv-SE&amp;rs=sv-SE&amp;ad=SE" TargetMode="External"/><Relationship Id="rId3" Type="http://schemas.openxmlformats.org/officeDocument/2006/relationships/hyperlink" Target="#'Funktionsguiden'!A1"/><Relationship Id="rId21" Type="http://schemas.openxmlformats.org/officeDocument/2006/relationships/hyperlink" Target="#'Villkorsstyrda funktioner'!A85"/><Relationship Id="rId7" Type="http://schemas.openxmlformats.org/officeDocument/2006/relationships/image" Target="../media/image4.png"/><Relationship Id="rId12" Type="http://schemas.openxmlformats.org/officeDocument/2006/relationships/hyperlink" Target="https://support.office.com/sv-SE/article/minifs-function-6ca1ddaa-079b-4e74-80cc-72eef32e6599?ui=sv-SE&amp;rs=en-001&amp;ad=us" TargetMode="External"/><Relationship Id="rId17" Type="http://schemas.openxmlformats.org/officeDocument/2006/relationships/hyperlink" Target="https://support.office.com/sv-SE/article/create-a-drop-down-list-7693307a-59ef-400a-b769-c5402dce407b?ui=sv-SE&amp;rs=en-001&amp;ad=us" TargetMode="External"/><Relationship Id="rId2" Type="http://schemas.openxmlformats.org/officeDocument/2006/relationships/image" Target="../media/image9.svg"/><Relationship Id="rId16" Type="http://schemas.openxmlformats.org/officeDocument/2006/relationships/hyperlink" Target="https://support.office.com/sv-SE/article/countif-function-e0de10c6-f885-4e71-abb4-1f464816df34?ui=sv-SE&amp;rs=en-001&amp;ad=us" TargetMode="External"/><Relationship Id="rId20" Type="http://schemas.openxmlformats.org/officeDocument/2006/relationships/image" Target="../media/image20.svg"/><Relationship Id="rId1" Type="http://schemas.openxmlformats.org/officeDocument/2006/relationships/image" Target="../media/image8.png"/><Relationship Id="rId6" Type="http://schemas.openxmlformats.org/officeDocument/2006/relationships/hyperlink" Target="https://support.office.com/sv-SE/article/excel-for-windows-training-9bc05390-e94c-46af-a5b3-d7c22f6990bb?ui=sv-SE&amp;rs=en-001&amp;ad=us" TargetMode="External"/><Relationship Id="rId11" Type="http://schemas.openxmlformats.org/officeDocument/2006/relationships/hyperlink" Target="https://support.office.com/sv-SE/article/averageif-function-faec8e2e-0dec-4308-af69-f5576d8ac642?ui=sv-SE&amp;rs=en-001&amp;ad=us" TargetMode="External"/><Relationship Id="rId5" Type="http://schemas.openxmlformats.org/officeDocument/2006/relationships/hyperlink" Target="#Funktionsguiden!A1"/><Relationship Id="rId15" Type="http://schemas.openxmlformats.org/officeDocument/2006/relationships/hyperlink" Target="https://support.office.com/sv-SE/article/sumif-function-169b8c99-c05c-4483-a712-1697a653039b?ui=sv-SE&amp;rs=en-001&amp;ad=us" TargetMode="External"/><Relationship Id="rId23" Type="http://schemas.openxmlformats.org/officeDocument/2006/relationships/hyperlink" Target="#'Villkorsstyrda funktioner'!A138"/><Relationship Id="rId10" Type="http://schemas.openxmlformats.org/officeDocument/2006/relationships/hyperlink" Target="https://support.office.com/sv-SE/article/averageifs-function-48910c45-1fc0-4389-a028-f7c5c3001690?ui=sv-SE&amp;rs=en-001&amp;ad=us" TargetMode="External"/><Relationship Id="rId19" Type="http://schemas.openxmlformats.org/officeDocument/2006/relationships/image" Target="../media/image19.png"/><Relationship Id="rId4" Type="http://schemas.openxmlformats.org/officeDocument/2006/relationships/hyperlink" Target="#'Villkorsstyrda funktioner'!A1"/><Relationship Id="rId9" Type="http://schemas.openxmlformats.org/officeDocument/2006/relationships/hyperlink" Target="https://support.office.com/sv-SE/article/maxifs-function-dfd611e6-da2c-488a-919b-9b6376b28883?ui=sv-SE&amp;rs=en-001&amp;ad=us" TargetMode="External"/><Relationship Id="rId14" Type="http://schemas.openxmlformats.org/officeDocument/2006/relationships/hyperlink" Target="https://support.office.com/sv-SE/article/sumifs-function-c9e748f5-7ea7-455d-9406-611cebce642b?ui=sv-SE&amp;rs=en-001&amp;ad=us" TargetMode="External"/><Relationship Id="rId22" Type="http://schemas.openxmlformats.org/officeDocument/2006/relationships/hyperlink" Target="#'Villkorsstyrda funktioner'!A130"/></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sv-SE/article/excel-functions-alphabetical-b3944572-255d-4efb-bb96-c6d90033e188?ui=sv-SE&amp;rs=en-001&amp;ad=us" TargetMode="External"/><Relationship Id="rId13" Type="http://schemas.openxmlformats.org/officeDocument/2006/relationships/image" Target="../media/image9.svg"/><Relationship Id="rId3" Type="http://schemas.openxmlformats.org/officeDocument/2006/relationships/hyperlink" Target="https://support.office.com/sv-SE/article/overview-of-formulas-in-excel-ecfdc708-9162-49e8-b993-c311f47ca173?ui=sv-SE&amp;rs=en-001&amp;ad=us" TargetMode="External"/><Relationship Id="rId7" Type="http://schemas.openxmlformats.org/officeDocument/2006/relationships/hyperlink" Target="https://support.office.com/sv-SE/article/excel-for-windows-training-9bc05390-e94c-46af-a5b3-d7c22f6990bb?ui=sv-SE&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sv-SE/article/excel-functions-by-category-5f91f4e9-7b42-46d2-9bd1-63f26a86c0eb?ui=sv-SE&amp;rs=en-001&amp;ad=us" TargetMode="External"/><Relationship Id="rId11" Type="http://schemas.openxmlformats.org/officeDocument/2006/relationships/image" Target="../media/image24.png"/><Relationship Id="rId5" Type="http://schemas.openxmlformats.org/officeDocument/2006/relationships/image" Target="../media/image5.svg"/><Relationship Id="rId10" Type="http://schemas.openxmlformats.org/officeDocument/2006/relationships/hyperlink" Target="#'Fel i formler'!A1"/><Relationship Id="rId4" Type="http://schemas.openxmlformats.org/officeDocument/2006/relationships/image" Target="../media/image4.png"/><Relationship Id="rId9" Type="http://schemas.openxmlformats.org/officeDocument/2006/relationships/hyperlink" Target="#'Villkorsstyrda funktioner'!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sv-SE/article/excel-for-windows-training-9bc05390-e94c-46af-a5b3-d7c22f6990bb?ui=sv-SE&amp;rs=en-001&amp;ad=us" TargetMode="External"/><Relationship Id="rId3" Type="http://schemas.openxmlformats.org/officeDocument/2006/relationships/hyperlink" Target="#'Funktionsguiden'!A1"/><Relationship Id="rId7" Type="http://schemas.openxmlformats.org/officeDocument/2006/relationships/image" Target="../media/image8.png"/><Relationship Id="rId12" Type="http://schemas.openxmlformats.org/officeDocument/2006/relationships/hyperlink" Target="https://support.office.com/sv-SE/article/how-to-avoid-broken-formulas-8309381d-33e8-42f6-b889-84ef6df1d586?ui=sv-SE&amp;rs=en-001&amp;ad=us"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L&#228;s mer'!A1"/><Relationship Id="rId9" Type="http://schemas.openxmlformats.org/officeDocument/2006/relationships/hyperlink" Target="https://support.office.com/sv-SE/article/detect-errors-in-formulas-3a8acca5-1d61-4702-80e0-99a36a2822c1?ui=sv-SE&amp;rs=en-001&amp;ad=us" TargetMode="External"/><Relationship Id="rId14" Type="http://schemas.openxmlformats.org/officeDocument/2006/relationships/hyperlink" Target="https://support.office.com/sv-SE/article/evaluate-a-nested-formula-one-step-at-a-time-59a201ae-d1dc-4b15-8586-a70aa409b8a7?ui=sv-SE&amp;rs=en-001&amp;ad=us" TargetMode="External"/></Relationships>
</file>

<file path=xl/drawings/_rels/drawing13.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hyperlink" Target="https://support.office.com/sv-SE/article/what-s-new-in-excel-for-office-365-5fdb9208-ff33-45b6-9e08-1f5cdb3a6c73?ui=sv-SE&amp;rs=en-001&amp;ad=us" TargetMode="External"/><Relationship Id="rId1" Type="http://schemas.openxmlformats.org/officeDocument/2006/relationships/hyperlink" Target="https://techcommunity.microsoft.com/t5/excel/ct-p/excel_cat" TargetMode="External"/><Relationship Id="rId5" Type="http://schemas.openxmlformats.org/officeDocument/2006/relationships/image" Target="../media/image29.sv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support.office.com/sv-SE/article/excel-for-windows-training-9bc05390-e94c-46af-a5b3-d7c22f6990bb?ui=sv-SE&amp;rs=en-001&amp;ad=us" TargetMode="External"/><Relationship Id="rId17" Type="http://schemas.openxmlformats.org/officeDocument/2006/relationships/image" Target="../media/image10.png"/><Relationship Id="rId2" Type="http://schemas.openxmlformats.org/officeDocument/2006/relationships/hyperlink" Target="#'Introduktion till funktioner'!A1"/><Relationship Id="rId16" Type="http://schemas.openxmlformats.org/officeDocument/2006/relationships/image" Target="../media/image9.svg"/><Relationship Id="rId1" Type="http://schemas.openxmlformats.org/officeDocument/2006/relationships/hyperlink" Target="#'Grunderna'!A60"/><Relationship Id="rId6" Type="http://schemas.openxmlformats.org/officeDocument/2006/relationships/hyperlink" Target="https://support.office.com/sv-se/article/anv%c3%a4nda-excel-som-minir%c3%a4knare-a1abc057-ed11-443a-a635-68216555ad0a?omkt=sv-SE&amp;ui=sv-SE&amp;rs=sv-SE&amp;ad=SE" TargetMode="External"/><Relationship Id="rId11" Type="http://schemas.openxmlformats.org/officeDocument/2006/relationships/hyperlink" Target="https://support.office.com/sv-SE/article/excel-functions-alphabetical-b3944572-255d-4efb-bb96-c6d90033e188?ui=sv-SE&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sv-SE/article/excel-functions-by-category-5f91f4e9-7b42-46d2-9bd1-63f26a86c0eb?ui=sv-SE&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sv-SE/article/overview-of-formulas-in-excel-ecfdc708-9162-49e8-b993-c311f47ca173?ui=sv-SE&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sv-SE/article/excel-for-windows-training-9bc05390-e94c-46af-a5b3-d7c22f6990bb?ui=sv-SE&amp;rs=en-001&amp;ad=us" TargetMode="External"/><Relationship Id="rId13" Type="http://schemas.openxmlformats.org/officeDocument/2006/relationships/image" Target="../media/image7.svg"/><Relationship Id="rId3" Type="http://schemas.openxmlformats.org/officeDocument/2006/relationships/hyperlink" Target="https://support.office.com/sv-SE/article/sum-function-043e1c7d-7726-4e80-8f32-07b23e057f89?ui=sv-SE&amp;rs=en-001&amp;ad=us" TargetMode="External"/><Relationship Id="rId7" Type="http://schemas.openxmlformats.org/officeDocument/2006/relationships/hyperlink" Target="https://support.office.com/sv-SE/article/count-function-a59cd7fc-b623-4d93-87a4-d23bf411294c?ui=sv-SE&amp;rs=en-001&amp;ad=us" TargetMode="External"/><Relationship Id="rId12" Type="http://schemas.openxmlformats.org/officeDocument/2006/relationships/image" Target="../media/image6.png"/><Relationship Id="rId17" Type="http://schemas.openxmlformats.org/officeDocument/2006/relationships/hyperlink" Target="#'Introduktion till funktioner'!A63"/><Relationship Id="rId2" Type="http://schemas.openxmlformats.org/officeDocument/2006/relationships/hyperlink" Target="#MEDEL!A1"/><Relationship Id="rId16" Type="http://schemas.openxmlformats.org/officeDocument/2006/relationships/image" Target="../media/image16.png"/><Relationship Id="rId1" Type="http://schemas.openxmlformats.org/officeDocument/2006/relationships/hyperlink" Target="#'Introduktion till funktioner'!A1"/><Relationship Id="rId6" Type="http://schemas.openxmlformats.org/officeDocument/2006/relationships/hyperlink" Target="https://support.office.com/sv-SE/article/use-autosum-to-sum-numbers-543941e7-e783-44ef-8317-7d1bb85fe706?ui=sv-SE&amp;rs=en-001&amp;ad=us"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sv-SE/article/median-function-d0916313-4753-414c-8537-ce85bdd967d2?ui=sv-SE&amp;rs=en-001&amp;ad=us" TargetMode="External"/><Relationship Id="rId3" Type="http://schemas.openxmlformats.org/officeDocument/2006/relationships/hyperlink" Target="#'Introduktion till funktioner'!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sv-SE/article/average-function-047bac88-d466-426c-a32b-8f33eb960cf6?ui=sv-SE&amp;rs=en-001&amp;ad=us" TargetMode="External"/><Relationship Id="rId10" Type="http://schemas.openxmlformats.org/officeDocument/2006/relationships/hyperlink" Target="https://support.office.com/sv-SE/article/excel-for-windows-training-9bc05390-e94c-46af-a5b3-d7c22f6990bb?ui=sv-SE&amp;rs=en-001&amp;ad=us" TargetMode="External"/><Relationship Id="rId4" Type="http://schemas.openxmlformats.org/officeDocument/2006/relationships/hyperlink" Target="#'MIN och MAX'!A1"/><Relationship Id="rId9" Type="http://schemas.openxmlformats.org/officeDocument/2006/relationships/hyperlink" Target="https://support.office.com/sv-SE/article/mode-function-e45192ce-9122-4980-82ed-4bdc34973120?ocmsassetid=e45192ce-9122-4980-82ed-4bdc34973120&amp;ui=sv-SE&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MEDEL!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sv-SE/article/min-function-61635d12-920f-4ce2-a70f-96f202dcc152?ui=sv-SE&amp;rs=en-001&amp;ad=us" TargetMode="External"/><Relationship Id="rId6" Type="http://schemas.openxmlformats.org/officeDocument/2006/relationships/image" Target="../media/image8.png"/><Relationship Id="rId5" Type="http://schemas.openxmlformats.org/officeDocument/2006/relationships/hyperlink" Target="https://support.office.com/sv-SE/article/excel-for-windows-training-9bc05390-e94c-46af-a5b3-d7c22f6990bb?ui=sv-SE&amp;rs=en-001&amp;ad=us" TargetMode="External"/><Relationship Id="rId4" Type="http://schemas.openxmlformats.org/officeDocument/2006/relationships/hyperlink" Target="https://support.office.com/sv-SE/article/max-function-e0012414-9ac8-4b34-9a47-73e662c08098?ui=sv-SE&amp;rs=en-001&amp;ad=us" TargetMode="External"/><Relationship Id="rId9" Type="http://schemas.openxmlformats.org/officeDocument/2006/relationships/hyperlink" Target="#'Datum och tid'!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sv-SE/article/now-function-3337fd29-145a-4347-b2e6-20c904739c46?ui=sv-SE&amp;rs=en-001&amp;ad=us" TargetMode="External"/><Relationship Id="rId3" Type="http://schemas.openxmlformats.org/officeDocument/2006/relationships/hyperlink" Target="#'MIN och MAX'!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sv-SE/article/today-function-5eb3078d-a82c-4736-8930-2f51a028fdd9?ui=sv-SE&amp;rs=en-001&amp;ad=us" TargetMode="External"/><Relationship Id="rId10" Type="http://schemas.openxmlformats.org/officeDocument/2006/relationships/hyperlink" Target="https://support.office.com/sv-SE/article/date-function-e36c0c8c-4104-49da-ab83-82328b832349?ui=sv-SE&amp;rs=en-001&amp;ad=us" TargetMode="External"/><Relationship Id="rId4" Type="http://schemas.openxmlformats.org/officeDocument/2006/relationships/hyperlink" Target="#'Sammanfoga text och tal'!A1"/><Relationship Id="rId9" Type="http://schemas.openxmlformats.org/officeDocument/2006/relationships/hyperlink" Target="https://support.office.com/sv-SE/article/excel-for-windows-training-9bc05390-e94c-46af-a5b3-d7c22f6990bb?ui=sv-SE&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sv-SE/article/combine-text-and-numbers-a32c8e0e-90a2-435b-8635-5dd2209044ad?ui=sv-SE&amp;rs=en-001&amp;ad=us"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OM-uttryck'!A1"/><Relationship Id="rId1" Type="http://schemas.openxmlformats.org/officeDocument/2006/relationships/hyperlink" Target="#'Datum och tid'!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sv-SE/article/text-function-20d5ac4d-7b94-49fd-bb38-93d29371225c?ui=sv-SE&amp;rs=en-001&amp;ad=us" TargetMode="External"/><Relationship Id="rId10" Type="http://schemas.openxmlformats.org/officeDocument/2006/relationships/hyperlink" Target="#'Sammanfoga text och tal'!A60"/><Relationship Id="rId4" Type="http://schemas.openxmlformats.org/officeDocument/2006/relationships/image" Target="../media/image18.svg"/><Relationship Id="rId9" Type="http://schemas.openxmlformats.org/officeDocument/2006/relationships/hyperlink" Target="https://support.office.com/sv-SE/article/excel-for-windows-training-9bc05390-e94c-46af-a5b3-d7c22f6990bb?ui=sv-SE&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sv-SE/article/if-function-&#8211;-nested-formulas-and-avoiding-pitfalls-0b22ff44-f149-44ba-aeb5-4ef99da241c8?ui=sv-SE&amp;rs=en-001&amp;ad=us" TargetMode="External"/><Relationship Id="rId1" Type="http://schemas.openxmlformats.org/officeDocument/2006/relationships/hyperlink" Target="#LETARAD!A1"/><Relationship Id="rId6" Type="http://schemas.openxmlformats.org/officeDocument/2006/relationships/hyperlink" Target="https://support.office.com/sv-se/article/definiera-och-anv%c3%a4nda-namn-i-formler-4d0f13ac-53b7-422e-afd2-abd7ff379c64?omkt=sv-SE&amp;ui=sv-SE&amp;rs=sv-SE&amp;ad=SE" TargetMode="External"/><Relationship Id="rId11" Type="http://schemas.openxmlformats.org/officeDocument/2006/relationships/hyperlink" Target="https://support.office.com/sv-SE/article/if-function-69aed7c9-4e8a-4755-a9bc-aa8bbff73be2?ui=sv-SE&amp;rs=en-001&amp;ad=us" TargetMode="External"/><Relationship Id="rId5" Type="http://schemas.openxmlformats.org/officeDocument/2006/relationships/image" Target="../media/image20.svg"/><Relationship Id="rId15" Type="http://schemas.openxmlformats.org/officeDocument/2006/relationships/hyperlink" Target="https://support.office.com/sv-SE/article/excel-for-windows-training-9bc05390-e94c-46af-a5b3-d7c22f6990bb?ui=sv-SE&amp;rs=en-001&amp;ad=us" TargetMode="External"/><Relationship Id="rId10" Type="http://schemas.openxmlformats.org/officeDocument/2006/relationships/hyperlink" Target="#'Sammanfoga text och tal'!A1"/><Relationship Id="rId4" Type="http://schemas.openxmlformats.org/officeDocument/2006/relationships/image" Target="../media/image19.png"/><Relationship Id="rId9" Type="http://schemas.openxmlformats.org/officeDocument/2006/relationships/hyperlink" Target="#'OM-uttryck'!A60"/><Relationship Id="rId14" Type="http://schemas.openxmlformats.org/officeDocument/2006/relationships/hyperlink" Target="https://support.office.com/sv-SE/article/ifs-function-36329a26-37b2-467c-972b-4a39bd951d45?ui=sv-SE&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sv-SE/article/create-a-pivottable-to-analyze-worksheet-data-a9a84538-bfe9-40a9-a8e9-f99134456576?ui=sv-SE&amp;rs=en-001&amp;ad=us"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sv-SE/article/iferror-function-c526fd07-caeb-47b8-8bb6-63f3e417f611?ui=sv-SE&amp;rs=en-001&amp;ad=us" TargetMode="External"/><Relationship Id="rId12" Type="http://schemas.openxmlformats.org/officeDocument/2006/relationships/image" Target="../media/image14.svg"/><Relationship Id="rId2" Type="http://schemas.openxmlformats.org/officeDocument/2006/relationships/hyperlink" Target="https://support.office.com/sv-SE/article/vlookup-function-0bbc8083-26fe-4963-8ab8-93a18ad188a1" TargetMode="External"/><Relationship Id="rId1" Type="http://schemas.openxmlformats.org/officeDocument/2006/relationships/hyperlink" Target="#'Villkorsstyrda funktioner'!A1"/><Relationship Id="rId6" Type="http://schemas.openxmlformats.org/officeDocument/2006/relationships/hyperlink" Target="https://support.office.com/sv-SE/article/excel-for-windows-training-9bc05390-e94c-46af-a5b3-d7c22f6990bb?ui=sv-SE&amp;rs=en-001&amp;ad=us" TargetMode="External"/><Relationship Id="rId11" Type="http://schemas.openxmlformats.org/officeDocument/2006/relationships/image" Target="../media/image13.png"/><Relationship Id="rId5" Type="http://schemas.openxmlformats.org/officeDocument/2006/relationships/hyperlink" Target="https://support.office.com/sv-SE/article/match-function-e8dffd45-c762-47d6-bf89-533f4a37673a" TargetMode="External"/><Relationship Id="rId10" Type="http://schemas.openxmlformats.org/officeDocument/2006/relationships/hyperlink" Target="#'OM-uttryck'!A1"/><Relationship Id="rId4" Type="http://schemas.openxmlformats.org/officeDocument/2006/relationships/image" Target="../media/image5.svg"/><Relationship Id="rId9" Type="http://schemas.openxmlformats.org/officeDocument/2006/relationships/hyperlink" Target="#LETARAD!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Bild 1" descr="Excel-logotyp">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819900" y="4779963"/>
    <xdr:ext cx="1608582" cy="514350"/>
    <xdr:sp macro="" textlink="">
      <xdr:nvSpPr>
        <xdr:cNvPr id="3" name="Knappen Nästa" descr="Symbol för länkad knapp som tar dig till nästa steg">
          <a:hlinkClick xmlns:r="http://schemas.openxmlformats.org/officeDocument/2006/relationships" r:id="rId2" tooltip="Klicka här när du vill starta introduktionen"/>
          <a:extLst>
            <a:ext uri="{FF2B5EF4-FFF2-40B4-BE49-F238E27FC236}">
              <a16:creationId xmlns:a16="http://schemas.microsoft.com/office/drawing/2014/main" id="{A16C62F8-5DAF-4A85-B660-EDB91A61244F}"/>
            </a:ext>
          </a:extLst>
        </xdr:cNvPr>
        <xdr:cNvSpPr/>
      </xdr:nvSpPr>
      <xdr:spPr>
        <a:xfrm>
          <a:off x="6819900" y="4779963"/>
          <a:ext cx="16085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sv-se"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Nu börjar vi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g" descr="Skriv =SUMMA(D4:D7) och tryck på Retur. När du är klar visas resultatet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246580</xdr:colOff>
      <xdr:row>123</xdr:row>
      <xdr:rowOff>28578</xdr:rowOff>
    </xdr:from>
    <xdr:to>
      <xdr:col>9</xdr:col>
      <xdr:colOff>133351</xdr:colOff>
      <xdr:row>132</xdr:row>
      <xdr:rowOff>49088</xdr:rowOff>
    </xdr:to>
    <xdr:grpSp>
      <xdr:nvGrpSpPr>
        <xdr:cNvPr id="88" name="BRA ATT VET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466530" y="24098253"/>
          <a:ext cx="4525446" cy="1744535"/>
          <a:chOff x="5511466" y="15615403"/>
          <a:chExt cx="4699334" cy="1675647"/>
        </a:xfrm>
      </xdr:grpSpPr>
      <xdr:sp macro="" textlink="">
        <xdr:nvSpPr>
          <xdr:cNvPr id="92" name="Steg"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Dubbelklicka på den här cellen så ser du att formeln är lite annorlunda. Mer specifikt är summavillkoret ”&gt;=50”, vilket betyder större än eller lika med 50. Det finns andra operatorer som du kan använda, t.ex. ”&lt;= 50”, som betyder </a:t>
            </a:r>
            <a:r>
              <a:rPr lang="sv-se" sz="1100" b="0" i="1" kern="1200" baseline="0">
                <a:solidFill>
                  <a:schemeClr val="dk1"/>
                </a:solidFill>
                <a:effectLst/>
                <a:latin typeface="+mn-lt"/>
                <a:ea typeface="+mn-ea"/>
                <a:cs typeface="+mn-cs"/>
              </a:rPr>
              <a:t>mindre än eller lika med</a:t>
            </a:r>
            <a:r>
              <a:rPr lang="sv-se" sz="1100" b="0" i="0" kern="1200" baseline="0">
                <a:solidFill>
                  <a:schemeClr val="dk1"/>
                </a:solidFill>
                <a:effectLst/>
                <a:latin typeface="+mn-lt"/>
                <a:ea typeface="+mn-ea"/>
                <a:cs typeface="+mn-cs"/>
              </a:rPr>
              <a:t> 50. Eller ”&lt;&gt;50”, som betyder </a:t>
            </a:r>
            <a:r>
              <a:rPr lang="sv-se" sz="1100" b="0" i="1" kern="1200" baseline="0">
                <a:solidFill>
                  <a:schemeClr val="dk1"/>
                </a:solidFill>
                <a:effectLst/>
                <a:latin typeface="+mn-lt"/>
                <a:ea typeface="+mn-ea"/>
                <a:cs typeface="+mn-cs"/>
              </a:rPr>
              <a:t>inte lika med 50</a:t>
            </a:r>
            <a:r>
              <a:rPr lang="sv-se"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fik 147" descr="Glasögon">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ihandsfigur: figur 93" descr="Pil">
            <a:extLst>
              <a:ext uri="{FF2B5EF4-FFF2-40B4-BE49-F238E27FC236}">
                <a16:creationId xmlns:a16="http://schemas.microsoft.com/office/drawing/2014/main" id="{15104F1B-103C-46F0-AEAD-84159160100C}"/>
              </a:ext>
            </a:extLst>
          </xdr:cNvPr>
          <xdr:cNvSpPr/>
        </xdr:nvSpPr>
        <xdr:spPr>
          <a:xfrm rot="15646966" flipH="1" flipV="1">
            <a:off x="5971767" y="15155102"/>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135</xdr:row>
      <xdr:rowOff>76201</xdr:rowOff>
    </xdr:from>
    <xdr:to>
      <xdr:col>1</xdr:col>
      <xdr:colOff>5229224</xdr:colOff>
      <xdr:row>155</xdr:row>
      <xdr:rowOff>179841</xdr:rowOff>
    </xdr:to>
    <xdr:grpSp>
      <xdr:nvGrpSpPr>
        <xdr:cNvPr id="2" name="Grupp 1">
          <a:extLst>
            <a:ext uri="{FF2B5EF4-FFF2-40B4-BE49-F238E27FC236}">
              <a16:creationId xmlns:a16="http://schemas.microsoft.com/office/drawing/2014/main" id="{F31110CC-1652-426F-8A11-3D24DC9CD3D1}"/>
            </a:ext>
          </a:extLst>
        </xdr:cNvPr>
        <xdr:cNvGrpSpPr/>
      </xdr:nvGrpSpPr>
      <xdr:grpSpPr>
        <a:xfrm>
          <a:off x="352424" y="26441401"/>
          <a:ext cx="5724525" cy="3913640"/>
          <a:chOff x="447674" y="25631776"/>
          <a:chExt cx="5724525" cy="3762374"/>
        </a:xfrm>
      </xdr:grpSpPr>
      <xdr:sp macro="" textlink="">
        <xdr:nvSpPr>
          <xdr:cNvPr id="152" name="Rektangel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Steg" descr="Mer information på webben&#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Rak koppling 157" descr="Dekorativ linj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Rak koppling 163" descr="Dekorativ linj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38100</xdr:rowOff>
    </xdr:to>
    <xdr:sp macro="" textlink="">
      <xdr:nvSpPr>
        <xdr:cNvPr id="168" name="Bakgrund" descr="Bakgrund">
          <a:extLst>
            <a:ext uri="{FF2B5EF4-FFF2-40B4-BE49-F238E27FC236}">
              <a16:creationId xmlns:a16="http://schemas.microsoft.com/office/drawing/2014/main" id="{E6C939DA-20FC-4617-9AC0-0E0FD53C0BBC}"/>
            </a:ext>
          </a:extLst>
        </xdr:cNvPr>
        <xdr:cNvSpPr/>
      </xdr:nvSpPr>
      <xdr:spPr>
        <a:xfrm>
          <a:off x="342900" y="352425"/>
          <a:ext cx="5734050" cy="92106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Nedre linje" descr="Dekorativ linj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g" descr="Villkorsstyrda funktioner – SUMMA.OM&#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Villkorsstyrda funktioner – SUMMA.OM</a:t>
          </a:r>
        </a:p>
      </xdr:txBody>
    </xdr:sp>
    <xdr:clientData/>
  </xdr:twoCellAnchor>
  <xdr:twoCellAnchor editAs="absolute">
    <xdr:from>
      <xdr:col>0</xdr:col>
      <xdr:colOff>547701</xdr:colOff>
      <xdr:row>43</xdr:row>
      <xdr:rowOff>2117</xdr:rowOff>
    </xdr:from>
    <xdr:to>
      <xdr:col>1</xdr:col>
      <xdr:colOff>4948224</xdr:colOff>
      <xdr:row>43</xdr:row>
      <xdr:rowOff>2117</xdr:rowOff>
    </xdr:to>
    <xdr:cxnSp macro="">
      <xdr:nvCxnSpPr>
        <xdr:cNvPr id="171" name="Nedre linje" descr="Dekorativ linje">
          <a:extLst>
            <a:ext uri="{FF2B5EF4-FFF2-40B4-BE49-F238E27FC236}">
              <a16:creationId xmlns:a16="http://schemas.microsoft.com/office/drawing/2014/main" id="{CDE7F952-1938-4D52-9DF8-081F00B24DBB}"/>
            </a:ext>
          </a:extLst>
        </xdr:cNvPr>
        <xdr:cNvCxnSpPr>
          <a:cxnSpLocks/>
        </xdr:cNvCxnSpPr>
      </xdr:nvCxnSpPr>
      <xdr:spPr>
        <a:xfrm>
          <a:off x="547701" y="876511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ktion till att addera tal" descr="Med villkorsstyrda funktioner kan du summera, ta fram medelvärden eller räkna ut min och max för ett område baserat på villkor eller kriterier som du anger. Exempelvis: hur många av frukterna i listan är äpplen? Eller: hur många av apelsinerna kommer från Flo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Med villkorsstyrda funktioner kan du summera, ta fram medelvärden eller räkna ut min eller max för ett område baserat på villkor eller kriterier som du anger. Exempelvis</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hur många av frukterna i listan är äpplen? Eller: hur många av apelsinerna kommer från Florida?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47625</xdr:rowOff>
    </xdr:from>
    <xdr:to>
      <xdr:col>1</xdr:col>
      <xdr:colOff>4915231</xdr:colOff>
      <xdr:row>11</xdr:row>
      <xdr:rowOff>114299</xdr:rowOff>
    </xdr:to>
    <xdr:grpSp>
      <xdr:nvGrpSpPr>
        <xdr:cNvPr id="5" name="Grupp 4">
          <a:extLst>
            <a:ext uri="{FF2B5EF4-FFF2-40B4-BE49-F238E27FC236}">
              <a16:creationId xmlns:a16="http://schemas.microsoft.com/office/drawing/2014/main" id="{8A59968F-9E53-4DA4-A0EC-0D567AB08F0D}"/>
            </a:ext>
          </a:extLst>
        </xdr:cNvPr>
        <xdr:cNvGrpSpPr/>
      </xdr:nvGrpSpPr>
      <xdr:grpSpPr>
        <a:xfrm>
          <a:off x="523788" y="1952625"/>
          <a:ext cx="5239168" cy="828674"/>
          <a:chOff x="571500" y="1771650"/>
          <a:chExt cx="5229626" cy="828674"/>
        </a:xfrm>
      </xdr:grpSpPr>
      <xdr:sp macro="" textlink="">
        <xdr:nvSpPr>
          <xdr:cNvPr id="174" name="text_Steg" descr="SUMMA.OM kan summera ett område baserat på ett villkor som gäller ett annat område, till exempel hur många äpplen du har. Markera cell D17 och skriv =SUMMA.OM(C3:C14;C17;D3:D14). SUMMA.OM är konstruerad så här:&#10;">
            <a:extLst>
              <a:ext uri="{FF2B5EF4-FFF2-40B4-BE49-F238E27FC236}">
                <a16:creationId xmlns:a16="http://schemas.microsoft.com/office/drawing/2014/main" id="{2D2520E8-CC78-428A-A2A1-03FB76DC9AF2}"/>
              </a:ext>
            </a:extLst>
          </xdr:cNvPr>
          <xdr:cNvSpPr txBox="1"/>
        </xdr:nvSpPr>
        <xdr:spPr>
          <a:xfrm>
            <a:off x="991382" y="1813607"/>
            <a:ext cx="4809744" cy="786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kan summera ett område baserat på ett villkor som gäller ett annat område, till exempel hur många äpplen du har. Markera cell D17 och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=SUMMA.OM(C3:C14;C17;D3:D14)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xdr:txBody>
      </xdr:sp>
      <xdr:sp macro="" textlink="">
        <xdr:nvSpPr>
          <xdr:cNvPr id="175" name="form_Steg"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154516</xdr:rowOff>
    </xdr:from>
    <xdr:to>
      <xdr:col>1</xdr:col>
      <xdr:colOff>4887529</xdr:colOff>
      <xdr:row>45</xdr:row>
      <xdr:rowOff>131115</xdr:rowOff>
    </xdr:to>
    <xdr:sp macro="" textlink="">
      <xdr:nvSpPr>
        <xdr:cNvPr id="176" name="KnappenNästa" descr="Gå vidare till nästa blad">
          <a:hlinkClick xmlns:r="http://schemas.openxmlformats.org/officeDocument/2006/relationships" r:id="rId3" tooltip="Klicka här för att gå till nästa arbetsblad"/>
          <a:extLst>
            <a:ext uri="{FF2B5EF4-FFF2-40B4-BE49-F238E27FC236}">
              <a16:creationId xmlns:a16="http://schemas.microsoft.com/office/drawing/2014/main" id="{A7F57915-4D95-47B4-A488-FB7E3D0BBF97}"/>
            </a:ext>
          </a:extLst>
        </xdr:cNvPr>
        <xdr:cNvSpPr/>
      </xdr:nvSpPr>
      <xdr:spPr>
        <a:xfrm>
          <a:off x="4591051" y="891751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0</xdr:col>
      <xdr:colOff>652334</xdr:colOff>
      <xdr:row>152</xdr:row>
      <xdr:rowOff>87276</xdr:rowOff>
    </xdr:from>
    <xdr:to>
      <xdr:col>1</xdr:col>
      <xdr:colOff>2562832</xdr:colOff>
      <xdr:row>155</xdr:row>
      <xdr:rowOff>62439</xdr:rowOff>
    </xdr:to>
    <xdr:sp macro="" textlink="">
      <xdr:nvSpPr>
        <xdr:cNvPr id="177" name="KnappenNästa" descr="Tillbaka till början är länkat till cell A1">
          <a:hlinkClick xmlns:r="http://schemas.openxmlformats.org/officeDocument/2006/relationships" r:id="rId4" tooltip="Tillbaka till början"/>
          <a:extLst>
            <a:ext uri="{FF2B5EF4-FFF2-40B4-BE49-F238E27FC236}">
              <a16:creationId xmlns:a16="http://schemas.microsoft.com/office/drawing/2014/main" id="{F1F17ADA-3374-4672-8F57-B7354AE50F61}"/>
            </a:ext>
          </a:extLst>
        </xdr:cNvPr>
        <xdr:cNvSpPr/>
      </xdr:nvSpPr>
      <xdr:spPr>
        <a:xfrm>
          <a:off x="652334" y="296909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Tillbaka till början</a:t>
          </a:r>
        </a:p>
      </xdr:txBody>
    </xdr:sp>
    <xdr:clientData/>
  </xdr:twoCellAnchor>
  <xdr:twoCellAnchor editAs="absolute">
    <xdr:from>
      <xdr:col>1</xdr:col>
      <xdr:colOff>3875333</xdr:colOff>
      <xdr:row>153</xdr:row>
      <xdr:rowOff>88980</xdr:rowOff>
    </xdr:from>
    <xdr:to>
      <xdr:col>1</xdr:col>
      <xdr:colOff>5027208</xdr:colOff>
      <xdr:row>155</xdr:row>
      <xdr:rowOff>65087</xdr:rowOff>
    </xdr:to>
    <xdr:sp macro="" textlink="">
      <xdr:nvSpPr>
        <xdr:cNvPr id="178" name="KnappenNästa" descr="Knappen Nästa steg är länkad till nästa kalkylblad">
          <a:hlinkClick xmlns:r="http://schemas.openxmlformats.org/officeDocument/2006/relationships" r:id="rId5" tooltip="Klicka här för att gå till nästa arbetsblad"/>
          <a:extLst>
            <a:ext uri="{FF2B5EF4-FFF2-40B4-BE49-F238E27FC236}">
              <a16:creationId xmlns:a16="http://schemas.microsoft.com/office/drawing/2014/main" id="{21885DC0-F099-46D4-A1CF-17E11C390036}"/>
            </a:ext>
          </a:extLst>
        </xdr:cNvPr>
        <xdr:cNvSpPr/>
      </xdr:nvSpPr>
      <xdr:spPr>
        <a:xfrm>
          <a:off x="4723058" y="2988318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clientData/>
  </xdr:twoCellAnchor>
  <xdr:twoCellAnchor editAs="absolute">
    <xdr:from>
      <xdr:col>1</xdr:col>
      <xdr:colOff>2875440</xdr:colOff>
      <xdr:row>148</xdr:row>
      <xdr:rowOff>133083</xdr:rowOff>
    </xdr:from>
    <xdr:to>
      <xdr:col>1</xdr:col>
      <xdr:colOff>5048250</xdr:colOff>
      <xdr:row>150</xdr:row>
      <xdr:rowOff>62441</xdr:rowOff>
    </xdr:to>
    <xdr:sp macro="" textlink="">
      <xdr:nvSpPr>
        <xdr:cNvPr id="179" name="Steg" descr="Kostnadsfria Excel-kurser online är länkat till webben&#10;">
          <a:hlinkClick xmlns:r="http://schemas.openxmlformats.org/officeDocument/2006/relationships" r:id="rId6" tooltip="Klicka här om du vill lära dig mer om kostnadsfria Excel-kurser från webben"/>
          <a:extLst>
            <a:ext uri="{FF2B5EF4-FFF2-40B4-BE49-F238E27FC236}">
              <a16:creationId xmlns:a16="http://schemas.microsoft.com/office/drawing/2014/main" id="{8052CE9F-9F0B-4E5C-BCC9-9FAF4B271CC6}"/>
            </a:ext>
          </a:extLst>
        </xdr:cNvPr>
        <xdr:cNvSpPr txBox="1"/>
      </xdr:nvSpPr>
      <xdr:spPr>
        <a:xfrm>
          <a:off x="3723165" y="28974783"/>
          <a:ext cx="2172810"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clientData/>
  </xdr:twoCellAnchor>
  <xdr:twoCellAnchor editAs="absolute">
    <xdr:from>
      <xdr:col>1</xdr:col>
      <xdr:colOff>2410256</xdr:colOff>
      <xdr:row>148</xdr:row>
      <xdr:rowOff>60846</xdr:rowOff>
    </xdr:from>
    <xdr:to>
      <xdr:col>1</xdr:col>
      <xdr:colOff>2904988</xdr:colOff>
      <xdr:row>150</xdr:row>
      <xdr:rowOff>134678</xdr:rowOff>
    </xdr:to>
    <xdr:pic>
      <xdr:nvPicPr>
        <xdr:cNvPr id="180"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8902546"/>
          <a:ext cx="494732" cy="454832"/>
        </a:xfrm>
        <a:prstGeom prst="rect">
          <a:avLst/>
        </a:prstGeom>
      </xdr:spPr>
    </xdr:pic>
    <xdr:clientData/>
  </xdr:twoCellAnchor>
  <xdr:twoCellAnchor editAs="absolute">
    <xdr:from>
      <xdr:col>1</xdr:col>
      <xdr:colOff>2875441</xdr:colOff>
      <xdr:row>146</xdr:row>
      <xdr:rowOff>66280</xdr:rowOff>
    </xdr:from>
    <xdr:to>
      <xdr:col>1</xdr:col>
      <xdr:colOff>5145305</xdr:colOff>
      <xdr:row>148</xdr:row>
      <xdr:rowOff>2266</xdr:rowOff>
    </xdr:to>
    <xdr:sp macro="" textlink="">
      <xdr:nvSpPr>
        <xdr:cNvPr id="181" name="Steg" descr="Allt om funktionen MAXIFS, länkat till webben&#10;&#10;">
          <a:hlinkClick xmlns:r="http://schemas.openxmlformats.org/officeDocument/2006/relationships" r:id="rId9" tooltip="Klicka här om du vill lära dig allt om funktionen MAXIFS från webben"/>
          <a:extLst>
            <a:ext uri="{FF2B5EF4-FFF2-40B4-BE49-F238E27FC236}">
              <a16:creationId xmlns:a16="http://schemas.microsoft.com/office/drawing/2014/main" id="{3FFDC6A0-9831-442E-AB6B-F06D71AAAD14}"/>
            </a:ext>
          </a:extLst>
        </xdr:cNvPr>
        <xdr:cNvSpPr txBox="1"/>
      </xdr:nvSpPr>
      <xdr:spPr>
        <a:xfrm>
          <a:off x="3723166" y="28526980"/>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146</xdr:row>
      <xdr:rowOff>671</xdr:rowOff>
    </xdr:from>
    <xdr:to>
      <xdr:col>1</xdr:col>
      <xdr:colOff>2904988</xdr:colOff>
      <xdr:row>148</xdr:row>
      <xdr:rowOff>67875</xdr:rowOff>
    </xdr:to>
    <xdr:pic>
      <xdr:nvPicPr>
        <xdr:cNvPr id="182"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8461371"/>
          <a:ext cx="494732" cy="448204"/>
        </a:xfrm>
        <a:prstGeom prst="rect">
          <a:avLst/>
        </a:prstGeom>
      </xdr:spPr>
    </xdr:pic>
    <xdr:clientData/>
  </xdr:twoCellAnchor>
  <xdr:twoCellAnchor editAs="absolute">
    <xdr:from>
      <xdr:col>1</xdr:col>
      <xdr:colOff>2884966</xdr:colOff>
      <xdr:row>144</xdr:row>
      <xdr:rowOff>4367</xdr:rowOff>
    </xdr:from>
    <xdr:to>
      <xdr:col>1</xdr:col>
      <xdr:colOff>5365432</xdr:colOff>
      <xdr:row>146</xdr:row>
      <xdr:rowOff>66674</xdr:rowOff>
    </xdr:to>
    <xdr:sp macro="" textlink="">
      <xdr:nvSpPr>
        <xdr:cNvPr id="183" name="Steg" descr="Allt om funktionen MEDEL.OMF, länkat till webben&#10;&#10;">
          <a:hlinkClick xmlns:r="http://schemas.openxmlformats.org/officeDocument/2006/relationships" r:id="rId10" tooltip="Klicka här om du vill lära dig allt om funktionen MEDEL.OMF från webben"/>
          <a:extLst>
            <a:ext uri="{FF2B5EF4-FFF2-40B4-BE49-F238E27FC236}">
              <a16:creationId xmlns:a16="http://schemas.microsoft.com/office/drawing/2014/main" id="{5979CD87-1D2E-4D32-BF44-CE7F4285B790}"/>
            </a:ext>
          </a:extLst>
        </xdr:cNvPr>
        <xdr:cNvSpPr txBox="1"/>
      </xdr:nvSpPr>
      <xdr:spPr>
        <a:xfrm>
          <a:off x="3732691" y="28084067"/>
          <a:ext cx="2480466"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MEDEL.OMF-</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143</xdr:row>
      <xdr:rowOff>138784</xdr:rowOff>
    </xdr:from>
    <xdr:to>
      <xdr:col>1</xdr:col>
      <xdr:colOff>2904988</xdr:colOff>
      <xdr:row>146</xdr:row>
      <xdr:rowOff>15488</xdr:rowOff>
    </xdr:to>
    <xdr:pic>
      <xdr:nvPicPr>
        <xdr:cNvPr id="184" name="Grafik 22" descr="Pil">
          <a:hlinkClick xmlns:r="http://schemas.openxmlformats.org/officeDocument/2006/relationships" r:id="rId10" tooltip="Klicka här om du vill lära dig mer från webben"/>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8027984"/>
          <a:ext cx="494732" cy="448204"/>
        </a:xfrm>
        <a:prstGeom prst="rect">
          <a:avLst/>
        </a:prstGeom>
      </xdr:spPr>
    </xdr:pic>
    <xdr:clientData/>
  </xdr:twoCellAnchor>
  <xdr:twoCellAnchor editAs="absolute">
    <xdr:from>
      <xdr:col>1</xdr:col>
      <xdr:colOff>103666</xdr:colOff>
      <xdr:row>144</xdr:row>
      <xdr:rowOff>13893</xdr:rowOff>
    </xdr:from>
    <xdr:to>
      <xdr:col>1</xdr:col>
      <xdr:colOff>2459685</xdr:colOff>
      <xdr:row>145</xdr:row>
      <xdr:rowOff>140379</xdr:rowOff>
    </xdr:to>
    <xdr:sp macro="" textlink="">
      <xdr:nvSpPr>
        <xdr:cNvPr id="185" name="Steg" descr="Allt om funktionen MEDEL.OM, länkat till webben&#10;&#10;">
          <a:hlinkClick xmlns:r="http://schemas.openxmlformats.org/officeDocument/2006/relationships" r:id="rId11" tooltip="Klicka här om du vill lära dig allt om funktionen MEDEL.OM från webben"/>
          <a:extLst>
            <a:ext uri="{FF2B5EF4-FFF2-40B4-BE49-F238E27FC236}">
              <a16:creationId xmlns:a16="http://schemas.microsoft.com/office/drawing/2014/main" id="{9FF9239A-F102-47F3-A0A3-68BDFAFB9C67}"/>
            </a:ext>
          </a:extLst>
        </xdr:cNvPr>
        <xdr:cNvSpPr txBox="1"/>
      </xdr:nvSpPr>
      <xdr:spPr>
        <a:xfrm>
          <a:off x="951391" y="2809359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MEDEL.OM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143</xdr:row>
      <xdr:rowOff>136402</xdr:rowOff>
    </xdr:from>
    <xdr:to>
      <xdr:col>1</xdr:col>
      <xdr:colOff>133213</xdr:colOff>
      <xdr:row>146</xdr:row>
      <xdr:rowOff>13106</xdr:rowOff>
    </xdr:to>
    <xdr:pic>
      <xdr:nvPicPr>
        <xdr:cNvPr id="186" name="Grafik 22" descr="Pil">
          <a:hlinkClick xmlns:r="http://schemas.openxmlformats.org/officeDocument/2006/relationships" r:id="rId11" tooltip="Klicka här om du vill lära dig mer från webben"/>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8025602"/>
          <a:ext cx="494732" cy="448204"/>
        </a:xfrm>
        <a:prstGeom prst="rect">
          <a:avLst/>
        </a:prstGeom>
      </xdr:spPr>
    </xdr:pic>
    <xdr:clientData/>
  </xdr:twoCellAnchor>
  <xdr:twoCellAnchor editAs="absolute">
    <xdr:from>
      <xdr:col>1</xdr:col>
      <xdr:colOff>103665</xdr:colOff>
      <xdr:row>146</xdr:row>
      <xdr:rowOff>66280</xdr:rowOff>
    </xdr:from>
    <xdr:to>
      <xdr:col>1</xdr:col>
      <xdr:colOff>2258656</xdr:colOff>
      <xdr:row>148</xdr:row>
      <xdr:rowOff>2266</xdr:rowOff>
    </xdr:to>
    <xdr:sp macro="" textlink="">
      <xdr:nvSpPr>
        <xdr:cNvPr id="187" name="Steg" descr="Allt om funktionen MINIFS, länkat till webben&#10;&#10;">
          <a:hlinkClick xmlns:r="http://schemas.openxmlformats.org/officeDocument/2006/relationships" r:id="rId12" tooltip="Klicka här om du vill lära dig allt om funktionen MINIFS från webben"/>
          <a:extLst>
            <a:ext uri="{FF2B5EF4-FFF2-40B4-BE49-F238E27FC236}">
              <a16:creationId xmlns:a16="http://schemas.microsoft.com/office/drawing/2014/main" id="{5BA88C28-4CAB-4843-A9C6-0DA18559CEDE}"/>
            </a:ext>
          </a:extLst>
        </xdr:cNvPr>
        <xdr:cNvSpPr txBox="1"/>
      </xdr:nvSpPr>
      <xdr:spPr>
        <a:xfrm>
          <a:off x="951390" y="28526980"/>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146</xdr:row>
      <xdr:rowOff>1861</xdr:rowOff>
    </xdr:from>
    <xdr:to>
      <xdr:col>1</xdr:col>
      <xdr:colOff>133213</xdr:colOff>
      <xdr:row>148</xdr:row>
      <xdr:rowOff>59540</xdr:rowOff>
    </xdr:to>
    <xdr:pic>
      <xdr:nvPicPr>
        <xdr:cNvPr id="188" name="Grafik 22" descr="Pil">
          <a:hlinkClick xmlns:r="http://schemas.openxmlformats.org/officeDocument/2006/relationships" r:id="rId12" tooltip="Klicka här om du vill lära dig mer från webben"/>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8453036"/>
          <a:ext cx="494732" cy="448204"/>
        </a:xfrm>
        <a:prstGeom prst="rect">
          <a:avLst/>
        </a:prstGeom>
      </xdr:spPr>
    </xdr:pic>
    <xdr:clientData/>
  </xdr:twoCellAnchor>
  <xdr:twoCellAnchor editAs="absolute">
    <xdr:from>
      <xdr:col>1</xdr:col>
      <xdr:colOff>2875440</xdr:colOff>
      <xdr:row>141</xdr:row>
      <xdr:rowOff>161529</xdr:rowOff>
    </xdr:from>
    <xdr:to>
      <xdr:col>1</xdr:col>
      <xdr:colOff>5314949</xdr:colOff>
      <xdr:row>144</xdr:row>
      <xdr:rowOff>47624</xdr:rowOff>
    </xdr:to>
    <xdr:sp macro="" textlink="">
      <xdr:nvSpPr>
        <xdr:cNvPr id="189" name="Steg" descr="Allt om funktionen ANTAL.OMF, länkat till webben&#10;&#10;">
          <a:hlinkClick xmlns:r="http://schemas.openxmlformats.org/officeDocument/2006/relationships" r:id="rId13" tooltip="Klicka här om du vill lära dig allt om funktionen ANTAL.OMF från webben"/>
          <a:extLst>
            <a:ext uri="{FF2B5EF4-FFF2-40B4-BE49-F238E27FC236}">
              <a16:creationId xmlns:a16="http://schemas.microsoft.com/office/drawing/2014/main" id="{EADD320D-BECB-4510-A526-402BC7B8CE52}"/>
            </a:ext>
          </a:extLst>
        </xdr:cNvPr>
        <xdr:cNvSpPr txBox="1"/>
      </xdr:nvSpPr>
      <xdr:spPr>
        <a:xfrm>
          <a:off x="3723165" y="27669729"/>
          <a:ext cx="2439509"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ANTAL.OMF-</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141</xdr:row>
      <xdr:rowOff>95921</xdr:rowOff>
    </xdr:from>
    <xdr:to>
      <xdr:col>1</xdr:col>
      <xdr:colOff>2904988</xdr:colOff>
      <xdr:row>143</xdr:row>
      <xdr:rowOff>163125</xdr:rowOff>
    </xdr:to>
    <xdr:pic>
      <xdr:nvPicPr>
        <xdr:cNvPr id="190" name="Grafik 22" descr="Pil">
          <a:hlinkClick xmlns:r="http://schemas.openxmlformats.org/officeDocument/2006/relationships" r:id="rId13" tooltip="Klicka här om du vill lära dig mer från webben"/>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7604121"/>
          <a:ext cx="494732" cy="448204"/>
        </a:xfrm>
        <a:prstGeom prst="rect">
          <a:avLst/>
        </a:prstGeom>
      </xdr:spPr>
    </xdr:pic>
    <xdr:clientData/>
  </xdr:twoCellAnchor>
  <xdr:twoCellAnchor editAs="absolute">
    <xdr:from>
      <xdr:col>1</xdr:col>
      <xdr:colOff>2875441</xdr:colOff>
      <xdr:row>139</xdr:row>
      <xdr:rowOff>109143</xdr:rowOff>
    </xdr:from>
    <xdr:to>
      <xdr:col>1</xdr:col>
      <xdr:colOff>5162550</xdr:colOff>
      <xdr:row>141</xdr:row>
      <xdr:rowOff>38779</xdr:rowOff>
    </xdr:to>
    <xdr:sp macro="" textlink="">
      <xdr:nvSpPr>
        <xdr:cNvPr id="191" name="Steg" descr="Allt om funktionen SUMMA.OMF är länkat till webben&#10;&#10;">
          <a:hlinkClick xmlns:r="http://schemas.openxmlformats.org/officeDocument/2006/relationships" r:id="rId14" tooltip="Klicka här om du vill lära dig allt om funktionen SUMMA.OMF från webben"/>
          <a:extLst>
            <a:ext uri="{FF2B5EF4-FFF2-40B4-BE49-F238E27FC236}">
              <a16:creationId xmlns:a16="http://schemas.microsoft.com/office/drawing/2014/main" id="{791E8E89-8DEE-430C-AEDB-E56F74AA279F}"/>
            </a:ext>
          </a:extLst>
        </xdr:cNvPr>
        <xdr:cNvSpPr txBox="1"/>
      </xdr:nvSpPr>
      <xdr:spPr>
        <a:xfrm>
          <a:off x="3723166" y="27236343"/>
          <a:ext cx="22871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SUMMA.OMF</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139</xdr:row>
      <xdr:rowOff>49884</xdr:rowOff>
    </xdr:from>
    <xdr:to>
      <xdr:col>1</xdr:col>
      <xdr:colOff>2904988</xdr:colOff>
      <xdr:row>141</xdr:row>
      <xdr:rowOff>110738</xdr:rowOff>
    </xdr:to>
    <xdr:pic>
      <xdr:nvPicPr>
        <xdr:cNvPr id="192" name="Grafik 22" descr="Pil">
          <a:hlinkClick xmlns:r="http://schemas.openxmlformats.org/officeDocument/2006/relationships" r:id="rId14" tooltip="Klicka här om du vill lära dig mer från webben"/>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7177084"/>
          <a:ext cx="494732" cy="441854"/>
        </a:xfrm>
        <a:prstGeom prst="rect">
          <a:avLst/>
        </a:prstGeom>
      </xdr:spPr>
    </xdr:pic>
    <xdr:clientData/>
  </xdr:twoCellAnchor>
  <xdr:twoCellAnchor editAs="absolute">
    <xdr:from>
      <xdr:col>1</xdr:col>
      <xdr:colOff>103666</xdr:colOff>
      <xdr:row>139</xdr:row>
      <xdr:rowOff>109143</xdr:rowOff>
    </xdr:from>
    <xdr:to>
      <xdr:col>1</xdr:col>
      <xdr:colOff>2343150</xdr:colOff>
      <xdr:row>141</xdr:row>
      <xdr:rowOff>38779</xdr:rowOff>
    </xdr:to>
    <xdr:sp macro="" textlink="">
      <xdr:nvSpPr>
        <xdr:cNvPr id="193" name="Steg" descr="Allt om funktionen SUMMA.OM är länkat till webben&#10;&#10;">
          <a:hlinkClick xmlns:r="http://schemas.openxmlformats.org/officeDocument/2006/relationships" r:id="rId15" tooltip="Klicka här om du vill lära dig allt om funktionen SUMMA.OM från webben"/>
          <a:extLst>
            <a:ext uri="{FF2B5EF4-FFF2-40B4-BE49-F238E27FC236}">
              <a16:creationId xmlns:a16="http://schemas.microsoft.com/office/drawing/2014/main" id="{EAC8BE16-FCC7-483A-A30D-3B1F29F65450}"/>
            </a:ext>
          </a:extLst>
        </xdr:cNvPr>
        <xdr:cNvSpPr txBox="1"/>
      </xdr:nvSpPr>
      <xdr:spPr>
        <a:xfrm>
          <a:off x="951391" y="27236343"/>
          <a:ext cx="223948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139</xdr:row>
      <xdr:rowOff>49884</xdr:rowOff>
    </xdr:from>
    <xdr:to>
      <xdr:col>1</xdr:col>
      <xdr:colOff>133213</xdr:colOff>
      <xdr:row>141</xdr:row>
      <xdr:rowOff>110738</xdr:rowOff>
    </xdr:to>
    <xdr:pic>
      <xdr:nvPicPr>
        <xdr:cNvPr id="194" name="Grafik 22" descr="Pil">
          <a:hlinkClick xmlns:r="http://schemas.openxmlformats.org/officeDocument/2006/relationships" r:id="rId15" tooltip="Klicka här om du vill lära dig mer från webben"/>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7177084"/>
          <a:ext cx="494732" cy="441854"/>
        </a:xfrm>
        <a:prstGeom prst="rect">
          <a:avLst/>
        </a:prstGeom>
      </xdr:spPr>
    </xdr:pic>
    <xdr:clientData/>
  </xdr:twoCellAnchor>
  <xdr:twoCellAnchor editAs="absolute">
    <xdr:from>
      <xdr:col>1</xdr:col>
      <xdr:colOff>103666</xdr:colOff>
      <xdr:row>141</xdr:row>
      <xdr:rowOff>161530</xdr:rowOff>
    </xdr:from>
    <xdr:to>
      <xdr:col>1</xdr:col>
      <xdr:colOff>2316094</xdr:colOff>
      <xdr:row>143</xdr:row>
      <xdr:rowOff>97516</xdr:rowOff>
    </xdr:to>
    <xdr:sp macro="" textlink="">
      <xdr:nvSpPr>
        <xdr:cNvPr id="195" name="Steg" descr="Allt om funktionen ANTAL.OM, länkat till webben&#10;&#10;">
          <a:hlinkClick xmlns:r="http://schemas.openxmlformats.org/officeDocument/2006/relationships" r:id="rId16" tooltip="Klicka här om du vill lära dig allt om funktionen ANTAL.OM från webben"/>
          <a:extLst>
            <a:ext uri="{FF2B5EF4-FFF2-40B4-BE49-F238E27FC236}">
              <a16:creationId xmlns:a16="http://schemas.microsoft.com/office/drawing/2014/main" id="{C6912341-001C-497C-904C-1E09825E8C65}"/>
            </a:ext>
          </a:extLst>
        </xdr:cNvPr>
        <xdr:cNvSpPr txBox="1"/>
      </xdr:nvSpPr>
      <xdr:spPr>
        <a:xfrm>
          <a:off x="951391" y="2766973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ANTAL.OM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141</xdr:row>
      <xdr:rowOff>89968</xdr:rowOff>
    </xdr:from>
    <xdr:to>
      <xdr:col>1</xdr:col>
      <xdr:colOff>133213</xdr:colOff>
      <xdr:row>143</xdr:row>
      <xdr:rowOff>157172</xdr:rowOff>
    </xdr:to>
    <xdr:pic>
      <xdr:nvPicPr>
        <xdr:cNvPr id="196" name="Grafik 22" descr="Pil">
          <a:hlinkClick xmlns:r="http://schemas.openxmlformats.org/officeDocument/2006/relationships" r:id="rId16" tooltip="Klicka här om du vill lära dig mer från webben"/>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7598168"/>
          <a:ext cx="494732" cy="448204"/>
        </a:xfrm>
        <a:prstGeom prst="rect">
          <a:avLst/>
        </a:prstGeom>
      </xdr:spPr>
    </xdr:pic>
    <xdr:clientData/>
  </xdr:twoCellAnchor>
  <xdr:twoCellAnchor editAs="absolute">
    <xdr:from>
      <xdr:col>1</xdr:col>
      <xdr:colOff>103666</xdr:colOff>
      <xdr:row>148</xdr:row>
      <xdr:rowOff>104380</xdr:rowOff>
    </xdr:from>
    <xdr:to>
      <xdr:col>1</xdr:col>
      <xdr:colOff>2003842</xdr:colOff>
      <xdr:row>150</xdr:row>
      <xdr:rowOff>40366</xdr:rowOff>
    </xdr:to>
    <xdr:sp macro="" textlink="">
      <xdr:nvSpPr>
        <xdr:cNvPr id="197" name="Steg" descr="Skapa en listruta. Länkat till webben&#10;&#10;">
          <a:hlinkClick xmlns:r="http://schemas.openxmlformats.org/officeDocument/2006/relationships" r:id="rId17" tooltip="Klicka här om du vill lära dig hur du skapar en listruta från webben"/>
          <a:extLst>
            <a:ext uri="{FF2B5EF4-FFF2-40B4-BE49-F238E27FC236}">
              <a16:creationId xmlns:a16="http://schemas.microsoft.com/office/drawing/2014/main" id="{0E1FD4BB-1B69-400F-9A73-D9D7B8667E1C}"/>
            </a:ext>
          </a:extLst>
        </xdr:cNvPr>
        <xdr:cNvSpPr txBox="1"/>
      </xdr:nvSpPr>
      <xdr:spPr>
        <a:xfrm>
          <a:off x="951391" y="2894608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Skapa en listruta</a:t>
          </a:r>
        </a:p>
      </xdr:txBody>
    </xdr:sp>
    <xdr:clientData/>
  </xdr:twoCellAnchor>
  <xdr:twoCellAnchor editAs="absolute">
    <xdr:from>
      <xdr:col>0</xdr:col>
      <xdr:colOff>486206</xdr:colOff>
      <xdr:row>148</xdr:row>
      <xdr:rowOff>38771</xdr:rowOff>
    </xdr:from>
    <xdr:to>
      <xdr:col>1</xdr:col>
      <xdr:colOff>133213</xdr:colOff>
      <xdr:row>150</xdr:row>
      <xdr:rowOff>105975</xdr:rowOff>
    </xdr:to>
    <xdr:pic>
      <xdr:nvPicPr>
        <xdr:cNvPr id="198" name="Grafik 22" descr="Pil">
          <a:hlinkClick xmlns:r="http://schemas.openxmlformats.org/officeDocument/2006/relationships" r:id="rId17" tooltip="Klicka här om du vill lära dig mer från webben"/>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8880471"/>
          <a:ext cx="494732" cy="448204"/>
        </a:xfrm>
        <a:prstGeom prst="rect">
          <a:avLst/>
        </a:prstGeom>
      </xdr:spPr>
    </xdr:pic>
    <xdr:clientData/>
  </xdr:twoCellAnchor>
  <xdr:twoCellAnchor editAs="absolute">
    <xdr:from>
      <xdr:col>0</xdr:col>
      <xdr:colOff>523788</xdr:colOff>
      <xdr:row>22</xdr:row>
      <xdr:rowOff>28575</xdr:rowOff>
    </xdr:from>
    <xdr:to>
      <xdr:col>1</xdr:col>
      <xdr:colOff>5057776</xdr:colOff>
      <xdr:row>27</xdr:row>
      <xdr:rowOff>85725</xdr:rowOff>
    </xdr:to>
    <xdr:grpSp>
      <xdr:nvGrpSpPr>
        <xdr:cNvPr id="4" name="Grupp 3">
          <a:extLst>
            <a:ext uri="{FF2B5EF4-FFF2-40B4-BE49-F238E27FC236}">
              <a16:creationId xmlns:a16="http://schemas.microsoft.com/office/drawing/2014/main" id="{5F83CBBA-90B0-4EB0-9AB8-57CF000EADA5}"/>
            </a:ext>
          </a:extLst>
        </xdr:cNvPr>
        <xdr:cNvGrpSpPr/>
      </xdr:nvGrpSpPr>
      <xdr:grpSpPr>
        <a:xfrm>
          <a:off x="523788" y="4791075"/>
          <a:ext cx="5381713" cy="1009650"/>
          <a:chOff x="571500" y="4610100"/>
          <a:chExt cx="5371911" cy="1009650"/>
        </a:xfrm>
      </xdr:grpSpPr>
      <xdr:sp macro="" textlink="">
        <xdr:nvSpPr>
          <xdr:cNvPr id="200" name="text_Steg" descr="SUMMA.OMF är detsamma som SUMMA.OM, men du kan använda flera villkor. I det här exemplet kan du söka efter Frukt och Typ, inte bara efter Frukt. Markera cell H17 och skriv =SUMMA.OMF(H3:H14;F3:F14;F17;G3:G14;G17). SUMMA.OMF ser ut så här:&#10;&#10;&#10;">
            <a:extLst>
              <a:ext uri="{FF2B5EF4-FFF2-40B4-BE49-F238E27FC236}">
                <a16:creationId xmlns:a16="http://schemas.microsoft.com/office/drawing/2014/main" id="{4F912E6F-F743-47DF-85DF-3039C56B3212}"/>
              </a:ext>
            </a:extLst>
          </xdr:cNvPr>
          <xdr:cNvSpPr txBox="1"/>
        </xdr:nvSpPr>
        <xdr:spPr>
          <a:xfrm>
            <a:off x="991382" y="4652058"/>
            <a:ext cx="4952029" cy="967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detsamma som SUMMA.OM, men du kan använda flera villkor. I det här exemplet kan du söka efter Frukt och Typ, inte bara efter Frukt. Markera cell H17 och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=SUMMA.OMF(H3:H14;F3:F14;F17;G3:G14;G17)</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form_Steg"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115</xdr:row>
      <xdr:rowOff>161925</xdr:rowOff>
    </xdr:from>
    <xdr:to>
      <xdr:col>1</xdr:col>
      <xdr:colOff>5238749</xdr:colOff>
      <xdr:row>134</xdr:row>
      <xdr:rowOff>177362</xdr:rowOff>
    </xdr:to>
    <xdr:grpSp>
      <xdr:nvGrpSpPr>
        <xdr:cNvPr id="202" name="Mer om SUMMA.O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2679025"/>
          <a:ext cx="5724525" cy="3673037"/>
          <a:chOff x="347872" y="13364013"/>
          <a:chExt cx="5695950" cy="3673037"/>
        </a:xfrm>
      </xdr:grpSpPr>
      <xdr:sp macro="" textlink="">
        <xdr:nvSpPr>
          <xdr:cNvPr id="203" name="Rektangel 202" descr="Bakgr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Rak koppling 203" descr="Dekorativ linj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Rak koppling 204" descr="Dekorativ linj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g" descr="SUMMA.OM med en värde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SUMMA.OM med ett värdeargument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g" descr="Här är ett exempel på funktionen SUMMA.OM som använder större än för att hitta alla värden större än en viss summa:&#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Här</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är ett exempel på funktionen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SUMMA.OM</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som använder större än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för att hitta alla värden större än en viss summa: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g" descr="Obs! Om du märker att du skapar många formler med SUMMA.OM kan en bättre lösning vara att använda en pivottabell. Klicka för att se artikeln om pivottabeller på webben för mer information&#10;">
            <a:hlinkClick xmlns:r="http://schemas.openxmlformats.org/officeDocument/2006/relationships" r:id="rId18" tooltip="Klicka här om du vill gå till kalkylbladet om pivottabeller"/>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 </a:t>
            </a:r>
            <a:r>
              <a:rPr lang="sv-s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 du märker</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att du skapar många villkorsformler kan en bättre lösning vara att använda en pivottabell. </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Den här artikeln om pivottabeller innehåller mer information</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ruta 100" descr="=SUMMA.OM(D118:D122,&quot;&gt;=50&quot;)&#10;&#10;&#10;">
            <a:extLst>
              <a:ext uri="{FF2B5EF4-FFF2-40B4-BE49-F238E27FC236}">
                <a16:creationId xmlns:a16="http://schemas.microsoft.com/office/drawing/2014/main" id="{081FEA47-A154-4881-BA88-6F77A1DA2820}"/>
              </a:ext>
            </a:extLst>
          </xdr:cNvPr>
          <xdr:cNvSpPr txBox="1"/>
        </xdr:nvSpPr>
        <xdr:spPr>
          <a:xfrm>
            <a:off x="541774" y="15754051"/>
            <a:ext cx="4402664"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effectLst/>
                <a:latin typeface="Courier New" panose="02070309020205020404" pitchFamily="49" charset="0"/>
                <a:ea typeface="Times New Roman" panose="02020603050405020304" pitchFamily="18" charset="0"/>
                <a:cs typeface="Courier New" panose="02070309020205020404" pitchFamily="49" charset="0"/>
              </a:rPr>
              <a:t>=</a:t>
            </a:r>
            <a:r>
              <a:rPr lang="sv-se"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SUMMA.OM(D118:D122;"&gt;=</a:t>
            </a:r>
            <a:r>
              <a:rPr lang="sv-se"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Vänster klammerparentes 209">
            <a:extLst>
              <a:ext uri="{FF2B5EF4-FFF2-40B4-BE49-F238E27FC236}">
                <a16:creationId xmlns:a16="http://schemas.microsoft.com/office/drawing/2014/main" id="{D4198EE4-6DA5-4995-A5C3-297510D75CBC}"/>
              </a:ext>
            </a:extLst>
          </xdr:cNvPr>
          <xdr:cNvSpPr/>
        </xdr:nvSpPr>
        <xdr:spPr>
          <a:xfrm rot="5400000">
            <a:off x="1205819" y="15012412"/>
            <a:ext cx="201582" cy="12100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Textruta 2" descr="Summera några värden baserat på detta villkor:&#10;">
            <a:extLst>
              <a:ext uri="{FF2B5EF4-FFF2-40B4-BE49-F238E27FC236}">
                <a16:creationId xmlns:a16="http://schemas.microsoft.com/office/drawing/2014/main" id="{68686DE4-CB48-4915-8A63-E98D9F67B388}"/>
              </a:ext>
            </a:extLst>
          </xdr:cNvPr>
          <xdr:cNvSpPr txBox="1">
            <a:spLocks noChangeArrowheads="1"/>
          </xdr:cNvSpPr>
        </xdr:nvSpPr>
        <xdr:spPr bwMode="auto">
          <a:xfrm>
            <a:off x="824894"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Summera några värden baserat på detta villkor:</a:t>
            </a:r>
          </a:p>
        </xdr:txBody>
      </xdr:sp>
      <xdr:sp macro="" textlink="">
        <xdr:nvSpPr>
          <xdr:cNvPr id="212" name="Vänster klammerparentes 211">
            <a:extLst>
              <a:ext uri="{FF2B5EF4-FFF2-40B4-BE49-F238E27FC236}">
                <a16:creationId xmlns:a16="http://schemas.microsoft.com/office/drawing/2014/main" id="{1F715516-41DD-4007-B4E1-F5219D7F5E3F}"/>
              </a:ext>
            </a:extLst>
          </xdr:cNvPr>
          <xdr:cNvSpPr/>
        </xdr:nvSpPr>
        <xdr:spPr>
          <a:xfrm rot="5400000">
            <a:off x="2597206" y="14895426"/>
            <a:ext cx="295280" cy="1385354"/>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Textruta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2204288"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Titta igenom dessa celler …</a:t>
            </a:r>
          </a:p>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Vänster klammerparentes 213">
            <a:extLst>
              <a:ext uri="{FF2B5EF4-FFF2-40B4-BE49-F238E27FC236}">
                <a16:creationId xmlns:a16="http://schemas.microsoft.com/office/drawing/2014/main" id="{DDE8A4F2-7D99-42CD-BA7B-3FD932A6B224}"/>
              </a:ext>
            </a:extLst>
          </xdr:cNvPr>
          <xdr:cNvSpPr/>
        </xdr:nvSpPr>
        <xdr:spPr>
          <a:xfrm rot="5400000">
            <a:off x="3826046"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Textruta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485494"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 och summera om värdet är större än 50.</a:t>
            </a:r>
          </a:p>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24</xdr:row>
      <xdr:rowOff>19050</xdr:rowOff>
    </xdr:to>
    <xdr:grpSp>
      <xdr:nvGrpSpPr>
        <xdr:cNvPr id="216" name="Grupp 215">
          <a:extLst>
            <a:ext uri="{FF2B5EF4-FFF2-40B4-BE49-F238E27FC236}">
              <a16:creationId xmlns:a16="http://schemas.microsoft.com/office/drawing/2014/main" id="{0FA38FBC-68F7-4669-920A-9D32BAD15061}"/>
            </a:ext>
          </a:extLst>
        </xdr:cNvPr>
        <xdr:cNvGrpSpPr/>
      </xdr:nvGrpSpPr>
      <xdr:grpSpPr>
        <a:xfrm>
          <a:off x="8976926" y="3964967"/>
          <a:ext cx="4196149" cy="1197583"/>
          <a:chOff x="9434126" y="7174892"/>
          <a:chExt cx="4148524" cy="1197583"/>
        </a:xfrm>
      </xdr:grpSpPr>
      <xdr:grpSp>
        <xdr:nvGrpSpPr>
          <xdr:cNvPr id="217" name="Grupp 216">
            <a:extLst>
              <a:ext uri="{FF2B5EF4-FFF2-40B4-BE49-F238E27FC236}">
                <a16:creationId xmlns:a16="http://schemas.microsoft.com/office/drawing/2014/main" id="{CD1F56E6-4339-49C4-BA4B-9E71C6AAB175}"/>
              </a:ext>
            </a:extLst>
          </xdr:cNvPr>
          <xdr:cNvGrpSpPr/>
        </xdr:nvGrpSpPr>
        <xdr:grpSpPr>
          <a:xfrm>
            <a:off x="9434126" y="7219374"/>
            <a:ext cx="4148524" cy="1153101"/>
            <a:chOff x="10339001" y="7219374"/>
            <a:chExt cx="4148524" cy="1153101"/>
          </a:xfrm>
        </xdr:grpSpPr>
        <xdr:grpSp>
          <xdr:nvGrpSpPr>
            <xdr:cNvPr id="219" name="EXPERTTIPS" descr="EXPERTTIPS">
              <a:extLst>
                <a:ext uri="{FF2B5EF4-FFF2-40B4-BE49-F238E27FC236}">
                  <a16:creationId xmlns:a16="http://schemas.microsoft.com/office/drawing/2014/main" id="{80AEA6E2-8705-424F-9170-D839A6C17C4E}"/>
                </a:ext>
              </a:extLst>
            </xdr:cNvPr>
            <xdr:cNvGrpSpPr/>
          </xdr:nvGrpSpPr>
          <xdr:grpSpPr>
            <a:xfrm>
              <a:off x="11734800" y="7219950"/>
              <a:ext cx="2752725" cy="1152525"/>
              <a:chOff x="8448675" y="2143125"/>
              <a:chExt cx="2419160" cy="1145492"/>
            </a:xfrm>
          </xdr:grpSpPr>
          <xdr:pic>
            <xdr:nvPicPr>
              <xdr:cNvPr id="221" name="Grafik 2" descr="Uggl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448675" y="2170284"/>
                <a:ext cx="444647" cy="444647"/>
              </a:xfrm>
              <a:prstGeom prst="rect">
                <a:avLst/>
              </a:prstGeom>
            </xdr:spPr>
          </xdr:pic>
          <xdr:sp macro="" textlink="">
            <xdr:nvSpPr>
              <xdr:cNvPr id="222" name="Steg"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EXPERTTIPS</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ea typeface="Segoe UI" pitchFamily="34" charset="0"/>
                    <a:cs typeface="Segoe UI Light" panose="020B0502040204020203" pitchFamily="34" charset="0"/>
                  </a:rPr>
                  <a:t>Alla Frukt- och Typ-celler har en listruta där du kan välja olika frukter. Prova själv och observera hur formlerna uppdateras automatiskt.</a:t>
                </a:r>
              </a:p>
            </xdr:txBody>
          </xdr:sp>
        </xdr:grpSp>
        <xdr:sp macro="" textlink="">
          <xdr:nvSpPr>
            <xdr:cNvPr id="220" name="Frihandsfigur: figur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rihandsfigur: figur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200025</xdr:colOff>
      <xdr:row>11</xdr:row>
      <xdr:rowOff>133350</xdr:rowOff>
    </xdr:from>
    <xdr:to>
      <xdr:col>1</xdr:col>
      <xdr:colOff>4895849</xdr:colOff>
      <xdr:row>21</xdr:row>
      <xdr:rowOff>152400</xdr:rowOff>
    </xdr:to>
    <xdr:grpSp>
      <xdr:nvGrpSpPr>
        <xdr:cNvPr id="223" name="Grupp 222">
          <a:extLst>
            <a:ext uri="{FF2B5EF4-FFF2-40B4-BE49-F238E27FC236}">
              <a16:creationId xmlns:a16="http://schemas.microsoft.com/office/drawing/2014/main" id="{6D0DD3D5-631D-4EF0-B8E5-3D745F7C34F8}"/>
            </a:ext>
          </a:extLst>
        </xdr:cNvPr>
        <xdr:cNvGrpSpPr/>
      </xdr:nvGrpSpPr>
      <xdr:grpSpPr>
        <a:xfrm>
          <a:off x="1047750" y="2800350"/>
          <a:ext cx="4695824" cy="1924050"/>
          <a:chOff x="3048000" y="4524375"/>
          <a:chExt cx="4695824" cy="1924050"/>
        </a:xfrm>
      </xdr:grpSpPr>
      <xdr:sp macro="" textlink="">
        <xdr:nvSpPr>
          <xdr:cNvPr id="224" name="text_Formel" descr="=SUMMA.OM(C3:C14;C17;D3:D4)&#10;">
            <a:extLst>
              <a:ext uri="{FF2B5EF4-FFF2-40B4-BE49-F238E27FC236}">
                <a16:creationId xmlns:a16="http://schemas.microsoft.com/office/drawing/2014/main" id="{DCB35442-6216-467A-BC97-109CD36E5CB5}"/>
              </a:ext>
            </a:extLst>
          </xdr:cNvPr>
          <xdr:cNvSpPr txBox="1"/>
        </xdr:nvSpPr>
        <xdr:spPr>
          <a:xfrm>
            <a:off x="3048000" y="5334000"/>
            <a:ext cx="43719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=SUMMA.OM(C3:C14;C17;D3:D14)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p 224">
            <a:extLst>
              <a:ext uri="{FF2B5EF4-FFF2-40B4-BE49-F238E27FC236}">
                <a16:creationId xmlns:a16="http://schemas.microsoft.com/office/drawing/2014/main" id="{32BCCB5A-A2CD-497F-BF2F-258696BB6511}"/>
              </a:ext>
            </a:extLst>
          </xdr:cNvPr>
          <xdr:cNvGrpSpPr/>
        </xdr:nvGrpSpPr>
        <xdr:grpSpPr>
          <a:xfrm>
            <a:off x="4333875" y="4524375"/>
            <a:ext cx="1352550" cy="861227"/>
            <a:chOff x="4333875" y="4524375"/>
            <a:chExt cx="1352550" cy="861227"/>
          </a:xfrm>
        </xdr:grpSpPr>
        <xdr:sp macro="" textlink="">
          <xdr:nvSpPr>
            <xdr:cNvPr id="232" name="FormelklammerÖvre">
              <a:extLst>
                <a:ext uri="{FF2B5EF4-FFF2-40B4-BE49-F238E27FC236}">
                  <a16:creationId xmlns:a16="http://schemas.microsoft.com/office/drawing/2014/main" id="{30BE69DA-1183-4CDD-B940-0CD4E6DE5022}"/>
                </a:ext>
              </a:extLst>
            </xdr:cNvPr>
            <xdr:cNvSpPr/>
          </xdr:nvSpPr>
          <xdr:spPr>
            <a:xfrm rot="5400000">
              <a:off x="47695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ext_FormelBildtextÖvre" descr="Vilket område du vill titta på?&#10;&#10;">
              <a:extLst>
                <a:ext uri="{FF2B5EF4-FFF2-40B4-BE49-F238E27FC236}">
                  <a16:creationId xmlns:a16="http://schemas.microsoft.com/office/drawing/2014/main" id="{FC61B534-CB59-4B54-8582-02E46A40345E}"/>
                </a:ext>
              </a:extLst>
            </xdr:cNvPr>
            <xdr:cNvSpPr txBox="1">
              <a:spLocks noChangeArrowheads="1"/>
            </xdr:cNvSpPr>
          </xdr:nvSpPr>
          <xdr:spPr bwMode="auto">
            <a:xfrm>
              <a:off x="43338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vill du titta på?</a:t>
              </a:r>
            </a:p>
          </xdr:txBody>
        </xdr:sp>
      </xdr:grpSp>
      <xdr:grpSp>
        <xdr:nvGrpSpPr>
          <xdr:cNvPr id="226" name="Grupp 225">
            <a:extLst>
              <a:ext uri="{FF2B5EF4-FFF2-40B4-BE49-F238E27FC236}">
                <a16:creationId xmlns:a16="http://schemas.microsoft.com/office/drawing/2014/main" id="{6FA221CD-940C-4567-B73C-941BDC0DD971}"/>
              </a:ext>
            </a:extLst>
          </xdr:cNvPr>
          <xdr:cNvGrpSpPr/>
        </xdr:nvGrpSpPr>
        <xdr:grpSpPr>
          <a:xfrm>
            <a:off x="5810249" y="4524375"/>
            <a:ext cx="1933575" cy="861228"/>
            <a:chOff x="5810249" y="4524375"/>
            <a:chExt cx="1933575" cy="861228"/>
          </a:xfrm>
        </xdr:grpSpPr>
        <xdr:sp macro="" textlink="">
          <xdr:nvSpPr>
            <xdr:cNvPr id="230" name="FormelklammerÖvre">
              <a:extLst>
                <a:ext uri="{FF2B5EF4-FFF2-40B4-BE49-F238E27FC236}">
                  <a16:creationId xmlns:a16="http://schemas.microsoft.com/office/drawing/2014/main" id="{0F30C154-2F1F-4A51-9F6F-727C94B1953E}"/>
                </a:ext>
              </a:extLst>
            </xdr:cNvPr>
            <xdr:cNvSpPr/>
          </xdr:nvSpPr>
          <xdr:spPr>
            <a:xfrm rot="5400000">
              <a:off x="6460723" y="4654952"/>
              <a:ext cx="499277" cy="9620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ext_FormelBildtextÖvre" descr="Vilket område vill du summera för varje matchat värde?&#10;&#10;">
              <a:extLst>
                <a:ext uri="{FF2B5EF4-FFF2-40B4-BE49-F238E27FC236}">
                  <a16:creationId xmlns:a16="http://schemas.microsoft.com/office/drawing/2014/main" id="{DA6683AA-4CC0-471A-A679-B838AA382F23}"/>
                </a:ext>
              </a:extLst>
            </xdr:cNvPr>
            <xdr:cNvSpPr txBox="1">
              <a:spLocks noChangeArrowheads="1"/>
            </xdr:cNvSpPr>
          </xdr:nvSpPr>
          <xdr:spPr bwMode="auto">
            <a:xfrm>
              <a:off x="58102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vill du summera för varje matchat värde?</a:t>
              </a:r>
            </a:p>
          </xdr:txBody>
        </xdr:sp>
      </xdr:grpSp>
      <xdr:grpSp>
        <xdr:nvGrpSpPr>
          <xdr:cNvPr id="227" name="Grupp 226">
            <a:extLst>
              <a:ext uri="{FF2B5EF4-FFF2-40B4-BE49-F238E27FC236}">
                <a16:creationId xmlns:a16="http://schemas.microsoft.com/office/drawing/2014/main" id="{19ECD3AD-6B72-4E46-8FCA-D4C2D3D56A1B}"/>
              </a:ext>
            </a:extLst>
          </xdr:cNvPr>
          <xdr:cNvGrpSpPr/>
        </xdr:nvGrpSpPr>
        <xdr:grpSpPr>
          <a:xfrm>
            <a:off x="4953000" y="5610223"/>
            <a:ext cx="1838325" cy="838202"/>
            <a:chOff x="4953000" y="5610223"/>
            <a:chExt cx="1838325" cy="838202"/>
          </a:xfrm>
        </xdr:grpSpPr>
        <xdr:sp macro="" textlink="">
          <xdr:nvSpPr>
            <xdr:cNvPr id="228" name="FormelklammerUndre">
              <a:extLst>
                <a:ext uri="{FF2B5EF4-FFF2-40B4-BE49-F238E27FC236}">
                  <a16:creationId xmlns:a16="http://schemas.microsoft.com/office/drawing/2014/main" id="{C4C24EC1-E28F-4850-952E-C211297DA95C}"/>
                </a:ext>
              </a:extLst>
            </xdr:cNvPr>
            <xdr:cNvSpPr/>
          </xdr:nvSpPr>
          <xdr:spPr>
            <a:xfrm rot="16200000">
              <a:off x="561776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ext_FormelBildtextUndre" descr="Vilket värde (text eller tal) vill du leta efter?&#10;&#10;">
              <a:extLst>
                <a:ext uri="{FF2B5EF4-FFF2-40B4-BE49-F238E27FC236}">
                  <a16:creationId xmlns:a16="http://schemas.microsoft.com/office/drawing/2014/main" id="{B9D27F57-F8C2-4EE5-AF26-66707B0E05AE}"/>
                </a:ext>
              </a:extLst>
            </xdr:cNvPr>
            <xdr:cNvSpPr txBox="1">
              <a:spLocks noChangeArrowheads="1"/>
            </xdr:cNvSpPr>
          </xdr:nvSpPr>
          <xdr:spPr bwMode="auto">
            <a:xfrm>
              <a:off x="4953000"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värde (text eller tal) vill du leta efter?</a:t>
              </a:r>
            </a:p>
          </xdr:txBody>
        </xdr:sp>
      </xdr:grpSp>
    </xdr:grpSp>
    <xdr:clientData/>
  </xdr:twoCellAnchor>
  <xdr:twoCellAnchor>
    <xdr:from>
      <xdr:col>0</xdr:col>
      <xdr:colOff>371475</xdr:colOff>
      <xdr:row>28</xdr:row>
      <xdr:rowOff>9525</xdr:rowOff>
    </xdr:from>
    <xdr:to>
      <xdr:col>1</xdr:col>
      <xdr:colOff>5162550</xdr:colOff>
      <xdr:row>42</xdr:row>
      <xdr:rowOff>47625</xdr:rowOff>
    </xdr:to>
    <xdr:grpSp>
      <xdr:nvGrpSpPr>
        <xdr:cNvPr id="234" name="Grupp 233">
          <a:extLst>
            <a:ext uri="{FF2B5EF4-FFF2-40B4-BE49-F238E27FC236}">
              <a16:creationId xmlns:a16="http://schemas.microsoft.com/office/drawing/2014/main" id="{728ED977-068D-4BDD-9900-E7A1A0E01A3A}"/>
            </a:ext>
          </a:extLst>
        </xdr:cNvPr>
        <xdr:cNvGrpSpPr/>
      </xdr:nvGrpSpPr>
      <xdr:grpSpPr>
        <a:xfrm>
          <a:off x="371475" y="5915025"/>
          <a:ext cx="5638800" cy="2705100"/>
          <a:chOff x="3048000" y="2390775"/>
          <a:chExt cx="5762625" cy="2766074"/>
        </a:xfrm>
      </xdr:grpSpPr>
      <xdr:sp macro="" textlink="">
        <xdr:nvSpPr>
          <xdr:cNvPr id="235" name="FormelklammerUndre">
            <a:extLst>
              <a:ext uri="{FF2B5EF4-FFF2-40B4-BE49-F238E27FC236}">
                <a16:creationId xmlns:a16="http://schemas.microsoft.com/office/drawing/2014/main" id="{453E28FE-C60F-4575-A21E-10394924F1B6}"/>
              </a:ext>
            </a:extLst>
          </xdr:cNvPr>
          <xdr:cNvSpPr/>
        </xdr:nvSpPr>
        <xdr:spPr>
          <a:xfrm rot="16200000">
            <a:off x="740222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FormelklammerUndre">
            <a:extLst>
              <a:ext uri="{FF2B5EF4-FFF2-40B4-BE49-F238E27FC236}">
                <a16:creationId xmlns:a16="http://schemas.microsoft.com/office/drawing/2014/main" id="{B085E19B-EB18-43E6-AB6C-14F6D2AFA1F7}"/>
              </a:ext>
            </a:extLst>
          </xdr:cNvPr>
          <xdr:cNvSpPr/>
        </xdr:nvSpPr>
        <xdr:spPr>
          <a:xfrm rot="16200000">
            <a:off x="5814495"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FormelklammerÖvre">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FormelklammerÖvre">
            <a:extLst>
              <a:ext uri="{FF2B5EF4-FFF2-40B4-BE49-F238E27FC236}">
                <a16:creationId xmlns:a16="http://schemas.microsoft.com/office/drawing/2014/main" id="{7F46ED5B-D0A5-48EA-9808-55AA0B5DCFB6}"/>
              </a:ext>
            </a:extLst>
          </xdr:cNvPr>
          <xdr:cNvSpPr/>
        </xdr:nvSpPr>
        <xdr:spPr>
          <a:xfrm rot="5400000">
            <a:off x="6614385"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FormelklammerÖvre">
            <a:extLst>
              <a:ext uri="{FF2B5EF4-FFF2-40B4-BE49-F238E27FC236}">
                <a16:creationId xmlns:a16="http://schemas.microsoft.com/office/drawing/2014/main" id="{2B008E04-D970-4F41-8120-26A572840D06}"/>
              </a:ext>
            </a:extLst>
          </xdr:cNvPr>
          <xdr:cNvSpPr/>
        </xdr:nvSpPr>
        <xdr:spPr>
          <a:xfrm rot="5400000">
            <a:off x="481646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ext_Formel" descr="=SUMMA.OMF(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25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1850">
                <a:solidFill>
                  <a:srgbClr val="000000"/>
                </a:solidFill>
                <a:effectLst/>
                <a:latin typeface="Courier New" panose="02070309020205020404" pitchFamily="49" charset="0"/>
                <a:ea typeface="Times New Roman" panose="02020603050405020304" pitchFamily="18" charset="0"/>
              </a:rPr>
              <a:t>=SUMMA.OMF(H3:H14;F3:F14;F17;G3:G14;G17)</a:t>
            </a:r>
            <a:endParaRPr lang="en-US" sz="1850">
              <a:effectLst/>
              <a:latin typeface="Courier New" panose="02070309020205020404" pitchFamily="49" charset="0"/>
              <a:ea typeface="Times New Roman" panose="02020603050405020304" pitchFamily="18" charset="0"/>
            </a:endParaRPr>
          </a:p>
        </xdr:txBody>
      </xdr:sp>
      <xdr:sp macro="" textlink="">
        <xdr:nvSpPr>
          <xdr:cNvPr id="241" name="text_FormelBildtextÖvre" descr="Vilket område vill du summera?&#10;&#10;">
            <a:extLst>
              <a:ext uri="{FF2B5EF4-FFF2-40B4-BE49-F238E27FC236}">
                <a16:creationId xmlns:a16="http://schemas.microsoft.com/office/drawing/2014/main" id="{5209C66A-5C8F-41D1-8DB2-9F8FD328852E}"/>
              </a:ext>
            </a:extLst>
          </xdr:cNvPr>
          <xdr:cNvSpPr txBox="1">
            <a:spLocks noChangeArrowheads="1"/>
          </xdr:cNvSpPr>
        </xdr:nvSpPr>
        <xdr:spPr bwMode="auto">
          <a:xfrm>
            <a:off x="457953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vill du summera?</a:t>
            </a:r>
          </a:p>
        </xdr:txBody>
      </xdr:sp>
      <xdr:sp macro="" textlink="">
        <xdr:nvSpPr>
          <xdr:cNvPr id="242" name="text_FormelBildtextÖvre" descr="Det här är villkoret för den första matchningen&#10;&#10;">
            <a:extLst>
              <a:ext uri="{FF2B5EF4-FFF2-40B4-BE49-F238E27FC236}">
                <a16:creationId xmlns:a16="http://schemas.microsoft.com/office/drawing/2014/main" id="{286630EC-EA3F-4D50-8FFF-0ED884EEF636}"/>
              </a:ext>
            </a:extLst>
          </xdr:cNvPr>
          <xdr:cNvSpPr txBox="1">
            <a:spLocks noChangeArrowheads="1"/>
          </xdr:cNvSpPr>
        </xdr:nvSpPr>
        <xdr:spPr bwMode="auto">
          <a:xfrm>
            <a:off x="6377454"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villkoret för den första matchningen</a:t>
            </a:r>
          </a:p>
        </xdr:txBody>
      </xdr:sp>
      <xdr:sp macro="" textlink="">
        <xdr:nvSpPr>
          <xdr:cNvPr id="243" name="text_FormelBildtextÖvre" descr="Det här är villkoret för den andra matchningen&#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villkoret för den andra matchningen</a:t>
            </a:r>
          </a:p>
        </xdr:txBody>
      </xdr:sp>
      <xdr:sp macro="" textlink="">
        <xdr:nvSpPr>
          <xdr:cNvPr id="244" name="text_FormelBildtextUndre" descr="Det här är det första området att genomsöka efter matchningar&#10;&#10;">
            <a:extLst>
              <a:ext uri="{FF2B5EF4-FFF2-40B4-BE49-F238E27FC236}">
                <a16:creationId xmlns:a16="http://schemas.microsoft.com/office/drawing/2014/main" id="{0209406C-4AC6-478F-BBC6-E1CFFB3DE19A}"/>
              </a:ext>
            </a:extLst>
          </xdr:cNvPr>
          <xdr:cNvSpPr txBox="1">
            <a:spLocks noChangeArrowheads="1"/>
          </xdr:cNvSpPr>
        </xdr:nvSpPr>
        <xdr:spPr bwMode="auto">
          <a:xfrm>
            <a:off x="5416509"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det första området att genomsöka efter matchningar</a:t>
            </a:r>
          </a:p>
        </xdr:txBody>
      </xdr:sp>
      <xdr:sp macro="" textlink="">
        <xdr:nvSpPr>
          <xdr:cNvPr id="245" name="text_FormelBildtextUndre" descr="Det här är det andra området att genomsöka efter matchningar&#10;">
            <a:extLst>
              <a:ext uri="{FF2B5EF4-FFF2-40B4-BE49-F238E27FC236}">
                <a16:creationId xmlns:a16="http://schemas.microsoft.com/office/drawing/2014/main" id="{4ADCD88A-8CD3-475F-887A-B5D4E4DD79EB}"/>
              </a:ext>
            </a:extLst>
          </xdr:cNvPr>
          <xdr:cNvSpPr txBox="1">
            <a:spLocks noChangeArrowheads="1"/>
          </xdr:cNvSpPr>
        </xdr:nvSpPr>
        <xdr:spPr bwMode="auto">
          <a:xfrm>
            <a:off x="7034085"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det andra området att genomsöka efter matchningar</a:t>
            </a:r>
          </a:p>
        </xdr:txBody>
      </xdr:sp>
    </xdr:grpSp>
    <xdr:clientData/>
  </xdr:twoCellAnchor>
  <xdr:twoCellAnchor>
    <xdr:from>
      <xdr:col>0</xdr:col>
      <xdr:colOff>581025</xdr:colOff>
      <xdr:row>43</xdr:row>
      <xdr:rowOff>161925</xdr:rowOff>
    </xdr:from>
    <xdr:to>
      <xdr:col>1</xdr:col>
      <xdr:colOff>2456367</xdr:colOff>
      <xdr:row>46</xdr:row>
      <xdr:rowOff>121349</xdr:rowOff>
    </xdr:to>
    <xdr:sp macro="" textlink="">
      <xdr:nvSpPr>
        <xdr:cNvPr id="246" name="Knappen Mer information" descr="Visa mer information">
          <a:hlinkClick xmlns:r="http://schemas.openxmlformats.org/officeDocument/2006/relationships" r:id="rId21"/>
          <a:extLst>
            <a:ext uri="{FF2B5EF4-FFF2-40B4-BE49-F238E27FC236}">
              <a16:creationId xmlns:a16="http://schemas.microsoft.com/office/drawing/2014/main" id="{1C7F4B40-82FF-4BFC-9078-CC27BDDEEE61}"/>
            </a:ext>
          </a:extLst>
        </xdr:cNvPr>
        <xdr:cNvSpPr/>
      </xdr:nvSpPr>
      <xdr:spPr>
        <a:xfrm>
          <a:off x="581025" y="892492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0</xdr:col>
      <xdr:colOff>361950</xdr:colOff>
      <xdr:row>91</xdr:row>
      <xdr:rowOff>95252</xdr:rowOff>
    </xdr:from>
    <xdr:to>
      <xdr:col>1</xdr:col>
      <xdr:colOff>5248275</xdr:colOff>
      <xdr:row>115</xdr:row>
      <xdr:rowOff>95252</xdr:rowOff>
    </xdr:to>
    <xdr:grpSp>
      <xdr:nvGrpSpPr>
        <xdr:cNvPr id="247" name="Grupp 246">
          <a:extLst>
            <a:ext uri="{FF2B5EF4-FFF2-40B4-BE49-F238E27FC236}">
              <a16:creationId xmlns:a16="http://schemas.microsoft.com/office/drawing/2014/main" id="{09584E15-D790-4D76-92D3-066AB32B2FF1}"/>
            </a:ext>
          </a:extLst>
        </xdr:cNvPr>
        <xdr:cNvGrpSpPr/>
      </xdr:nvGrpSpPr>
      <xdr:grpSpPr>
        <a:xfrm>
          <a:off x="361950" y="18040352"/>
          <a:ext cx="5734050" cy="4572000"/>
          <a:chOff x="171450" y="17059274"/>
          <a:chExt cx="5734050" cy="4381916"/>
        </a:xfrm>
      </xdr:grpSpPr>
      <xdr:sp macro="" textlink="">
        <xdr:nvSpPr>
          <xdr:cNvPr id="248" name="text_RundturBakgrund" descr="Bakgrund">
            <a:extLst>
              <a:ext uri="{FF2B5EF4-FFF2-40B4-BE49-F238E27FC236}">
                <a16:creationId xmlns:a16="http://schemas.microsoft.com/office/drawing/2014/main" id="{8E61E9C5-65C2-4369-A6AF-D75ED603CD7B}"/>
              </a:ext>
            </a:extLst>
          </xdr:cNvPr>
          <xdr:cNvSpPr/>
        </xdr:nvSpPr>
        <xdr:spPr>
          <a:xfrm>
            <a:off x="171450" y="17059274"/>
            <a:ext cx="5734050" cy="438191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ext_RundturRubrik" descr="Fler villkorsstyrda funktioner">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Fler villkorsstyrda funktioner</a:t>
            </a:r>
          </a:p>
        </xdr:txBody>
      </xdr:sp>
      <xdr:cxnSp macro="">
        <xdr:nvCxnSpPr>
          <xdr:cNvPr id="250" name="text_Rundtur1" descr="Dekorativ linj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ext_Rundtur2" descr="Dekorativ linj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ext_Rundt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2"/>
            <a:ext cx="5257638" cy="2881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Du har redan sett SUMMA.OM, SUMMA.OMF, ANTAL.OM och ANTAL.OMF. Nu kan du på egen hand kika på andra funktioner, exempelvis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MEDEL.OM/OMF</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och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De är konstruerade på samma sätt, så när du angivit en formel är det bara att ersätta funktionsnamnet med det du vill använda. Vi har angivit alla funktioner du behöver för cell E106, så att du kan kopiera och klistra in de här, eller skriva in dem för hand som övning.</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SUMMA.OM 	=SUMMA.OM(C92:C103;C106;E92:E103)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SUMMA.OMF	=SUMMA.OMF(E92:E103;C92:C103;C106;D92:D103;D106)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MEDEL.OM 	=MEDEL.OM(C92:C103;C106;E92:E103)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MEDEL.OMF	=MEDEL.OMF(E92:E103;C92:C103;C106;D92:D103;D106)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ANTAL.OM 	=ANTAL.OM(C92:C103;C106)</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ANTAL.OMF 	=ANTAL.OMF(C92:C103;C106;D92:D103;D106)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112</xdr:row>
      <xdr:rowOff>133350</xdr:rowOff>
    </xdr:from>
    <xdr:to>
      <xdr:col>1</xdr:col>
      <xdr:colOff>4950281</xdr:colOff>
      <xdr:row>114</xdr:row>
      <xdr:rowOff>87799</xdr:rowOff>
    </xdr:to>
    <xdr:sp macro="" textlink="">
      <xdr:nvSpPr>
        <xdr:cNvPr id="254" name="KnappenNästa" descr="Gå vidare till nästa blad">
          <a:hlinkClick xmlns:r="http://schemas.openxmlformats.org/officeDocument/2006/relationships" r:id="rId3" tooltip="Klicka här för att gå till nästa blad"/>
          <a:extLst>
            <a:ext uri="{FF2B5EF4-FFF2-40B4-BE49-F238E27FC236}">
              <a16:creationId xmlns:a16="http://schemas.microsoft.com/office/drawing/2014/main" id="{9817BA26-3F9D-4337-96B5-9647A836BC8B}"/>
            </a:ext>
          </a:extLst>
        </xdr:cNvPr>
        <xdr:cNvSpPr/>
      </xdr:nvSpPr>
      <xdr:spPr>
        <a:xfrm>
          <a:off x="4522836" y="220789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0</xdr:col>
      <xdr:colOff>361950</xdr:colOff>
      <xdr:row>47</xdr:row>
      <xdr:rowOff>171450</xdr:rowOff>
    </xdr:from>
    <xdr:to>
      <xdr:col>1</xdr:col>
      <xdr:colOff>5248275</xdr:colOff>
      <xdr:row>90</xdr:row>
      <xdr:rowOff>152399</xdr:rowOff>
    </xdr:to>
    <xdr:sp macro="" textlink="">
      <xdr:nvSpPr>
        <xdr:cNvPr id="255" name="Bakgrund" descr="Bakgrund">
          <a:extLst>
            <a:ext uri="{FF2B5EF4-FFF2-40B4-BE49-F238E27FC236}">
              <a16:creationId xmlns:a16="http://schemas.microsoft.com/office/drawing/2014/main" id="{59826756-6574-4AD7-87F3-D5BE531411BB}"/>
            </a:ext>
          </a:extLst>
        </xdr:cNvPr>
        <xdr:cNvSpPr/>
      </xdr:nvSpPr>
      <xdr:spPr>
        <a:xfrm>
          <a:off x="361950" y="9696450"/>
          <a:ext cx="5734050" cy="82105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104775</xdr:rowOff>
    </xdr:from>
    <xdr:to>
      <xdr:col>1</xdr:col>
      <xdr:colOff>4948224</xdr:colOff>
      <xdr:row>51</xdr:row>
      <xdr:rowOff>104775</xdr:rowOff>
    </xdr:to>
    <xdr:cxnSp macro="">
      <xdr:nvCxnSpPr>
        <xdr:cNvPr id="256" name="Nedre linje" descr="Dekorativ linje">
          <a:extLst>
            <a:ext uri="{FF2B5EF4-FFF2-40B4-BE49-F238E27FC236}">
              <a16:creationId xmlns:a16="http://schemas.microsoft.com/office/drawing/2014/main" id="{B4FBAF4C-2650-48DA-8BD4-CB9BC3AD86EB}"/>
            </a:ext>
          </a:extLst>
        </xdr:cNvPr>
        <xdr:cNvCxnSpPr>
          <a:cxnSpLocks/>
        </xdr:cNvCxnSpPr>
      </xdr:nvCxnSpPr>
      <xdr:spPr>
        <a:xfrm>
          <a:off x="547701" y="103917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76200</xdr:rowOff>
    </xdr:from>
    <xdr:to>
      <xdr:col>1</xdr:col>
      <xdr:colOff>4581525</xdr:colOff>
      <xdr:row>51</xdr:row>
      <xdr:rowOff>67</xdr:rowOff>
    </xdr:to>
    <xdr:sp macro="" textlink="">
      <xdr:nvSpPr>
        <xdr:cNvPr id="257" name="Steg" descr="Villkorsstyrda funktioner – ANTAL.OM&#10;">
          <a:extLst>
            <a:ext uri="{FF2B5EF4-FFF2-40B4-BE49-F238E27FC236}">
              <a16:creationId xmlns:a16="http://schemas.microsoft.com/office/drawing/2014/main" id="{4F5A7CA7-2EE0-4987-96BE-26C1F64A94A4}"/>
            </a:ext>
          </a:extLst>
        </xdr:cNvPr>
        <xdr:cNvSpPr txBox="1"/>
      </xdr:nvSpPr>
      <xdr:spPr>
        <a:xfrm>
          <a:off x="547701" y="9791700"/>
          <a:ext cx="4881549"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Villkorsstyrda funktioner – ANTAL.OM</a:t>
          </a:r>
        </a:p>
      </xdr:txBody>
    </xdr:sp>
    <xdr:clientData/>
  </xdr:twoCellAnchor>
  <xdr:twoCellAnchor editAs="absolute">
    <xdr:from>
      <xdr:col>0</xdr:col>
      <xdr:colOff>547701</xdr:colOff>
      <xdr:row>86</xdr:row>
      <xdr:rowOff>59267</xdr:rowOff>
    </xdr:from>
    <xdr:to>
      <xdr:col>1</xdr:col>
      <xdr:colOff>4948224</xdr:colOff>
      <xdr:row>86</xdr:row>
      <xdr:rowOff>59267</xdr:rowOff>
    </xdr:to>
    <xdr:cxnSp macro="">
      <xdr:nvCxnSpPr>
        <xdr:cNvPr id="258" name="Nedre linje" descr="Dekorativ linje">
          <a:extLst>
            <a:ext uri="{FF2B5EF4-FFF2-40B4-BE49-F238E27FC236}">
              <a16:creationId xmlns:a16="http://schemas.microsoft.com/office/drawing/2014/main" id="{C9452A63-9B04-434E-9908-862D1547B71D}"/>
            </a:ext>
          </a:extLst>
        </xdr:cNvPr>
        <xdr:cNvCxnSpPr>
          <a:cxnSpLocks/>
        </xdr:cNvCxnSpPr>
      </xdr:nvCxnSpPr>
      <xdr:spPr>
        <a:xfrm>
          <a:off x="547701" y="170518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76200</xdr:rowOff>
    </xdr:from>
    <xdr:to>
      <xdr:col>1</xdr:col>
      <xdr:colOff>5015188</xdr:colOff>
      <xdr:row>55</xdr:row>
      <xdr:rowOff>123825</xdr:rowOff>
    </xdr:to>
    <xdr:sp macro="" textlink="">
      <xdr:nvSpPr>
        <xdr:cNvPr id="259" name="Introduktion till att addera tal" descr="Med ANTAL.OM och ANTAL.OMF kan du räkna antalet värden i ett område baserat på ett villkor du anger. De skiljer sig en aning från de andra OM- och OMF-funktionerna då de bara har ett villkorsområde och villkor. De utvärderar inte ett område, för att sedan leta i ett annat för summering.&#10;&#10;">
          <a:extLst>
            <a:ext uri="{FF2B5EF4-FFF2-40B4-BE49-F238E27FC236}">
              <a16:creationId xmlns:a16="http://schemas.microsoft.com/office/drawing/2014/main" id="{FD69C356-A3A0-4ACC-9509-4D5AB4574A46}"/>
            </a:ext>
          </a:extLst>
        </xdr:cNvPr>
        <xdr:cNvSpPr txBox="1"/>
      </xdr:nvSpPr>
      <xdr:spPr>
        <a:xfrm>
          <a:off x="561975" y="1036320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kern="1200">
              <a:solidFill>
                <a:schemeClr val="tx1">
                  <a:lumMod val="75000"/>
                  <a:lumOff val="25000"/>
                </a:schemeClr>
              </a:solidFill>
              <a:latin typeface="Segoe UI" panose="020B0502040204020203" pitchFamily="34" charset="0"/>
              <a:ea typeface="+mn-ea"/>
              <a:cs typeface="Segoe UI" panose="020B0502040204020203" pitchFamily="34" charset="0"/>
            </a:rPr>
            <a:t>Med</a:t>
          </a:r>
          <a:r>
            <a:rPr lang="sv-se" sz="1100" b="1" kern="1200">
              <a:solidFill>
                <a:schemeClr val="tx1">
                  <a:lumMod val="75000"/>
                  <a:lumOff val="25000"/>
                </a:schemeClr>
              </a:solidFill>
              <a:latin typeface="Segoe UI" panose="020B0502040204020203" pitchFamily="34" charset="0"/>
              <a:ea typeface="+mn-ea"/>
              <a:cs typeface="Segoe UI" panose="020B0502040204020203" pitchFamily="34" charset="0"/>
            </a:rPr>
            <a:t> ANTAL.OM</a:t>
          </a:r>
          <a:r>
            <a:rPr lang="sv-se"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sv-se" sz="1100" b="0" kern="1200" baseline="0">
              <a:solidFill>
                <a:schemeClr val="tx1">
                  <a:lumMod val="75000"/>
                  <a:lumOff val="25000"/>
                </a:schemeClr>
              </a:solidFill>
              <a:latin typeface="Segoe UI" panose="020B0502040204020203" pitchFamily="34" charset="0"/>
              <a:ea typeface="+mn-ea"/>
              <a:cs typeface="Segoe UI" panose="020B0502040204020203" pitchFamily="34" charset="0"/>
            </a:rPr>
            <a:t>och</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sv-se"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ANTAL.OMF</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kan du räkna antalet värden i ett område baserat på ett villkor du anger. De </a:t>
          </a: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skiljer sig en aning</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från de andra OM- och OMF-funktionerna då de bara har ett villkorsområde och villkor. De utvärderar inte ett område och summerar i ett annat område.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0</xdr:rowOff>
    </xdr:from>
    <xdr:to>
      <xdr:col>1</xdr:col>
      <xdr:colOff>4943876</xdr:colOff>
      <xdr:row>59</xdr:row>
      <xdr:rowOff>24707</xdr:rowOff>
    </xdr:to>
    <xdr:grpSp>
      <xdr:nvGrpSpPr>
        <xdr:cNvPr id="7" name="Grupp 6">
          <a:extLst>
            <a:ext uri="{FF2B5EF4-FFF2-40B4-BE49-F238E27FC236}">
              <a16:creationId xmlns:a16="http://schemas.microsoft.com/office/drawing/2014/main" id="{C3BD1A07-2431-425E-86AC-0511A2AC3600}"/>
            </a:ext>
          </a:extLst>
        </xdr:cNvPr>
        <xdr:cNvGrpSpPr/>
      </xdr:nvGrpSpPr>
      <xdr:grpSpPr>
        <a:xfrm>
          <a:off x="571500" y="11239500"/>
          <a:ext cx="5220101" cy="596207"/>
          <a:chOff x="609600" y="10820400"/>
          <a:chExt cx="5220101" cy="596207"/>
        </a:xfrm>
      </xdr:grpSpPr>
      <xdr:sp macro="" textlink="">
        <xdr:nvSpPr>
          <xdr:cNvPr id="261" name="text_Steg" descr="Markera cell D64 och skriv =ANTAL.OM(C50:C61;C64). ANTAL.OM ser ut så här:&#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D64 och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=ANTAL.OM(C50:C61;C64)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xdr:txBody>
      </xdr:sp>
      <xdr:sp macro="" textlink="">
        <xdr:nvSpPr>
          <xdr:cNvPr id="262" name="form_Steg"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87</xdr:row>
      <xdr:rowOff>78316</xdr:rowOff>
    </xdr:from>
    <xdr:to>
      <xdr:col>1</xdr:col>
      <xdr:colOff>4878004</xdr:colOff>
      <xdr:row>89</xdr:row>
      <xdr:rowOff>45390</xdr:rowOff>
    </xdr:to>
    <xdr:sp macro="" textlink="">
      <xdr:nvSpPr>
        <xdr:cNvPr id="263" name="KnappenNästa" descr="Gå vidare till nästa blad">
          <a:hlinkClick xmlns:r="http://schemas.openxmlformats.org/officeDocument/2006/relationships" r:id="rId3" tooltip="Klicka här för att gå till nästa arbetsblad"/>
          <a:extLst>
            <a:ext uri="{FF2B5EF4-FFF2-40B4-BE49-F238E27FC236}">
              <a16:creationId xmlns:a16="http://schemas.microsoft.com/office/drawing/2014/main" id="{D6D142FA-1F43-4673-883C-435BE4A5BB46}"/>
            </a:ext>
          </a:extLst>
        </xdr:cNvPr>
        <xdr:cNvSpPr/>
      </xdr:nvSpPr>
      <xdr:spPr>
        <a:xfrm>
          <a:off x="4581526" y="17261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0</xdr:col>
      <xdr:colOff>533400</xdr:colOff>
      <xdr:row>68</xdr:row>
      <xdr:rowOff>85725</xdr:rowOff>
    </xdr:from>
    <xdr:to>
      <xdr:col>1</xdr:col>
      <xdr:colOff>5105400</xdr:colOff>
      <xdr:row>73</xdr:row>
      <xdr:rowOff>133350</xdr:rowOff>
    </xdr:to>
    <xdr:grpSp>
      <xdr:nvGrpSpPr>
        <xdr:cNvPr id="6" name="Grupp 5">
          <a:extLst>
            <a:ext uri="{FF2B5EF4-FFF2-40B4-BE49-F238E27FC236}">
              <a16:creationId xmlns:a16="http://schemas.microsoft.com/office/drawing/2014/main" id="{0DA1DA82-7F55-47D3-8AE9-D782CB1AADE4}"/>
            </a:ext>
          </a:extLst>
        </xdr:cNvPr>
        <xdr:cNvGrpSpPr/>
      </xdr:nvGrpSpPr>
      <xdr:grpSpPr>
        <a:xfrm>
          <a:off x="533400" y="13649325"/>
          <a:ext cx="5419725" cy="1000125"/>
          <a:chOff x="571500" y="13230225"/>
          <a:chExt cx="5419725" cy="1000125"/>
        </a:xfrm>
      </xdr:grpSpPr>
      <xdr:sp macro="" textlink="">
        <xdr:nvSpPr>
          <xdr:cNvPr id="265" name="text_Steg" descr="ANTAL.OMF är detsamma som SUMMA.OM, men du kan använda flera villkor. I det här exemplet kan du söka efter Frukt och Typ, inte bara efter Frukt. Markera cell H64 och skriv =SUMMA.OMF(F50:F61;F64;G50:G61;G64). SUMMA.OMF ser ut så här:&#10;&#10;&#10;">
            <a:extLst>
              <a:ext uri="{FF2B5EF4-FFF2-40B4-BE49-F238E27FC236}">
                <a16:creationId xmlns:a16="http://schemas.microsoft.com/office/drawing/2014/main" id="{FA9C0F1D-374A-480D-BD12-25CF4F963447}"/>
              </a:ext>
            </a:extLst>
          </xdr:cNvPr>
          <xdr:cNvSpPr txBox="1"/>
        </xdr:nvSpPr>
        <xdr:spPr>
          <a:xfrm>
            <a:off x="981857" y="13272183"/>
            <a:ext cx="5009368" cy="95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detsamma som ANTAL.OM, men du kan använda flera villkor. I det här exemplet kan du söka efter Frukt och Typ, inte bara efter Frukt. Markera cell H64 och skriv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=ANTAL.OMF(F50:F61;F64;G50:G61;G64)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form_Steg"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58</xdr:row>
      <xdr:rowOff>104775</xdr:rowOff>
    </xdr:from>
    <xdr:to>
      <xdr:col>1</xdr:col>
      <xdr:colOff>4162425</xdr:colOff>
      <xdr:row>68</xdr:row>
      <xdr:rowOff>123825</xdr:rowOff>
    </xdr:to>
    <xdr:grpSp>
      <xdr:nvGrpSpPr>
        <xdr:cNvPr id="267" name="Grupp 266">
          <a:extLst>
            <a:ext uri="{FF2B5EF4-FFF2-40B4-BE49-F238E27FC236}">
              <a16:creationId xmlns:a16="http://schemas.microsoft.com/office/drawing/2014/main" id="{E8932D15-E179-42A0-91A2-EDDEA215314C}"/>
            </a:ext>
          </a:extLst>
        </xdr:cNvPr>
        <xdr:cNvGrpSpPr/>
      </xdr:nvGrpSpPr>
      <xdr:grpSpPr>
        <a:xfrm>
          <a:off x="1038225" y="11725275"/>
          <a:ext cx="3971925" cy="1962150"/>
          <a:chOff x="3048000" y="4524375"/>
          <a:chExt cx="3971925" cy="1924050"/>
        </a:xfrm>
      </xdr:grpSpPr>
      <xdr:sp macro="" textlink="">
        <xdr:nvSpPr>
          <xdr:cNvPr id="268" name="text_Formel" descr="=ANTAL.OM(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=ANTAL.OM(C50:C61;C64)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p 268">
            <a:extLst>
              <a:ext uri="{FF2B5EF4-FFF2-40B4-BE49-F238E27FC236}">
                <a16:creationId xmlns:a16="http://schemas.microsoft.com/office/drawing/2014/main" id="{37527305-6134-452A-8E72-EC503505A6ED}"/>
              </a:ext>
            </a:extLst>
          </xdr:cNvPr>
          <xdr:cNvGrpSpPr/>
        </xdr:nvGrpSpPr>
        <xdr:grpSpPr>
          <a:xfrm>
            <a:off x="4419600" y="4524375"/>
            <a:ext cx="1352550" cy="861227"/>
            <a:chOff x="4419600" y="4524375"/>
            <a:chExt cx="1352550" cy="861227"/>
          </a:xfrm>
        </xdr:grpSpPr>
        <xdr:sp macro="" textlink="">
          <xdr:nvSpPr>
            <xdr:cNvPr id="273" name="FormelklammerÖvre">
              <a:extLst>
                <a:ext uri="{FF2B5EF4-FFF2-40B4-BE49-F238E27FC236}">
                  <a16:creationId xmlns:a16="http://schemas.microsoft.com/office/drawing/2014/main" id="{36B585B0-0CA8-40C9-B8A4-354751F708F4}"/>
                </a:ext>
              </a:extLst>
            </xdr:cNvPr>
            <xdr:cNvSpPr/>
          </xdr:nvSpPr>
          <xdr:spPr>
            <a:xfrm rot="5400000">
              <a:off x="484623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ext_FormelBildtextÖvre" descr="Vilket område du vill titta på?&#10;">
              <a:extLst>
                <a:ext uri="{FF2B5EF4-FFF2-40B4-BE49-F238E27FC236}">
                  <a16:creationId xmlns:a16="http://schemas.microsoft.com/office/drawing/2014/main" id="{34D80480-D101-45AC-B9CF-78D23DC421E6}"/>
                </a:ext>
              </a:extLst>
            </xdr:cNvPr>
            <xdr:cNvSpPr txBox="1">
              <a:spLocks noChangeArrowheads="1"/>
            </xdr:cNvSpPr>
          </xdr:nvSpPr>
          <xdr:spPr bwMode="auto">
            <a:xfrm>
              <a:off x="441960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du vill titta på?</a:t>
              </a:r>
            </a:p>
          </xdr:txBody>
        </xdr:sp>
      </xdr:grpSp>
      <xdr:grpSp>
        <xdr:nvGrpSpPr>
          <xdr:cNvPr id="270" name="Grupp 269">
            <a:extLst>
              <a:ext uri="{FF2B5EF4-FFF2-40B4-BE49-F238E27FC236}">
                <a16:creationId xmlns:a16="http://schemas.microsoft.com/office/drawing/2014/main" id="{2CCDD87F-488A-4F59-94B0-9890040AE4A5}"/>
              </a:ext>
            </a:extLst>
          </xdr:cNvPr>
          <xdr:cNvGrpSpPr/>
        </xdr:nvGrpSpPr>
        <xdr:grpSpPr>
          <a:xfrm>
            <a:off x="5124450" y="5610223"/>
            <a:ext cx="1838325" cy="838202"/>
            <a:chOff x="5124450" y="5610223"/>
            <a:chExt cx="1838325" cy="838202"/>
          </a:xfrm>
        </xdr:grpSpPr>
        <xdr:sp macro="" textlink="">
          <xdr:nvSpPr>
            <xdr:cNvPr id="271" name="FormelklammerUndre">
              <a:extLst>
                <a:ext uri="{FF2B5EF4-FFF2-40B4-BE49-F238E27FC236}">
                  <a16:creationId xmlns:a16="http://schemas.microsoft.com/office/drawing/2014/main" id="{A61DA540-4BFA-41A7-A504-CCFAB774EC94}"/>
                </a:ext>
              </a:extLst>
            </xdr:cNvPr>
            <xdr:cNvSpPr/>
          </xdr:nvSpPr>
          <xdr:spPr>
            <a:xfrm rot="16200000">
              <a:off x="57892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ext_FormelBildtextUndre" descr="Vilket värde (text eller tal) vill du leta efter?&#10;">
              <a:extLst>
                <a:ext uri="{FF2B5EF4-FFF2-40B4-BE49-F238E27FC236}">
                  <a16:creationId xmlns:a16="http://schemas.microsoft.com/office/drawing/2014/main" id="{73BBFD57-E525-4CF9-A6E9-242691515557}"/>
                </a:ext>
              </a:extLst>
            </xdr:cNvPr>
            <xdr:cNvSpPr txBox="1">
              <a:spLocks noChangeArrowheads="1"/>
            </xdr:cNvSpPr>
          </xdr:nvSpPr>
          <xdr:spPr bwMode="auto">
            <a:xfrm>
              <a:off x="51244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värde (text eller tal) vill du leta efter?</a:t>
              </a:r>
            </a:p>
          </xdr:txBody>
        </xdr:sp>
      </xdr:grpSp>
    </xdr:grpSp>
    <xdr:clientData/>
  </xdr:twoCellAnchor>
  <xdr:twoCellAnchor>
    <xdr:from>
      <xdr:col>0</xdr:col>
      <xdr:colOff>619124</xdr:colOff>
      <xdr:row>73</xdr:row>
      <xdr:rowOff>85707</xdr:rowOff>
    </xdr:from>
    <xdr:to>
      <xdr:col>1</xdr:col>
      <xdr:colOff>5199625</xdr:colOff>
      <xdr:row>85</xdr:row>
      <xdr:rowOff>38096</xdr:rowOff>
    </xdr:to>
    <xdr:grpSp>
      <xdr:nvGrpSpPr>
        <xdr:cNvPr id="275" name="Grupp 274">
          <a:extLst>
            <a:ext uri="{FF2B5EF4-FFF2-40B4-BE49-F238E27FC236}">
              <a16:creationId xmlns:a16="http://schemas.microsoft.com/office/drawing/2014/main" id="{847274C0-AC26-4344-B2CE-53D60DDD0425}"/>
            </a:ext>
          </a:extLst>
        </xdr:cNvPr>
        <xdr:cNvGrpSpPr/>
      </xdr:nvGrpSpPr>
      <xdr:grpSpPr>
        <a:xfrm>
          <a:off x="619124" y="14601807"/>
          <a:ext cx="5428226" cy="2238389"/>
          <a:chOff x="638174" y="14144607"/>
          <a:chExt cx="5399499" cy="2271433"/>
        </a:xfrm>
      </xdr:grpSpPr>
      <xdr:sp macro="" textlink="">
        <xdr:nvSpPr>
          <xdr:cNvPr id="276" name="FormelklammerUndre">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FormelklammerUndre">
            <a:extLst>
              <a:ext uri="{FF2B5EF4-FFF2-40B4-BE49-F238E27FC236}">
                <a16:creationId xmlns:a16="http://schemas.microsoft.com/office/drawing/2014/main" id="{FBA8E8F9-1C1F-46A9-819E-ED4261288C76}"/>
              </a:ext>
            </a:extLst>
          </xdr:cNvPr>
          <xdr:cNvSpPr/>
        </xdr:nvSpPr>
        <xdr:spPr>
          <a:xfrm rot="16200000">
            <a:off x="3414186"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FormelklammerÖvre">
            <a:extLst>
              <a:ext uri="{FF2B5EF4-FFF2-40B4-BE49-F238E27FC236}">
                <a16:creationId xmlns:a16="http://schemas.microsoft.com/office/drawing/2014/main" id="{44603805-5C4E-4370-B762-A5B53406A8B3}"/>
              </a:ext>
            </a:extLst>
          </xdr:cNvPr>
          <xdr:cNvSpPr/>
        </xdr:nvSpPr>
        <xdr:spPr>
          <a:xfrm rot="5400000">
            <a:off x="4296105"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FormelklammerÖvre">
            <a:extLst>
              <a:ext uri="{FF2B5EF4-FFF2-40B4-BE49-F238E27FC236}">
                <a16:creationId xmlns:a16="http://schemas.microsoft.com/office/drawing/2014/main" id="{02E6B0A4-8693-43A2-A27C-ECA0F01F93E4}"/>
              </a:ext>
            </a:extLst>
          </xdr:cNvPr>
          <xdr:cNvSpPr/>
        </xdr:nvSpPr>
        <xdr:spPr>
          <a:xfrm rot="5400000">
            <a:off x="2532430" y="14235736"/>
            <a:ext cx="495146" cy="1062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ext_Formel" descr="=ANTAL.OMF(F50:F61;F64;G50:G61;G64)&#10;">
            <a:extLst>
              <a:ext uri="{FF2B5EF4-FFF2-40B4-BE49-F238E27FC236}">
                <a16:creationId xmlns:a16="http://schemas.microsoft.com/office/drawing/2014/main" id="{9B024B79-A0D7-4146-8614-608EC9FDD326}"/>
              </a:ext>
            </a:extLst>
          </xdr:cNvPr>
          <xdr:cNvSpPr txBox="1"/>
        </xdr:nvSpPr>
        <xdr:spPr>
          <a:xfrm>
            <a:off x="638174" y="14982176"/>
            <a:ext cx="5391043" cy="254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1950">
                <a:solidFill>
                  <a:srgbClr val="000000"/>
                </a:solidFill>
                <a:effectLst/>
                <a:latin typeface="Courier New" panose="02070309020205020404" pitchFamily="49" charset="0"/>
                <a:ea typeface="Times New Roman" panose="02020603050405020304" pitchFamily="18" charset="0"/>
              </a:rPr>
              <a:t>=ANTAL.OMF(F50:F61;F64;G50:G61;G64)</a:t>
            </a:r>
            <a:endParaRPr lang="en-US" sz="1950">
              <a:effectLst/>
              <a:latin typeface="Courier New" panose="02070309020205020404" pitchFamily="49" charset="0"/>
              <a:ea typeface="Times New Roman" panose="02020603050405020304" pitchFamily="18" charset="0"/>
            </a:endParaRPr>
          </a:p>
        </xdr:txBody>
      </xdr:sp>
      <xdr:sp macro="" textlink="">
        <xdr:nvSpPr>
          <xdr:cNvPr id="281" name="text_FormelBildtextÖvre" descr="Det här är det första området att räkna&#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11733" y="14144607"/>
            <a:ext cx="134465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det första området att räkna</a:t>
            </a:r>
          </a:p>
        </xdr:txBody>
      </xdr:sp>
      <xdr:sp macro="" textlink="">
        <xdr:nvSpPr>
          <xdr:cNvPr id="282" name="text_FormelBildtextÖvre" descr="Det här är det andra området att räkna&#10;">
            <a:extLst>
              <a:ext uri="{FF2B5EF4-FFF2-40B4-BE49-F238E27FC236}">
                <a16:creationId xmlns:a16="http://schemas.microsoft.com/office/drawing/2014/main" id="{11EE695F-0D8C-4F27-9607-875A146520A9}"/>
              </a:ext>
            </a:extLst>
          </xdr:cNvPr>
          <xdr:cNvSpPr txBox="1">
            <a:spLocks noChangeArrowheads="1"/>
          </xdr:cNvSpPr>
        </xdr:nvSpPr>
        <xdr:spPr bwMode="auto">
          <a:xfrm>
            <a:off x="3873587" y="14144607"/>
            <a:ext cx="1340181"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sv-se" sz="1100">
                <a:effectLst/>
                <a:latin typeface="Calibri" panose="020F0502020204030204" pitchFamily="34" charset="0"/>
                <a:ea typeface="+mn-ea"/>
                <a:cs typeface="+mn-cs"/>
              </a:rPr>
              <a:t>Det här är det andra området att räkna</a:t>
            </a:r>
            <a:endParaRPr lang="en-US">
              <a:effectLst/>
              <a:latin typeface="Calibri" panose="020F0502020204030204" pitchFamily="34" charset="0"/>
            </a:endParaRPr>
          </a:p>
        </xdr:txBody>
      </xdr:sp>
      <xdr:sp macro="" textlink="">
        <xdr:nvSpPr>
          <xdr:cNvPr id="283" name="text_FormelBildtextUndre" descr="Det här är villkoret för den första matchningen&#10;&#10;">
            <a:extLst>
              <a:ext uri="{FF2B5EF4-FFF2-40B4-BE49-F238E27FC236}">
                <a16:creationId xmlns:a16="http://schemas.microsoft.com/office/drawing/2014/main" id="{CA955A6F-F900-4254-A38C-2B84B32EF341}"/>
              </a:ext>
            </a:extLst>
          </xdr:cNvPr>
          <xdr:cNvSpPr txBox="1">
            <a:spLocks noChangeArrowheads="1"/>
          </xdr:cNvSpPr>
        </xdr:nvSpPr>
        <xdr:spPr bwMode="auto">
          <a:xfrm>
            <a:off x="3054286" y="15615070"/>
            <a:ext cx="1214947" cy="79130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sv-se" sz="1100">
                <a:effectLst/>
                <a:latin typeface="Calibri" panose="020F0502020204030204" pitchFamily="34" charset="0"/>
                <a:ea typeface="+mn-ea"/>
                <a:cs typeface="+mn-cs"/>
              </a:rPr>
              <a:t>Det här är villkoret för den första matchningen</a:t>
            </a:r>
            <a:endParaRPr lang="en-US">
              <a:effectLst/>
              <a:latin typeface="Calibri" panose="020F0502020204030204" pitchFamily="34" charset="0"/>
            </a:endParaRPr>
          </a:p>
        </xdr:txBody>
      </xdr:sp>
      <xdr:sp macro="" textlink="">
        <xdr:nvSpPr>
          <xdr:cNvPr id="284" name="text_FormelBildtextUndre" descr="Det här villkor för den andra matchningen&#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8009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villkoret</a:t>
            </a:r>
            <a:r>
              <a:rPr lang="sv-se" sz="1100" baseline="0">
                <a:effectLst/>
                <a:latin typeface="Calibri" panose="020F0502020204030204" pitchFamily="34" charset="0"/>
                <a:ea typeface="Calibri" panose="020F0502020204030204" pitchFamily="34" charset="0"/>
                <a:cs typeface="Times New Roman" panose="02020603050405020304" pitchFamily="18" charset="0"/>
              </a:rPr>
              <a:t> för den andra matchningen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87</xdr:row>
      <xdr:rowOff>38100</xdr:rowOff>
    </xdr:from>
    <xdr:to>
      <xdr:col>1</xdr:col>
      <xdr:colOff>2446842</xdr:colOff>
      <xdr:row>89</xdr:row>
      <xdr:rowOff>188024</xdr:rowOff>
    </xdr:to>
    <xdr:sp macro="" textlink="">
      <xdr:nvSpPr>
        <xdr:cNvPr id="285" name="Knappen Mer information" descr="Visa mer information">
          <a:hlinkClick xmlns:r="http://schemas.openxmlformats.org/officeDocument/2006/relationships" r:id="rId22"/>
          <a:extLst>
            <a:ext uri="{FF2B5EF4-FFF2-40B4-BE49-F238E27FC236}">
              <a16:creationId xmlns:a16="http://schemas.microsoft.com/office/drawing/2014/main" id="{8D5461FA-B324-43B7-BD8D-8A93884BC3F2}"/>
            </a:ext>
          </a:extLst>
        </xdr:cNvPr>
        <xdr:cNvSpPr/>
      </xdr:nvSpPr>
      <xdr:spPr>
        <a:xfrm>
          <a:off x="571500" y="172212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0</xdr:col>
      <xdr:colOff>619125</xdr:colOff>
      <xdr:row>112</xdr:row>
      <xdr:rowOff>95250</xdr:rowOff>
    </xdr:from>
    <xdr:to>
      <xdr:col>1</xdr:col>
      <xdr:colOff>2494467</xdr:colOff>
      <xdr:row>115</xdr:row>
      <xdr:rowOff>54674</xdr:rowOff>
    </xdr:to>
    <xdr:sp macro="" textlink="">
      <xdr:nvSpPr>
        <xdr:cNvPr id="131" name="Knappen Mer information" descr="Visa mer information">
          <a:hlinkClick xmlns:r="http://schemas.openxmlformats.org/officeDocument/2006/relationships" r:id="rId23"/>
          <a:extLst>
            <a:ext uri="{FF2B5EF4-FFF2-40B4-BE49-F238E27FC236}">
              <a16:creationId xmlns:a16="http://schemas.microsoft.com/office/drawing/2014/main" id="{E4939BBA-49B2-4BFB-A7CF-F0BF2534CA19}"/>
            </a:ext>
          </a:extLst>
        </xdr:cNvPr>
        <xdr:cNvSpPr/>
      </xdr:nvSpPr>
      <xdr:spPr>
        <a:xfrm>
          <a:off x="619125" y="220408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Kolla in det här" descr="KOLLA IN DET HÄR&#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Rader med hakparent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En till rad med hakparentes" descr="Rad med hakparentes">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Rad med hakparentes" descr="Rad med hakparentes&#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Stjärnor" descr="Stjärnor">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ktioner"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Förhoppningsvis har du skrivit </a:t>
            </a:r>
            <a:r>
              <a:rPr lang="sv-se" sz="1100" b="1" kern="0">
                <a:solidFill>
                  <a:schemeClr val="bg2">
                    <a:lumMod val="25000"/>
                  </a:schemeClr>
                </a:solidFill>
                <a:latin typeface="+mn-lt"/>
                <a:ea typeface="Segoe UI" pitchFamily="34" charset="0"/>
                <a:cs typeface="Segoe UI Light" panose="020B0502040204020203" pitchFamily="34" charset="0"/>
              </a:rPr>
              <a:t>=LETARAD(C10;C5:D8;2;FALSKT).</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33</xdr:row>
      <xdr:rowOff>171450</xdr:rowOff>
    </xdr:from>
    <xdr:to>
      <xdr:col>1</xdr:col>
      <xdr:colOff>5218938</xdr:colOff>
      <xdr:row>47</xdr:row>
      <xdr:rowOff>171450</xdr:rowOff>
    </xdr:to>
    <xdr:grpSp>
      <xdr:nvGrpSpPr>
        <xdr:cNvPr id="82" name="Grupp 81">
          <a:extLst>
            <a:ext uri="{FF2B5EF4-FFF2-40B4-BE49-F238E27FC236}">
              <a16:creationId xmlns:a16="http://schemas.microsoft.com/office/drawing/2014/main" id="{1015345F-A070-4EDE-8224-DC487667438E}"/>
            </a:ext>
          </a:extLst>
        </xdr:cNvPr>
        <xdr:cNvGrpSpPr/>
      </xdr:nvGrpSpPr>
      <xdr:grpSpPr>
        <a:xfrm>
          <a:off x="352425" y="7058025"/>
          <a:ext cx="5733288" cy="2667000"/>
          <a:chOff x="352425" y="10715625"/>
          <a:chExt cx="5733288" cy="2390775"/>
        </a:xfrm>
      </xdr:grpSpPr>
      <xdr:sp macro="" textlink="">
        <xdr:nvSpPr>
          <xdr:cNvPr id="83" name="Rektangel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Steg" descr="Mer information på webben&#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Rak koppling 84" descr="Dekorativ linje">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Rak koppling 85" descr="Dekorativ linj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178519</xdr:rowOff>
    </xdr:from>
    <xdr:to>
      <xdr:col>1</xdr:col>
      <xdr:colOff>2562225</xdr:colOff>
      <xdr:row>39</xdr:row>
      <xdr:rowOff>156598</xdr:rowOff>
    </xdr:to>
    <xdr:grpSp>
      <xdr:nvGrpSpPr>
        <xdr:cNvPr id="5" name="Grupp 4">
          <a:extLst>
            <a:ext uri="{FF2B5EF4-FFF2-40B4-BE49-F238E27FC236}">
              <a16:creationId xmlns:a16="http://schemas.microsoft.com/office/drawing/2014/main" id="{82632918-520D-4E51-9E28-E3DEB82D9A91}"/>
            </a:ext>
          </a:extLst>
        </xdr:cNvPr>
        <xdr:cNvGrpSpPr/>
      </xdr:nvGrpSpPr>
      <xdr:grpSpPr>
        <a:xfrm>
          <a:off x="562406" y="7827094"/>
          <a:ext cx="2866594" cy="359079"/>
          <a:chOff x="562406" y="11008444"/>
          <a:chExt cx="2866594" cy="359079"/>
        </a:xfrm>
      </xdr:grpSpPr>
      <xdr:sp macro="" textlink="">
        <xdr:nvSpPr>
          <xdr:cNvPr id="87" name="Steg" descr="Allt om funktionen OM, länkat till webben&#10;&#10;">
            <a:hlinkClick xmlns:r="http://schemas.openxmlformats.org/officeDocument/2006/relationships" r:id="rId3" tooltip="Klicka här om du vill lära dig allt om Excel-formler från webben"/>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Översikt</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över formler i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fik 22" descr="Pil">
            <a:hlinkClick xmlns:r="http://schemas.openxmlformats.org/officeDocument/2006/relationships" r:id="rId3" tooltip="Klicka här om du vill lära dig mer från webben"/>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172585</xdr:rowOff>
    </xdr:from>
    <xdr:to>
      <xdr:col>1</xdr:col>
      <xdr:colOff>2590800</xdr:colOff>
      <xdr:row>41</xdr:row>
      <xdr:rowOff>155974</xdr:rowOff>
    </xdr:to>
    <xdr:grpSp>
      <xdr:nvGrpSpPr>
        <xdr:cNvPr id="4" name="Grupp 3">
          <a:extLst>
            <a:ext uri="{FF2B5EF4-FFF2-40B4-BE49-F238E27FC236}">
              <a16:creationId xmlns:a16="http://schemas.microsoft.com/office/drawing/2014/main" id="{98FAF5DD-EE61-45C8-981A-2D0D0E97F1D8}"/>
            </a:ext>
          </a:extLst>
        </xdr:cNvPr>
        <xdr:cNvGrpSpPr/>
      </xdr:nvGrpSpPr>
      <xdr:grpSpPr>
        <a:xfrm>
          <a:off x="562406" y="8202160"/>
          <a:ext cx="2895169" cy="364389"/>
          <a:chOff x="562406" y="11383510"/>
          <a:chExt cx="2895169" cy="364389"/>
        </a:xfrm>
      </xdr:grpSpPr>
      <xdr:sp macro="" textlink="">
        <xdr:nvSpPr>
          <xdr:cNvPr id="89" name="Steg" descr="Allt om funktionen IFS, länkat till webben&#10;">
            <a:hlinkClick xmlns:r="http://schemas.openxmlformats.org/officeDocument/2006/relationships" r:id="rId6" tooltip="Klicka här om du vill veta allt om Excel-funktioner efter kategori från webben"/>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(efter</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kategori)</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44</xdr:row>
      <xdr:rowOff>13003</xdr:rowOff>
    </xdr:from>
    <xdr:to>
      <xdr:col>1</xdr:col>
      <xdr:colOff>2628900</xdr:colOff>
      <xdr:row>45</xdr:row>
      <xdr:rowOff>186892</xdr:rowOff>
    </xdr:to>
    <xdr:grpSp>
      <xdr:nvGrpSpPr>
        <xdr:cNvPr id="2" name="Grupp 1">
          <a:extLst>
            <a:ext uri="{FF2B5EF4-FFF2-40B4-BE49-F238E27FC236}">
              <a16:creationId xmlns:a16="http://schemas.microsoft.com/office/drawing/2014/main" id="{2F82E782-5C9A-405F-90E2-13AE28FFFCBD}"/>
            </a:ext>
          </a:extLst>
        </xdr:cNvPr>
        <xdr:cNvGrpSpPr/>
      </xdr:nvGrpSpPr>
      <xdr:grpSpPr>
        <a:xfrm>
          <a:off x="562406" y="8995078"/>
          <a:ext cx="2933269" cy="364389"/>
          <a:chOff x="562406" y="12176428"/>
          <a:chExt cx="2933269" cy="364389"/>
        </a:xfrm>
      </xdr:grpSpPr>
      <xdr:sp macro="" textlink="">
        <xdr:nvSpPr>
          <xdr:cNvPr id="91" name="Steg" descr="Kostnadsfria Excel-kurser online är länkat till webben&#10;">
            <a:hlinkClick xmlns:r="http://schemas.openxmlformats.org/officeDocument/2006/relationships" r:id="rId7" tooltip="Klicka här om du vill lära dig mer om kostnadsfria Excel-kurser från webben"/>
            <a:extLst>
              <a:ext uri="{FF2B5EF4-FFF2-40B4-BE49-F238E27FC236}">
                <a16:creationId xmlns:a16="http://schemas.microsoft.com/office/drawing/2014/main" id="{19A3D044-BB8D-41AF-8364-CFED7743E9E8}"/>
              </a:ext>
            </a:extLst>
          </xdr:cNvPr>
          <xdr:cNvSpPr txBox="1"/>
        </xdr:nvSpPr>
        <xdr:spPr>
          <a:xfrm>
            <a:off x="1040199" y="12227532"/>
            <a:ext cx="24554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92" name="Grafik 22" descr="Pil">
            <a:hlinkClick xmlns:r="http://schemas.openxmlformats.org/officeDocument/2006/relationships" r:id="rId7" tooltip="Klicka här om du vill lära dig mer från webben"/>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171961</xdr:rowOff>
    </xdr:from>
    <xdr:to>
      <xdr:col>1</xdr:col>
      <xdr:colOff>2590800</xdr:colOff>
      <xdr:row>43</xdr:row>
      <xdr:rowOff>155350</xdr:rowOff>
    </xdr:to>
    <xdr:grpSp>
      <xdr:nvGrpSpPr>
        <xdr:cNvPr id="3" name="Grupp 2">
          <a:extLst>
            <a:ext uri="{FF2B5EF4-FFF2-40B4-BE49-F238E27FC236}">
              <a16:creationId xmlns:a16="http://schemas.microsoft.com/office/drawing/2014/main" id="{F4AC7FE3-2FB4-4A3F-8F6D-E41D0BF24478}"/>
            </a:ext>
          </a:extLst>
        </xdr:cNvPr>
        <xdr:cNvGrpSpPr/>
      </xdr:nvGrpSpPr>
      <xdr:grpSpPr>
        <a:xfrm>
          <a:off x="562406" y="8582536"/>
          <a:ext cx="2895169" cy="364389"/>
          <a:chOff x="562406" y="11763886"/>
          <a:chExt cx="2895169" cy="364389"/>
        </a:xfrm>
      </xdr:grpSpPr>
      <xdr:sp macro="" textlink="">
        <xdr:nvSpPr>
          <xdr:cNvPr id="93" name="Steg" descr="Avancerade OM-uttryck, länkat till webben&#10;">
            <a:hlinkClick xmlns:r="http://schemas.openxmlformats.org/officeDocument/2006/relationships" r:id="rId8" tooltip="Klicka här om du vill veta allt om Excel-funktioner (alfabetisk ordning) från webben"/>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(alfabetisk ordning)</a:t>
            </a:r>
          </a:p>
        </xdr:txBody>
      </xdr:sp>
      <xdr:pic>
        <xdr:nvPicPr>
          <xdr:cNvPr id="94"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352426</xdr:rowOff>
    </xdr:from>
    <xdr:to>
      <xdr:col>1</xdr:col>
      <xdr:colOff>5218938</xdr:colOff>
      <xdr:row>33</xdr:row>
      <xdr:rowOff>95251</xdr:rowOff>
    </xdr:to>
    <xdr:sp macro="" textlink="">
      <xdr:nvSpPr>
        <xdr:cNvPr id="62" name="text_RundturBakgrund" descr="Bakgrund">
          <a:extLst>
            <a:ext uri="{FF2B5EF4-FFF2-40B4-BE49-F238E27FC236}">
              <a16:creationId xmlns:a16="http://schemas.microsoft.com/office/drawing/2014/main" id="{9C42B660-A3B5-4F00-8B62-1A2BC85EB46D}"/>
            </a:ext>
          </a:extLst>
        </xdr:cNvPr>
        <xdr:cNvSpPr/>
      </xdr:nvSpPr>
      <xdr:spPr>
        <a:xfrm>
          <a:off x="352425" y="352426"/>
          <a:ext cx="5733288" cy="66294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ext_RundturRubrik" descr="Låt Funktionsguiden vägleda dig">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Låt Funktionsguiden vägleda dig</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ext_Rundtur1" descr="Dekorativ linj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29</xdr:row>
      <xdr:rowOff>146481</xdr:rowOff>
    </xdr:from>
    <xdr:to>
      <xdr:col>1</xdr:col>
      <xdr:colOff>4863004</xdr:colOff>
      <xdr:row>29</xdr:row>
      <xdr:rowOff>146481</xdr:rowOff>
    </xdr:to>
    <xdr:cxnSp macro="">
      <xdr:nvCxnSpPr>
        <xdr:cNvPr id="65" name="text_Rundtur2" descr="Dekorativ linje">
          <a:extLst>
            <a:ext uri="{FF2B5EF4-FFF2-40B4-BE49-F238E27FC236}">
              <a16:creationId xmlns:a16="http://schemas.microsoft.com/office/drawing/2014/main" id="{8AE36029-DE43-4E7F-9235-7AED0D64959D}"/>
            </a:ext>
          </a:extLst>
        </xdr:cNvPr>
        <xdr:cNvCxnSpPr>
          <a:cxnSpLocks/>
        </xdr:cNvCxnSpPr>
      </xdr:nvCxnSpPr>
      <xdr:spPr>
        <a:xfrm>
          <a:off x="567653" y="627105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ext_RundturIntro" descr="Om du vet namnet på funktionen du vill använda, men du är osäker på hur den skrivs kan du låta Funktionsguiden hjälpa dig.">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Om du vet namnet på funktionen du vill använda, men du är osäker på hur den skrivs kan du låta Funktionsguiden hjälpa dig.</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upp_Steg">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ext_Steg" descr="Markera cell D16 och gå till Formler &gt; Infoga funktion &gt; skriv LETARAD i rutan Sök efter funktion och tryck på Kör. Klicka på OK längst ned när du LETARAD markerats. När du markerar en funktion i listan visar Excel dess syntax.&#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Markera cell D10 och gå till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Formler</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Infoga funktion</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skriv</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LETARAD </a:t>
            </a:r>
            <a:r>
              <a:rPr lang="sv-se"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sv-se"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 rutan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Sök efter funktion </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och tryck på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Kör</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När du ser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LETARAD</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markerat klickar du på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längst ned.</a:t>
            </a:r>
            <a:r>
              <a:rPr lang="sv-se" sz="1100">
                <a:solidFill>
                  <a:schemeClr val="tx1">
                    <a:lumMod val="75000"/>
                    <a:lumOff val="25000"/>
                  </a:schemeClr>
                </a:solidFill>
                <a:latin typeface="Segoe UI" panose="020B0502040204020203" pitchFamily="34" charset="0"/>
                <a:cs typeface="Segoe UI" panose="020B0502040204020203" pitchFamily="34" charset="0"/>
              </a:rPr>
              <a:t> När du markerar en funktion i </a:t>
            </a:r>
            <a:r>
              <a:rPr lang="sv-se" sz="1100" baseline="0">
                <a:solidFill>
                  <a:schemeClr val="tx1">
                    <a:lumMod val="75000"/>
                    <a:lumOff val="25000"/>
                  </a:schemeClr>
                </a:solidFill>
                <a:latin typeface="Segoe UI" panose="020B0502040204020203" pitchFamily="34" charset="0"/>
                <a:cs typeface="Segoe UI" panose="020B0502040204020203" pitchFamily="34" charset="0"/>
              </a:rPr>
              <a:t>listan visar Excel dess syntax.</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form_Steg" descr="1">
            <a:extLst>
              <a:ext uri="{FF2B5EF4-FFF2-40B4-BE49-F238E27FC236}">
                <a16:creationId xmlns:a16="http://schemas.microsoft.com/office/drawing/2014/main" id="{215648BB-0134-4C42-A6F9-AC13CE6B572C}"/>
              </a:ext>
            </a:extLst>
          </xdr:cNvPr>
          <xdr:cNvSpPr/>
        </xdr:nvSpPr>
        <xdr:spPr>
          <a:xfrm>
            <a:off x="647700" y="7419974"/>
            <a:ext cx="394065" cy="3721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upp_Steg">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ext_Steg"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Ange sedan funktionsargument i respektive textrutor. Varje argument du anger utvärderas och resultat visas längst ned. När du är nöjd och trycker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anger Excel formeln åt dig.</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form_Steg"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30</xdr:row>
      <xdr:rowOff>138114</xdr:rowOff>
    </xdr:from>
    <xdr:to>
      <xdr:col>1</xdr:col>
      <xdr:colOff>970369</xdr:colOff>
      <xdr:row>32</xdr:row>
      <xdr:rowOff>92563</xdr:rowOff>
    </xdr:to>
    <xdr:sp macro="" textlink="">
      <xdr:nvSpPr>
        <xdr:cNvPr id="74" name="KnappenFöregående" descr="Gå tillbaka till föregående blad">
          <a:hlinkClick xmlns:r="http://schemas.openxmlformats.org/officeDocument/2006/relationships" r:id="rId9" tooltip="Klicka här för att gå tillbaka till föregående blad"/>
          <a:extLst>
            <a:ext uri="{FF2B5EF4-FFF2-40B4-BE49-F238E27FC236}">
              <a16:creationId xmlns:a16="http://schemas.microsoft.com/office/drawing/2014/main" id="{5E40797B-36B9-4C1B-9AE0-EA6AD5EEF027}"/>
            </a:ext>
          </a:extLst>
        </xdr:cNvPr>
        <xdr:cNvSpPr/>
      </xdr:nvSpPr>
      <xdr:spPr>
        <a:xfrm flipH="1">
          <a:off x="561974" y="6453189"/>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3646535</xdr:colOff>
      <xdr:row>30</xdr:row>
      <xdr:rowOff>138114</xdr:rowOff>
    </xdr:from>
    <xdr:to>
      <xdr:col>1</xdr:col>
      <xdr:colOff>4921705</xdr:colOff>
      <xdr:row>32</xdr:row>
      <xdr:rowOff>92563</xdr:rowOff>
    </xdr:to>
    <xdr:sp macro="" textlink="">
      <xdr:nvSpPr>
        <xdr:cNvPr id="75" name="KnappenNästa" descr="Gå vidare till nästa blad">
          <a:hlinkClick xmlns:r="http://schemas.openxmlformats.org/officeDocument/2006/relationships" r:id="rId10" tooltip="Klicka här för att gå till nästa blad"/>
          <a:extLst>
            <a:ext uri="{FF2B5EF4-FFF2-40B4-BE49-F238E27FC236}">
              <a16:creationId xmlns:a16="http://schemas.microsoft.com/office/drawing/2014/main" id="{1C0B3F5D-086A-4A30-A12D-A0A3DB6D24E2}"/>
            </a:ext>
          </a:extLst>
        </xdr:cNvPr>
        <xdr:cNvSpPr/>
      </xdr:nvSpPr>
      <xdr:spPr>
        <a:xfrm>
          <a:off x="4513310" y="6453189"/>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oneCell">
    <xdr:from>
      <xdr:col>1</xdr:col>
      <xdr:colOff>228600</xdr:colOff>
      <xdr:row>14</xdr:row>
      <xdr:rowOff>134638</xdr:rowOff>
    </xdr:from>
    <xdr:to>
      <xdr:col>1</xdr:col>
      <xdr:colOff>4857750</xdr:colOff>
      <xdr:row>28</xdr:row>
      <xdr:rowOff>19504</xdr:rowOff>
    </xdr:to>
    <xdr:pic>
      <xdr:nvPicPr>
        <xdr:cNvPr id="7" name="Bild 6" descr="Dialogrutan Funktionsargument för LETARAD">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401713"/>
          <a:ext cx="4629150" cy="2551866"/>
        </a:xfrm>
        <a:prstGeom prst="rect">
          <a:avLst/>
        </a:prstGeom>
      </xdr:spPr>
    </xdr:pic>
    <xdr:clientData/>
  </xdr:twoCellAnchor>
  <xdr:twoCellAnchor>
    <xdr:from>
      <xdr:col>1</xdr:col>
      <xdr:colOff>1544364</xdr:colOff>
      <xdr:row>15</xdr:row>
      <xdr:rowOff>75904</xdr:rowOff>
    </xdr:from>
    <xdr:to>
      <xdr:col>6</xdr:col>
      <xdr:colOff>571500</xdr:colOff>
      <xdr:row>34</xdr:row>
      <xdr:rowOff>172912</xdr:rowOff>
    </xdr:to>
    <xdr:grpSp>
      <xdr:nvGrpSpPr>
        <xdr:cNvPr id="8" name="Grupp 7">
          <a:extLst>
            <a:ext uri="{FF2B5EF4-FFF2-40B4-BE49-F238E27FC236}">
              <a16:creationId xmlns:a16="http://schemas.microsoft.com/office/drawing/2014/main" id="{8F43BB86-459B-4A39-BF41-D15966065CB8}"/>
            </a:ext>
          </a:extLst>
        </xdr:cNvPr>
        <xdr:cNvGrpSpPr/>
      </xdr:nvGrpSpPr>
      <xdr:grpSpPr>
        <a:xfrm>
          <a:off x="2411139" y="3533479"/>
          <a:ext cx="7523436" cy="3716508"/>
          <a:chOff x="2411139" y="6952954"/>
          <a:chExt cx="7523436" cy="3716508"/>
        </a:xfrm>
      </xdr:grpSpPr>
      <xdr:grpSp>
        <xdr:nvGrpSpPr>
          <xdr:cNvPr id="96" name="Grup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BRA ATT VETA" descr="BRA ATT VETA&#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fik 147" descr="Glasögon">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g"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ange referenser till celler och cellområden eller markera dem med musen.</a:t>
                </a:r>
                <a:endParaRPr lang="en-US" sz="1100">
                  <a:effectLst/>
                  <a:latin typeface="+mn-lt"/>
                </a:endParaRPr>
              </a:p>
            </xdr:txBody>
          </xdr:sp>
        </xdr:grpSp>
        <xdr:cxnSp macro="">
          <xdr:nvCxnSpPr>
            <xdr:cNvPr id="98" name="Koppling: böj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BRA ATT VETA" descr="BRA ATT VETA&#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fik 147" descr="Glasögon">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Steg"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När du skriver in ett argument visas en beskrivning av argumentet längre ned i formuläret, ovanför formelns resultat.</a:t>
              </a:r>
              <a:endParaRPr lang="en-US" sz="1100">
                <a:effectLst/>
                <a:latin typeface="+mn-lt"/>
              </a:endParaRPr>
            </a:p>
          </xdr:txBody>
        </xdr:sp>
        <xdr:sp macro="" textlink="">
          <xdr:nvSpPr>
            <xdr:cNvPr id="104" name="Frihandsfigur: figur 103" descr="Pil">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49</xdr:row>
      <xdr:rowOff>76200</xdr:rowOff>
    </xdr:to>
    <xdr:sp macro="" textlink="">
      <xdr:nvSpPr>
        <xdr:cNvPr id="49" name="text_RundturBakgrund" descr="Bakgrund">
          <a:extLst>
            <a:ext uri="{FF2B5EF4-FFF2-40B4-BE49-F238E27FC236}">
              <a16:creationId xmlns:a16="http://schemas.microsoft.com/office/drawing/2014/main" id="{82635223-B159-4E05-9CEC-2A2F6DF969F2}"/>
            </a:ext>
          </a:extLst>
        </xdr:cNvPr>
        <xdr:cNvSpPr/>
      </xdr:nvSpPr>
      <xdr:spPr>
        <a:xfrm>
          <a:off x="342900" y="361950"/>
          <a:ext cx="5734050" cy="969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ext_RundturRubrik" descr="Rätta till fel i formler">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Rätta till fel i formler</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ext_Rundtur1" descr="Dekorativ linj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173566</xdr:rowOff>
    </xdr:from>
    <xdr:to>
      <xdr:col>1</xdr:col>
      <xdr:colOff>4946626</xdr:colOff>
      <xdr:row>45</xdr:row>
      <xdr:rowOff>173566</xdr:rowOff>
    </xdr:to>
    <xdr:cxnSp macro="">
      <xdr:nvCxnSpPr>
        <xdr:cNvPr id="52" name="text_Rundtur2" descr="Dekorativ linje">
          <a:extLst>
            <a:ext uri="{FF2B5EF4-FFF2-40B4-BE49-F238E27FC236}">
              <a16:creationId xmlns:a16="http://schemas.microsoft.com/office/drawing/2014/main" id="{B4EB5A39-3087-404B-86D1-9EB6F9D1ABB3}"/>
            </a:ext>
          </a:extLst>
        </xdr:cNvPr>
        <xdr:cNvCxnSpPr>
          <a:cxnSpLocks/>
        </xdr:cNvCxnSpPr>
      </xdr:nvCxnSpPr>
      <xdr:spPr>
        <a:xfrm>
          <a:off x="565153" y="939376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ext_RundturIntro" descr="Vid något tillfälle kommer du att träffa på en formel som innehåller ett fel, vilket Excel visar med #ErrorName!. Fel kan vara användbara eftersom de pekar ut när något inte fungerar som tänkt, men de kan vara svåra att åtgärda. Som tur är finns det flera alternativ som hjälper dig att reda på orsaken till felet och åtgärda de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Vid något tillfälle kommer du att träffa på en formel som innehåller ett fel, vilket Excel visar med #ErrorName. Fel kan vara användbara eftersom de pekar ut när något inte fungerar som tänkt, men de kan vara svåra att åtgärda. Som tur är finns det flera alternativ som hjälper dig att ta reda på orsaken till felet och åtgärda det.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p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ext_Steg" descr="Felkontroll – Gå till formler &gt; Felkontroll. En dialogruta som beskriver möjliga orsaker till det felet du råkat ut för visas. I cell D9 orsakas felet #SAKNAS av att det inte finns något värde som matchar ”Äpple”. Du kan lösa detta genom att använda ett värde som finns, genom att dölja felet med OMFEL, eller bara ignorera det eftersom det försvinner när du använder ett värde som finns.">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Felkontroll – Gå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Felkontroll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dialogruta som beskriver möjliga orsaker till det felet du råkat ut för visas. I cell D9 orsakas felet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#SAKNAS</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av att det inte finns något värde som matchar ”Äpple”. Du kan lösa detta genom att använda ett värde som finns, genom att dölja felet med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bara ignorera det eftersom det försvinner när du använder ett värde som finns.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form_Steg"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13</xdr:row>
      <xdr:rowOff>159542</xdr:rowOff>
    </xdr:from>
    <xdr:to>
      <xdr:col>1</xdr:col>
      <xdr:colOff>4705055</xdr:colOff>
      <xdr:row>23</xdr:row>
      <xdr:rowOff>49770</xdr:rowOff>
    </xdr:to>
    <xdr:pic>
      <xdr:nvPicPr>
        <xdr:cNvPr id="57" name="Bild 56" descr="Dialogruta för felkontroll">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1" y="3245642"/>
          <a:ext cx="4723809" cy="1795228"/>
        </a:xfrm>
        <a:prstGeom prst="rect">
          <a:avLst/>
        </a:prstGeom>
      </xdr:spPr>
    </xdr:pic>
    <xdr:clientData/>
  </xdr:twoCellAnchor>
  <xdr:twoCellAnchor editAs="absolute">
    <xdr:from>
      <xdr:col>0</xdr:col>
      <xdr:colOff>666924</xdr:colOff>
      <xdr:row>23</xdr:row>
      <xdr:rowOff>157163</xdr:rowOff>
    </xdr:from>
    <xdr:to>
      <xdr:col>1</xdr:col>
      <xdr:colOff>5039317</xdr:colOff>
      <xdr:row>27</xdr:row>
      <xdr:rowOff>104775</xdr:rowOff>
    </xdr:to>
    <xdr:grpSp>
      <xdr:nvGrpSpPr>
        <xdr:cNvPr id="3" name="Grupp 2">
          <a:extLst>
            <a:ext uri="{FF2B5EF4-FFF2-40B4-BE49-F238E27FC236}">
              <a16:creationId xmlns:a16="http://schemas.microsoft.com/office/drawing/2014/main" id="{76285975-E71E-42A6-9427-0A2776DA5CC0}"/>
            </a:ext>
          </a:extLst>
        </xdr:cNvPr>
        <xdr:cNvGrpSpPr/>
      </xdr:nvGrpSpPr>
      <xdr:grpSpPr>
        <a:xfrm>
          <a:off x="666924" y="5148263"/>
          <a:ext cx="5239168" cy="709612"/>
          <a:chOff x="571500" y="4957763"/>
          <a:chExt cx="5229626" cy="709612"/>
        </a:xfrm>
      </xdr:grpSpPr>
      <xdr:sp macro="" textlink="">
        <xdr:nvSpPr>
          <xdr:cNvPr id="59" name="text_Steg" descr="Om du klickar på Hjälp med det här felet öppnas hjälpavsnittet som handlar om det aktuella felmeddelandet. Om du klickar på Visa beräkningssteg visas dialogrutan Utvärdera formel.">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du klickar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Hjälp om det här felet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öppnas hjälpavsnittet som handlar om det aktuella felmeddelandet. Om du klickar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Visa beräkningssteg</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visas dialogrutan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Utvärdera formel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form_Steg"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142875</xdr:rowOff>
    </xdr:from>
    <xdr:to>
      <xdr:col>1</xdr:col>
      <xdr:colOff>4800293</xdr:colOff>
      <xdr:row>41</xdr:row>
      <xdr:rowOff>66346</xdr:rowOff>
    </xdr:to>
    <xdr:pic>
      <xdr:nvPicPr>
        <xdr:cNvPr id="61" name="Bild 60" descr="Dialogrutan Utvärdera formel">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95975"/>
          <a:ext cx="4914286" cy="2628571"/>
        </a:xfrm>
        <a:prstGeom prst="rect">
          <a:avLst/>
        </a:prstGeom>
      </xdr:spPr>
    </xdr:pic>
    <xdr:clientData/>
  </xdr:twoCellAnchor>
  <xdr:twoCellAnchor editAs="absolute">
    <xdr:from>
      <xdr:col>0</xdr:col>
      <xdr:colOff>666924</xdr:colOff>
      <xdr:row>41</xdr:row>
      <xdr:rowOff>142875</xdr:rowOff>
    </xdr:from>
    <xdr:to>
      <xdr:col>1</xdr:col>
      <xdr:colOff>5039317</xdr:colOff>
      <xdr:row>46</xdr:row>
      <xdr:rowOff>38100</xdr:rowOff>
    </xdr:to>
    <xdr:grpSp>
      <xdr:nvGrpSpPr>
        <xdr:cNvPr id="4" name="Grupp 3">
          <a:extLst>
            <a:ext uri="{FF2B5EF4-FFF2-40B4-BE49-F238E27FC236}">
              <a16:creationId xmlns:a16="http://schemas.microsoft.com/office/drawing/2014/main" id="{85545FAE-3743-4F8E-97DB-E0C750FA7DE7}"/>
            </a:ext>
          </a:extLst>
        </xdr:cNvPr>
        <xdr:cNvGrpSpPr/>
      </xdr:nvGrpSpPr>
      <xdr:grpSpPr>
        <a:xfrm>
          <a:off x="666924" y="8601075"/>
          <a:ext cx="5239168" cy="847725"/>
          <a:chOff x="571500" y="8372475"/>
          <a:chExt cx="5229626" cy="847725"/>
        </a:xfrm>
      </xdr:grpSpPr>
      <xdr:sp macro="" textlink="">
        <xdr:nvSpPr>
          <xdr:cNvPr id="63" name="text_Steg" descr="Varje gång du klickar på Utvärdera går Excel igenom formeln ett avsnitt i taget. Du får inte alltid veta vad som är fel, men du får veta var felet ligge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Varje gång du klickar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Utvärdera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går Excel igenom formeln ett avsnitt i taget. Du får inte alltid veta vad som är fel, men du får veta var felet ligger. Kika på hjälpavsnittet för att undersöka närmare var felet i din formel finns.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form_Steg"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142875</xdr:rowOff>
    </xdr:from>
    <xdr:to>
      <xdr:col>1</xdr:col>
      <xdr:colOff>998947</xdr:colOff>
      <xdr:row>48</xdr:row>
      <xdr:rowOff>97324</xdr:rowOff>
    </xdr:to>
    <xdr:sp macro="" textlink="">
      <xdr:nvSpPr>
        <xdr:cNvPr id="65"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59901CBF-662C-46B7-9798-9856B1E5ACCE}"/>
            </a:ext>
          </a:extLst>
        </xdr:cNvPr>
        <xdr:cNvSpPr/>
      </xdr:nvSpPr>
      <xdr:spPr>
        <a:xfrm flipH="1">
          <a:off x="590550" y="955357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3669834</xdr:colOff>
      <xdr:row>46</xdr:row>
      <xdr:rowOff>142875</xdr:rowOff>
    </xdr:from>
    <xdr:to>
      <xdr:col>1</xdr:col>
      <xdr:colOff>4945006</xdr:colOff>
      <xdr:row>48</xdr:row>
      <xdr:rowOff>97324</xdr:rowOff>
    </xdr:to>
    <xdr:sp macro="" textlink="">
      <xdr:nvSpPr>
        <xdr:cNvPr id="66" name="KnappenNästa" descr="Gå vidare till nästa blad">
          <a:hlinkClick xmlns:r="http://schemas.openxmlformats.org/officeDocument/2006/relationships" r:id="rId4" tooltip="Klicka här för att gå till nästa blad"/>
          <a:extLst>
            <a:ext uri="{FF2B5EF4-FFF2-40B4-BE49-F238E27FC236}">
              <a16:creationId xmlns:a16="http://schemas.microsoft.com/office/drawing/2014/main" id="{A1974C03-9104-44F6-9B95-FBB22D17937B}"/>
            </a:ext>
          </a:extLst>
        </xdr:cNvPr>
        <xdr:cNvSpPr/>
      </xdr:nvSpPr>
      <xdr:spPr>
        <a:xfrm>
          <a:off x="4536609" y="955357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RA" descr="EXPERIMENTERA">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g"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EXPERIMENTERA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Vad</a:t>
            </a:r>
            <a:r>
              <a:rPr lang="sv-se" sz="1100" kern="0" baseline="0">
                <a:solidFill>
                  <a:schemeClr val="bg2">
                    <a:lumMod val="25000"/>
                  </a:schemeClr>
                </a:solidFill>
                <a:latin typeface="+mn-lt"/>
                <a:ea typeface="Segoe UI" pitchFamily="34" charset="0"/>
                <a:cs typeface="Segoe UI Light" panose="020B0502040204020203" pitchFamily="34" charset="0"/>
              </a:rPr>
              <a:t> är felet här? Tips: Vi vill ta reda på objektens totala </a:t>
            </a:r>
            <a:r>
              <a:rPr lang="sv-se" sz="1100" b="1" kern="0" baseline="0">
                <a:solidFill>
                  <a:schemeClr val="bg2">
                    <a:lumMod val="25000"/>
                  </a:schemeClr>
                </a:solidFill>
                <a:latin typeface="+mn-lt"/>
                <a:ea typeface="Segoe UI" pitchFamily="34" charset="0"/>
                <a:cs typeface="Segoe UI Light" panose="020B0502040204020203" pitchFamily="34" charset="0"/>
              </a:rPr>
              <a:t>SUMMA</a:t>
            </a:r>
            <a:r>
              <a:rPr lang="sv-se" sz="1100" kern="0" baseline="0">
                <a:solidFill>
                  <a:schemeClr val="bg2">
                    <a:lumMod val="25000"/>
                  </a:schemeClr>
                </a:solidFill>
                <a:latin typeface="+mn-lt"/>
                <a:ea typeface="Segoe UI" pitchFamily="34" charset="0"/>
                <a:cs typeface="Segoe UI Light" panose="020B0502040204020203" pitchFamily="34" charset="0"/>
              </a:rPr>
              <a:t>.</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ihandsfigur: figur 68" descr="Rad med hakparentes">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rihandsfigur: figur 69" descr="Rad med hakparentes">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Båge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Båge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afik 96" descr="Flaska">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23</xdr:row>
      <xdr:rowOff>52115</xdr:rowOff>
    </xdr:from>
    <xdr:to>
      <xdr:col>5</xdr:col>
      <xdr:colOff>171450</xdr:colOff>
      <xdr:row>28</xdr:row>
      <xdr:rowOff>12</xdr:rowOff>
    </xdr:to>
    <xdr:grpSp>
      <xdr:nvGrpSpPr>
        <xdr:cNvPr id="74" name="BRA ATT VETA" descr="BRA ATT VETA&#10;&#10;">
          <a:extLst>
            <a:ext uri="{FF2B5EF4-FFF2-40B4-BE49-F238E27FC236}">
              <a16:creationId xmlns:a16="http://schemas.microsoft.com/office/drawing/2014/main" id="{31BEE91F-7C0C-4732-BB35-0C8B019C6B03}"/>
            </a:ext>
          </a:extLst>
        </xdr:cNvPr>
        <xdr:cNvGrpSpPr/>
      </xdr:nvGrpSpPr>
      <xdr:grpSpPr>
        <a:xfrm>
          <a:off x="6438900" y="5043215"/>
          <a:ext cx="2505075" cy="900397"/>
          <a:chOff x="6778625" y="15619706"/>
          <a:chExt cx="2584778" cy="855693"/>
        </a:xfrm>
      </xdr:grpSpPr>
      <xdr:sp macro="" textlink="">
        <xdr:nvSpPr>
          <xdr:cNvPr id="75" name="Steg"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tx1">
                    <a:lumMod val="75000"/>
                    <a:lumOff val="25000"/>
                  </a:schemeClr>
                </a:solidFill>
                <a:effectLst/>
                <a:latin typeface="+mn-lt"/>
                <a:ea typeface="+mn-ea"/>
                <a:cs typeface="+mn-cs"/>
              </a:rPr>
              <a:t>Klicka på </a:t>
            </a:r>
            <a:r>
              <a:rPr lang="sv-se" sz="1100" b="1" i="0" kern="1200" baseline="0">
                <a:solidFill>
                  <a:schemeClr val="tx1">
                    <a:lumMod val="75000"/>
                    <a:lumOff val="25000"/>
                  </a:schemeClr>
                </a:solidFill>
                <a:effectLst/>
                <a:latin typeface="+mn-lt"/>
                <a:ea typeface="+mn-ea"/>
                <a:cs typeface="+mn-cs"/>
              </a:rPr>
              <a:t>Alternativ</a:t>
            </a:r>
            <a:r>
              <a:rPr lang="sv-se" sz="1100" b="0" i="0" kern="1200" baseline="0">
                <a:solidFill>
                  <a:schemeClr val="tx1">
                    <a:lumMod val="75000"/>
                    <a:lumOff val="25000"/>
                  </a:schemeClr>
                </a:solidFill>
                <a:effectLst/>
                <a:latin typeface="+mn-lt"/>
                <a:ea typeface="+mn-ea"/>
                <a:cs typeface="+mn-cs"/>
              </a:rPr>
              <a:t> för att ange villkor för när fel i Excel ska visas eller ignoreras.</a:t>
            </a:r>
            <a:endParaRPr lang="en-US" sz="1100">
              <a:solidFill>
                <a:schemeClr val="tx1">
                  <a:lumMod val="75000"/>
                  <a:lumOff val="25000"/>
                </a:schemeClr>
              </a:solidFill>
              <a:effectLst/>
              <a:latin typeface="+mn-lt"/>
            </a:endParaRPr>
          </a:p>
        </xdr:txBody>
      </xdr:sp>
      <xdr:pic>
        <xdr:nvPicPr>
          <xdr:cNvPr id="76" name="Grafik 147" descr="Glasögon">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933451</xdr:colOff>
      <xdr:row>22</xdr:row>
      <xdr:rowOff>104777</xdr:rowOff>
    </xdr:from>
    <xdr:to>
      <xdr:col>1</xdr:col>
      <xdr:colOff>5495926</xdr:colOff>
      <xdr:row>24</xdr:row>
      <xdr:rowOff>9525</xdr:rowOff>
    </xdr:to>
    <xdr:cxnSp macro="">
      <xdr:nvCxnSpPr>
        <xdr:cNvPr id="77" name="Koppling: böjd 76">
          <a:extLst>
            <a:ext uri="{FF2B5EF4-FFF2-40B4-BE49-F238E27FC236}">
              <a16:creationId xmlns:a16="http://schemas.microsoft.com/office/drawing/2014/main" id="{16767E7F-5A94-4A53-A7E2-81A5EF1897C0}"/>
            </a:ext>
          </a:extLst>
        </xdr:cNvPr>
        <xdr:cNvCxnSpPr/>
      </xdr:nvCxnSpPr>
      <xdr:spPr>
        <a:xfrm rot="10800000">
          <a:off x="1800226" y="4905377"/>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171450</xdr:rowOff>
    </xdr:from>
    <xdr:to>
      <xdr:col>1</xdr:col>
      <xdr:colOff>5209413</xdr:colOff>
      <xdr:row>63</xdr:row>
      <xdr:rowOff>104775</xdr:rowOff>
    </xdr:to>
    <xdr:grpSp>
      <xdr:nvGrpSpPr>
        <xdr:cNvPr id="78" name="Grupp 77">
          <a:extLst>
            <a:ext uri="{FF2B5EF4-FFF2-40B4-BE49-F238E27FC236}">
              <a16:creationId xmlns:a16="http://schemas.microsoft.com/office/drawing/2014/main" id="{340F396F-7EEE-4FE2-8349-58C6AAB22606}"/>
            </a:ext>
          </a:extLst>
        </xdr:cNvPr>
        <xdr:cNvGrpSpPr/>
      </xdr:nvGrpSpPr>
      <xdr:grpSpPr>
        <a:xfrm>
          <a:off x="342900" y="10153650"/>
          <a:ext cx="5733288" cy="2600325"/>
          <a:chOff x="352425" y="10715625"/>
          <a:chExt cx="5733288" cy="2390775"/>
        </a:xfrm>
      </xdr:grpSpPr>
      <xdr:sp macro="" textlink="">
        <xdr:nvSpPr>
          <xdr:cNvPr id="79" name="Rektangel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Steg" descr="Mer information på webben&#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Rak koppling 80" descr="Dekorativ linje">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Rak koppling 81" descr="Dekorativ linj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53</xdr:row>
      <xdr:rowOff>159469</xdr:rowOff>
    </xdr:from>
    <xdr:to>
      <xdr:col>1</xdr:col>
      <xdr:colOff>2552700</xdr:colOff>
      <xdr:row>55</xdr:row>
      <xdr:rowOff>137548</xdr:rowOff>
    </xdr:to>
    <xdr:grpSp>
      <xdr:nvGrpSpPr>
        <xdr:cNvPr id="83" name="Grupp 82">
          <a:extLst>
            <a:ext uri="{FF2B5EF4-FFF2-40B4-BE49-F238E27FC236}">
              <a16:creationId xmlns:a16="http://schemas.microsoft.com/office/drawing/2014/main" id="{1612118D-530C-41CF-BA41-E6AC52C9311F}"/>
            </a:ext>
          </a:extLst>
        </xdr:cNvPr>
        <xdr:cNvGrpSpPr/>
      </xdr:nvGrpSpPr>
      <xdr:grpSpPr>
        <a:xfrm>
          <a:off x="552881" y="10903669"/>
          <a:ext cx="2866594" cy="359079"/>
          <a:chOff x="552881" y="10532194"/>
          <a:chExt cx="2866594" cy="359079"/>
        </a:xfrm>
      </xdr:grpSpPr>
      <xdr:sp macro="" textlink="">
        <xdr:nvSpPr>
          <xdr:cNvPr id="84" name="Steg" descr="Allt om funktionen OM, länkat till webben&#10;&#10;">
            <a:hlinkClick xmlns:r="http://schemas.openxmlformats.org/officeDocument/2006/relationships" r:id="rId9" tooltip="Välj om du vill lära dig allt om att upptäcka fel i formler på webben"/>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Hitta fel i formler</a:t>
            </a:r>
          </a:p>
        </xdr:txBody>
      </xdr:sp>
      <xdr:pic>
        <xdr:nvPicPr>
          <xdr:cNvPr id="85"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55</xdr:row>
      <xdr:rowOff>153535</xdr:rowOff>
    </xdr:from>
    <xdr:to>
      <xdr:col>1</xdr:col>
      <xdr:colOff>2581275</xdr:colOff>
      <xdr:row>57</xdr:row>
      <xdr:rowOff>136924</xdr:rowOff>
    </xdr:to>
    <xdr:grpSp>
      <xdr:nvGrpSpPr>
        <xdr:cNvPr id="86" name="Grupp 85">
          <a:extLst>
            <a:ext uri="{FF2B5EF4-FFF2-40B4-BE49-F238E27FC236}">
              <a16:creationId xmlns:a16="http://schemas.microsoft.com/office/drawing/2014/main" id="{ADC1751D-5736-45B9-8E54-EF18BF377AD1}"/>
            </a:ext>
          </a:extLst>
        </xdr:cNvPr>
        <xdr:cNvGrpSpPr/>
      </xdr:nvGrpSpPr>
      <xdr:grpSpPr>
        <a:xfrm>
          <a:off x="552881" y="11278735"/>
          <a:ext cx="2895169" cy="364389"/>
          <a:chOff x="552881" y="10907260"/>
          <a:chExt cx="2895169" cy="364389"/>
        </a:xfrm>
      </xdr:grpSpPr>
      <xdr:sp macro="" textlink="">
        <xdr:nvSpPr>
          <xdr:cNvPr id="87" name="Steg" descr="Allt om funktionen IFS, länkat till webben&#10;">
            <a:hlinkClick xmlns:r="http://schemas.openxmlformats.org/officeDocument/2006/relationships" r:id="rId12" tooltip="Välj om du vill lära dig allt om hur man undviker fel i formler på webben"/>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Hur du undviker fel i formler</a:t>
            </a:r>
          </a:p>
        </xdr:txBody>
      </xdr:sp>
      <xdr:pic>
        <xdr:nvPicPr>
          <xdr:cNvPr id="88" name="Grafik 22" descr="Pil">
            <a:hlinkClick xmlns:r="http://schemas.openxmlformats.org/officeDocument/2006/relationships" r:id="rId12" tooltip="Klicka här om du vill lära dig mer från webben"/>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59</xdr:row>
      <xdr:rowOff>184453</xdr:rowOff>
    </xdr:from>
    <xdr:to>
      <xdr:col>1</xdr:col>
      <xdr:colOff>2600325</xdr:colOff>
      <xdr:row>61</xdr:row>
      <xdr:rowOff>167842</xdr:rowOff>
    </xdr:to>
    <xdr:grpSp>
      <xdr:nvGrpSpPr>
        <xdr:cNvPr id="89" name="Grupp 88">
          <a:extLst>
            <a:ext uri="{FF2B5EF4-FFF2-40B4-BE49-F238E27FC236}">
              <a16:creationId xmlns:a16="http://schemas.microsoft.com/office/drawing/2014/main" id="{7988A760-4FB2-4E7F-B1F1-2324CEF3CF3E}"/>
            </a:ext>
          </a:extLst>
        </xdr:cNvPr>
        <xdr:cNvGrpSpPr/>
      </xdr:nvGrpSpPr>
      <xdr:grpSpPr>
        <a:xfrm>
          <a:off x="552881" y="12071653"/>
          <a:ext cx="2914219" cy="364389"/>
          <a:chOff x="552881" y="11700178"/>
          <a:chExt cx="2914219" cy="364389"/>
        </a:xfrm>
      </xdr:grpSpPr>
      <xdr:sp macro="" textlink="">
        <xdr:nvSpPr>
          <xdr:cNvPr id="90" name="Steg" descr="Kostnadsfria Excel-kurser online är länkat till webben&#10;">
            <a:hlinkClick xmlns:r="http://schemas.openxmlformats.org/officeDocument/2006/relationships" r:id="rId13" tooltip="Klicka här om du vill lära dig mer om kostnadsfria Excel-kurser från webben"/>
            <a:extLst>
              <a:ext uri="{FF2B5EF4-FFF2-40B4-BE49-F238E27FC236}">
                <a16:creationId xmlns:a16="http://schemas.microsoft.com/office/drawing/2014/main" id="{83AC531D-CB18-4A4A-92F0-122C8840F418}"/>
              </a:ext>
            </a:extLst>
          </xdr:cNvPr>
          <xdr:cNvSpPr txBox="1"/>
        </xdr:nvSpPr>
        <xdr:spPr>
          <a:xfrm>
            <a:off x="1030674" y="11751282"/>
            <a:ext cx="24364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91" name="Grafik 22" descr="Pil">
            <a:hlinkClick xmlns:r="http://schemas.openxmlformats.org/officeDocument/2006/relationships" r:id="rId13" tooltip="Klicka här om du vill lära dig mer från webben"/>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57</xdr:row>
      <xdr:rowOff>152911</xdr:rowOff>
    </xdr:from>
    <xdr:to>
      <xdr:col>1</xdr:col>
      <xdr:colOff>3486149</xdr:colOff>
      <xdr:row>59</xdr:row>
      <xdr:rowOff>136300</xdr:rowOff>
    </xdr:to>
    <xdr:grpSp>
      <xdr:nvGrpSpPr>
        <xdr:cNvPr id="92" name="Grupp 91">
          <a:extLst>
            <a:ext uri="{FF2B5EF4-FFF2-40B4-BE49-F238E27FC236}">
              <a16:creationId xmlns:a16="http://schemas.microsoft.com/office/drawing/2014/main" id="{1287D230-E85C-41F6-AC03-12C8065534DF}"/>
            </a:ext>
          </a:extLst>
        </xdr:cNvPr>
        <xdr:cNvGrpSpPr/>
      </xdr:nvGrpSpPr>
      <xdr:grpSpPr>
        <a:xfrm>
          <a:off x="552881" y="11659111"/>
          <a:ext cx="3800043" cy="364389"/>
          <a:chOff x="552881" y="11287636"/>
          <a:chExt cx="3800043" cy="364389"/>
        </a:xfrm>
      </xdr:grpSpPr>
      <xdr:sp macro="" textlink="">
        <xdr:nvSpPr>
          <xdr:cNvPr id="93" name="Steg" descr="Avancerade OM-uttryck, länkat till webben&#10;">
            <a:hlinkClick xmlns:r="http://schemas.openxmlformats.org/officeDocument/2006/relationships" r:id="rId14" tooltip="Klicka här om du vill lära dig mer om att utvärdera kapslade formler ett steg i taget från webben"/>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Utvärdera</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kapslad formel ett steg i taget</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fik 22" descr="Pil">
            <a:hlinkClick xmlns:r="http://schemas.openxmlformats.org/officeDocument/2006/relationships" r:id="rId14" tooltip="Klicka här om du vill lära dig mer från webben"/>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8889826" cy="4430391"/>
    <xdr:grpSp>
      <xdr:nvGrpSpPr>
        <xdr:cNvPr id="32" name="Grupp 31">
          <a:extLst>
            <a:ext uri="{FF2B5EF4-FFF2-40B4-BE49-F238E27FC236}">
              <a16:creationId xmlns:a16="http://schemas.microsoft.com/office/drawing/2014/main" id="{6725C923-6B3B-4CCA-98A0-990F1C1B87A8}"/>
            </a:ext>
          </a:extLst>
        </xdr:cNvPr>
        <xdr:cNvGrpSpPr/>
      </xdr:nvGrpSpPr>
      <xdr:grpSpPr>
        <a:xfrm>
          <a:off x="333376" y="352425"/>
          <a:ext cx="8889826" cy="4430391"/>
          <a:chOff x="171451" y="285750"/>
          <a:chExt cx="8889826" cy="4430391"/>
        </a:xfrm>
      </xdr:grpSpPr>
      <xdr:grpSp>
        <xdr:nvGrpSpPr>
          <xdr:cNvPr id="13" name="Grupp 12">
            <a:extLst>
              <a:ext uri="{FF2B5EF4-FFF2-40B4-BE49-F238E27FC236}">
                <a16:creationId xmlns:a16="http://schemas.microsoft.com/office/drawing/2014/main" id="{3FA7D425-D370-44B8-8FA4-045B5D6E310A}"/>
              </a:ext>
            </a:extLst>
          </xdr:cNvPr>
          <xdr:cNvGrpSpPr/>
        </xdr:nvGrpSpPr>
        <xdr:grpSpPr>
          <a:xfrm>
            <a:off x="171451" y="285750"/>
            <a:ext cx="8046720" cy="4430391"/>
            <a:chOff x="171451" y="285750"/>
            <a:chExt cx="8046720" cy="4430391"/>
          </a:xfrm>
        </xdr:grpSpPr>
        <xdr:sp macro="" textlink="">
          <xdr:nvSpPr>
            <xdr:cNvPr id="30" name="Rektangel 29" descr="Bakgrund">
              <a:extLst>
                <a:ext uri="{FF2B5EF4-FFF2-40B4-BE49-F238E27FC236}">
                  <a16:creationId xmlns:a16="http://schemas.microsoft.com/office/drawing/2014/main" id="{7626CA03-671C-4586-BB83-B5B27BDAF61D}"/>
                </a:ext>
              </a:extLst>
            </xdr:cNvPr>
            <xdr:cNvSpPr/>
          </xdr:nvSpPr>
          <xdr:spPr>
            <a:xfrm>
              <a:off x="171451" y="285750"/>
              <a:ext cx="8046720" cy="438912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ktangel 30" descr="Bakgrund">
              <a:extLst>
                <a:ext uri="{FF2B5EF4-FFF2-40B4-BE49-F238E27FC236}">
                  <a16:creationId xmlns:a16="http://schemas.microsoft.com/office/drawing/2014/main" id="{0EF2E102-5A65-4310-A323-6E9410B364FE}"/>
                </a:ext>
              </a:extLst>
            </xdr:cNvPr>
            <xdr:cNvSpPr/>
          </xdr:nvSpPr>
          <xdr:spPr>
            <a:xfrm>
              <a:off x="171451" y="1332861"/>
              <a:ext cx="8046720" cy="33832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Välkomstmeddelande" descr="Fortsätt. Det finns många fler sätt att förenkla arbetet:">
            <a:extLst>
              <a:ext uri="{FF2B5EF4-FFF2-40B4-BE49-F238E27FC236}">
                <a16:creationId xmlns:a16="http://schemas.microsoft.com/office/drawing/2014/main" id="{914889AE-4E16-4A8A-A641-A17A3C6BFA28}"/>
              </a:ext>
            </a:extLst>
          </xdr:cNvPr>
          <xdr:cNvSpPr txBox="1"/>
        </xdr:nvSpPr>
        <xdr:spPr>
          <a:xfrm>
            <a:off x="809301" y="1989145"/>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sv-se"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Fortsätt. Det finns mer att lära sig med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Välkomstmeddelande" descr="Har du fler frågor om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sv-se" sz="2600" b="0" i="0" baseline="0">
                <a:solidFill>
                  <a:schemeClr val="bg1"/>
                </a:solidFill>
                <a:effectLst/>
                <a:latin typeface="Segoe UI Light" pitchFamily="34" charset="0"/>
                <a:ea typeface="Segoe UI" pitchFamily="34" charset="0"/>
                <a:cs typeface="Segoe UI" pitchFamily="34" charset="0"/>
              </a:rPr>
              <a:t>Har du fler frågor om Excel?</a:t>
            </a:r>
            <a:endParaRPr lang="en-US" sz="2600" b="0">
              <a:latin typeface="Segoe UI Light" pitchFamily="34" charset="0"/>
              <a:ea typeface="Segoe UI" pitchFamily="34" charset="0"/>
              <a:cs typeface="Segoe UI" pitchFamily="34" charset="0"/>
            </a:endParaRPr>
          </a:p>
        </xdr:txBody>
      </xdr:sp>
      <xdr:sp macro="" textlink="">
        <xdr:nvSpPr>
          <xdr:cNvPr id="23" name="Textruta 22" descr="Läs mer">
            <a:hlinkClick xmlns:r="http://schemas.openxmlformats.org/officeDocument/2006/relationships" r:id="rId1" tooltip="Läs mer om Excel-communityn på webben"/>
            <a:extLst>
              <a:ext uri="{FF2B5EF4-FFF2-40B4-BE49-F238E27FC236}">
                <a16:creationId xmlns:a16="http://schemas.microsoft.com/office/drawing/2014/main" id="{0E4F3BD9-1086-4455-B51C-A8936225A3CC}"/>
              </a:ext>
            </a:extLst>
          </xdr:cNvPr>
          <xdr:cNvSpPr txBox="1"/>
        </xdr:nvSpPr>
        <xdr:spPr>
          <a:xfrm>
            <a:off x="1834023" y="3444525"/>
            <a:ext cx="1795002" cy="50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200" u="sng" baseline="0">
                <a:solidFill>
                  <a:srgbClr val="217346"/>
                </a:solidFill>
                <a:effectLst/>
                <a:latin typeface="Segoe UI Semibold" panose="020B0702040204020203" pitchFamily="34" charset="0"/>
                <a:ea typeface="+mn-ea"/>
                <a:cs typeface="Segoe UI Semibold" panose="020B0702040204020203" pitchFamily="34" charset="0"/>
              </a:rPr>
              <a:t>Mer information (endast på engelska)</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ruta 23" descr="Läs mer">
            <a:hlinkClick xmlns:r="http://schemas.openxmlformats.org/officeDocument/2006/relationships" r:id="rId2" tooltip="Läs mer om vad som är nytt i Excel på webben"/>
            <a:extLst>
              <a:ext uri="{FF2B5EF4-FFF2-40B4-BE49-F238E27FC236}">
                <a16:creationId xmlns:a16="http://schemas.microsoft.com/office/drawing/2014/main" id="{C99A8BC1-9314-4FC6-B158-3CC6B224F07E}"/>
              </a:ext>
            </a:extLst>
          </xdr:cNvPr>
          <xdr:cNvSpPr txBox="1"/>
        </xdr:nvSpPr>
        <xdr:spPr>
          <a:xfrm>
            <a:off x="5233742" y="3444525"/>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200" u="sng" baseline="0">
                <a:solidFill>
                  <a:srgbClr val="217346"/>
                </a:solidFill>
                <a:effectLst/>
                <a:latin typeface="Segoe UI Semibold" panose="020B0702040204020203" pitchFamily="34" charset="0"/>
                <a:ea typeface="+mn-ea"/>
                <a:cs typeface="Segoe UI Semibold" panose="020B0702040204020203" pitchFamily="34" charset="0"/>
              </a:rPr>
              <a:t>Läs mer</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ruta 24" descr="Community&#10;Ask questions and connect with other Excel fans">
            <a:hlinkClick xmlns:r="http://schemas.openxmlformats.org/officeDocument/2006/relationships" r:id="rId1" tooltip="Läs mer om Excel-communityn på webben"/>
            <a:extLst>
              <a:ext uri="{FF2B5EF4-FFF2-40B4-BE49-F238E27FC236}">
                <a16:creationId xmlns:a16="http://schemas.microsoft.com/office/drawing/2014/main" id="{1293751F-7023-4F3D-A3F2-7A62FD5D2D64}"/>
              </a:ext>
            </a:extLst>
          </xdr:cNvPr>
          <xdr:cNvSpPr txBox="1"/>
        </xdr:nvSpPr>
        <xdr:spPr>
          <a:xfrm>
            <a:off x="1834023" y="2438399"/>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rtl="0"/>
            <a:r>
              <a:rPr lang="sv-se"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Ställ frågor och få kontakt med andra Excel-användare.</a:t>
            </a:r>
          </a:p>
        </xdr:txBody>
      </xdr:sp>
      <xdr:sp macro="" textlink="">
        <xdr:nvSpPr>
          <xdr:cNvPr id="28" name="Textruta 27" descr="What else is new?&#10;Office 365 subscribers get continual updates and new features">
            <a:hlinkClick xmlns:r="http://schemas.openxmlformats.org/officeDocument/2006/relationships" r:id="rId2" tooltip="Läs mer om vad som är nytt i Excel på webben"/>
            <a:extLst>
              <a:ext uri="{FF2B5EF4-FFF2-40B4-BE49-F238E27FC236}">
                <a16:creationId xmlns:a16="http://schemas.microsoft.com/office/drawing/2014/main" id="{ECCFA6AB-0C67-4817-85A5-BD3EDB6C982F}"/>
              </a:ext>
            </a:extLst>
          </xdr:cNvPr>
          <xdr:cNvSpPr txBox="1"/>
        </xdr:nvSpPr>
        <xdr:spPr>
          <a:xfrm>
            <a:off x="5219701" y="2438400"/>
            <a:ext cx="2238374"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400" baseline="0">
                <a:solidFill>
                  <a:srgbClr val="217346"/>
                </a:solidFill>
                <a:effectLst/>
                <a:latin typeface="Segoe UI Light" panose="020B0502040204020203" pitchFamily="34" charset="0"/>
                <a:ea typeface="+mn-ea"/>
                <a:cs typeface="Segoe UI Light" panose="020B0502040204020203" pitchFamily="34" charset="0"/>
              </a:rPr>
              <a:t>Vad mer är nytt?</a:t>
            </a:r>
          </a:p>
          <a:p>
            <a:pPr algn="l" rtl="0"/>
            <a:r>
              <a:rPr lang="sv-se"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365-prenumeranter får kontinuerliga uppdateringar och nya funktioner.</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Bild 28" descr="Community">
            <a:hlinkClick xmlns:r="http://schemas.openxmlformats.org/officeDocument/2006/relationships" r:id="rId1" tooltip="Få mer information via Excel-communityn på webben"/>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3"/>
          <a:stretch>
            <a:fillRect/>
          </a:stretch>
        </xdr:blipFill>
        <xdr:spPr>
          <a:xfrm>
            <a:off x="904875" y="2581391"/>
            <a:ext cx="926984" cy="774603"/>
          </a:xfrm>
          <a:prstGeom prst="rect">
            <a:avLst/>
          </a:prstGeom>
        </xdr:spPr>
      </xdr:pic>
    </xdr:grpSp>
    <xdr:clientData/>
  </xdr:oneCellAnchor>
  <xdr:oneCellAnchor>
    <xdr:from>
      <xdr:col>1</xdr:col>
      <xdr:colOff>3755313</xdr:colOff>
      <xdr:row>11</xdr:row>
      <xdr:rowOff>146337</xdr:rowOff>
    </xdr:from>
    <xdr:ext cx="974505" cy="786961"/>
    <xdr:grpSp>
      <xdr:nvGrpSpPr>
        <xdr:cNvPr id="5" name="Grupp 4" descr="Vad mer är nytt?">
          <a:hlinkClick xmlns:r="http://schemas.openxmlformats.org/officeDocument/2006/relationships" r:id="rId2" tooltip="Läs mer om vad som är nytt i Excel på webben"/>
          <a:extLst>
            <a:ext uri="{FF2B5EF4-FFF2-40B4-BE49-F238E27FC236}">
              <a16:creationId xmlns:a16="http://schemas.microsoft.com/office/drawing/2014/main" id="{C26483B0-64DC-4BE9-92D8-7D9943F8404A}"/>
            </a:ext>
          </a:extLst>
        </xdr:cNvPr>
        <xdr:cNvGrpSpPr/>
      </xdr:nvGrpSpPr>
      <xdr:grpSpPr>
        <a:xfrm>
          <a:off x="4345863" y="2813337"/>
          <a:ext cx="974505" cy="786961"/>
          <a:chOff x="6717588" y="3592566"/>
          <a:chExt cx="974505" cy="786961"/>
        </a:xfrm>
      </xdr:grpSpPr>
      <xdr:pic>
        <xdr:nvPicPr>
          <xdr:cNvPr id="6" name="Grafik 5" descr="Tidning">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73201" y="3769928"/>
            <a:ext cx="669283" cy="609599"/>
          </a:xfrm>
          <a:prstGeom prst="rect">
            <a:avLst/>
          </a:prstGeom>
        </xdr:spPr>
      </xdr:pic>
      <xdr:grpSp>
        <xdr:nvGrpSpPr>
          <xdr:cNvPr id="7" name="Grupp 6" descr="Linjer som strålar utåt">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Rak 7" descr="Linj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Rak koppling 8" descr="Linj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Rak koppling 9" descr="Linj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Rak koppling 10" descr="Linj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Rak koppling 11" descr="Linj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22</xdr:row>
      <xdr:rowOff>104775</xdr:rowOff>
    </xdr:to>
    <xdr:grpSp>
      <xdr:nvGrpSpPr>
        <xdr:cNvPr id="106" name="Grupp 105">
          <a:extLst>
            <a:ext uri="{FF2B5EF4-FFF2-40B4-BE49-F238E27FC236}">
              <a16:creationId xmlns:a16="http://schemas.microsoft.com/office/drawing/2014/main" id="{B02C2868-90B4-49F8-9B54-D2DE144C06FB}"/>
            </a:ext>
          </a:extLst>
        </xdr:cNvPr>
        <xdr:cNvGrpSpPr/>
      </xdr:nvGrpSpPr>
      <xdr:grpSpPr>
        <a:xfrm>
          <a:off x="345256" y="352425"/>
          <a:ext cx="5733288" cy="4591050"/>
          <a:chOff x="333375" y="266700"/>
          <a:chExt cx="5695950" cy="4572000"/>
        </a:xfrm>
      </xdr:grpSpPr>
      <xdr:grpSp>
        <xdr:nvGrpSpPr>
          <xdr:cNvPr id="107" name="Instruktion för att addera tal">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kgrund" descr="Bakgr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Steg" descr="Grunderna: matematik i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Grunderna: matematik i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Knappen Mer information" descr="Visa mer information">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xnSp macro="">
          <xdr:nvCxnSpPr>
            <xdr:cNvPr id="124" name="Nedre linje" descr="Dekorativ linj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KnappenNästa" descr="Knappen Nästa steg är länkad till nästa blad">
              <a:hlinkClick xmlns:r="http://schemas.openxmlformats.org/officeDocument/2006/relationships" r:id="rId2" tooltip="Klicka här för att gå till nästa arbetsblad"/>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cxnSp macro="">
          <xdr:nvCxnSpPr>
            <xdr:cNvPr id="126" name="Övre linje" descr="Dekorativ linj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ext_Steg" descr="Du kan addera, subtrahera, multiplicera och dividera i Excel utan att använda inbyggda funktioner. Allt du behöver är operatorerna +, -, * och /. Alla formler inleds med ett likhetstecken (=).">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addera, subtrahera, multiplicera och dividera i Excel utan att använda inbyggda funktioner. Allt du behöver är operatorerna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Alla formler inleds med ett likhetstecken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upp_Steg">
            <a:extLst>
              <a:ext uri="{FF2B5EF4-FFF2-40B4-BE49-F238E27FC236}">
                <a16:creationId xmlns:a16="http://schemas.microsoft.com/office/drawing/2014/main" id="{344307E7-8939-4DC6-90D0-121C6023E34E}"/>
              </a:ext>
            </a:extLst>
          </xdr:cNvPr>
          <xdr:cNvGrpSpPr/>
        </xdr:nvGrpSpPr>
        <xdr:grpSpPr>
          <a:xfrm>
            <a:off x="542925" y="1766261"/>
            <a:ext cx="5220101" cy="554249"/>
            <a:chOff x="609600" y="7786061"/>
            <a:chExt cx="5186234" cy="554249"/>
          </a:xfrm>
        </xdr:grpSpPr>
        <xdr:sp macro="" textlink="">
          <xdr:nvSpPr>
            <xdr:cNvPr id="119" name="text_Steg" descr="Addera genom att markera cell F3, skriva in =C3+C4 och trycka på RETUR. &#10;">
              <a:extLst>
                <a:ext uri="{FF2B5EF4-FFF2-40B4-BE49-F238E27FC236}">
                  <a16:creationId xmlns:a16="http://schemas.microsoft.com/office/drawing/2014/main" id="{F002E929-4219-4978-A490-F2DD449CF4AA}"/>
                </a:ext>
              </a:extLst>
            </xdr:cNvPr>
            <xdr:cNvSpPr txBox="1"/>
          </xdr:nvSpPr>
          <xdr:spPr>
            <a:xfrm>
              <a:off x="1017295" y="7786061"/>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F3,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form_Steg"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10" name="grupp_Steg">
            <a:extLst>
              <a:ext uri="{FF2B5EF4-FFF2-40B4-BE49-F238E27FC236}">
                <a16:creationId xmlns:a16="http://schemas.microsoft.com/office/drawing/2014/main" id="{8FFCD9EA-E2D0-4CB7-A158-043B5D0A28C7}"/>
              </a:ext>
            </a:extLst>
          </xdr:cNvPr>
          <xdr:cNvGrpSpPr/>
        </xdr:nvGrpSpPr>
        <xdr:grpSpPr>
          <a:xfrm>
            <a:off x="542925" y="2309186"/>
            <a:ext cx="5220101" cy="554249"/>
            <a:chOff x="609600" y="7786061"/>
            <a:chExt cx="5186234" cy="554249"/>
          </a:xfrm>
        </xdr:grpSpPr>
        <xdr:sp macro="" textlink="">
          <xdr:nvSpPr>
            <xdr:cNvPr id="117" name="text_Steg" descr="Subtrahera genom att markera cell F4, skriva in =C3-C4 och trycka på RETUR. &#10;">
              <a:extLst>
                <a:ext uri="{FF2B5EF4-FFF2-40B4-BE49-F238E27FC236}">
                  <a16:creationId xmlns:a16="http://schemas.microsoft.com/office/drawing/2014/main" id="{CADFDA66-201E-4B9E-93C9-81C8D7287166}"/>
                </a:ext>
              </a:extLst>
            </xdr:cNvPr>
            <xdr:cNvSpPr txBox="1"/>
          </xdr:nvSpPr>
          <xdr:spPr>
            <a:xfrm>
              <a:off x="1017295" y="7786061"/>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Subtrahera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F4,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200" b="0" i="0" kern="1200" baseline="0">
                  <a:solidFill>
                    <a:schemeClr val="dk1"/>
                  </a:solidFill>
                  <a:effectLst/>
                  <a:latin typeface="Segoe UI" panose="020B0502040204020203" pitchFamily="34" charset="0"/>
                  <a:ea typeface="+mn-ea"/>
                  <a:cs typeface="Segoe UI" panose="020B0502040204020203" pitchFamily="34" charset="0"/>
                </a:rPr>
                <a:t> </a:t>
              </a:r>
              <a:r>
                <a:rPr lang="sv-se" sz="12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och</a:t>
              </a:r>
              <a:r>
                <a:rPr lang="sv-se" sz="1200" b="0" i="0" kern="1200" baseline="0">
                  <a:solidFill>
                    <a:schemeClr val="dk1"/>
                  </a:solidFill>
                  <a:effectLst/>
                  <a:latin typeface="Segoe UI" panose="020B0502040204020203" pitchFamily="34" charset="0"/>
                  <a:ea typeface="+mn-ea"/>
                  <a:cs typeface="Segoe UI" panose="020B0502040204020203" pitchFamily="34" charset="0"/>
                </a:rPr>
                <a:t> </a:t>
              </a:r>
              <a:r>
                <a:rPr lang="sv-se" sz="12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trycka på </a:t>
              </a:r>
              <a:r>
                <a:rPr lang="sv-se" sz="12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RETUR</a:t>
              </a:r>
              <a:r>
                <a:rPr lang="sv-se" sz="12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form_Steg"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11" name="grupp_Steg">
            <a:extLst>
              <a:ext uri="{FF2B5EF4-FFF2-40B4-BE49-F238E27FC236}">
                <a16:creationId xmlns:a16="http://schemas.microsoft.com/office/drawing/2014/main" id="{F7FEC8A2-A21F-4408-8113-8AAE6773DEF1}"/>
              </a:ext>
            </a:extLst>
          </xdr:cNvPr>
          <xdr:cNvGrpSpPr/>
        </xdr:nvGrpSpPr>
        <xdr:grpSpPr>
          <a:xfrm>
            <a:off x="533400" y="2895600"/>
            <a:ext cx="5220101" cy="577236"/>
            <a:chOff x="609600" y="7810500"/>
            <a:chExt cx="5186234" cy="577236"/>
          </a:xfrm>
        </xdr:grpSpPr>
        <xdr:sp macro="" textlink="">
          <xdr:nvSpPr>
            <xdr:cNvPr id="115" name="text_Steg" descr="Multiplicera genom att markera cell F5, skriva in =C3*C4 och trycka på RETUR.&#10;">
              <a:extLst>
                <a:ext uri="{FF2B5EF4-FFF2-40B4-BE49-F238E27FC236}">
                  <a16:creationId xmlns:a16="http://schemas.microsoft.com/office/drawing/2014/main" id="{A750B84C-D9FA-4307-B87D-B03500BD1295}"/>
                </a:ext>
              </a:extLst>
            </xdr:cNvPr>
            <xdr:cNvSpPr txBox="1"/>
          </xdr:nvSpPr>
          <xdr:spPr>
            <a:xfrm>
              <a:off x="1017295" y="7833487"/>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F5,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form_Steg"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nvGrpSpPr>
          <xdr:cNvPr id="112" name="grupp_Steg">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ext_Steg" descr="Dividera genom att markera cell F6, skriva in =C3/C4 och trycka på RETU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F6,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form_Steg"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22</xdr:row>
      <xdr:rowOff>180974</xdr:rowOff>
    </xdr:from>
    <xdr:to>
      <xdr:col>1</xdr:col>
      <xdr:colOff>5221294</xdr:colOff>
      <xdr:row>54</xdr:row>
      <xdr:rowOff>171449</xdr:rowOff>
    </xdr:to>
    <xdr:sp macro="" textlink="">
      <xdr:nvSpPr>
        <xdr:cNvPr id="128" name="Rektangel 127" descr="Bakgrund">
          <a:extLst>
            <a:ext uri="{FF2B5EF4-FFF2-40B4-BE49-F238E27FC236}">
              <a16:creationId xmlns:a16="http://schemas.microsoft.com/office/drawing/2014/main" id="{C6DA8A49-5A77-4AE2-BD39-5BC07FDB559E}"/>
            </a:ext>
          </a:extLst>
        </xdr:cNvPr>
        <xdr:cNvSpPr/>
      </xdr:nvSpPr>
      <xdr:spPr>
        <a:xfrm>
          <a:off x="335731" y="5029199"/>
          <a:ext cx="5733288" cy="644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26</xdr:row>
      <xdr:rowOff>129471</xdr:rowOff>
    </xdr:from>
    <xdr:to>
      <xdr:col>1</xdr:col>
      <xdr:colOff>4958126</xdr:colOff>
      <xdr:row>26</xdr:row>
      <xdr:rowOff>129471</xdr:rowOff>
    </xdr:to>
    <xdr:cxnSp macro="">
      <xdr:nvCxnSpPr>
        <xdr:cNvPr id="129" name="Rak koppling 128" descr="Dekorativ linje">
          <a:extLst>
            <a:ext uri="{FF2B5EF4-FFF2-40B4-BE49-F238E27FC236}">
              <a16:creationId xmlns:a16="http://schemas.microsoft.com/office/drawing/2014/main" id="{A37B1A9B-7A4A-4AFE-83FF-68ED0AF60BB5}"/>
            </a:ext>
          </a:extLst>
        </xdr:cNvPr>
        <xdr:cNvCxnSpPr>
          <a:cxnSpLocks/>
        </xdr:cNvCxnSpPr>
      </xdr:nvCxnSpPr>
      <xdr:spPr>
        <a:xfrm>
          <a:off x="554806" y="595877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51</xdr:row>
      <xdr:rowOff>25039</xdr:rowOff>
    </xdr:from>
    <xdr:to>
      <xdr:col>1</xdr:col>
      <xdr:colOff>4958126</xdr:colOff>
      <xdr:row>51</xdr:row>
      <xdr:rowOff>25039</xdr:rowOff>
    </xdr:to>
    <xdr:cxnSp macro="">
      <xdr:nvCxnSpPr>
        <xdr:cNvPr id="130" name="Rak koppling 129" descr="Dekorativ linje">
          <a:extLst>
            <a:ext uri="{FF2B5EF4-FFF2-40B4-BE49-F238E27FC236}">
              <a16:creationId xmlns:a16="http://schemas.microsoft.com/office/drawing/2014/main" id="{54D32FC2-4A3C-44C6-8554-5D7D5A124DFA}"/>
            </a:ext>
          </a:extLst>
        </xdr:cNvPr>
        <xdr:cNvCxnSpPr>
          <a:cxnSpLocks/>
        </xdr:cNvCxnSpPr>
      </xdr:nvCxnSpPr>
      <xdr:spPr>
        <a:xfrm>
          <a:off x="554806" y="1075971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59891</xdr:rowOff>
    </xdr:from>
    <xdr:to>
      <xdr:col>1</xdr:col>
      <xdr:colOff>4961299</xdr:colOff>
      <xdr:row>26</xdr:row>
      <xdr:rowOff>104774</xdr:rowOff>
    </xdr:to>
    <xdr:sp macro="" textlink="">
      <xdr:nvSpPr>
        <xdr:cNvPr id="131" name="Steg" descr="Mer information om formler, celler och områden&#10;">
          <a:extLst>
            <a:ext uri="{FF2B5EF4-FFF2-40B4-BE49-F238E27FC236}">
              <a16:creationId xmlns:a16="http://schemas.microsoft.com/office/drawing/2014/main" id="{357DDA9A-4748-449A-87E8-7D577E6B6F8E}"/>
            </a:ext>
          </a:extLst>
        </xdr:cNvPr>
        <xdr:cNvSpPr txBox="1"/>
      </xdr:nvSpPr>
      <xdr:spPr>
        <a:xfrm>
          <a:off x="554806" y="5089091"/>
          <a:ext cx="5254218" cy="844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om formler, celler och områden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27</xdr:row>
      <xdr:rowOff>27714</xdr:rowOff>
    </xdr:from>
    <xdr:to>
      <xdr:col>1</xdr:col>
      <xdr:colOff>4915399</xdr:colOff>
      <xdr:row>29</xdr:row>
      <xdr:rowOff>123825</xdr:rowOff>
    </xdr:to>
    <xdr:sp macro="" textlink="">
      <xdr:nvSpPr>
        <xdr:cNvPr id="132" name="text_Steg" descr="Excel består av ett antal celler som är grupperade i rader och kolumner. Rader markeras med nummer och kolumner med bokstäver. Det finns 1 048 576 rader och 16 384 kolumner, och du kan ange formler och funktioner i alla.">
          <a:extLst>
            <a:ext uri="{FF2B5EF4-FFF2-40B4-BE49-F238E27FC236}">
              <a16:creationId xmlns:a16="http://schemas.microsoft.com/office/drawing/2014/main" id="{C309FDDD-7DD5-4C0A-A9F5-43E33DAD131C}"/>
            </a:ext>
          </a:extLst>
        </xdr:cNvPr>
        <xdr:cNvSpPr txBox="1"/>
      </xdr:nvSpPr>
      <xdr:spPr>
        <a:xfrm>
          <a:off x="469081" y="6047514"/>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består av ett antal celler som är grupperade i rader och kolumner. Rader markeras med nummer och kolumner med bokstäver. Det finns fler än en miljon rader och 16 000 kolumner, och du kan ange formler och funktioner i alla.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29</xdr:row>
      <xdr:rowOff>156753</xdr:rowOff>
    </xdr:from>
    <xdr:to>
      <xdr:col>1</xdr:col>
      <xdr:colOff>4915399</xdr:colOff>
      <xdr:row>36</xdr:row>
      <xdr:rowOff>82270</xdr:rowOff>
    </xdr:to>
    <xdr:sp macro="" textlink="">
      <xdr:nvSpPr>
        <xdr:cNvPr id="133" name="text_Steg"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700428"/>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 kan innehålla cellreferenser, områden med cellreferenser, operatorer och konstanter. Följande är alla exempel på formler:</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36</xdr:row>
      <xdr:rowOff>33490</xdr:rowOff>
    </xdr:from>
    <xdr:to>
      <xdr:col>1</xdr:col>
      <xdr:colOff>5050606</xdr:colOff>
      <xdr:row>42</xdr:row>
      <xdr:rowOff>95250</xdr:rowOff>
    </xdr:to>
    <xdr:sp macro="" textlink="">
      <xdr:nvSpPr>
        <xdr:cNvPr id="134" name="text_Steg" descr="Som du märker använder vi SUMMA-funktionen i tredje exemplet ovan. En funktion är ett färdigt kommando som tar ett eller flera värden, beräknar dem på ett visst sätt och returnerar resultatet. Funktionen SUMMA tar till exempel cellreferenser eller områden du anger, och returnerar den totalsumman. I det här exemplet beräknas totalsumman för cellerna A1 till A10. Excel har över 400 funktioner som du kan utforska på fliken Formler.&#10;">
          <a:extLst>
            <a:ext uri="{FF2B5EF4-FFF2-40B4-BE49-F238E27FC236}">
              <a16:creationId xmlns:a16="http://schemas.microsoft.com/office/drawing/2014/main" id="{73D9B0E0-3581-491E-A150-07F5BAA0F86D}"/>
            </a:ext>
          </a:extLst>
        </xdr:cNvPr>
        <xdr:cNvSpPr txBox="1"/>
      </xdr:nvSpPr>
      <xdr:spPr>
        <a:xfrm>
          <a:off x="469081" y="7910665"/>
          <a:ext cx="5429250" cy="120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 du märker använde vi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-funktionen i tredje exemplet ovan. En funktion är ett färdigt kommando som tar ett eller flera värden, beräknar dem på ett visst sätt och returnerar resultatet.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tar till exempel cellreferenser eller områden du anger, och returnerar den totalsumman. I det här exemplet beräknas totalsumman för cellerna A1 till A10. Excel innehåller fler än 400 funktioner som du kan utforska på fliken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42</xdr:row>
      <xdr:rowOff>119534</xdr:rowOff>
    </xdr:from>
    <xdr:to>
      <xdr:col>1</xdr:col>
      <xdr:colOff>5022031</xdr:colOff>
      <xdr:row>45</xdr:row>
      <xdr:rowOff>71345</xdr:rowOff>
    </xdr:to>
    <xdr:sp macro="" textlink="">
      <xdr:nvSpPr>
        <xdr:cNvPr id="135" name="text_Steg" descr="Formler med funktioner inleds med ett likhetstecken, sedan funktionsnamnet följt av argument (värden som en funktion använder för beräkningar) inom parenteser. &#10;&#10;">
          <a:extLst>
            <a:ext uri="{FF2B5EF4-FFF2-40B4-BE49-F238E27FC236}">
              <a16:creationId xmlns:a16="http://schemas.microsoft.com/office/drawing/2014/main" id="{066FFF9C-96C0-4C5A-AFA6-27C4951F9C44}"/>
            </a:ext>
          </a:extLst>
        </xdr:cNvPr>
        <xdr:cNvSpPr txBox="1"/>
      </xdr:nvSpPr>
      <xdr:spPr>
        <a:xfrm>
          <a:off x="469081" y="9139709"/>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 med funktioner inleds med ett likhetstecken, sedan funktionsnamnet följt av argument (värden som en funktion använder för beräkningar) inom parenteser.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45</xdr:row>
      <xdr:rowOff>55310</xdr:rowOff>
    </xdr:from>
    <xdr:to>
      <xdr:col>1</xdr:col>
      <xdr:colOff>5031556</xdr:colOff>
      <xdr:row>50</xdr:row>
      <xdr:rowOff>147787</xdr:rowOff>
    </xdr:to>
    <xdr:sp macro="" textlink="">
      <xdr:nvSpPr>
        <xdr:cNvPr id="136" name="text_Steg" descr="Bekräfta en formel genom att trycka på RETUR. När du gör det kommer formeln att beräknas och resultatet visas i cellen. Du kan se formeln i formelfältet under menyfliksområdet, eller genom att trycka på F2 för att öppna redigeringsläget och se formeln direkt i cellen. Tryck på RETUR igen för att slutföra formeln och beräkna resultatet.&#10;">
          <a:extLst>
            <a:ext uri="{FF2B5EF4-FFF2-40B4-BE49-F238E27FC236}">
              <a16:creationId xmlns:a16="http://schemas.microsoft.com/office/drawing/2014/main" id="{5586BF07-B001-4F35-B7E4-70A08A528E83}"/>
            </a:ext>
          </a:extLst>
        </xdr:cNvPr>
        <xdr:cNvSpPr txBox="1"/>
      </xdr:nvSpPr>
      <xdr:spPr>
        <a:xfrm>
          <a:off x="469081" y="964698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bekräftar en formel genom att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När du gör det kommer formeln att beräknas och resultatet visas i cellen. Du kan se formeln i formelfältet under menyfliksområdet, eller genom att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öppna redigeringsläget och se formeln direkt i cellen. Tryck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igen för att slutföra formeln och beräkna resultatet.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51</xdr:row>
      <xdr:rowOff>177312</xdr:rowOff>
    </xdr:from>
    <xdr:to>
      <xdr:col>1</xdr:col>
      <xdr:colOff>906051</xdr:colOff>
      <xdr:row>53</xdr:row>
      <xdr:rowOff>131761</xdr:rowOff>
    </xdr:to>
    <xdr:sp macro="" textlink="">
      <xdr:nvSpPr>
        <xdr:cNvPr id="137"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BEFD400E-6244-40BE-8D92-330023967DDC}"/>
            </a:ext>
          </a:extLst>
        </xdr:cNvPr>
        <xdr:cNvSpPr/>
      </xdr:nvSpPr>
      <xdr:spPr>
        <a:xfrm flipH="1">
          <a:off x="478606" y="109119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3591742</xdr:colOff>
      <xdr:row>51</xdr:row>
      <xdr:rowOff>177312</xdr:rowOff>
    </xdr:from>
    <xdr:to>
      <xdr:col>1</xdr:col>
      <xdr:colOff>4866912</xdr:colOff>
      <xdr:row>53</xdr:row>
      <xdr:rowOff>131761</xdr:rowOff>
    </xdr:to>
    <xdr:sp macro="" textlink="">
      <xdr:nvSpPr>
        <xdr:cNvPr id="138" name="KnappenNästa" descr="Gå vidare till nästa blad">
          <a:hlinkClick xmlns:r="http://schemas.openxmlformats.org/officeDocument/2006/relationships" r:id="rId2" tooltip="Klicka här för att gå till nästa blad"/>
          <a:extLst>
            <a:ext uri="{FF2B5EF4-FFF2-40B4-BE49-F238E27FC236}">
              <a16:creationId xmlns:a16="http://schemas.microsoft.com/office/drawing/2014/main" id="{DD56E08A-C3A9-475A-87AB-52A78D988C6C}"/>
            </a:ext>
          </a:extLst>
        </xdr:cNvPr>
        <xdr:cNvSpPr/>
      </xdr:nvSpPr>
      <xdr:spPr>
        <a:xfrm>
          <a:off x="4439467" y="109119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5</xdr:col>
      <xdr:colOff>592905</xdr:colOff>
      <xdr:row>6</xdr:row>
      <xdr:rowOff>114298</xdr:rowOff>
    </xdr:from>
    <xdr:to>
      <xdr:col>8</xdr:col>
      <xdr:colOff>326204</xdr:colOff>
      <xdr:row>14</xdr:row>
      <xdr:rowOff>9523</xdr:rowOff>
    </xdr:to>
    <xdr:grpSp>
      <xdr:nvGrpSpPr>
        <xdr:cNvPr id="139" name="BONUSUPPGIFT" descr="BONUSUPPGIFT&#10;&#10;">
          <a:extLst>
            <a:ext uri="{FF2B5EF4-FFF2-40B4-BE49-F238E27FC236}">
              <a16:creationId xmlns:a16="http://schemas.microsoft.com/office/drawing/2014/main" id="{34B095E6-B82C-4533-81A2-82946450BAFD}"/>
            </a:ext>
          </a:extLst>
        </xdr:cNvPr>
        <xdr:cNvGrpSpPr/>
      </xdr:nvGrpSpPr>
      <xdr:grpSpPr>
        <a:xfrm>
          <a:off x="10079805" y="1895473"/>
          <a:ext cx="2276474" cy="1428750"/>
          <a:chOff x="9048750" y="3743325"/>
          <a:chExt cx="2263181" cy="1418131"/>
        </a:xfrm>
      </xdr:grpSpPr>
      <xdr:sp macro="" textlink="">
        <xdr:nvSpPr>
          <xdr:cNvPr id="140" name="Steg"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3"/>
            <a:ext cx="1663288" cy="1265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panose="020B0502040204020203" pitchFamily="34" charset="0"/>
              </a:rPr>
              <a:t>BONUSUPPGIFT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ange en exponent till ett bastal med hjälp av symbolen cirkumflex (</a:t>
            </a:r>
            <a:r>
              <a:rPr lang="sv-se" sz="1100" b="1" i="0" kern="1200" baseline="0">
                <a:solidFill>
                  <a:schemeClr val="dk1"/>
                </a:solidFill>
                <a:effectLst/>
                <a:latin typeface="+mn-lt"/>
                <a:ea typeface="+mn-ea"/>
                <a:cs typeface="+mn-cs"/>
              </a:rPr>
              <a:t>^</a:t>
            </a:r>
            <a:r>
              <a:rPr lang="sv-se" sz="1100" b="0" i="0" kern="1200" baseline="0">
                <a:solidFill>
                  <a:schemeClr val="dk1"/>
                </a:solidFill>
                <a:effectLst/>
                <a:latin typeface="+mn-lt"/>
                <a:ea typeface="+mn-ea"/>
                <a:cs typeface="+mn-cs"/>
              </a:rPr>
              <a:t>), till exempel =C3^C4. Ange det med </a:t>
            </a:r>
            <a:r>
              <a:rPr lang="sv-se" sz="1100" b="1" i="0" kern="1200" baseline="0">
                <a:solidFill>
                  <a:schemeClr val="dk1"/>
                </a:solidFill>
                <a:effectLst/>
                <a:latin typeface="+mn-lt"/>
                <a:ea typeface="+mn-ea"/>
                <a:cs typeface="+mn-cs"/>
              </a:rPr>
              <a:t>SKIFT+</a:t>
            </a:r>
            <a:r>
              <a:rPr lang="sv-SE" sz="1100" b="1" i="0" kern="1200" baseline="0">
                <a:solidFill>
                  <a:schemeClr val="dk1"/>
                </a:solidFill>
                <a:effectLst/>
                <a:latin typeface="+mn-lt"/>
                <a:ea typeface="+mn-ea"/>
                <a:cs typeface="+mn-cs"/>
              </a:rPr>
              <a:t>¨</a:t>
            </a:r>
            <a:r>
              <a:rPr lang="sv-se" sz="1100" b="0" i="0" kern="1200" baseline="0">
                <a:solidFill>
                  <a:schemeClr val="dk1"/>
                </a:solidFill>
                <a:effectLst/>
                <a:latin typeface="+mn-lt"/>
                <a:ea typeface="+mn-ea"/>
                <a:cs typeface="+mn-cs"/>
              </a:rPr>
              <a:t>.</a:t>
            </a:r>
          </a:p>
        </xdr:txBody>
      </xdr:sp>
      <xdr:pic>
        <xdr:nvPicPr>
          <xdr:cNvPr id="141" name="Menyflik för bonusuppgift" descr="Dekorativ menyflik">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Pil för bonusuppgift" descr="Pil">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55</xdr:row>
      <xdr:rowOff>85724</xdr:rowOff>
    </xdr:from>
    <xdr:to>
      <xdr:col>1</xdr:col>
      <xdr:colOff>5218938</xdr:colOff>
      <xdr:row>69</xdr:row>
      <xdr:rowOff>180974</xdr:rowOff>
    </xdr:to>
    <xdr:grpSp>
      <xdr:nvGrpSpPr>
        <xdr:cNvPr id="143" name="Grupp 142">
          <a:extLst>
            <a:ext uri="{FF2B5EF4-FFF2-40B4-BE49-F238E27FC236}">
              <a16:creationId xmlns:a16="http://schemas.microsoft.com/office/drawing/2014/main" id="{79AC946A-932E-4F38-8B0A-9F23F83F1E52}"/>
            </a:ext>
          </a:extLst>
        </xdr:cNvPr>
        <xdr:cNvGrpSpPr/>
      </xdr:nvGrpSpPr>
      <xdr:grpSpPr>
        <a:xfrm>
          <a:off x="333375" y="11582399"/>
          <a:ext cx="5733288" cy="2762250"/>
          <a:chOff x="350069" y="11620499"/>
          <a:chExt cx="5733288" cy="2771775"/>
        </a:xfrm>
      </xdr:grpSpPr>
      <xdr:sp macro="" textlink="">
        <xdr:nvSpPr>
          <xdr:cNvPr id="144" name="Rektangel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Steg" descr="Mer information på webben&#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Rak koppling 145" descr="Dekorativ linj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Rak koppling 146" descr="Dekorativ linj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58</xdr:row>
      <xdr:rowOff>112895</xdr:rowOff>
    </xdr:from>
    <xdr:to>
      <xdr:col>1</xdr:col>
      <xdr:colOff>2477523</xdr:colOff>
      <xdr:row>60</xdr:row>
      <xdr:rowOff>109668</xdr:rowOff>
    </xdr:to>
    <xdr:grpSp>
      <xdr:nvGrpSpPr>
        <xdr:cNvPr id="148" name="Grupp 147">
          <a:extLst>
            <a:ext uri="{FF2B5EF4-FFF2-40B4-BE49-F238E27FC236}">
              <a16:creationId xmlns:a16="http://schemas.microsoft.com/office/drawing/2014/main" id="{CA7B2371-3B06-4B9B-9469-235F43CE38D0}"/>
            </a:ext>
          </a:extLst>
        </xdr:cNvPr>
        <xdr:cNvGrpSpPr/>
      </xdr:nvGrpSpPr>
      <xdr:grpSpPr>
        <a:xfrm>
          <a:off x="555326" y="12181070"/>
          <a:ext cx="2769922" cy="377773"/>
          <a:chOff x="552970" y="11990570"/>
          <a:chExt cx="2769922" cy="377773"/>
        </a:xfrm>
      </xdr:grpSpPr>
      <xdr:sp macro="" textlink="">
        <xdr:nvSpPr>
          <xdr:cNvPr id="149" name="Steg" descr="Allt om funktionen MEDEL, länkat till webben&#10;&#10;">
            <a:hlinkClick xmlns:r="http://schemas.openxmlformats.org/officeDocument/2006/relationships" r:id="rId6" tooltip="Klicka här om du vill lära dig hur du använder Excel som en kalkylator från webben"/>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Använda Excel som en kalkylator</a:t>
            </a:r>
          </a:p>
        </xdr:txBody>
      </xdr:sp>
      <xdr:pic>
        <xdr:nvPicPr>
          <xdr:cNvPr id="150" name="Grafik 22" descr="Klicka här om du vill lära dig mer från webben">
            <a:hlinkClick xmlns:r="http://schemas.openxmlformats.org/officeDocument/2006/relationships" r:id="rId6" tooltip="Klicka här om du vill lära dig mer från webben"/>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60</xdr:row>
      <xdr:rowOff>117925</xdr:rowOff>
    </xdr:from>
    <xdr:to>
      <xdr:col>1</xdr:col>
      <xdr:colOff>2505135</xdr:colOff>
      <xdr:row>62</xdr:row>
      <xdr:rowOff>120285</xdr:rowOff>
    </xdr:to>
    <xdr:grpSp>
      <xdr:nvGrpSpPr>
        <xdr:cNvPr id="151" name="Grupp 150" descr="Översikt över formler i Excel">
          <a:extLst>
            <a:ext uri="{FF2B5EF4-FFF2-40B4-BE49-F238E27FC236}">
              <a16:creationId xmlns:a16="http://schemas.microsoft.com/office/drawing/2014/main" id="{DBBBF993-8DF8-4B72-8129-E3AA07A81756}"/>
            </a:ext>
          </a:extLst>
        </xdr:cNvPr>
        <xdr:cNvGrpSpPr/>
      </xdr:nvGrpSpPr>
      <xdr:grpSpPr>
        <a:xfrm>
          <a:off x="555326" y="12567100"/>
          <a:ext cx="2797534" cy="383360"/>
          <a:chOff x="552970" y="12376600"/>
          <a:chExt cx="2797534" cy="383360"/>
        </a:xfrm>
      </xdr:grpSpPr>
      <xdr:sp macro="" textlink="">
        <xdr:nvSpPr>
          <xdr:cNvPr id="152" name="Steg" descr="Allt om funktionen ANTAL, länkat till webben&#10;">
            <a:hlinkClick xmlns:r="http://schemas.openxmlformats.org/officeDocument/2006/relationships" r:id="rId9" tooltip="Klicka här om du vill lära dig allt om Excel-formler från webben"/>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Översikt över formler i Excel</a:t>
            </a:r>
          </a:p>
        </xdr:txBody>
      </xdr:sp>
      <xdr:pic>
        <xdr:nvPicPr>
          <xdr:cNvPr id="153" name="Grafik 22" descr="Klicka här om du vill lära dig mer från webben">
            <a:hlinkClick xmlns:r="http://schemas.openxmlformats.org/officeDocument/2006/relationships" r:id="rId9" tooltip="Klicka här om du vill lära dig mer från webben"/>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62</xdr:row>
      <xdr:rowOff>136723</xdr:rowOff>
    </xdr:from>
    <xdr:to>
      <xdr:col>1</xdr:col>
      <xdr:colOff>2412180</xdr:colOff>
      <xdr:row>64</xdr:row>
      <xdr:rowOff>133496</xdr:rowOff>
    </xdr:to>
    <xdr:grpSp>
      <xdr:nvGrpSpPr>
        <xdr:cNvPr id="154" name="Grupp 153">
          <a:extLst>
            <a:ext uri="{FF2B5EF4-FFF2-40B4-BE49-F238E27FC236}">
              <a16:creationId xmlns:a16="http://schemas.microsoft.com/office/drawing/2014/main" id="{97003A87-44BF-4E57-A760-19DF355C2169}"/>
            </a:ext>
          </a:extLst>
        </xdr:cNvPr>
        <xdr:cNvGrpSpPr/>
      </xdr:nvGrpSpPr>
      <xdr:grpSpPr>
        <a:xfrm>
          <a:off x="555326" y="12966898"/>
          <a:ext cx="2704579" cy="377773"/>
          <a:chOff x="552970" y="12776398"/>
          <a:chExt cx="2704579" cy="377773"/>
        </a:xfrm>
      </xdr:grpSpPr>
      <xdr:sp macro="" textlink="">
        <xdr:nvSpPr>
          <xdr:cNvPr id="155" name="Steg" descr="Använda Excel som en kalkylator är länkat till webben&#10;">
            <a:hlinkClick xmlns:r="http://schemas.openxmlformats.org/officeDocument/2006/relationships" r:id="rId10" tooltip="Klicka här om du vill veta mer om Excel-funktioner efter kategori från webben"/>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(efter kategori) </a:t>
            </a:r>
          </a:p>
        </xdr:txBody>
      </xdr:sp>
      <xdr:pic>
        <xdr:nvPicPr>
          <xdr:cNvPr id="156" name="Grafik 155" descr="Klicka här om du vill lära dig mer från webben">
            <a:hlinkClick xmlns:r="http://schemas.openxmlformats.org/officeDocument/2006/relationships" r:id="rId10" tooltip="Klicka här om du vill lära dig mer från webben"/>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64</xdr:row>
      <xdr:rowOff>148582</xdr:rowOff>
    </xdr:from>
    <xdr:to>
      <xdr:col>1</xdr:col>
      <xdr:colOff>2669355</xdr:colOff>
      <xdr:row>66</xdr:row>
      <xdr:rowOff>150942</xdr:rowOff>
    </xdr:to>
    <xdr:grpSp>
      <xdr:nvGrpSpPr>
        <xdr:cNvPr id="157" name="Grupp 156">
          <a:extLst>
            <a:ext uri="{FF2B5EF4-FFF2-40B4-BE49-F238E27FC236}">
              <a16:creationId xmlns:a16="http://schemas.microsoft.com/office/drawing/2014/main" id="{71257630-43F1-4787-B9D3-FAD6BF048228}"/>
            </a:ext>
          </a:extLst>
        </xdr:cNvPr>
        <xdr:cNvGrpSpPr/>
      </xdr:nvGrpSpPr>
      <xdr:grpSpPr>
        <a:xfrm>
          <a:off x="567509" y="13359757"/>
          <a:ext cx="2949571" cy="383360"/>
          <a:chOff x="565153" y="13169257"/>
          <a:chExt cx="2949571" cy="383360"/>
        </a:xfrm>
      </xdr:grpSpPr>
      <xdr:sp macro="" textlink="">
        <xdr:nvSpPr>
          <xdr:cNvPr id="158" name="Steg" descr="Kostnadsfria Excel-kurser online är länkat till webben&#10;">
            <a:hlinkClick xmlns:r="http://schemas.openxmlformats.org/officeDocument/2006/relationships" r:id="rId11" tooltip="Klicka här om du vill veta mer om Excel-funktioner (alfabetisk ordning) från webben"/>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(alfabetisk ordning) </a:t>
            </a:r>
          </a:p>
        </xdr:txBody>
      </xdr:sp>
      <xdr:pic>
        <xdr:nvPicPr>
          <xdr:cNvPr id="159" name="Grafik 22" descr="Klicka här om du vill lära dig mer från webben">
            <a:hlinkClick xmlns:r="http://schemas.openxmlformats.org/officeDocument/2006/relationships" r:id="rId11" tooltip="Klicka här om du vill lära dig mer från webben"/>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66</xdr:row>
      <xdr:rowOff>148582</xdr:rowOff>
    </xdr:from>
    <xdr:to>
      <xdr:col>1</xdr:col>
      <xdr:colOff>2457450</xdr:colOff>
      <xdr:row>68</xdr:row>
      <xdr:rowOff>150942</xdr:rowOff>
    </xdr:to>
    <xdr:grpSp>
      <xdr:nvGrpSpPr>
        <xdr:cNvPr id="160" name="Grupp 159">
          <a:extLst>
            <a:ext uri="{FF2B5EF4-FFF2-40B4-BE49-F238E27FC236}">
              <a16:creationId xmlns:a16="http://schemas.microsoft.com/office/drawing/2014/main" id="{32835AA2-E6D6-41DC-B4E4-AF07FAC19150}"/>
            </a:ext>
          </a:extLst>
        </xdr:cNvPr>
        <xdr:cNvGrpSpPr/>
      </xdr:nvGrpSpPr>
      <xdr:grpSpPr>
        <a:xfrm>
          <a:off x="577034" y="13740757"/>
          <a:ext cx="2728141" cy="383360"/>
          <a:chOff x="574678" y="13550257"/>
          <a:chExt cx="2728141" cy="383360"/>
        </a:xfrm>
      </xdr:grpSpPr>
      <xdr:sp macro="" textlink="">
        <xdr:nvSpPr>
          <xdr:cNvPr id="161" name="Steg" descr="Kostnadsfria Excel-kurser online är länkat till webben&#10;">
            <a:hlinkClick xmlns:r="http://schemas.openxmlformats.org/officeDocument/2006/relationships" r:id="rId12" tooltip="Klicka här om du vill gå kostnadsfria Excel-kurser online från webben"/>
            <a:extLst>
              <a:ext uri="{FF2B5EF4-FFF2-40B4-BE49-F238E27FC236}">
                <a16:creationId xmlns:a16="http://schemas.microsoft.com/office/drawing/2014/main" id="{BBD9D617-8BE8-4A77-A4A7-46711DF153C7}"/>
              </a:ext>
            </a:extLst>
          </xdr:cNvPr>
          <xdr:cNvSpPr txBox="1"/>
        </xdr:nvSpPr>
        <xdr:spPr>
          <a:xfrm>
            <a:off x="1024175" y="13634084"/>
            <a:ext cx="22786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62" name="Grafik 22" descr="Klicka här om du vill lära dig mer från webben">
            <a:hlinkClick xmlns:r="http://schemas.openxmlformats.org/officeDocument/2006/relationships" r:id="rId12" tooltip="Klicka här om du vill lära dig mer från webben"/>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19530</xdr:rowOff>
    </xdr:from>
    <xdr:to>
      <xdr:col>4</xdr:col>
      <xdr:colOff>192127</xdr:colOff>
      <xdr:row>14</xdr:row>
      <xdr:rowOff>85699</xdr:rowOff>
    </xdr:to>
    <xdr:grpSp>
      <xdr:nvGrpSpPr>
        <xdr:cNvPr id="163" name="Grupp 162">
          <a:extLst>
            <a:ext uri="{FF2B5EF4-FFF2-40B4-BE49-F238E27FC236}">
              <a16:creationId xmlns:a16="http://schemas.microsoft.com/office/drawing/2014/main" id="{C2C01485-52DA-46D7-91BA-2CB22C9C592D}"/>
            </a:ext>
          </a:extLst>
        </xdr:cNvPr>
        <xdr:cNvGrpSpPr/>
      </xdr:nvGrpSpPr>
      <xdr:grpSpPr>
        <a:xfrm>
          <a:off x="6110288" y="1400655"/>
          <a:ext cx="2368589" cy="1999744"/>
          <a:chOff x="6284692" y="1202240"/>
          <a:chExt cx="2351528" cy="1964922"/>
        </a:xfrm>
      </xdr:grpSpPr>
      <xdr:grpSp>
        <xdr:nvGrpSpPr>
          <xdr:cNvPr id="164" name="Rader med hakparentes">
            <a:extLst>
              <a:ext uri="{FF2B5EF4-FFF2-40B4-BE49-F238E27FC236}">
                <a16:creationId xmlns:a16="http://schemas.microsoft.com/office/drawing/2014/main" id="{C6C732D8-8C93-4CFB-BAD8-7EB1D0E191AF}"/>
              </a:ext>
            </a:extLst>
          </xdr:cNvPr>
          <xdr:cNvGrpSpPr/>
        </xdr:nvGrpSpPr>
        <xdr:grpSpPr>
          <a:xfrm rot="5886532">
            <a:off x="7123276" y="691258"/>
            <a:ext cx="598991" cy="1620956"/>
            <a:chOff x="9769026" y="418568"/>
            <a:chExt cx="290744" cy="1378885"/>
          </a:xfrm>
        </xdr:grpSpPr>
        <xdr:sp macro="" textlink="">
          <xdr:nvSpPr>
            <xdr:cNvPr id="167" name="En till rad med hakparentes" descr="Rad med hakparentes">
              <a:extLst>
                <a:ext uri="{FF2B5EF4-FFF2-40B4-BE49-F238E27FC236}">
                  <a16:creationId xmlns:a16="http://schemas.microsoft.com/office/drawing/2014/main" id="{CE60D9BE-1267-484B-8547-1136C10EC14C}"/>
                </a:ext>
              </a:extLst>
            </xdr:cNvPr>
            <xdr:cNvSpPr/>
          </xdr:nvSpPr>
          <xdr:spPr>
            <a:xfrm>
              <a:off x="9769026" y="418568"/>
              <a:ext cx="273326" cy="64166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Rad med hakparentes" descr="Rad med hakparentes&#10;">
              <a:extLst>
                <a:ext uri="{FF2B5EF4-FFF2-40B4-BE49-F238E27FC236}">
                  <a16:creationId xmlns:a16="http://schemas.microsoft.com/office/drawing/2014/main" id="{5B02AF09-F448-47F0-A846-E12FFA754450}"/>
                </a:ext>
              </a:extLst>
            </xdr:cNvPr>
            <xdr:cNvSpPr/>
          </xdr:nvSpPr>
          <xdr:spPr>
            <a:xfrm>
              <a:off x="9898875" y="1009084"/>
              <a:ext cx="160895" cy="788369"/>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Stjärnor" descr="Stjärnor">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ktioner"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rtl="0"/>
            <a:r>
              <a:rPr lang="sv-se" sz="1100" kern="1200">
                <a:solidFill>
                  <a:schemeClr val="dk1"/>
                </a:solidFill>
                <a:effectLst/>
                <a:latin typeface="+mn-lt"/>
                <a:ea typeface="+mn-ea"/>
                <a:cs typeface="+mn-cs"/>
              </a:rPr>
              <a:t>Ändra</a:t>
            </a:r>
            <a:r>
              <a:rPr lang="sv-se" sz="1100" kern="1200" baseline="0">
                <a:solidFill>
                  <a:schemeClr val="dk1"/>
                </a:solidFill>
                <a:effectLst/>
                <a:latin typeface="+mn-lt"/>
                <a:ea typeface="+mn-ea"/>
                <a:cs typeface="+mn-cs"/>
              </a:rPr>
              <a:t> talen här och betrakta hur formelresultat ändras automatiskt.</a:t>
            </a:r>
            <a:endParaRPr lang="en-US" sz="1100">
              <a:effectLst/>
            </a:endParaRPr>
          </a:p>
        </xdr:txBody>
      </xdr:sp>
    </xdr:grpSp>
    <xdr:clientData/>
  </xdr:twoCellAnchor>
  <xdr:twoCellAnchor editAs="absolute">
    <xdr:from>
      <xdr:col>5</xdr:col>
      <xdr:colOff>766481</xdr:colOff>
      <xdr:row>25</xdr:row>
      <xdr:rowOff>129774</xdr:rowOff>
    </xdr:from>
    <xdr:to>
      <xdr:col>11</xdr:col>
      <xdr:colOff>154755</xdr:colOff>
      <xdr:row>37</xdr:row>
      <xdr:rowOff>161925</xdr:rowOff>
    </xdr:to>
    <xdr:grpSp>
      <xdr:nvGrpSpPr>
        <xdr:cNvPr id="170" name="BRA ATT VETA" descr="BRA ATT VETA&#10;&#10;">
          <a:extLst>
            <a:ext uri="{FF2B5EF4-FFF2-40B4-BE49-F238E27FC236}">
              <a16:creationId xmlns:a16="http://schemas.microsoft.com/office/drawing/2014/main" id="{C43C872B-4996-44B6-9821-46907E2D5805}"/>
            </a:ext>
          </a:extLst>
        </xdr:cNvPr>
        <xdr:cNvGrpSpPr/>
      </xdr:nvGrpSpPr>
      <xdr:grpSpPr>
        <a:xfrm>
          <a:off x="10253381" y="5768574"/>
          <a:ext cx="3760249" cy="2461026"/>
          <a:chOff x="7053810" y="15226304"/>
          <a:chExt cx="3722724" cy="2125702"/>
        </a:xfrm>
      </xdr:grpSpPr>
      <xdr:sp macro="" textlink="">
        <xdr:nvSpPr>
          <xdr:cNvPr id="212" name="Steg"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Konstanter är värden som du anger i celler och formler. Även om =10+20 kan ge samma resultat som = A1+B1 är konstanter ingen bra idé. Varför? På grund av att du inte enkelt kan se konstanten utan att först markera cellen och söka efter den. Det kan göra det svårare att göra ändringar senare. Det är mycket bättre att placera konstanterna i celler där de enkelt kan justeras, och sedan referera till dem i dina formler.</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sv-se" sz="1100" b="0" i="0" kern="1200" baseline="0">
                <a:solidFill>
                  <a:schemeClr val="dk1"/>
                </a:solidFill>
                <a:effectLst/>
                <a:latin typeface="+mn-lt"/>
                <a:ea typeface="+mn-ea"/>
                <a:cs typeface="+mn-cs"/>
              </a:rPr>
              <a:t>Exempel: Markera den gula cellen med </a:t>
            </a:r>
            <a:r>
              <a:rPr lang="sv-se" sz="1100" b="1" i="0" kern="1200" baseline="0">
                <a:solidFill>
                  <a:schemeClr val="dk1"/>
                </a:solidFill>
                <a:effectLst/>
                <a:latin typeface="+mn-lt"/>
                <a:ea typeface="+mn-ea"/>
                <a:cs typeface="+mn-cs"/>
              </a:rPr>
              <a:t>12</a:t>
            </a:r>
            <a:r>
              <a:rPr lang="sv-se" sz="1100" b="0" i="0" kern="1200" baseline="0">
                <a:solidFill>
                  <a:schemeClr val="dk1"/>
                </a:solidFill>
                <a:effectLst/>
                <a:latin typeface="+mn-lt"/>
                <a:ea typeface="+mn-ea"/>
                <a:cs typeface="+mn-cs"/>
              </a:rPr>
              <a:t> nedan. Som du ser använde vi </a:t>
            </a:r>
            <a:r>
              <a:rPr lang="sv-se" sz="1100" b="1" i="0" kern="1200" baseline="0">
                <a:solidFill>
                  <a:schemeClr val="dk1"/>
                </a:solidFill>
                <a:effectLst/>
                <a:latin typeface="+mn-lt"/>
                <a:ea typeface="+mn-ea"/>
                <a:cs typeface="+mn-cs"/>
              </a:rPr>
              <a:t>SUMMA</a:t>
            </a:r>
            <a:r>
              <a:rPr lang="sv-se" sz="1100" b="0" i="0" kern="1200" baseline="0">
                <a:solidFill>
                  <a:schemeClr val="dk1"/>
                </a:solidFill>
                <a:effectLst/>
                <a:latin typeface="+mn-lt"/>
                <a:ea typeface="+mn-ea"/>
                <a:cs typeface="+mn-cs"/>
              </a:rPr>
              <a:t>-funktionen och ett cellområde. Vi skrev inte in ”4” eller ”8” direkt i formeln. </a:t>
            </a:r>
          </a:p>
        </xdr:txBody>
      </xdr:sp>
      <xdr:pic>
        <xdr:nvPicPr>
          <xdr:cNvPr id="213" name="Grafik 147" descr="Glasögon">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2</xdr:col>
      <xdr:colOff>18229</xdr:colOff>
      <xdr:row>26</xdr:row>
      <xdr:rowOff>76200</xdr:rowOff>
    </xdr:from>
    <xdr:to>
      <xdr:col>5</xdr:col>
      <xdr:colOff>401417</xdr:colOff>
      <xdr:row>33</xdr:row>
      <xdr:rowOff>19248</xdr:rowOff>
    </xdr:to>
    <xdr:pic>
      <xdr:nvPicPr>
        <xdr:cNvPr id="3" name="Bild 2" descr="Konstanter är värden som du anger i celler och formler. Även om =10+20 kan ge samma resultat som = A1+B1 är konstanter ingen bra idé. Varför? På grund av att du inte enkelt kan se konstanten utan att först markera cellen och söka efter den. Det är mycket bättre att placera konstanterna i celler där de enkelt kan justeras, och sedan referera till dem i dina formler.">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390454" y="5905500"/>
          <a:ext cx="3497863" cy="1419423"/>
        </a:xfrm>
        <a:prstGeom prst="rect">
          <a:avLst/>
        </a:prstGeom>
      </xdr:spPr>
    </xdr:pic>
    <xdr:clientData/>
  </xdr:twoCellAnchor>
  <xdr:twoCellAnchor editAs="oneCell">
    <xdr:from>
      <xdr:col>1</xdr:col>
      <xdr:colOff>5372100</xdr:colOff>
      <xdr:row>35</xdr:row>
      <xdr:rowOff>160523</xdr:rowOff>
    </xdr:from>
    <xdr:to>
      <xdr:col>5</xdr:col>
      <xdr:colOff>456</xdr:colOff>
      <xdr:row>43</xdr:row>
      <xdr:rowOff>77859</xdr:rowOff>
    </xdr:to>
    <xdr:pic>
      <xdr:nvPicPr>
        <xdr:cNvPr id="4" name="Bild 3" descr="Ett cellområde har en startcell, kolon och en slutcell. När du markerar ett cellområde för en formel lägger Excel automatiskt till ett kolon. A1:A10 är till exempel cellområdet från cell A1 till A10.">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219825" y="7847198"/>
          <a:ext cx="3267531" cy="1441336"/>
        </a:xfrm>
        <a:prstGeom prst="rect">
          <a:avLst/>
        </a:prstGeom>
      </xdr:spPr>
    </xdr:pic>
    <xdr:clientData/>
  </xdr:twoCellAnchor>
  <xdr:twoCellAnchor editAs="oneCell">
    <xdr:from>
      <xdr:col>1</xdr:col>
      <xdr:colOff>5400675</xdr:colOff>
      <xdr:row>47</xdr:row>
      <xdr:rowOff>45326</xdr:rowOff>
    </xdr:from>
    <xdr:to>
      <xdr:col>8</xdr:col>
      <xdr:colOff>277071</xdr:colOff>
      <xdr:row>57</xdr:row>
      <xdr:rowOff>88347</xdr:rowOff>
    </xdr:to>
    <xdr:pic>
      <xdr:nvPicPr>
        <xdr:cNvPr id="5" name="Bild 4" descr="När du använder funktioner i Excel börjar du med funktionsnamnet, till exempel =SUMMA, följt en inledande parentes. Nästa steg är att lägga till funktionsargument eller cellområden, och du kan avgränsa argument eller områden med kommatecken. I det här exemplet summerar vi två intervall med =SUMMA (A1:A10;C1:C10).">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248400" y="10018001"/>
          <a:ext cx="6058746" cy="1948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64</xdr:row>
      <xdr:rowOff>171450</xdr:rowOff>
    </xdr:from>
    <xdr:to>
      <xdr:col>1</xdr:col>
      <xdr:colOff>5228463</xdr:colOff>
      <xdr:row>83</xdr:row>
      <xdr:rowOff>47625</xdr:rowOff>
    </xdr:to>
    <xdr:grpSp>
      <xdr:nvGrpSpPr>
        <xdr:cNvPr id="180" name="Mer på webben" descr="More information on the web, contains links to the web&#10;Back to top&#10;Next step">
          <a:hlinkClick xmlns:r="http://schemas.openxmlformats.org/officeDocument/2006/relationships" r:id="rId1" tooltip="Klicka här för att gå till nästa arbetsblad"/>
          <a:extLst>
            <a:ext uri="{FF2B5EF4-FFF2-40B4-BE49-F238E27FC236}">
              <a16:creationId xmlns:a16="http://schemas.microsoft.com/office/drawing/2014/main" id="{ABD21ECB-A0A3-4E0D-861E-B3FBCE376575}"/>
            </a:ext>
          </a:extLst>
        </xdr:cNvPr>
        <xdr:cNvGrpSpPr/>
      </xdr:nvGrpSpPr>
      <xdr:grpSpPr>
        <a:xfrm>
          <a:off x="342900" y="12934950"/>
          <a:ext cx="5733288" cy="3495675"/>
          <a:chOff x="323850" y="16837043"/>
          <a:chExt cx="5737224" cy="3349188"/>
        </a:xfrm>
      </xdr:grpSpPr>
      <xdr:sp macro="" textlink="">
        <xdr:nvSpPr>
          <xdr:cNvPr id="181" name="Rektangel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Steg" descr="Mer information på webben&#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Rak koppling 182" descr="Dekorativ linj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Button" descr="Tillbaka till början är länkat till cell A1">
            <a:hlinkClick xmlns:r="http://schemas.openxmlformats.org/officeDocument/2006/relationships" r:id="rId1" tooltip="Klicka här om du vill gå tillbaka till cell A1 i det här kalkylblad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Tillbaka till början</a:t>
            </a:r>
          </a:p>
        </xdr:txBody>
      </xdr:sp>
      <xdr:cxnSp macro="">
        <xdr:nvCxnSpPr>
          <xdr:cNvPr id="185" name="Rak koppling 184" descr="Dekorativ linj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Button" descr="Knappen Nästa steg är länkad till nästa kalkylblad">
            <a:hlinkClick xmlns:r="http://schemas.openxmlformats.org/officeDocument/2006/relationships" r:id="rId2" tooltip="Klicka här för att gå till nästa arbetsblad"/>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sp macro="" textlink="">
        <xdr:nvSpPr>
          <xdr:cNvPr id="187" name="Steg" descr="Allt om funktionen SUMMA är länkat till webben&#10;&#10;">
            <a:hlinkClick xmlns:r="http://schemas.openxmlformats.org/officeDocument/2006/relationships" r:id="rId3" tooltip="Klicka här om du vill lära dig allt om funktionen SUMMA från webben"/>
            <a:extLst>
              <a:ext uri="{FF2B5EF4-FFF2-40B4-BE49-F238E27FC236}">
                <a16:creationId xmlns:a16="http://schemas.microsoft.com/office/drawing/2014/main" id="{AB2D976E-4F84-41AE-9EC8-DB5589E60A01}"/>
              </a:ext>
            </a:extLst>
          </xdr:cNvPr>
          <xdr:cNvSpPr txBox="1"/>
        </xdr:nvSpPr>
        <xdr:spPr>
          <a:xfrm>
            <a:off x="1003908" y="17606489"/>
            <a:ext cx="237956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88" name="Grafik 22" descr="Pil">
            <a:hlinkClick xmlns:r="http://schemas.openxmlformats.org/officeDocument/2006/relationships" r:id="rId3" tooltip="Klicka här om du vill lära dig mer från webben"/>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g" descr="Allt om att använda Autosumma för att summera tal är länkat till webben&#10;">
            <a:hlinkClick xmlns:r="http://schemas.openxmlformats.org/officeDocument/2006/relationships" r:id="rId6" tooltip="Klicka här om du vill lära dig allt om att använda Autosumma för att summera tal från webben"/>
            <a:extLst>
              <a:ext uri="{FF2B5EF4-FFF2-40B4-BE49-F238E27FC236}">
                <a16:creationId xmlns:a16="http://schemas.microsoft.com/office/drawing/2014/main" id="{E8AF0476-BB01-4EAA-81FC-EFE0808FE13E}"/>
              </a:ext>
            </a:extLst>
          </xdr:cNvPr>
          <xdr:cNvSpPr txBox="1"/>
        </xdr:nvSpPr>
        <xdr:spPr>
          <a:xfrm>
            <a:off x="1003908" y="18058397"/>
            <a:ext cx="3447099"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Använda Autosumma</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för att summera tal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g" descr="Allt om funktionen ANTAL, länkat till webben&#10;">
            <a:hlinkClick xmlns:r="http://schemas.openxmlformats.org/officeDocument/2006/relationships" r:id="rId7" tooltip="Klicka här om du vill lära dig allt om funktionen ANTAL från webben"/>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ANTAL</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92" name="Grafik 22" descr="Pil">
            <a:hlinkClick xmlns:r="http://schemas.openxmlformats.org/officeDocument/2006/relationships" r:id="rId7" tooltip="Klicka här om du vill lära dig mer från webben"/>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g" descr="Kostnadsfria Excel-kurser online är länkat till webben&#10;">
            <a:hlinkClick xmlns:r="http://schemas.openxmlformats.org/officeDocument/2006/relationships" r:id="rId8" tooltip="Klicka här om du vill lära dig mer om kostnadsfria Excel-kurser från webben"/>
            <a:extLst>
              <a:ext uri="{FF2B5EF4-FFF2-40B4-BE49-F238E27FC236}">
                <a16:creationId xmlns:a16="http://schemas.microsoft.com/office/drawing/2014/main" id="{62BCA8C0-A9F1-4706-AAE7-F42F5ABFF970}"/>
              </a:ext>
            </a:extLst>
          </xdr:cNvPr>
          <xdr:cNvSpPr txBox="1"/>
        </xdr:nvSpPr>
        <xdr:spPr>
          <a:xfrm>
            <a:off x="1016608" y="18952686"/>
            <a:ext cx="2366866"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94"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0</xdr:colOff>
      <xdr:row>51</xdr:row>
      <xdr:rowOff>6344</xdr:rowOff>
    </xdr:from>
    <xdr:to>
      <xdr:col>6</xdr:col>
      <xdr:colOff>457199</xdr:colOff>
      <xdr:row>62</xdr:row>
      <xdr:rowOff>9525</xdr:rowOff>
    </xdr:to>
    <xdr:grpSp>
      <xdr:nvGrpSpPr>
        <xdr:cNvPr id="195" name="VIKTIG INFORMATION"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372225" y="10293344"/>
          <a:ext cx="3562349" cy="2098681"/>
          <a:chOff x="6708694" y="10960177"/>
          <a:chExt cx="3714749" cy="2027000"/>
        </a:xfrm>
      </xdr:grpSpPr>
      <xdr:sp macro="" textlink="">
        <xdr:nvSpPr>
          <xdr:cNvPr id="196" name="Instruk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94443" y="11363322"/>
            <a:ext cx="3429000" cy="1623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Dubbelklicka på den här cellen. Du ser talet </a:t>
            </a:r>
            <a:r>
              <a:rPr lang="sv-se" sz="1100" b="0" i="1" kern="1200" baseline="0">
                <a:solidFill>
                  <a:schemeClr val="dk1"/>
                </a:solidFill>
                <a:effectLst/>
                <a:latin typeface="+mn-lt"/>
                <a:ea typeface="+mn-ea"/>
                <a:cs typeface="+mn-cs"/>
              </a:rPr>
              <a:t>100</a:t>
            </a:r>
            <a:r>
              <a:rPr lang="sv-se" sz="1100" b="0" i="0" kern="1200" baseline="0">
                <a:solidFill>
                  <a:schemeClr val="dk1"/>
                </a:solidFill>
                <a:effectLst/>
                <a:latin typeface="+mn-lt"/>
                <a:ea typeface="+mn-ea"/>
                <a:cs typeface="+mn-cs"/>
              </a:rPr>
              <a:t> längst ned. Även om det går att lägga till tal i en formel på det här sättet, så avråder vi från det om det inte är helt nödvändigt. Det här är en så kallad </a:t>
            </a:r>
            <a:r>
              <a:rPr lang="sv-se" sz="1100" b="1" i="0" kern="1200" baseline="0">
                <a:solidFill>
                  <a:schemeClr val="dk1"/>
                </a:solidFill>
                <a:effectLst/>
                <a:latin typeface="+mn-lt"/>
                <a:ea typeface="+mn-ea"/>
                <a:cs typeface="+mn-cs"/>
              </a:rPr>
              <a:t>konstant</a:t>
            </a:r>
            <a:r>
              <a:rPr lang="sv-se" sz="1100" b="0" i="0" kern="1200" baseline="0">
                <a:solidFill>
                  <a:schemeClr val="dk1"/>
                </a:solidFill>
                <a:effectLst/>
                <a:latin typeface="+mn-lt"/>
                <a:ea typeface="+mn-ea"/>
                <a:cs typeface="+mn-cs"/>
              </a:rPr>
              <a:t>, och det är lätt att glömma att den finns. Vi rekommenderar att du refererar till en annan cell i stället, t.ex. cell F51. På så sätt är den lätt att upptäcka och är inte dold inuti en formel. </a:t>
            </a:r>
            <a:endParaRPr lang="en-US" sz="1100">
              <a:effectLst/>
            </a:endParaRPr>
          </a:p>
        </xdr:txBody>
      </xdr:sp>
      <xdr:pic>
        <xdr:nvPicPr>
          <xdr:cNvPr id="197" name="Förstoringsglas" descr="Förstoringsgla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08694" y="11420475"/>
            <a:ext cx="352313" cy="339611"/>
          </a:xfrm>
          <a:prstGeom prst="rect">
            <a:avLst/>
          </a:prstGeom>
        </xdr:spPr>
      </xdr:pic>
      <xdr:sp macro="" textlink="">
        <xdr:nvSpPr>
          <xdr:cNvPr id="198" name="Pil" descr="Pil">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7420</xdr:colOff>
      <xdr:row>33</xdr:row>
      <xdr:rowOff>120650</xdr:rowOff>
    </xdr:from>
    <xdr:to>
      <xdr:col>8</xdr:col>
      <xdr:colOff>523874</xdr:colOff>
      <xdr:row>42</xdr:row>
      <xdr:rowOff>114300</xdr:rowOff>
    </xdr:to>
    <xdr:grpSp>
      <xdr:nvGrpSpPr>
        <xdr:cNvPr id="2" name="Grupp 1">
          <a:extLst>
            <a:ext uri="{FF2B5EF4-FFF2-40B4-BE49-F238E27FC236}">
              <a16:creationId xmlns:a16="http://schemas.microsoft.com/office/drawing/2014/main" id="{C31E7FA9-873B-48E5-80FF-FEEB66A44E83}"/>
            </a:ext>
          </a:extLst>
        </xdr:cNvPr>
        <xdr:cNvGrpSpPr/>
      </xdr:nvGrpSpPr>
      <xdr:grpSpPr>
        <a:xfrm>
          <a:off x="8151295" y="6978650"/>
          <a:ext cx="3478729" cy="1708150"/>
          <a:chOff x="8151295" y="6978650"/>
          <a:chExt cx="3212029" cy="1708150"/>
        </a:xfrm>
      </xdr:grpSpPr>
      <xdr:pic>
        <xdr:nvPicPr>
          <xdr:cNvPr id="200" name="Bild av statusfält">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91039" y="7775676"/>
            <a:ext cx="1110998" cy="188153"/>
          </a:xfrm>
          <a:prstGeom prst="rect">
            <a:avLst/>
          </a:prstGeom>
        </xdr:spPr>
      </xdr:pic>
      <xdr:grpSp>
        <xdr:nvGrpSpPr>
          <xdr:cNvPr id="201" name="Kolla in det här"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708150"/>
            <a:chOff x="7539454" y="7993902"/>
            <a:chExt cx="3051070" cy="1708150"/>
          </a:xfrm>
        </xdr:grpSpPr>
        <xdr:grpSp>
          <xdr:nvGrpSpPr>
            <xdr:cNvPr id="202" name="Rader med hakparent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En till rad med hakparentes" descr="Rad med hakparentes">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Rad med hakparentes" descr="Rad med hakparentes&#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Stjärnor" descr="Stjärnor">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ktioner"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Markera dessa celler. Leta sedan efter följande i det nedre högra hörnet i</a:t>
              </a:r>
              <a:r>
                <a:rPr lang="sv-se" sz="1100" kern="0" baseline="0">
                  <a:solidFill>
                    <a:schemeClr val="bg2">
                      <a:lumMod val="25000"/>
                    </a:schemeClr>
                  </a:solidFill>
                  <a:latin typeface="+mn-lt"/>
                  <a:ea typeface="Segoe UI" pitchFamily="34" charset="0"/>
                  <a:cs typeface="Segoe UI Light" panose="020B0502040204020203" pitchFamily="34" charset="0"/>
                </a:rPr>
                <a:t> Excel-fönstret:</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sv-se" sz="1100" kern="0" baseline="0">
                  <a:solidFill>
                    <a:schemeClr val="bg2">
                      <a:lumMod val="25000"/>
                    </a:schemeClr>
                  </a:solidFill>
                  <a:latin typeface="+mn-lt"/>
                  <a:ea typeface="Segoe UI" pitchFamily="34" charset="0"/>
                  <a:cs typeface="Segoe UI Light" panose="020B0502040204020203" pitchFamily="34" charset="0"/>
                </a:rPr>
                <a:t>Raden kallas för statusfältet och är ett annat sätt att snabbt hitta totalsumman och annan information om en markerad cell eller ett område.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8</xdr:col>
      <xdr:colOff>581023</xdr:colOff>
      <xdr:row>22</xdr:row>
      <xdr:rowOff>85725</xdr:rowOff>
    </xdr:to>
    <xdr:grpSp>
      <xdr:nvGrpSpPr>
        <xdr:cNvPr id="207" name="Grup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g"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panose="020B0502040204020203" pitchFamily="34" charset="0"/>
              </a:rPr>
              <a:t>BONUSUPPGIFT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Prova funktionen </a:t>
            </a:r>
            <a:r>
              <a:rPr lang="sv-se" sz="1100" b="1" i="0" kern="1200" baseline="0">
                <a:solidFill>
                  <a:schemeClr val="dk1"/>
                </a:solidFill>
                <a:effectLst/>
                <a:latin typeface="+mn-lt"/>
                <a:ea typeface="+mn-ea"/>
                <a:cs typeface="+mn-cs"/>
              </a:rPr>
              <a:t>ANTAL</a:t>
            </a:r>
            <a:r>
              <a:rPr lang="sv-se" sz="1100" b="0" i="0" kern="1200" baseline="0">
                <a:solidFill>
                  <a:schemeClr val="dk1"/>
                </a:solidFill>
                <a:effectLst/>
                <a:latin typeface="+mn-lt"/>
                <a:ea typeface="+mn-ea"/>
                <a:cs typeface="+mn-cs"/>
              </a:rPr>
              <a:t> med hjälp av något av de metoder som du redan har kikat på. Funktionen </a:t>
            </a:r>
            <a:r>
              <a:rPr lang="sv-se" sz="1100" b="1" i="0" kern="1200" baseline="0">
                <a:solidFill>
                  <a:schemeClr val="dk1"/>
                </a:solidFill>
                <a:effectLst/>
                <a:latin typeface="+mn-lt"/>
                <a:ea typeface="+mn-ea"/>
                <a:cs typeface="+mn-cs"/>
              </a:rPr>
              <a:t>ANTAL</a:t>
            </a:r>
            <a:r>
              <a:rPr lang="sv-se" sz="1100" b="0" i="0" kern="1200" baseline="0">
                <a:solidFill>
                  <a:schemeClr val="dk1"/>
                </a:solidFill>
                <a:effectLst/>
                <a:latin typeface="+mn-lt"/>
                <a:ea typeface="+mn-ea"/>
                <a:cs typeface="+mn-cs"/>
              </a:rPr>
              <a:t> räknar antalet celler i ett område som innehåller tal.</a:t>
            </a:r>
          </a:p>
        </xdr:txBody>
      </xdr:sp>
      <xdr:pic>
        <xdr:nvPicPr>
          <xdr:cNvPr id="209" name="Menyflik för bonusuppgift" descr="Dekorativ menyflik">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Pil för bonusuppgift" descr="Pil">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23</xdr:row>
      <xdr:rowOff>57155</xdr:rowOff>
    </xdr:from>
    <xdr:to>
      <xdr:col>1</xdr:col>
      <xdr:colOff>5241372</xdr:colOff>
      <xdr:row>64</xdr:row>
      <xdr:rowOff>95250</xdr:rowOff>
    </xdr:to>
    <xdr:grpSp>
      <xdr:nvGrpSpPr>
        <xdr:cNvPr id="4" name="Grupp 3">
          <a:extLst>
            <a:ext uri="{FF2B5EF4-FFF2-40B4-BE49-F238E27FC236}">
              <a16:creationId xmlns:a16="http://schemas.microsoft.com/office/drawing/2014/main" id="{F60B4319-44A9-469F-A62C-1D9E3BD387BB}"/>
            </a:ext>
          </a:extLst>
        </xdr:cNvPr>
        <xdr:cNvGrpSpPr/>
      </xdr:nvGrpSpPr>
      <xdr:grpSpPr>
        <a:xfrm>
          <a:off x="355809" y="5010155"/>
          <a:ext cx="5733288" cy="7848595"/>
          <a:chOff x="355809" y="4791079"/>
          <a:chExt cx="5733288" cy="7848596"/>
        </a:xfrm>
      </xdr:grpSpPr>
      <xdr:sp macro="" textlink="">
        <xdr:nvSpPr>
          <xdr:cNvPr id="227" name="Rektangel 226" descr="Bakgr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Rak koppling 227" descr="Dekorativ linj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Rak koppling 228" descr="Dekorativ linj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g" descr="Mer information om funktioner&#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om funktioner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g"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255562" cy="2803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Gå </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till fliken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Formler</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och bläddra igenom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Funktionsbibliotek</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sv-se" sz="1100" kern="1200" baseline="0">
                <a:solidFill>
                  <a:schemeClr val="dk1"/>
                </a:solidFill>
                <a:effectLst/>
                <a:latin typeface="Segoe UI" panose="020B0502040204020203" pitchFamily="34" charset="0"/>
                <a:ea typeface="+mn-ea"/>
                <a:cs typeface="Segoe UI" panose="020B0502040204020203" pitchFamily="34" charset="0"/>
              </a:rPr>
              <a:t>där funktioner visas efter kategori, exempelvis </a:t>
            </a:r>
            <a:r>
              <a:rPr lang="sv-se" sz="1100" b="1" kern="1200" baseline="0">
                <a:solidFill>
                  <a:schemeClr val="dk1"/>
                </a:solidFill>
                <a:effectLst/>
                <a:latin typeface="Segoe UI" panose="020B0502040204020203" pitchFamily="34" charset="0"/>
                <a:ea typeface="+mn-ea"/>
                <a:cs typeface="Segoe UI" panose="020B0502040204020203" pitchFamily="34" charset="0"/>
              </a:rPr>
              <a:t>Text</a:t>
            </a:r>
            <a:r>
              <a:rPr lang="sv-se" sz="1100" kern="1200" baseline="0">
                <a:solidFill>
                  <a:schemeClr val="dk1"/>
                </a:solidFill>
                <a:effectLst/>
                <a:latin typeface="Segoe UI" panose="020B0502040204020203" pitchFamily="34" charset="0"/>
                <a:ea typeface="+mn-ea"/>
                <a:cs typeface="Segoe UI" panose="020B0502040204020203" pitchFamily="34" charset="0"/>
              </a:rPr>
              <a:t> eller </a:t>
            </a:r>
            <a:r>
              <a:rPr lang="sv-se" sz="1100" b="1" kern="1200" baseline="0">
                <a:solidFill>
                  <a:schemeClr val="dk1"/>
                </a:solidFill>
                <a:effectLst/>
                <a:latin typeface="Segoe UI" panose="020B0502040204020203" pitchFamily="34" charset="0"/>
                <a:ea typeface="+mn-ea"/>
                <a:cs typeface="Segoe UI" panose="020B0502040204020203" pitchFamily="34" charset="0"/>
              </a:rPr>
              <a:t>Datum/tid</a:t>
            </a:r>
            <a:r>
              <a:rPr lang="sv-se" sz="1100" kern="1200" baseline="0">
                <a:solidFill>
                  <a:schemeClr val="dk1"/>
                </a:solidFill>
                <a:effectLst/>
                <a:latin typeface="Segoe UI" panose="020B0502040204020203" pitchFamily="34" charset="0"/>
                <a:ea typeface="+mn-ea"/>
                <a:cs typeface="Segoe UI" panose="020B0502040204020203" pitchFamily="34" charset="0"/>
              </a:rPr>
              <a:t>.</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Infoga funktion</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kan du söka efter funktioner efter namn och starta Funktionsguiden som hjälper dig att skapa din formel.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När du börjar skriva ett funktionsnamn efter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aktiverar Excel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 </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 visar alla funktioner som börjar med bokstäverna du skriver in.</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När du hittar funktionen du vill använda trycker du på TABB. Excel sätter in funktionens namn och den inledande parentesen åt dig. Excel visar även valfria och obligatoriska argument.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Nu ska vi detaljstudera ett antal funktioner. Funktionen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är konstruerad så här: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1092941</xdr:colOff>
      <xdr:row>36</xdr:row>
      <xdr:rowOff>142876</xdr:rowOff>
    </xdr:from>
    <xdr:to>
      <xdr:col>1</xdr:col>
      <xdr:colOff>3026274</xdr:colOff>
      <xdr:row>39</xdr:row>
      <xdr:rowOff>161852</xdr:rowOff>
    </xdr:to>
    <xdr:pic>
      <xdr:nvPicPr>
        <xdr:cNvPr id="213" name="Bild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1940666" y="7572376"/>
          <a:ext cx="1933333" cy="590476"/>
        </a:xfrm>
        <a:prstGeom prst="rect">
          <a:avLst/>
        </a:prstGeom>
      </xdr:spPr>
    </xdr:pic>
    <xdr:clientData/>
  </xdr:twoCellAnchor>
  <xdr:twoCellAnchor>
    <xdr:from>
      <xdr:col>1</xdr:col>
      <xdr:colOff>500747</xdr:colOff>
      <xdr:row>41</xdr:row>
      <xdr:rowOff>171451</xdr:rowOff>
    </xdr:from>
    <xdr:to>
      <xdr:col>1</xdr:col>
      <xdr:colOff>4085738</xdr:colOff>
      <xdr:row>51</xdr:row>
      <xdr:rowOff>112123</xdr:rowOff>
    </xdr:to>
    <xdr:grpSp>
      <xdr:nvGrpSpPr>
        <xdr:cNvPr id="214" name="Grupp 213">
          <a:extLst>
            <a:ext uri="{FF2B5EF4-FFF2-40B4-BE49-F238E27FC236}">
              <a16:creationId xmlns:a16="http://schemas.microsoft.com/office/drawing/2014/main" id="{FB827C73-8C3F-460A-9D51-BF988EA48D11}"/>
            </a:ext>
          </a:extLst>
        </xdr:cNvPr>
        <xdr:cNvGrpSpPr/>
      </xdr:nvGrpSpPr>
      <xdr:grpSpPr>
        <a:xfrm>
          <a:off x="1348472" y="8553451"/>
          <a:ext cx="3584991" cy="1845672"/>
          <a:chOff x="4262797" y="4314825"/>
          <a:chExt cx="3561645" cy="1845672"/>
        </a:xfrm>
      </xdr:grpSpPr>
      <xdr:sp macro="" textlink="">
        <xdr:nvSpPr>
          <xdr:cNvPr id="219" name="text_Formel" descr="=SUM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=SUMMA(D35:D38;H:H)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p 219">
            <a:extLst>
              <a:ext uri="{FF2B5EF4-FFF2-40B4-BE49-F238E27FC236}">
                <a16:creationId xmlns:a16="http://schemas.microsoft.com/office/drawing/2014/main" id="{EA425C25-3538-467E-9C7D-913A4CCFBE52}"/>
              </a:ext>
            </a:extLst>
          </xdr:cNvPr>
          <xdr:cNvGrpSpPr/>
        </xdr:nvGrpSpPr>
        <xdr:grpSpPr>
          <a:xfrm>
            <a:off x="4262797" y="4314825"/>
            <a:ext cx="3561645" cy="1394627"/>
            <a:chOff x="4262797" y="4314825"/>
            <a:chExt cx="3561645" cy="1394627"/>
          </a:xfrm>
        </xdr:grpSpPr>
        <xdr:sp macro="" textlink="">
          <xdr:nvSpPr>
            <xdr:cNvPr id="221" name="FormelklammerÖvre">
              <a:extLst>
                <a:ext uri="{FF2B5EF4-FFF2-40B4-BE49-F238E27FC236}">
                  <a16:creationId xmlns:a16="http://schemas.microsoft.com/office/drawing/2014/main" id="{70C6032A-6C2C-406B-8451-B3D14C49A6BC}"/>
                </a:ext>
              </a:extLst>
            </xdr:cNvPr>
            <xdr:cNvSpPr/>
          </xdr:nvSpPr>
          <xdr:spPr>
            <a:xfrm rot="5400000">
              <a:off x="665403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FormelklammerÖvre">
              <a:extLst>
                <a:ext uri="{FF2B5EF4-FFF2-40B4-BE49-F238E27FC236}">
                  <a16:creationId xmlns:a16="http://schemas.microsoft.com/office/drawing/2014/main" id="{56068F5B-8EA0-44DA-8571-8698F744FFA6}"/>
                </a:ext>
              </a:extLst>
            </xdr:cNvPr>
            <xdr:cNvSpPr/>
          </xdr:nvSpPr>
          <xdr:spPr>
            <a:xfrm rot="5400000">
              <a:off x="5711076"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FormelklammerÖvre">
              <a:extLst>
                <a:ext uri="{FF2B5EF4-FFF2-40B4-BE49-F238E27FC236}">
                  <a16:creationId xmlns:a16="http://schemas.microsoft.com/office/drawing/2014/main" id="{B06AACB5-79F8-4B5A-828E-3C81B8A6126C}"/>
                </a:ext>
              </a:extLst>
            </xdr:cNvPr>
            <xdr:cNvSpPr/>
          </xdr:nvSpPr>
          <xdr:spPr>
            <a:xfrm rot="5400000">
              <a:off x="4682587" y="5055754"/>
              <a:ext cx="499277" cy="77002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ext_FormelBildtextÖvre" descr="Funktionsnamnet&#10;">
              <a:extLst>
                <a:ext uri="{FF2B5EF4-FFF2-40B4-BE49-F238E27FC236}">
                  <a16:creationId xmlns:a16="http://schemas.microsoft.com/office/drawing/2014/main" id="{A51B4DC7-A90C-4214-A9E2-B085B4A03BC0}"/>
                </a:ext>
              </a:extLst>
            </xdr:cNvPr>
            <xdr:cNvSpPr txBox="1">
              <a:spLocks noChangeArrowheads="1"/>
            </xdr:cNvSpPr>
          </xdr:nvSpPr>
          <xdr:spPr bwMode="auto">
            <a:xfrm>
              <a:off x="4262797" y="4314825"/>
              <a:ext cx="1357256"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Funktionsnamnet.</a:t>
              </a:r>
            </a:p>
          </xdr:txBody>
        </xdr:sp>
        <xdr:sp macro="" textlink="">
          <xdr:nvSpPr>
            <xdr:cNvPr id="225" name="text_FormelBildtextÖvre" descr="Det första argumentet som nästan alltid är obligatoriskt.&#10;&#10;">
              <a:extLst>
                <a:ext uri="{FF2B5EF4-FFF2-40B4-BE49-F238E27FC236}">
                  <a16:creationId xmlns:a16="http://schemas.microsoft.com/office/drawing/2014/main" id="{1AA6C65B-1638-43C3-9BBA-D39DAF05E74C}"/>
                </a:ext>
              </a:extLst>
            </xdr:cNvPr>
            <xdr:cNvSpPr txBox="1">
              <a:spLocks noChangeArrowheads="1"/>
            </xdr:cNvSpPr>
          </xdr:nvSpPr>
          <xdr:spPr bwMode="auto">
            <a:xfrm>
              <a:off x="5765452"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första argumentet. Det är nästan alltid nödvändigt.</a:t>
              </a:r>
            </a:p>
          </xdr:txBody>
        </xdr:sp>
        <xdr:sp macro="" textlink="">
          <xdr:nvSpPr>
            <xdr:cNvPr id="226" name="text_FormelBildtextÖvre" descr="Ytterligare argument avgränsade med semikolon (;).&#10;&#10;">
              <a:extLst>
                <a:ext uri="{FF2B5EF4-FFF2-40B4-BE49-F238E27FC236}">
                  <a16:creationId xmlns:a16="http://schemas.microsoft.com/office/drawing/2014/main" id="{2E5F66AD-98E4-4B2A-B2BA-C09105B1A21B}"/>
                </a:ext>
              </a:extLst>
            </xdr:cNvPr>
            <xdr:cNvSpPr txBox="1">
              <a:spLocks noChangeArrowheads="1"/>
            </xdr:cNvSpPr>
          </xdr:nvSpPr>
          <xdr:spPr bwMode="auto">
            <a:xfrm>
              <a:off x="6851304"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Ytterligare argument avgränsat med semikolon (;).</a:t>
              </a:r>
            </a:p>
          </xdr:txBody>
        </xdr:sp>
      </xdr:grpSp>
    </xdr:grpSp>
    <xdr:clientData/>
  </xdr:twoCellAnchor>
  <xdr:twoCellAnchor>
    <xdr:from>
      <xdr:col>0</xdr:col>
      <xdr:colOff>547558</xdr:colOff>
      <xdr:row>50</xdr:row>
      <xdr:rowOff>85726</xdr:rowOff>
    </xdr:from>
    <xdr:to>
      <xdr:col>1</xdr:col>
      <xdr:colOff>5048250</xdr:colOff>
      <xdr:row>54</xdr:row>
      <xdr:rowOff>171450</xdr:rowOff>
    </xdr:to>
    <xdr:sp macro="" textlink="">
      <xdr:nvSpPr>
        <xdr:cNvPr id="215" name="text_Steg" descr="Om funktionen SUMMA kunde prata, skulle den säga: returnera summan av alla värden i cellerna D38 till D41 och alla i kolumn H. Vi provar en som inte kräver inga argument.&#10;">
          <a:extLst>
            <a:ext uri="{FF2B5EF4-FFF2-40B4-BE49-F238E27FC236}">
              <a16:creationId xmlns:a16="http://schemas.microsoft.com/office/drawing/2014/main" id="{22A1C554-76ED-4E49-A496-849BD442214B}"/>
            </a:ext>
          </a:extLst>
        </xdr:cNvPr>
        <xdr:cNvSpPr txBox="1"/>
      </xdr:nvSpPr>
      <xdr:spPr>
        <a:xfrm>
          <a:off x="547558" y="10182226"/>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kunde prata, skulle den säga: ”Returnera summan av alla värden i cellerna D35 till D38 och alla i kolumn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Vi provar en som inte kräver några argument.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300564</xdr:colOff>
      <xdr:row>55</xdr:row>
      <xdr:rowOff>76201</xdr:rowOff>
    </xdr:from>
    <xdr:to>
      <xdr:col>1</xdr:col>
      <xdr:colOff>3896442</xdr:colOff>
      <xdr:row>62</xdr:row>
      <xdr:rowOff>131173</xdr:rowOff>
    </xdr:to>
    <xdr:grpSp>
      <xdr:nvGrpSpPr>
        <xdr:cNvPr id="3" name="Grupp 2">
          <a:extLst>
            <a:ext uri="{FF2B5EF4-FFF2-40B4-BE49-F238E27FC236}">
              <a16:creationId xmlns:a16="http://schemas.microsoft.com/office/drawing/2014/main" id="{A1A853C7-B6EC-45D3-A4D6-9D928865ED9B}"/>
            </a:ext>
          </a:extLst>
        </xdr:cNvPr>
        <xdr:cNvGrpSpPr/>
      </xdr:nvGrpSpPr>
      <xdr:grpSpPr>
        <a:xfrm>
          <a:off x="1148289" y="11125201"/>
          <a:ext cx="3595878" cy="1388472"/>
          <a:chOff x="1424514" y="11125201"/>
          <a:chExt cx="3595878" cy="1388472"/>
        </a:xfrm>
      </xdr:grpSpPr>
      <xdr:sp macro="" textlink="">
        <xdr:nvSpPr>
          <xdr:cNvPr id="216" name="FormelklammerÖvre">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ext_Formel" descr="=IDAG()">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=IDAG()</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ext_FormelBildtextÖvre" descr="Funktionen IDAG returnerar dagens datum. Den uppdateras automatiskt när Excel genomför beräkningar.&#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595878"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Funktionen </a:t>
            </a:r>
            <a:r>
              <a:rPr lang="sv-se" sz="1100" b="1">
                <a:effectLst/>
                <a:latin typeface="Calibri" panose="020F0502020204030204" pitchFamily="34" charset="0"/>
                <a:ea typeface="Calibri" panose="020F0502020204030204" pitchFamily="34" charset="0"/>
                <a:cs typeface="Times New Roman" panose="02020603050405020304" pitchFamily="18" charset="0"/>
              </a:rPr>
              <a:t>IDAG</a:t>
            </a:r>
            <a:r>
              <a:rPr lang="sv-se" sz="1100">
                <a:effectLst/>
                <a:latin typeface="Calibri" panose="020F0502020204030204" pitchFamily="34" charset="0"/>
                <a:ea typeface="Calibri" panose="020F0502020204030204" pitchFamily="34" charset="0"/>
                <a:cs typeface="Times New Roman" panose="02020603050405020304" pitchFamily="18" charset="0"/>
              </a:rPr>
              <a:t> returnerar dagens datum. Den uppdateras automatiskt</a:t>
            </a:r>
            <a:r>
              <a:rPr lang="sv-se" sz="1100" baseline="0">
                <a:effectLst/>
                <a:latin typeface="Calibri" panose="020F0502020204030204" pitchFamily="34" charset="0"/>
                <a:ea typeface="Calibri" panose="020F0502020204030204" pitchFamily="34" charset="0"/>
                <a:cs typeface="Times New Roman" panose="02020603050405020304" pitchFamily="18" charset="0"/>
              </a:rPr>
              <a:t> när Excel genomför beräkningar.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352423</xdr:rowOff>
    </xdr:from>
    <xdr:to>
      <xdr:col>1</xdr:col>
      <xdr:colOff>5229225</xdr:colOff>
      <xdr:row>22</xdr:row>
      <xdr:rowOff>180974</xdr:rowOff>
    </xdr:to>
    <xdr:grpSp>
      <xdr:nvGrpSpPr>
        <xdr:cNvPr id="232" name="Grupp 231">
          <a:extLst>
            <a:ext uri="{FF2B5EF4-FFF2-40B4-BE49-F238E27FC236}">
              <a16:creationId xmlns:a16="http://schemas.microsoft.com/office/drawing/2014/main" id="{7A4FA281-7222-4655-A76E-27AE33A3FF1C}"/>
            </a:ext>
          </a:extLst>
        </xdr:cNvPr>
        <xdr:cNvGrpSpPr/>
      </xdr:nvGrpSpPr>
      <xdr:grpSpPr>
        <a:xfrm>
          <a:off x="342900" y="352423"/>
          <a:ext cx="5734050" cy="4591051"/>
          <a:chOff x="323850" y="276223"/>
          <a:chExt cx="5734050" cy="4414072"/>
        </a:xfrm>
      </xdr:grpSpPr>
      <xdr:sp macro="" textlink="">
        <xdr:nvSpPr>
          <xdr:cNvPr id="233" name="text_RundturBakgrund" descr="Bakgrund">
            <a:extLst>
              <a:ext uri="{FF2B5EF4-FFF2-40B4-BE49-F238E27FC236}">
                <a16:creationId xmlns:a16="http://schemas.microsoft.com/office/drawing/2014/main" id="{2E503384-DBF5-4D47-BF12-EEAC0918D4AA}"/>
              </a:ext>
            </a:extLst>
          </xdr:cNvPr>
          <xdr:cNvSpPr/>
        </xdr:nvSpPr>
        <xdr:spPr>
          <a:xfrm>
            <a:off x="323850" y="276223"/>
            <a:ext cx="5734050" cy="441407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ext_RundturRubrik" descr="Introduktion till funktioner">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Introduktion till funktioner</a:t>
            </a:r>
          </a:p>
        </xdr:txBody>
      </xdr:sp>
      <xdr:cxnSp macro="">
        <xdr:nvCxnSpPr>
          <xdr:cNvPr id="235" name="text_Rundtur1" descr="Dekorativ linj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ext_Rundtur2" descr="Dekorativ linje">
            <a:extLst>
              <a:ext uri="{FF2B5EF4-FFF2-40B4-BE49-F238E27FC236}">
                <a16:creationId xmlns:a16="http://schemas.microsoft.com/office/drawing/2014/main" id="{EEEF91CB-D253-4B04-B06F-EF082C03A170}"/>
              </a:ext>
            </a:extLst>
          </xdr:cNvPr>
          <xdr:cNvCxnSpPr>
            <a:cxnSpLocks/>
          </xdr:cNvCxnSpPr>
        </xdr:nvCxnSpPr>
        <xdr:spPr>
          <a:xfrm>
            <a:off x="536578" y="387181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ext_RundturIntro" descr="Funktioner ger dig möjlighet att göra en mängd olika saker, som att utföra matematiska operationer, leta upp värden eller beräkna datum och tider. Vi testar några olika sätt att summera värden med funktionen SUMMA.&#10;">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Funktioner ger dig möjlighet att göra en mängd olika saker, som att utföra matematiska operationer, leta upp värden eller beräkna datum och tider. Vi testar några olika sätt att summera värden med funktionen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upp_Steg">
            <a:extLst>
              <a:ext uri="{FF2B5EF4-FFF2-40B4-BE49-F238E27FC236}">
                <a16:creationId xmlns:a16="http://schemas.microsoft.com/office/drawing/2014/main" id="{B0D2ED24-6683-4531-B8F5-0F2F4933BA4A}"/>
              </a:ext>
            </a:extLst>
          </xdr:cNvPr>
          <xdr:cNvGrpSpPr/>
        </xdr:nvGrpSpPr>
        <xdr:grpSpPr>
          <a:xfrm>
            <a:off x="542925" y="1638300"/>
            <a:ext cx="5295901" cy="577157"/>
            <a:chOff x="609600" y="7810500"/>
            <a:chExt cx="5261542" cy="577157"/>
          </a:xfrm>
        </xdr:grpSpPr>
        <xdr:sp macro="" textlink="">
          <xdr:nvSpPr>
            <xdr:cNvPr id="247" name="text_Steg" descr="Under kolumnen Belopp för Frukt (cell D7) anger du =SUMMA(D3:D6), eller skriver =SUMMA( och sedan markerar området med musen och trycker på RETUR. Detta summerar värdena i cellerna D3, D4, D5 och D6. Svaret bör bli 170.&#10;&#10;&#10;&#10;">
              <a:extLst>
                <a:ext uri="{FF2B5EF4-FFF2-40B4-BE49-F238E27FC236}">
                  <a16:creationId xmlns:a16="http://schemas.microsoft.com/office/drawing/2014/main" id="{810A5AB8-1BE7-4AA1-A49C-BD6D215DAFA4}"/>
                </a:ext>
              </a:extLst>
            </xdr:cNvPr>
            <xdr:cNvSpPr txBox="1"/>
          </xdr:nvSpPr>
          <xdr:spPr>
            <a:xfrm>
              <a:off x="1017295" y="7833408"/>
              <a:ext cx="485384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kolumnen Belopp för Frukt (cell D7)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=SUMMA(D3:D6)</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skriver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sedan markerar området med musen och trycker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Detta summerar värdena i cellerna D3, D4, D5 och D6. Resultatet ska bli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form_Steg"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239" name="grupp_Steg">
            <a:extLst>
              <a:ext uri="{FF2B5EF4-FFF2-40B4-BE49-F238E27FC236}">
                <a16:creationId xmlns:a16="http://schemas.microsoft.com/office/drawing/2014/main" id="{D760DDB7-6B91-4E00-B2BE-F1BD6817C42A}"/>
              </a:ext>
            </a:extLst>
          </xdr:cNvPr>
          <xdr:cNvGrpSpPr/>
        </xdr:nvGrpSpPr>
        <xdr:grpSpPr>
          <a:xfrm>
            <a:off x="542925" y="2436190"/>
            <a:ext cx="5220101" cy="898752"/>
            <a:chOff x="609600" y="8070227"/>
            <a:chExt cx="5186234" cy="898752"/>
          </a:xfrm>
        </xdr:grpSpPr>
        <xdr:sp macro="" textlink="">
          <xdr:nvSpPr>
            <xdr:cNvPr id="245" name="text_Steg" descr="Nu provar vi Autosumma. Markera den gula cellen under kolumnen för Kött (cell G7) och gå till Formler &gt; Autosumma &gt; välj SUMMA. Som du ser anger Excel formeln åt dig automatiskt. Bekräfta genom att trycka på RETUR. Funktionen Autosumma har alla de vanligaste funktionerna.&#10;&#10;">
              <a:extLst>
                <a:ext uri="{FF2B5EF4-FFF2-40B4-BE49-F238E27FC236}">
                  <a16:creationId xmlns:a16="http://schemas.microsoft.com/office/drawing/2014/main" id="{C6CA8983-E35C-4984-9B4D-732042B193D4}"/>
                </a:ext>
              </a:extLst>
            </xdr:cNvPr>
            <xdr:cNvSpPr txBox="1"/>
          </xdr:nvSpPr>
          <xdr:spPr>
            <a:xfrm>
              <a:off x="1017295" y="8112185"/>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Låt oss nu prova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Markera den gula cellen under kolumnen för Kött (cell G7) och gå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välj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du ser anger Excel formeln åt dig automatiskt. Tryck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bekräfta.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har alla de vanligaste funktionerna.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form_Steg" descr="2">
              <a:extLst>
                <a:ext uri="{FF2B5EF4-FFF2-40B4-BE49-F238E27FC236}">
                  <a16:creationId xmlns:a16="http://schemas.microsoft.com/office/drawing/2014/main" id="{09967B0C-29E8-4781-A6FA-F5CB00C8AEBC}"/>
                </a:ext>
              </a:extLst>
            </xdr:cNvPr>
            <xdr:cNvSpPr/>
          </xdr:nvSpPr>
          <xdr:spPr>
            <a:xfrm>
              <a:off x="609600" y="8070227"/>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240" name="Grupp 239">
            <a:extLst>
              <a:ext uri="{FF2B5EF4-FFF2-40B4-BE49-F238E27FC236}">
                <a16:creationId xmlns:a16="http://schemas.microsoft.com/office/drawing/2014/main" id="{DCC331A5-B81B-407D-A604-3A6691EE3721}"/>
              </a:ext>
            </a:extLst>
          </xdr:cNvPr>
          <xdr:cNvGrpSpPr/>
        </xdr:nvGrpSpPr>
        <xdr:grpSpPr>
          <a:xfrm>
            <a:off x="542925" y="3317252"/>
            <a:ext cx="5234994" cy="601091"/>
            <a:chOff x="561975" y="3126752"/>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26752"/>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sp macro="" textlink="">
          <xdr:nvSpPr>
            <xdr:cNvPr id="242" name="Steg" descr="Här är trevligt kortkommando. Markera cell D15 och tryck på Alt = och sedan RETUR. SUMMA anges automatiskt åt dig.&#10;">
              <a:extLst>
                <a:ext uri="{FF2B5EF4-FFF2-40B4-BE49-F238E27FC236}">
                  <a16:creationId xmlns:a16="http://schemas.microsoft.com/office/drawing/2014/main" id="{560D1E18-37A7-48F2-AA0C-0AF6088AF0AB}"/>
                </a:ext>
              </a:extLst>
            </xdr:cNvPr>
            <xdr:cNvSpPr txBox="1"/>
          </xdr:nvSpPr>
          <xdr:spPr>
            <a:xfrm>
              <a:off x="987453" y="3172242"/>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Här är ett smart kortkommando. Markera cell D15 och tryck 	   sedan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anges automatiskt åt dig.</a:t>
              </a:r>
            </a:p>
          </xdr:txBody>
        </xdr:sp>
        <xdr:sp macro="" textlink="">
          <xdr:nvSpPr>
            <xdr:cNvPr id="243" name="Tangenten Är lika med" descr="Tangenten Är lika med">
              <a:extLst>
                <a:ext uri="{FF2B5EF4-FFF2-40B4-BE49-F238E27FC236}">
                  <a16:creationId xmlns:a16="http://schemas.microsoft.com/office/drawing/2014/main" id="{CF33041B-BB98-41EE-BDDE-38D58DF9865E}"/>
                </a:ext>
              </a:extLst>
            </xdr:cNvPr>
            <xdr:cNvSpPr/>
          </xdr:nvSpPr>
          <xdr:spPr>
            <a:xfrm>
              <a:off x="5308730" y="3203581"/>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ALT-tangenten" descr="ALT-tangenten">
              <a:extLst>
                <a:ext uri="{FF2B5EF4-FFF2-40B4-BE49-F238E27FC236}">
                  <a16:creationId xmlns:a16="http://schemas.microsoft.com/office/drawing/2014/main" id="{0BFE17A4-7B91-43C3-90BB-12A4D5132A91}"/>
                </a:ext>
              </a:extLst>
            </xdr:cNvPr>
            <xdr:cNvSpPr/>
          </xdr:nvSpPr>
          <xdr:spPr>
            <a:xfrm>
              <a:off x="4816914" y="3203580"/>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647700</xdr:colOff>
      <xdr:row>19</xdr:row>
      <xdr:rowOff>104776</xdr:rowOff>
    </xdr:from>
    <xdr:to>
      <xdr:col>1</xdr:col>
      <xdr:colOff>2523042</xdr:colOff>
      <xdr:row>22</xdr:row>
      <xdr:rowOff>64200</xdr:rowOff>
    </xdr:to>
    <xdr:sp macro="" textlink="">
      <xdr:nvSpPr>
        <xdr:cNvPr id="249" name="Knappen Mer information" descr="Visa mer information">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29577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1</xdr:col>
      <xdr:colOff>3858921</xdr:colOff>
      <xdr:row>19</xdr:row>
      <xdr:rowOff>104776</xdr:rowOff>
    </xdr:from>
    <xdr:to>
      <xdr:col>1</xdr:col>
      <xdr:colOff>5013351</xdr:colOff>
      <xdr:row>21</xdr:row>
      <xdr:rowOff>68675</xdr:rowOff>
    </xdr:to>
    <xdr:sp macro="" textlink="">
      <xdr:nvSpPr>
        <xdr:cNvPr id="250" name="NextButton" descr="Knappen Nästa steg är länkad till nästa blad">
          <a:hlinkClick xmlns:r="http://schemas.openxmlformats.org/officeDocument/2006/relationships" r:id="rId2" tooltip="Klicka här för att gå till nästa arbetsblad"/>
          <a:extLst>
            <a:ext uri="{FF2B5EF4-FFF2-40B4-BE49-F238E27FC236}">
              <a16:creationId xmlns:a16="http://schemas.microsoft.com/office/drawing/2014/main" id="{08AAD723-1A75-444B-BF90-661FB4EE2F13}"/>
            </a:ext>
          </a:extLst>
        </xdr:cNvPr>
        <xdr:cNvSpPr/>
      </xdr:nvSpPr>
      <xdr:spPr>
        <a:xfrm>
          <a:off x="4706646" y="429577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666753</xdr:colOff>
      <xdr:row>15</xdr:row>
      <xdr:rowOff>9525</xdr:rowOff>
    </xdr:from>
    <xdr:to>
      <xdr:col>11</xdr:col>
      <xdr:colOff>47626</xdr:colOff>
      <xdr:row>24</xdr:row>
      <xdr:rowOff>123825</xdr:rowOff>
    </xdr:to>
    <xdr:grpSp>
      <xdr:nvGrpSpPr>
        <xdr:cNvPr id="50" name="Grup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8" y="3438525"/>
          <a:ext cx="3514723" cy="1828800"/>
          <a:chOff x="9048750" y="3743325"/>
          <a:chExt cx="3676691" cy="1828800"/>
        </a:xfrm>
      </xdr:grpSpPr>
      <xdr:sp macro="" textlink="">
        <xdr:nvSpPr>
          <xdr:cNvPr id="51" name="Steg"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3076799"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panose="020B0502040204020203" pitchFamily="34" charset="0"/>
              </a:rPr>
              <a:t>BONUSUPPGIFT</a:t>
            </a:r>
          </a:p>
          <a:p>
            <a:pPr lvl="0" rtl="0">
              <a:defRPr/>
            </a:pPr>
            <a:r>
              <a:rPr lang="sv-se" sz="1100"/>
              <a:t>Prova att använda</a:t>
            </a:r>
            <a:r>
              <a:rPr lang="sv-se" sz="1100" baseline="0"/>
              <a:t> </a:t>
            </a:r>
            <a:r>
              <a:rPr lang="sv-se" sz="1100" b="1"/>
              <a:t>MEDIAN</a:t>
            </a:r>
            <a:r>
              <a:rPr lang="sv-se" sz="1100"/>
              <a:t> eller </a:t>
            </a:r>
            <a:r>
              <a:rPr lang="sv-se" sz="1100" b="1"/>
              <a:t>TYPVÄRDE</a:t>
            </a:r>
            <a:r>
              <a:rPr lang="sv-se" sz="1100"/>
              <a:t> här.</a:t>
            </a:r>
            <a:r>
              <a:rPr lang="sv-se" sz="1100" baseline="0"/>
              <a:t> </a:t>
            </a:r>
          </a:p>
          <a:p>
            <a:pPr lvl="0" rtl="0">
              <a:defRPr/>
            </a:pPr>
            <a:endParaRPr lang="en-US" sz="1100" baseline="0"/>
          </a:p>
          <a:p>
            <a:pPr lvl="0" rtl="0">
              <a:defRPr/>
            </a:pPr>
            <a:r>
              <a:rPr lang="sv-se" sz="1100" b="1" baseline="0"/>
              <a:t>MEDIAN</a:t>
            </a:r>
            <a:r>
              <a:rPr lang="sv-se" sz="1100" baseline="0"/>
              <a:t> returnerar ett värde från mitten av datauppsättningen, medan </a:t>
            </a:r>
            <a:r>
              <a:rPr lang="sv-se" sz="1100" b="1" baseline="0"/>
              <a:t>TYPVÄRDE</a:t>
            </a:r>
            <a:r>
              <a:rPr lang="sv-se" sz="1100" baseline="0"/>
              <a:t> returnerar det värde som är vanligast förekommande.</a:t>
            </a:r>
            <a:endParaRPr lang="en-US" sz="1100"/>
          </a:p>
        </xdr:txBody>
      </xdr:sp>
      <xdr:pic>
        <xdr:nvPicPr>
          <xdr:cNvPr id="52" name="Menyflik för bonusuppgift" descr="Dekorativ menyflik">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Pil för bonusuppgift" descr="Pil">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KnappenNästa" descr="Gå vidare till nästa blad">
          <a:hlinkClick xmlns:r="http://schemas.openxmlformats.org/officeDocument/2006/relationships" r:id="rId4" tooltip="Klicka här för att gå till nästa arbetsblad"/>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up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ktangel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Steg" descr="Mer information på webben&#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Rak 63" descr="Dekorativ linje">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Rak 64" descr="Dekorativ linj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7069</xdr:rowOff>
    </xdr:from>
    <xdr:to>
      <xdr:col>1</xdr:col>
      <xdr:colOff>2552700</xdr:colOff>
      <xdr:row>21</xdr:row>
      <xdr:rowOff>175648</xdr:rowOff>
    </xdr:to>
    <xdr:grpSp>
      <xdr:nvGrpSpPr>
        <xdr:cNvPr id="4" name="Grupp 3">
          <a:extLst>
            <a:ext uri="{FF2B5EF4-FFF2-40B4-BE49-F238E27FC236}">
              <a16:creationId xmlns:a16="http://schemas.microsoft.com/office/drawing/2014/main" id="{2A2F1EF0-54C4-4E96-96D9-0F415372CF05}"/>
            </a:ext>
          </a:extLst>
        </xdr:cNvPr>
        <xdr:cNvGrpSpPr/>
      </xdr:nvGrpSpPr>
      <xdr:grpSpPr>
        <a:xfrm>
          <a:off x="533831" y="4388569"/>
          <a:ext cx="2866594" cy="359079"/>
          <a:chOff x="533831" y="4331419"/>
          <a:chExt cx="2866594" cy="359079"/>
        </a:xfrm>
      </xdr:grpSpPr>
      <xdr:sp macro="" textlink="">
        <xdr:nvSpPr>
          <xdr:cNvPr id="66" name="Steg" descr="Allt om funktionen MEDEL, länkat till webben&#10;&#10;">
            <a:hlinkClick xmlns:r="http://schemas.openxmlformats.org/officeDocument/2006/relationships" r:id="rId5" tooltip="Klicka här om du vill lära dig allt om funktionen MEDEL från webben"/>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MEDEL</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67"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510</xdr:rowOff>
    </xdr:from>
    <xdr:to>
      <xdr:col>1</xdr:col>
      <xdr:colOff>2581275</xdr:colOff>
      <xdr:row>23</xdr:row>
      <xdr:rowOff>174399</xdr:rowOff>
    </xdr:to>
    <xdr:grpSp>
      <xdr:nvGrpSpPr>
        <xdr:cNvPr id="5" name="Grupp 4">
          <a:extLst>
            <a:ext uri="{FF2B5EF4-FFF2-40B4-BE49-F238E27FC236}">
              <a16:creationId xmlns:a16="http://schemas.microsoft.com/office/drawing/2014/main" id="{8070DC97-C65B-4D56-B70E-5A742EA38D3C}"/>
            </a:ext>
          </a:extLst>
        </xdr:cNvPr>
        <xdr:cNvGrpSpPr/>
      </xdr:nvGrpSpPr>
      <xdr:grpSpPr>
        <a:xfrm>
          <a:off x="533831" y="4763010"/>
          <a:ext cx="2895169" cy="364389"/>
          <a:chOff x="533831" y="4705860"/>
          <a:chExt cx="2895169" cy="364389"/>
        </a:xfrm>
      </xdr:grpSpPr>
      <xdr:sp macro="" textlink="">
        <xdr:nvSpPr>
          <xdr:cNvPr id="68" name="Steg" descr="Allt om funktionen ANTAL, länkat till webben&#10;">
            <a:hlinkClick xmlns:r="http://schemas.openxmlformats.org/officeDocument/2006/relationships" r:id="rId8" tooltip="Klicka här om du vill lära dig allt om funktionen MEDIAN från webben"/>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69"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14173</xdr:rowOff>
    </xdr:from>
    <xdr:to>
      <xdr:col>1</xdr:col>
      <xdr:colOff>2390775</xdr:colOff>
      <xdr:row>25</xdr:row>
      <xdr:rowOff>182752</xdr:rowOff>
    </xdr:to>
    <xdr:grpSp>
      <xdr:nvGrpSpPr>
        <xdr:cNvPr id="6" name="Grupp 5">
          <a:extLst>
            <a:ext uri="{FF2B5EF4-FFF2-40B4-BE49-F238E27FC236}">
              <a16:creationId xmlns:a16="http://schemas.microsoft.com/office/drawing/2014/main" id="{3CA2605E-542A-4852-9719-D7B97D165AA8}"/>
            </a:ext>
          </a:extLst>
        </xdr:cNvPr>
        <xdr:cNvGrpSpPr/>
      </xdr:nvGrpSpPr>
      <xdr:grpSpPr>
        <a:xfrm>
          <a:off x="533831" y="5157673"/>
          <a:ext cx="2704669" cy="359079"/>
          <a:chOff x="533831" y="5100523"/>
          <a:chExt cx="2704669" cy="359079"/>
        </a:xfrm>
      </xdr:grpSpPr>
      <xdr:sp macro="" textlink="">
        <xdr:nvSpPr>
          <xdr:cNvPr id="70" name="Steg" descr="Använda Excel som en kalkylator är länkat till webben&#10;">
            <a:hlinkClick xmlns:r="http://schemas.openxmlformats.org/officeDocument/2006/relationships" r:id="rId9" tooltip="Klicka här om du vill lära dig allt om funktionen TYPVÄRDE från webben"/>
            <a:extLst>
              <a:ext uri="{FF2B5EF4-FFF2-40B4-BE49-F238E27FC236}">
                <a16:creationId xmlns:a16="http://schemas.microsoft.com/office/drawing/2014/main" id="{D8C06581-85B1-48B2-9903-8FE135F6657E}"/>
              </a:ext>
            </a:extLst>
          </xdr:cNvPr>
          <xdr:cNvSpPr txBox="1"/>
        </xdr:nvSpPr>
        <xdr:spPr>
          <a:xfrm>
            <a:off x="999016" y="5196474"/>
            <a:ext cx="2239484"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TYPVÄRDE</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71" name="Grafik 70" descr="Pil">
            <a:hlinkClick xmlns:r="http://schemas.openxmlformats.org/officeDocument/2006/relationships" r:id="rId9" tooltip="Klicka här om du vill lära dig mer från webben"/>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22528</xdr:rowOff>
    </xdr:from>
    <xdr:to>
      <xdr:col>1</xdr:col>
      <xdr:colOff>2409825</xdr:colOff>
      <xdr:row>28</xdr:row>
      <xdr:rowOff>5917</xdr:rowOff>
    </xdr:to>
    <xdr:grpSp>
      <xdr:nvGrpSpPr>
        <xdr:cNvPr id="7" name="Grupp 6">
          <a:extLst>
            <a:ext uri="{FF2B5EF4-FFF2-40B4-BE49-F238E27FC236}">
              <a16:creationId xmlns:a16="http://schemas.microsoft.com/office/drawing/2014/main" id="{73707755-F600-4512-81C1-EB2BE159BA8A}"/>
            </a:ext>
          </a:extLst>
        </xdr:cNvPr>
        <xdr:cNvGrpSpPr/>
      </xdr:nvGrpSpPr>
      <xdr:grpSpPr>
        <a:xfrm>
          <a:off x="546440" y="5547028"/>
          <a:ext cx="2711110" cy="364389"/>
          <a:chOff x="546440" y="5489878"/>
          <a:chExt cx="2711110" cy="364389"/>
        </a:xfrm>
      </xdr:grpSpPr>
      <xdr:sp macro="" textlink="">
        <xdr:nvSpPr>
          <xdr:cNvPr id="72" name="Steg" descr="Kostnadsfria Excel-kurser online är länkat till webben&#10;">
            <a:hlinkClick xmlns:r="http://schemas.openxmlformats.org/officeDocument/2006/relationships" r:id="rId10" tooltip="Klicka här om du vill lära dig mer om kostnadsfria Excel-kurser från webben"/>
            <a:extLst>
              <a:ext uri="{FF2B5EF4-FFF2-40B4-BE49-F238E27FC236}">
                <a16:creationId xmlns:a16="http://schemas.microsoft.com/office/drawing/2014/main" id="{C58EAA90-3FBF-49C2-82FA-21634FD8AC83}"/>
              </a:ext>
            </a:extLst>
          </xdr:cNvPr>
          <xdr:cNvSpPr txBox="1"/>
        </xdr:nvSpPr>
        <xdr:spPr>
          <a:xfrm>
            <a:off x="1011624" y="5569557"/>
            <a:ext cx="2245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73" name="Grafik 22" descr="Pil">
            <a:hlinkClick xmlns:r="http://schemas.openxmlformats.org/officeDocument/2006/relationships" r:id="rId10" tooltip="Klicka här om du vill lära dig mer från webben"/>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up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kgrund" descr="Bakgr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Nedre linje" descr="Dekorativ linj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g" descr="Funktionerna MEDEL och ANTAL">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Funktionen MEDEL</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ktion till att addera tal"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Använd funktionen </a:t>
            </a:r>
            <a:r>
              <a:rPr lang="sv-se" sz="1100" b="1" kern="1200">
                <a:solidFill>
                  <a:schemeClr val="tx1">
                    <a:lumMod val="75000"/>
                    <a:lumOff val="25000"/>
                  </a:schemeClr>
                </a:solidFill>
                <a:latin typeface="Segoe UI" panose="020B0502040204020203" pitchFamily="34" charset="0"/>
                <a:ea typeface="+mn-ea"/>
                <a:cs typeface="Segoe UI" panose="020B0502040204020203" pitchFamily="34" charset="0"/>
              </a:rPr>
              <a:t>MEDEL</a:t>
            </a: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 för att hämta medelvärdet av talen i ett cellområde.</a:t>
            </a:r>
          </a:p>
        </xdr:txBody>
      </xdr:sp>
      <xdr:cxnSp macro="">
        <xdr:nvCxnSpPr>
          <xdr:cNvPr id="74" name="Rak koppling 73" descr="Dekorativ linj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upp_Steg">
            <a:extLst>
              <a:ext uri="{FF2B5EF4-FFF2-40B4-BE49-F238E27FC236}">
                <a16:creationId xmlns:a16="http://schemas.microsoft.com/office/drawing/2014/main" id="{337393F7-B1CB-40BB-9DB6-BE20F8463B0C}"/>
              </a:ext>
            </a:extLst>
          </xdr:cNvPr>
          <xdr:cNvGrpSpPr/>
        </xdr:nvGrpSpPr>
        <xdr:grpSpPr>
          <a:xfrm>
            <a:off x="542930" y="1228722"/>
            <a:ext cx="5236919" cy="564446"/>
            <a:chOff x="263059" y="1752333"/>
            <a:chExt cx="5245171" cy="574777"/>
          </a:xfrm>
        </xdr:grpSpPr>
        <xdr:sp macro="" textlink="">
          <xdr:nvSpPr>
            <xdr:cNvPr id="76" name="Steg" descr="Klicka på cell D7 och använd guiden Autosumma för att lägga till en MEDEL-funktion.&#10;">
              <a:extLst>
                <a:ext uri="{FF2B5EF4-FFF2-40B4-BE49-F238E27FC236}">
                  <a16:creationId xmlns:a16="http://schemas.microsoft.com/office/drawing/2014/main" id="{6F13119C-6E3E-4C36-B32B-49490A490EF6}"/>
                </a:ext>
              </a:extLst>
            </xdr:cNvPr>
            <xdr:cNvSpPr txBox="1"/>
          </xdr:nvSpPr>
          <xdr:spPr>
            <a:xfrm>
              <a:off x="698714"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Klicka på cell D7 och använd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lägga till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78" name="grupp_Steg">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g" descr="Klicka på cell G7 och mata in en ANTAL-funktion manuellt genom att skriva =ANTAL(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G7 och mata in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 genom att skriva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81" name="grupp_Steg">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g" descr="I cell D15 kan du använda guiden Autosumma eller skriva in en MEDEL- eller ANTAL-funktion för hand.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D15 kan du använda guiden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skriva in ytterligare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 för hand.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absoluteAnchor>
  <xdr:absoluteAnchor>
    <xdr:pos x="4494261" y="3181350"/>
    <xdr:ext cx="1275170" cy="335449"/>
    <xdr:sp macro="" textlink="">
      <xdr:nvSpPr>
        <xdr:cNvPr id="41" name="KnappenNästa" descr="Gå vidare till nästa blad">
          <a:hlinkClick xmlns:r="http://schemas.openxmlformats.org/officeDocument/2006/relationships" r:id="rId4" tooltip="Klicka här för att gå till nästa blad"/>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Kolla in det här" descr="KOLLA IN DET HÄR&#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Rader med hakparent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En till rad med hakparentes" descr="Rad med hakparentes">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Rad med hakparentes" descr="Rad med hakparentes&#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Stjärnor" descr="Stjärnor">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ktioner"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Markera ett antal siffror</a:t>
            </a:r>
            <a:r>
              <a:rPr lang="sv-se" sz="1100" kern="0" baseline="0">
                <a:solidFill>
                  <a:schemeClr val="bg2">
                    <a:lumMod val="25000"/>
                  </a:schemeClr>
                </a:solidFill>
                <a:latin typeface="+mn-lt"/>
                <a:ea typeface="Segoe UI" pitchFamily="34" charset="0"/>
                <a:cs typeface="Segoe UI Light" panose="020B0502040204020203" pitchFamily="34" charset="0"/>
              </a:rPr>
              <a:t> och titta i statusfältet för att se medelvärdet.</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Nedre linje" descr="Dekorativ linj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Bakgrund" descr="Bakgrund">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g" descr="Funktionerna MIN och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Funktionerna MIN och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Nedre linje" descr="Dekorativ linj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84593</xdr:rowOff>
    </xdr:from>
    <xdr:to>
      <xdr:col>1</xdr:col>
      <xdr:colOff>4941642</xdr:colOff>
      <xdr:row>7</xdr:row>
      <xdr:rowOff>64384</xdr:rowOff>
    </xdr:to>
    <xdr:grpSp>
      <xdr:nvGrpSpPr>
        <xdr:cNvPr id="16" name="grupp_Steg">
          <a:extLst>
            <a:ext uri="{FF2B5EF4-FFF2-40B4-BE49-F238E27FC236}">
              <a16:creationId xmlns:a16="http://schemas.microsoft.com/office/drawing/2014/main" id="{ACD1828C-DCA0-413C-9B03-AC8C886B868F}"/>
            </a:ext>
          </a:extLst>
        </xdr:cNvPr>
        <xdr:cNvGrpSpPr/>
      </xdr:nvGrpSpPr>
      <xdr:grpSpPr>
        <a:xfrm>
          <a:off x="571505" y="1418093"/>
          <a:ext cx="5217862" cy="551291"/>
          <a:chOff x="425239" y="1726931"/>
          <a:chExt cx="5226084" cy="561382"/>
        </a:xfrm>
      </xdr:grpSpPr>
      <xdr:sp macro="" textlink="">
        <xdr:nvSpPr>
          <xdr:cNvPr id="24" name="Steg" descr="Markera cell D7 och använd guiden Autosumma för att lägga till en MIN-funktion.&#10;&#10;">
            <a:extLst>
              <a:ext uri="{FF2B5EF4-FFF2-40B4-BE49-F238E27FC236}">
                <a16:creationId xmlns:a16="http://schemas.microsoft.com/office/drawing/2014/main" id="{D40637C7-0E2A-4342-9CA2-3732FB1CF31E}"/>
              </a:ext>
            </a:extLst>
          </xdr:cNvPr>
          <xdr:cNvSpPr txBox="1"/>
        </xdr:nvSpPr>
        <xdr:spPr>
          <a:xfrm>
            <a:off x="841807" y="1726931"/>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D7 och använd guiden Autosumma för att lägga till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upp_Steg">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g" descr="Markera cell G7 och mata in en MAX-funktion genom att skriva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G7 och mata in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 genom att skriva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=MAX(G3:G6)</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ktion till att addera tal"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Använd funktionen </a:t>
          </a:r>
          <a:r>
            <a:rPr lang="sv-se"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 för att hämta minsta talet i ett cellområde.</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Använd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hämta största talet i ett cellområde.</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upp_Steg">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g" descr="I cell D15 kan du använda guiden Autosumma eller skriva in en MIN- eller MAX-funktion för hand.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D15 kan du använda guiden Autosumma eller skriva in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funktion för hand.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1</xdr:rowOff>
    </xdr:to>
    <xdr:grpSp>
      <xdr:nvGrpSpPr>
        <xdr:cNvPr id="3" name="Grupp 2">
          <a:extLst>
            <a:ext uri="{FF2B5EF4-FFF2-40B4-BE49-F238E27FC236}">
              <a16:creationId xmlns:a16="http://schemas.microsoft.com/office/drawing/2014/main" id="{93BD323D-B807-4DC9-82D1-2419D0592459}"/>
            </a:ext>
          </a:extLst>
        </xdr:cNvPr>
        <xdr:cNvGrpSpPr/>
      </xdr:nvGrpSpPr>
      <xdr:grpSpPr>
        <a:xfrm>
          <a:off x="342900" y="3829051"/>
          <a:ext cx="5695950" cy="2076450"/>
          <a:chOff x="361950" y="4257676"/>
          <a:chExt cx="5695950" cy="2076450"/>
        </a:xfrm>
      </xdr:grpSpPr>
      <xdr:sp macro="" textlink="">
        <xdr:nvSpPr>
          <xdr:cNvPr id="27" name="Rektangel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Steg" descr="Mer information på webben&#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Rak koppling 28" descr="Dekorativ linje">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Rak koppling 29" descr="Dekorativ linj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73744</xdr:rowOff>
    </xdr:from>
    <xdr:to>
      <xdr:col>1</xdr:col>
      <xdr:colOff>2590800</xdr:colOff>
      <xdr:row>22</xdr:row>
      <xdr:rowOff>51823</xdr:rowOff>
    </xdr:to>
    <xdr:grpSp>
      <xdr:nvGrpSpPr>
        <xdr:cNvPr id="6" name="Grupp 5">
          <a:extLst>
            <a:ext uri="{FF2B5EF4-FFF2-40B4-BE49-F238E27FC236}">
              <a16:creationId xmlns:a16="http://schemas.microsoft.com/office/drawing/2014/main" id="{FFCA9288-014C-4486-980E-27B20766EED2}"/>
            </a:ext>
          </a:extLst>
        </xdr:cNvPr>
        <xdr:cNvGrpSpPr/>
      </xdr:nvGrpSpPr>
      <xdr:grpSpPr>
        <a:xfrm>
          <a:off x="571931" y="4455244"/>
          <a:ext cx="2866594" cy="359079"/>
          <a:chOff x="571931" y="4826719"/>
          <a:chExt cx="2866594" cy="359079"/>
        </a:xfrm>
      </xdr:grpSpPr>
      <xdr:sp macro="" textlink="">
        <xdr:nvSpPr>
          <xdr:cNvPr id="31" name="Steg" descr="Allt om funktionen MIN är länkat till webben&#10;&#10;">
            <a:hlinkClick xmlns:r="http://schemas.openxmlformats.org/officeDocument/2006/relationships" r:id="rId1" tooltip="Klicka här om du vill lära dig allt om funktionen MIN från webben"/>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32" name="Grafik 22" descr="Pil">
            <a:hlinkClick xmlns:r="http://schemas.openxmlformats.org/officeDocument/2006/relationships" r:id="rId1" tooltip="Klicka här om du vill lära dig mer från webben"/>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59671</xdr:rowOff>
    </xdr:from>
    <xdr:to>
      <xdr:col>1</xdr:col>
      <xdr:colOff>2619375</xdr:colOff>
      <xdr:row>24</xdr:row>
      <xdr:rowOff>43060</xdr:rowOff>
    </xdr:to>
    <xdr:grpSp>
      <xdr:nvGrpSpPr>
        <xdr:cNvPr id="5" name="Grupp 4">
          <a:extLst>
            <a:ext uri="{FF2B5EF4-FFF2-40B4-BE49-F238E27FC236}">
              <a16:creationId xmlns:a16="http://schemas.microsoft.com/office/drawing/2014/main" id="{432B9DC1-07CB-4CB5-9408-142776FE3CE6}"/>
            </a:ext>
          </a:extLst>
        </xdr:cNvPr>
        <xdr:cNvGrpSpPr/>
      </xdr:nvGrpSpPr>
      <xdr:grpSpPr>
        <a:xfrm>
          <a:off x="571931" y="4822171"/>
          <a:ext cx="2895169" cy="364389"/>
          <a:chOff x="571931" y="5193646"/>
          <a:chExt cx="2895169" cy="364389"/>
        </a:xfrm>
      </xdr:grpSpPr>
      <xdr:sp macro="" textlink="">
        <xdr:nvSpPr>
          <xdr:cNvPr id="33" name="Steg" descr="Allt om funktionen MAX är länkat till webben&#10;">
            <a:hlinkClick xmlns:r="http://schemas.openxmlformats.org/officeDocument/2006/relationships" r:id="rId4" tooltip="Klicka här om du vill lära dig allt om funktionen MAX från webben"/>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34" name="Grafik 22" descr="Pil">
            <a:hlinkClick xmlns:r="http://schemas.openxmlformats.org/officeDocument/2006/relationships" r:id="rId4" tooltip="Klicka här om du vill lära dig mer från webben"/>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575015</xdr:colOff>
      <xdr:row>24</xdr:row>
      <xdr:rowOff>98728</xdr:rowOff>
    </xdr:from>
    <xdr:to>
      <xdr:col>1</xdr:col>
      <xdr:colOff>2381250</xdr:colOff>
      <xdr:row>26</xdr:row>
      <xdr:rowOff>82117</xdr:rowOff>
    </xdr:to>
    <xdr:grpSp>
      <xdr:nvGrpSpPr>
        <xdr:cNvPr id="4" name="Grupp 3">
          <a:extLst>
            <a:ext uri="{FF2B5EF4-FFF2-40B4-BE49-F238E27FC236}">
              <a16:creationId xmlns:a16="http://schemas.microsoft.com/office/drawing/2014/main" id="{742226DB-497C-49F5-B244-A06F92B322A2}"/>
            </a:ext>
          </a:extLst>
        </xdr:cNvPr>
        <xdr:cNvGrpSpPr/>
      </xdr:nvGrpSpPr>
      <xdr:grpSpPr>
        <a:xfrm>
          <a:off x="575015" y="5242228"/>
          <a:ext cx="2653960" cy="364389"/>
          <a:chOff x="575015" y="5613703"/>
          <a:chExt cx="2653960" cy="364389"/>
        </a:xfrm>
      </xdr:grpSpPr>
      <xdr:sp macro="" textlink="">
        <xdr:nvSpPr>
          <xdr:cNvPr id="37" name="Steg" descr="Kostnadsfria Excel-kurser online är länkat till webben&#10;">
            <a:hlinkClick xmlns:r="http://schemas.openxmlformats.org/officeDocument/2006/relationships" r:id="rId5" tooltip="Klicka här om du vill lära dig mer om kostnadsfria Excel-kurser från webben"/>
            <a:extLst>
              <a:ext uri="{FF2B5EF4-FFF2-40B4-BE49-F238E27FC236}">
                <a16:creationId xmlns:a16="http://schemas.microsoft.com/office/drawing/2014/main" id="{F83437F7-466E-4778-8A80-A19AB367662B}"/>
              </a:ext>
            </a:extLst>
          </xdr:cNvPr>
          <xdr:cNvSpPr txBox="1"/>
        </xdr:nvSpPr>
        <xdr:spPr>
          <a:xfrm>
            <a:off x="1030674" y="5636232"/>
            <a:ext cx="21983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38"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5015" y="5613703"/>
            <a:ext cx="492262" cy="364389"/>
          </a:xfrm>
          <a:prstGeom prst="rect">
            <a:avLst/>
          </a:prstGeom>
        </xdr:spPr>
      </xdr:pic>
    </xdr:grpSp>
    <xdr:clientData/>
  </xdr:twoCellAnchor>
  <xdr:twoCellAnchor editAs="oneCell">
    <xdr:from>
      <xdr:col>2</xdr:col>
      <xdr:colOff>923925</xdr:colOff>
      <xdr:row>15</xdr:row>
      <xdr:rowOff>152400</xdr:rowOff>
    </xdr:from>
    <xdr:to>
      <xdr:col>7</xdr:col>
      <xdr:colOff>114300</xdr:colOff>
      <xdr:row>25</xdr:row>
      <xdr:rowOff>96710</xdr:rowOff>
    </xdr:to>
    <xdr:grpSp>
      <xdr:nvGrpSpPr>
        <xdr:cNvPr id="39" name="BRA ATT VETA" descr="BRA ATT VETA&#10;&#10;">
          <a:extLst>
            <a:ext uri="{FF2B5EF4-FFF2-40B4-BE49-F238E27FC236}">
              <a16:creationId xmlns:a16="http://schemas.microsoft.com/office/drawing/2014/main" id="{1617705E-A557-408B-AB54-5DBE8291A7F8}"/>
            </a:ext>
          </a:extLst>
        </xdr:cNvPr>
        <xdr:cNvGrpSpPr/>
      </xdr:nvGrpSpPr>
      <xdr:grpSpPr>
        <a:xfrm>
          <a:off x="7296150" y="3581400"/>
          <a:ext cx="3209925" cy="1849310"/>
          <a:chOff x="6945701" y="15514765"/>
          <a:chExt cx="3312054" cy="1776285"/>
        </a:xfrm>
      </xdr:grpSpPr>
      <xdr:sp macro="" textlink="">
        <xdr:nvSpPr>
          <xdr:cNvPr id="40" name="Steg"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210034"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använda </a:t>
            </a:r>
            <a:r>
              <a:rPr lang="sv-se" sz="1100" b="1" i="0" kern="1200" baseline="0">
                <a:solidFill>
                  <a:schemeClr val="dk1"/>
                </a:solidFill>
                <a:effectLst/>
                <a:latin typeface="+mn-lt"/>
                <a:ea typeface="+mn-ea"/>
                <a:cs typeface="+mn-cs"/>
              </a:rPr>
              <a:t>MIN</a:t>
            </a:r>
            <a:r>
              <a:rPr lang="sv-se" sz="1100" b="0" i="0" kern="1200" baseline="0">
                <a:solidFill>
                  <a:schemeClr val="dk1"/>
                </a:solidFill>
                <a:effectLst/>
                <a:latin typeface="+mn-lt"/>
                <a:ea typeface="+mn-ea"/>
                <a:cs typeface="+mn-cs"/>
              </a:rPr>
              <a:t> eller </a:t>
            </a:r>
            <a:r>
              <a:rPr lang="sv-se" sz="1100" b="1" i="0" kern="1200" baseline="0">
                <a:solidFill>
                  <a:schemeClr val="dk1"/>
                </a:solidFill>
                <a:effectLst/>
                <a:latin typeface="+mn-lt"/>
                <a:ea typeface="+mn-ea"/>
                <a:cs typeface="+mn-cs"/>
              </a:rPr>
              <a:t>MAX</a:t>
            </a:r>
            <a:r>
              <a:rPr lang="sv-se" sz="1100" b="0" i="0" kern="1200" baseline="0">
                <a:solidFill>
                  <a:schemeClr val="dk1"/>
                </a:solidFill>
                <a:effectLst/>
                <a:latin typeface="+mn-lt"/>
                <a:ea typeface="+mn-ea"/>
                <a:cs typeface="+mn-cs"/>
              </a:rPr>
              <a:t> med flera områden eller värden för att visa de större eller mindre av dessa värden, exempelvis =MIN(A1:A10;B1:B10) eller =MAX(A1:A10;B1), där B1 innehåller ett tröskelvärde (till exempel 10), vilket betyder att formeln inte returnerar ett resultat som är mindre än 10.</a:t>
            </a:r>
            <a:endParaRPr lang="en-US" sz="1100">
              <a:effectLst/>
              <a:latin typeface="+mn-lt"/>
            </a:endParaRPr>
          </a:p>
        </xdr:txBody>
      </xdr:sp>
      <xdr:pic>
        <xdr:nvPicPr>
          <xdr:cNvPr id="41" name="Grafik 147" descr="Glasögon">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945701" y="15628855"/>
            <a:ext cx="323347" cy="349115"/>
          </a:xfrm>
          <a:prstGeom prst="rect">
            <a:avLst/>
          </a:prstGeom>
        </xdr:spPr>
      </xdr:pic>
      <xdr:sp macro="" textlink="">
        <xdr:nvSpPr>
          <xdr:cNvPr id="42" name="Frihandsfigur: figur 41" descr="Pil">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KnappenFöregående" descr="Gå tillbaka till föregående blad">
          <a:hlinkClick xmlns:r="http://schemas.openxmlformats.org/officeDocument/2006/relationships" r:id="rId8" tooltip="Klicka här för att gå tillbaka till föregående blad"/>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absoluteAnchor>
  <xdr:absoluteAnchor>
    <xdr:pos x="4484736" y="3267075"/>
    <xdr:ext cx="1275170" cy="335449"/>
    <xdr:sp macro="" textlink="">
      <xdr:nvSpPr>
        <xdr:cNvPr id="44" name="KnappenNästa" descr="Gå vidare till nästa blad">
          <a:hlinkClick xmlns:r="http://schemas.openxmlformats.org/officeDocument/2006/relationships" r:id="rId9" tooltip="Klicka här för att gå till nästa blad"/>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Nedre linje" descr="Dekorativ linj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122571</xdr:rowOff>
    </xdr:from>
    <xdr:to>
      <xdr:col>5</xdr:col>
      <xdr:colOff>542925</xdr:colOff>
      <xdr:row>20</xdr:row>
      <xdr:rowOff>104777</xdr:rowOff>
    </xdr:to>
    <xdr:grpSp>
      <xdr:nvGrpSpPr>
        <xdr:cNvPr id="110" name="BRA ATT VETA"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6"/>
          <a:ext cx="3600450" cy="1706231"/>
          <a:chOff x="6778625" y="15449520"/>
          <a:chExt cx="3432175" cy="1638856"/>
        </a:xfrm>
      </xdr:grpSpPr>
      <xdr:sp macro="" textlink="">
        <xdr:nvSpPr>
          <xdr:cNvPr id="111" name="Steg"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Excel håller koll på datum och tider baserat på antalet dagar sedan 1 januari 1900. Tid beräknas i form av delar av en dag, i minuter. 2017-01-01 12:30 lagras faktiskt som 42736,5208. Om tid eller datum visas som ett sådant tal kan du trycka på </a:t>
            </a:r>
            <a:r>
              <a:rPr lang="sv-se" sz="1100" b="1" i="0" kern="1200" baseline="0">
                <a:solidFill>
                  <a:schemeClr val="dk1"/>
                </a:solidFill>
                <a:effectLst/>
                <a:latin typeface="+mn-lt"/>
                <a:ea typeface="+mn-ea"/>
                <a:cs typeface="+mn-cs"/>
              </a:rPr>
              <a:t>Ctrl + 1</a:t>
            </a:r>
            <a:r>
              <a:rPr lang="sv-se" sz="1100" b="0" i="0" kern="1200" baseline="0">
                <a:solidFill>
                  <a:schemeClr val="dk1"/>
                </a:solidFill>
                <a:effectLst/>
                <a:latin typeface="+mn-lt"/>
                <a:ea typeface="+mn-ea"/>
                <a:cs typeface="+mn-cs"/>
              </a:rPr>
              <a:t> &gt; </a:t>
            </a:r>
            <a:r>
              <a:rPr lang="sv-se" sz="1100" b="1" i="0" kern="1200" baseline="0">
                <a:solidFill>
                  <a:schemeClr val="dk1"/>
                </a:solidFill>
                <a:effectLst/>
                <a:latin typeface="+mn-lt"/>
                <a:ea typeface="+mn-ea"/>
                <a:cs typeface="+mn-cs"/>
              </a:rPr>
              <a:t>Tal</a:t>
            </a:r>
            <a:r>
              <a:rPr lang="sv-se" sz="1100" b="0" i="0" kern="1200" baseline="0">
                <a:solidFill>
                  <a:schemeClr val="dk1"/>
                </a:solidFill>
                <a:effectLst/>
                <a:latin typeface="+mn-lt"/>
                <a:ea typeface="+mn-ea"/>
                <a:cs typeface="+mn-cs"/>
              </a:rPr>
              <a:t> och välja ett </a:t>
            </a:r>
            <a:r>
              <a:rPr lang="sv-se" sz="1100" b="1" i="0" kern="1200" baseline="0">
                <a:solidFill>
                  <a:schemeClr val="dk1"/>
                </a:solidFill>
                <a:effectLst/>
                <a:latin typeface="+mn-lt"/>
                <a:ea typeface="+mn-ea"/>
                <a:cs typeface="+mn-cs"/>
              </a:rPr>
              <a:t>datum</a:t>
            </a:r>
            <a:r>
              <a:rPr lang="sv-se" sz="1100" b="0" i="0" kern="1200" baseline="0">
                <a:solidFill>
                  <a:schemeClr val="dk1"/>
                </a:solidFill>
                <a:effectLst/>
                <a:latin typeface="+mn-lt"/>
                <a:ea typeface="+mn-ea"/>
                <a:cs typeface="+mn-cs"/>
              </a:rPr>
              <a:t>- eller </a:t>
            </a:r>
            <a:r>
              <a:rPr lang="sv-se" sz="1100" b="1" i="0" kern="1200" baseline="0">
                <a:solidFill>
                  <a:schemeClr val="dk1"/>
                </a:solidFill>
                <a:effectLst/>
                <a:latin typeface="+mn-lt"/>
                <a:ea typeface="+mn-ea"/>
                <a:cs typeface="+mn-cs"/>
              </a:rPr>
              <a:t>tid </a:t>
            </a:r>
            <a:r>
              <a:rPr lang="sv-se"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fik 147" descr="Glasögon">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ihandsfigur: figur 112" descr="Pil">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19</xdr:row>
      <xdr:rowOff>57150</xdr:rowOff>
    </xdr:to>
    <xdr:grpSp>
      <xdr:nvGrpSpPr>
        <xdr:cNvPr id="2" name="Grupp 1">
          <a:extLst>
            <a:ext uri="{FF2B5EF4-FFF2-40B4-BE49-F238E27FC236}">
              <a16:creationId xmlns:a16="http://schemas.microsoft.com/office/drawing/2014/main" id="{9EC07B18-6CCC-4D21-8D16-EAC636990ABB}"/>
            </a:ext>
          </a:extLst>
        </xdr:cNvPr>
        <xdr:cNvGrpSpPr/>
      </xdr:nvGrpSpPr>
      <xdr:grpSpPr>
        <a:xfrm>
          <a:off x="342900" y="352425"/>
          <a:ext cx="5734050" cy="4200525"/>
          <a:chOff x="342900" y="352425"/>
          <a:chExt cx="5734050" cy="4211054"/>
        </a:xfrm>
      </xdr:grpSpPr>
      <xdr:sp macro="" textlink="">
        <xdr:nvSpPr>
          <xdr:cNvPr id="88" name="text_RundturBakgrund" descr="Bakgrund">
            <a:extLst>
              <a:ext uri="{FF2B5EF4-FFF2-40B4-BE49-F238E27FC236}">
                <a16:creationId xmlns:a16="http://schemas.microsoft.com/office/drawing/2014/main" id="{1B9F331C-35CF-445A-B76D-D6E6332E2CF5}"/>
              </a:ext>
            </a:extLst>
          </xdr:cNvPr>
          <xdr:cNvSpPr/>
        </xdr:nvSpPr>
        <xdr:spPr>
          <a:xfrm>
            <a:off x="342900" y="352425"/>
            <a:ext cx="5734050" cy="4211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ext_RundturRubrik" descr="Datumfunktioner">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Datumfunktioner</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ext_Rundtur1" descr="Dekorativ linj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ext_Rundtur2" descr="Dekorativ linje">
            <a:extLst>
              <a:ext uri="{FF2B5EF4-FFF2-40B4-BE49-F238E27FC236}">
                <a16:creationId xmlns:a16="http://schemas.microsoft.com/office/drawing/2014/main" id="{A8B37EE1-E313-4FB9-9B34-9B560124860A}"/>
              </a:ext>
            </a:extLst>
          </xdr:cNvPr>
          <xdr:cNvCxnSpPr>
            <a:cxnSpLocks/>
          </xdr:cNvCxnSpPr>
        </xdr:nvCxnSpPr>
        <xdr:spPr>
          <a:xfrm>
            <a:off x="546103" y="43013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ext_RundturIntro" descr="Excel kan ge dig aktuellt datum baserat på din dators nationella inställningar. Du kan även lägga till och dra ifrån datum.&#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kan ge dig aktuellt datum baserat på din dators nationella inställningar. Du kan även lägga till och dra ifrån datum.</a:t>
            </a:r>
          </a:p>
        </xdr:txBody>
      </xdr:sp>
      <xdr:grpSp>
        <xdr:nvGrpSpPr>
          <xdr:cNvPr id="105" name="grupp_Steg">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ext_Steg" descr="Ta en titt på funktionen IDAG, som ger dig dagens datum. Detta är dynamiska, eller obeständiga, funktioner så när du öppnar arbetsboken nästa dag visas morgondagens datum. Skriv = IDAG() i cell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 en titt på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IDAG</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ger dig dagens datum. Detta är dynamiska, eller obeständiga, funktioner så när du öppnar arbetsboken nästa dag visas morgondagens datum. Ange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=IDAG()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form_Steg"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14" name="grupp_Steg" descr="Subtrahera datum – Ange din nästa födelsedag i formatet ÅÅÅÅ-MM-DD och låt Excel berätta hur många dagar det är kvar med hjälp av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ext_Steg" descr="Subtrahera datum – Ange din nästa födelsedag i formatet ÅÅÅÅ-MM-DD i cell D7 och låt Excel berätta hur många dagar det är kvar med hjälp av =D7-D6 i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Subtrahera datum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Ange din nästa födelsedag i formatet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ÅÅ-MM-DD</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D7 och låt Excel berätta hur många dagar det är kvar med hjälp av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form_Steg"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17" name="grupp_Steg">
            <a:extLst>
              <a:ext uri="{FF2B5EF4-FFF2-40B4-BE49-F238E27FC236}">
                <a16:creationId xmlns:a16="http://schemas.microsoft.com/office/drawing/2014/main" id="{8475192F-E42A-4700-8E84-BC6112DACD7C}"/>
              </a:ext>
            </a:extLst>
          </xdr:cNvPr>
          <xdr:cNvGrpSpPr/>
        </xdr:nvGrpSpPr>
        <xdr:grpSpPr>
          <a:xfrm>
            <a:off x="561977" y="3153121"/>
            <a:ext cx="5457825" cy="894728"/>
            <a:chOff x="627640" y="7942086"/>
            <a:chExt cx="5168194" cy="880659"/>
          </a:xfrm>
        </xdr:grpSpPr>
        <xdr:sp macro="" textlink="">
          <xdr:nvSpPr>
            <xdr:cNvPr id="118" name="text_Steg" descr="Lägga till datum – Antag att du vill veta vilka datum en faktura förfaller, eller när du ska lämna tillbaka en lånebok till biblioteket. Du kan lägga till dagar till ett datum för att ta reda på det. I cell D10 anger du ett slumpmässigt antal dagar. I cell D11 anger vi =D6+D10 för att beräkna förfallodatum utifrån dagens datum.&#10;&#10;">
              <a:extLst>
                <a:ext uri="{FF2B5EF4-FFF2-40B4-BE49-F238E27FC236}">
                  <a16:creationId xmlns:a16="http://schemas.microsoft.com/office/drawing/2014/main" id="{37BB0272-2987-4A11-B2B1-9F0CA7972BC1}"/>
                </a:ext>
              </a:extLst>
            </xdr:cNvPr>
            <xdr:cNvSpPr txBox="1"/>
          </xdr:nvSpPr>
          <xdr:spPr>
            <a:xfrm>
              <a:off x="1017295" y="7984044"/>
              <a:ext cx="4778539" cy="838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Lägga till datum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Antag att du vill veta vilka datum en faktura förfaller, eller när du ska lämna tillbaka en lånebok till biblioteket. Du kan lägga till dagar till ett datum för att ta reda på det. I cell D10 anger du ett slumpmässigt antal dagar. I cell D11 anger vi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beräkna förfallodatum utifrån dagens datum.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form_Steg" descr="3">
              <a:extLst>
                <a:ext uri="{FF2B5EF4-FFF2-40B4-BE49-F238E27FC236}">
                  <a16:creationId xmlns:a16="http://schemas.microsoft.com/office/drawing/2014/main" id="{824C0607-47BE-4C56-BBB4-6FA6522CE93B}"/>
                </a:ext>
              </a:extLst>
            </xdr:cNvPr>
            <xdr:cNvSpPr/>
          </xdr:nvSpPr>
          <xdr:spPr>
            <a:xfrm>
              <a:off x="627640" y="794208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142875</xdr:rowOff>
    </xdr:from>
    <xdr:to>
      <xdr:col>1</xdr:col>
      <xdr:colOff>5229225</xdr:colOff>
      <xdr:row>62</xdr:row>
      <xdr:rowOff>86817</xdr:rowOff>
    </xdr:to>
    <xdr:grpSp>
      <xdr:nvGrpSpPr>
        <xdr:cNvPr id="3" name="Grupp 2">
          <a:extLst>
            <a:ext uri="{FF2B5EF4-FFF2-40B4-BE49-F238E27FC236}">
              <a16:creationId xmlns:a16="http://schemas.microsoft.com/office/drawing/2014/main" id="{1795FAE7-51BD-4A4A-B2DF-46B6749784D2}"/>
            </a:ext>
          </a:extLst>
        </xdr:cNvPr>
        <xdr:cNvGrpSpPr/>
      </xdr:nvGrpSpPr>
      <xdr:grpSpPr>
        <a:xfrm>
          <a:off x="342900" y="4638675"/>
          <a:ext cx="5734050" cy="8173542"/>
          <a:chOff x="342900" y="4248150"/>
          <a:chExt cx="5734050" cy="8404324"/>
        </a:xfrm>
      </xdr:grpSpPr>
      <xdr:grpSp>
        <xdr:nvGrpSpPr>
          <xdr:cNvPr id="120" name="Grup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ext_RundturBakgrund" descr="Bakgr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ext_RundturRubrik" descr="Tidsfunktioner">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Tidsfunktioner</a:t>
              </a:r>
            </a:p>
          </xdr:txBody>
        </xdr:sp>
        <xdr:cxnSp macro="">
          <xdr:nvCxnSpPr>
            <xdr:cNvPr id="123" name="text_Rundtur1" descr="Dekorativ linj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ext_Rundtur2" descr="Dekorativ linj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ext_RundturIntro" descr="Kanske behöver du hålla reda på hur många timmar en anställd arbetat varje vecka för att beräkna den lön och övertid. Du kan även lägga till och dra ifrån tid. Kanske behöver du hålla reda på hur många timmar en anställd arbetat varje vecka för att beräkna lön och övertid.&#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kan ge dig aktuell tid baserat på din dators nationella inställningar. Du kan även lägga till och dra ifrån tid. Kanske behöver du hålla reda på hur många timmar en anställd arbetat varje vecka för att beräkna lön och övertid.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p 125">
              <a:extLst>
                <a:ext uri="{FF2B5EF4-FFF2-40B4-BE49-F238E27FC236}">
                  <a16:creationId xmlns:a16="http://schemas.microsoft.com/office/drawing/2014/main" id="{51E7C080-AEB7-4E6C-8D70-3BBDC2303676}"/>
                </a:ext>
              </a:extLst>
            </xdr:cNvPr>
            <xdr:cNvGrpSpPr/>
          </xdr:nvGrpSpPr>
          <xdr:grpSpPr>
            <a:xfrm>
              <a:off x="581025" y="6096000"/>
              <a:ext cx="5295899" cy="5829300"/>
              <a:chOff x="7200900" y="1143000"/>
              <a:chExt cx="5295899" cy="5829300"/>
            </a:xfrm>
          </xdr:grpSpPr>
          <xdr:grpSp>
            <xdr:nvGrpSpPr>
              <xdr:cNvPr id="127" name="grupp_Steg">
                <a:extLst>
                  <a:ext uri="{FF2B5EF4-FFF2-40B4-BE49-F238E27FC236}">
                    <a16:creationId xmlns:a16="http://schemas.microsoft.com/office/drawing/2014/main" id="{AAE10329-58E6-4043-B19B-2070B24369C8}"/>
                  </a:ext>
                </a:extLst>
              </xdr:cNvPr>
              <xdr:cNvGrpSpPr/>
            </xdr:nvGrpSpPr>
            <xdr:grpSpPr>
              <a:xfrm>
                <a:off x="7200900" y="1143000"/>
                <a:ext cx="5206583" cy="720603"/>
                <a:chOff x="495420" y="7810500"/>
                <a:chExt cx="5201275" cy="720603"/>
              </a:xfrm>
            </xdr:grpSpPr>
            <xdr:sp macro="" textlink="">
              <xdr:nvSpPr>
                <xdr:cNvPr id="149" name="text_Steg" descr="I cell D28 skriver du in =NU(), vilket ger aktuellt klockslag (som uppdateras varje gång Excel utför beräkningar). Om du behöver ändra tidsformatet väljer du Ctrl+1 &gt; Tal &gt; Tid och väljer önskat format.&#10;&#10;&#10;&#10;">
                  <a:extLst>
                    <a:ext uri="{FF2B5EF4-FFF2-40B4-BE49-F238E27FC236}">
                      <a16:creationId xmlns:a16="http://schemas.microsoft.com/office/drawing/2014/main" id="{E9EDD045-804A-43D1-9571-BDF7D36C6FD0}"/>
                    </a:ext>
                  </a:extLst>
                </xdr:cNvPr>
                <xdr:cNvSpPr txBox="1"/>
              </xdr:nvSpPr>
              <xdr:spPr>
                <a:xfrm>
                  <a:off x="918156" y="7852457"/>
                  <a:ext cx="4778539" cy="67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D28 skriver du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vilket ger aktuellt klockslag (som uppdateras varje gång Excel utför beräkningar). Om du behöver ändra tidsformatet väljer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Tid</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väljer önskat format.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form_Steg"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28" name="grupp_Steg">
                <a:extLst>
                  <a:ext uri="{FF2B5EF4-FFF2-40B4-BE49-F238E27FC236}">
                    <a16:creationId xmlns:a16="http://schemas.microsoft.com/office/drawing/2014/main" id="{FCFD70FD-C355-4B74-9752-B828C322CD76}"/>
                  </a:ext>
                </a:extLst>
              </xdr:cNvPr>
              <xdr:cNvGrpSpPr/>
            </xdr:nvGrpSpPr>
            <xdr:grpSpPr>
              <a:xfrm>
                <a:off x="7200900" y="1844651"/>
                <a:ext cx="5295899" cy="1249116"/>
                <a:chOff x="525612" y="7419975"/>
                <a:chExt cx="5656781" cy="1195615"/>
              </a:xfrm>
            </xdr:grpSpPr>
            <xdr:sp macro="" textlink="">
              <xdr:nvSpPr>
                <xdr:cNvPr id="147" name="text_Steg" descr="Summera timmar – I cell D36 har vi angett =((D35-D32)-(D34-D33))*24 som beräknar någons start- och sluttid, och drar ifrån lunchrasten. *24 i slutet av formeln konverterar Excels interna representation (bråkdelar av en dag) till timmar. Du måste dock utforma cellen som tal. Detta gör du genom att gå till Start &gt; Format &gt; Celler (Ctrl+1) &gt; Tal &gt; Tal &gt; 2 decimaler.&#10;&#10;&#10;">
                  <a:extLst>
                    <a:ext uri="{FF2B5EF4-FFF2-40B4-BE49-F238E27FC236}">
                      <a16:creationId xmlns:a16="http://schemas.microsoft.com/office/drawing/2014/main" id="{0EFBDF0F-AC77-476D-A83B-91831148AC0B}"/>
                    </a:ext>
                  </a:extLst>
                </xdr:cNvPr>
                <xdr:cNvSpPr txBox="1"/>
              </xdr:nvSpPr>
              <xdr:spPr>
                <a:xfrm>
                  <a:off x="977614" y="7459921"/>
                  <a:ext cx="5204779" cy="1155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Summera timmar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I cell D36 har vi angett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beräknar någons start- och sluttid, och drar ifrån lunchrasten. *24 i slutet av formeln konverterar Excels interna representation (bråkdelar av en dag) till timmar. Du måste formatera cellen som ett Tal. Detta gör du genom att gå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Start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Formatera celler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form_Steg"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29" name="grupp_Steg">
                <a:extLst>
                  <a:ext uri="{FF2B5EF4-FFF2-40B4-BE49-F238E27FC236}">
                    <a16:creationId xmlns:a16="http://schemas.microsoft.com/office/drawing/2014/main" id="{37BDA65B-35DA-46DF-B41B-4F13939916CE}"/>
                  </a:ext>
                </a:extLst>
              </xdr:cNvPr>
              <xdr:cNvGrpSpPr/>
            </xdr:nvGrpSpPr>
            <xdr:grpSpPr>
              <a:xfrm>
                <a:off x="7200900" y="3157543"/>
                <a:ext cx="5159775" cy="875277"/>
                <a:chOff x="525612" y="7419975"/>
                <a:chExt cx="5511381" cy="837788"/>
              </a:xfrm>
            </xdr:grpSpPr>
            <xdr:sp macro="" textlink="">
              <xdr:nvSpPr>
                <xdr:cNvPr id="145" name="text_Steg" descr="Om den här formeln kan prata skulle den säga ”ta Tid in och subtrahera först Tid ut och därefter Lunch ut/Lunch in, multiplicera med 24 för att konvertera till timmar”, eller =((TidIn-TidUt)-(LunchIn - LunchUt))*24.">
                  <a:extLst>
                    <a:ext uri="{FF2B5EF4-FFF2-40B4-BE49-F238E27FC236}">
                      <a16:creationId xmlns:a16="http://schemas.microsoft.com/office/drawing/2014/main" id="{48EA3D5E-AB73-4DC6-A8F8-8EECF1D29572}"/>
                    </a:ext>
                  </a:extLst>
                </xdr:cNvPr>
                <xdr:cNvSpPr txBox="1"/>
              </xdr:nvSpPr>
              <xdr:spPr>
                <a:xfrm>
                  <a:off x="977615" y="7459922"/>
                  <a:ext cx="5059378" cy="797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den här formeln kunde prata skulle den säga ”ta Tid in och subtrahera först Tid ut och därefter Lunch ut/Lunch in, multiplicera med 24 för att konvertera till timmar”, eller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=((Tid ut - Tid in)-(</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Lunch in</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Lunch ut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form_Steg"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nvGrpSpPr>
              <xdr:cNvPr id="130" name="Grup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elklammerUndre">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FormelklammerÖvre">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FormelklammerÖvre">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ext_Formel"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ext_FormelBildtextÖvre" descr="Tid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Tid ut</a:t>
                  </a:r>
                </a:p>
              </xdr:txBody>
            </xdr:sp>
            <xdr:sp macro="" textlink="">
              <xdr:nvSpPr>
                <xdr:cNvPr id="136" name="text_FormelBildtextÖvre" descr="*24 konverterar Excels bråkdel av en dag till timmar&#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*24 konverterar Excels bråkdel av en dag till timmar</a:t>
                  </a:r>
                </a:p>
              </xdr:txBody>
            </xdr:sp>
            <xdr:sp macro="" textlink="">
              <xdr:nvSpPr>
                <xdr:cNvPr id="137" name="text_FormelBildtextUndre" descr="Tid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Tid in</a:t>
                  </a:r>
                </a:p>
              </xdr:txBody>
            </xdr:sp>
            <xdr:sp macro="" textlink="">
              <xdr:nvSpPr>
                <xdr:cNvPr id="138" name="FormelklammerUndre">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FormelklammerÖvre">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ext_FormelBildtextÖvre"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1" name="text_FormelBildtextUndre" descr="Lunch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461717"/>
                  <a:ext cx="836054"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Lunch ut</a:t>
                  </a:r>
                </a:p>
              </xdr:txBody>
            </xdr:sp>
            <xdr:sp macro="" textlink="">
              <xdr:nvSpPr>
                <xdr:cNvPr id="142" name="FormelklammerUndre">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FormelklammerUndre">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ext_FormelBildtextUndre"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 inre parenteserna () instruerar Excel att beräkna de olika delarna av formeln separat. De yttre parenteserna ser till att Excel multiplicerar</a:t>
                  </a:r>
                  <a:r>
                    <a:rPr lang="sv-se" sz="1100" baseline="0">
                      <a:effectLst/>
                      <a:latin typeface="Calibri" panose="020F0502020204030204" pitchFamily="34" charset="0"/>
                      <a:ea typeface="Calibri" panose="020F0502020204030204" pitchFamily="34" charset="0"/>
                      <a:cs typeface="Times New Roman" panose="02020603050405020304" pitchFamily="18" charset="0"/>
                    </a:rPr>
                    <a:t> det inre slutresultatet med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sp macro="" textlink="">
        <xdr:nvSpPr>
          <xdr:cNvPr id="152" name="KnappenNästa" descr="Gå vidare till nästa blad">
            <a:hlinkClick xmlns:r="http://schemas.openxmlformats.org/officeDocument/2006/relationships" r:id="rId4" tooltip="Klicka här för att gå till nästa blad"/>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grpSp>
    <xdr:clientData/>
  </xdr:twoCellAnchor>
  <xdr:twoCellAnchor editAs="absolute">
    <xdr:from>
      <xdr:col>1</xdr:col>
      <xdr:colOff>5486400</xdr:colOff>
      <xdr:row>47</xdr:row>
      <xdr:rowOff>105328</xdr:rowOff>
    </xdr:from>
    <xdr:to>
      <xdr:col>5</xdr:col>
      <xdr:colOff>0</xdr:colOff>
      <xdr:row>57</xdr:row>
      <xdr:rowOff>28578</xdr:rowOff>
    </xdr:to>
    <xdr:grpSp>
      <xdr:nvGrpSpPr>
        <xdr:cNvPr id="153" name="Grupp 152">
          <a:extLst>
            <a:ext uri="{FF2B5EF4-FFF2-40B4-BE49-F238E27FC236}">
              <a16:creationId xmlns:a16="http://schemas.microsoft.com/office/drawing/2014/main" id="{5099300F-1CF9-4951-9904-72E39FABE751}"/>
            </a:ext>
          </a:extLst>
        </xdr:cNvPr>
        <xdr:cNvGrpSpPr/>
      </xdr:nvGrpSpPr>
      <xdr:grpSpPr>
        <a:xfrm>
          <a:off x="6334125" y="9973228"/>
          <a:ext cx="3190875" cy="1828250"/>
          <a:chOff x="6391275" y="8320481"/>
          <a:chExt cx="3190875" cy="1652194"/>
        </a:xfrm>
      </xdr:grpSpPr>
      <xdr:sp macro="" textlink="">
        <xdr:nvSpPr>
          <xdr:cNvPr id="154" name="Steg"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använda kortkommandon för att ange datum och tider som inte ändras kontinuerligt:</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sv-se" sz="1100" b="0" i="0" kern="1200" baseline="0">
                <a:solidFill>
                  <a:schemeClr val="dk1"/>
                </a:solidFill>
                <a:effectLst/>
                <a:latin typeface="+mn-lt"/>
                <a:ea typeface="+mn-ea"/>
                <a:cs typeface="+mn-cs"/>
              </a:rPr>
              <a:t>Datum – </a:t>
            </a:r>
            <a:r>
              <a:rPr lang="sv-SE" sz="1100" b="1" i="0" kern="1200" baseline="0">
                <a:solidFill>
                  <a:schemeClr val="dk1"/>
                </a:solidFill>
                <a:effectLst/>
                <a:latin typeface="+mn-lt"/>
                <a:ea typeface="+mn-ea"/>
                <a:cs typeface="+mn-cs"/>
              </a:rPr>
              <a:t>Ctrl+Skift+</a:t>
            </a:r>
            <a:r>
              <a:rPr lang="sv-se" sz="1100" b="1" i="0" kern="1200" baseline="0">
                <a:solidFill>
                  <a:schemeClr val="dk1"/>
                </a:solidFill>
                <a:effectLst/>
                <a:latin typeface="+mn-lt"/>
                <a:ea typeface="+mn-ea"/>
                <a:cs typeface="+mn-cs"/>
              </a:rPr>
              <a:t>;</a:t>
            </a:r>
            <a:r>
              <a:rPr lang="sv-se" sz="1100" b="0" i="0" kern="1200" baseline="0">
                <a:solidFill>
                  <a:schemeClr val="dk1"/>
                </a:solidFill>
                <a:effectLst/>
                <a:latin typeface="+mn-lt"/>
                <a:ea typeface="+mn-ea"/>
                <a:cs typeface="+mn-cs"/>
              </a:rPr>
              <a:t> </a:t>
            </a:r>
          </a:p>
          <a:p>
            <a:pPr algn="ctr" rtl="0" eaLnBrk="1" fontAlgn="auto" latinLnBrk="0" hangingPunct="1"/>
            <a:r>
              <a:rPr lang="sv-se" sz="1100" b="0" i="0" kern="1200" baseline="0">
                <a:solidFill>
                  <a:schemeClr val="dk1"/>
                </a:solidFill>
                <a:effectLst/>
                <a:latin typeface="+mn-lt"/>
                <a:ea typeface="+mn-ea"/>
                <a:cs typeface="+mn-cs"/>
              </a:rPr>
              <a:t>Tid – </a:t>
            </a:r>
            <a:r>
              <a:rPr lang="sv-SE" sz="1100" b="1" i="0" kern="1200" baseline="0">
                <a:solidFill>
                  <a:schemeClr val="dk1"/>
                </a:solidFill>
                <a:effectLst/>
                <a:latin typeface="+mn-lt"/>
                <a:ea typeface="+mn-ea"/>
                <a:cs typeface="+mn-cs"/>
              </a:rPr>
              <a:t>Ctrl+Skift+:</a:t>
            </a:r>
            <a:endParaRPr lang="en-US" sz="1100">
              <a:effectLst/>
              <a:latin typeface="+mn-lt"/>
            </a:endParaRPr>
          </a:p>
        </xdr:txBody>
      </xdr:sp>
      <xdr:pic>
        <xdr:nvPicPr>
          <xdr:cNvPr id="155" name="Grafik 147" descr="Glasögon">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ihandsfigur: figur 155" descr="Pil">
            <a:extLst>
              <a:ext uri="{FF2B5EF4-FFF2-40B4-BE49-F238E27FC236}">
                <a16:creationId xmlns:a16="http://schemas.microsoft.com/office/drawing/2014/main" id="{DC28982F-2938-4FB2-83AE-57CF7D95EFD2}"/>
              </a:ext>
            </a:extLst>
          </xdr:cNvPr>
          <xdr:cNvSpPr/>
        </xdr:nvSpPr>
        <xdr:spPr>
          <a:xfrm rot="5737631" flipV="1">
            <a:off x="800893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63</xdr:row>
      <xdr:rowOff>0</xdr:rowOff>
    </xdr:from>
    <xdr:to>
      <xdr:col>1</xdr:col>
      <xdr:colOff>5228463</xdr:colOff>
      <xdr:row>77</xdr:row>
      <xdr:rowOff>28575</xdr:rowOff>
    </xdr:to>
    <xdr:grpSp>
      <xdr:nvGrpSpPr>
        <xdr:cNvPr id="157" name="Grupp 156">
          <a:extLst>
            <a:ext uri="{FF2B5EF4-FFF2-40B4-BE49-F238E27FC236}">
              <a16:creationId xmlns:a16="http://schemas.microsoft.com/office/drawing/2014/main" id="{BBCBE502-8234-4D4A-9B27-5CABDDC8BAC3}"/>
            </a:ext>
          </a:extLst>
        </xdr:cNvPr>
        <xdr:cNvGrpSpPr/>
      </xdr:nvGrpSpPr>
      <xdr:grpSpPr>
        <a:xfrm>
          <a:off x="342900" y="12915900"/>
          <a:ext cx="5733288" cy="2695575"/>
          <a:chOff x="352425" y="12715875"/>
          <a:chExt cx="5733288" cy="2476500"/>
        </a:xfrm>
      </xdr:grpSpPr>
      <xdr:sp macro="" textlink="">
        <xdr:nvSpPr>
          <xdr:cNvPr id="158" name="Rektangel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Steg" descr="Mer information på webben&#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Rak koppling 159" descr="Dekorativ linje">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Rak koppling 160" descr="Dekorativ linj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66</xdr:row>
      <xdr:rowOff>159469</xdr:rowOff>
    </xdr:from>
    <xdr:to>
      <xdr:col>1</xdr:col>
      <xdr:colOff>2590800</xdr:colOff>
      <xdr:row>68</xdr:row>
      <xdr:rowOff>137548</xdr:rowOff>
    </xdr:to>
    <xdr:grpSp>
      <xdr:nvGrpSpPr>
        <xdr:cNvPr id="14" name="Grupp 13">
          <a:extLst>
            <a:ext uri="{FF2B5EF4-FFF2-40B4-BE49-F238E27FC236}">
              <a16:creationId xmlns:a16="http://schemas.microsoft.com/office/drawing/2014/main" id="{C4A695FE-F3AB-4030-A0F4-F10322DAD2D7}"/>
            </a:ext>
          </a:extLst>
        </xdr:cNvPr>
        <xdr:cNvGrpSpPr/>
      </xdr:nvGrpSpPr>
      <xdr:grpSpPr>
        <a:xfrm>
          <a:off x="571931" y="13646869"/>
          <a:ext cx="2866594" cy="359079"/>
          <a:chOff x="571931" y="13599244"/>
          <a:chExt cx="2866594" cy="359079"/>
        </a:xfrm>
      </xdr:grpSpPr>
      <xdr:sp macro="" textlink="">
        <xdr:nvSpPr>
          <xdr:cNvPr id="162" name="Steg" descr="Allt om IDAG-funktionen, länkat till webben&#10;&#10;">
            <a:hlinkClick xmlns:r="http://schemas.openxmlformats.org/officeDocument/2006/relationships" r:id="rId5" tooltip="Klicka här om du vill lära dig allt om funktionen IDAG från webben"/>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IDAG</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63"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69</xdr:row>
      <xdr:rowOff>3516</xdr:rowOff>
    </xdr:from>
    <xdr:to>
      <xdr:col>1</xdr:col>
      <xdr:colOff>2619375</xdr:colOff>
      <xdr:row>70</xdr:row>
      <xdr:rowOff>177405</xdr:rowOff>
    </xdr:to>
    <xdr:grpSp>
      <xdr:nvGrpSpPr>
        <xdr:cNvPr id="13" name="Grupp 12">
          <a:extLst>
            <a:ext uri="{FF2B5EF4-FFF2-40B4-BE49-F238E27FC236}">
              <a16:creationId xmlns:a16="http://schemas.microsoft.com/office/drawing/2014/main" id="{E793ECE4-F54A-4632-BABB-CDB76236E886}"/>
            </a:ext>
          </a:extLst>
        </xdr:cNvPr>
        <xdr:cNvGrpSpPr/>
      </xdr:nvGrpSpPr>
      <xdr:grpSpPr>
        <a:xfrm>
          <a:off x="571931" y="14062416"/>
          <a:ext cx="2895169" cy="364389"/>
          <a:chOff x="571931" y="14014791"/>
          <a:chExt cx="2895169" cy="364389"/>
        </a:xfrm>
      </xdr:grpSpPr>
      <xdr:sp macro="" textlink="">
        <xdr:nvSpPr>
          <xdr:cNvPr id="164" name="Steg" descr="Allt om NU-funktionen, länkat till webben&#10;">
            <a:hlinkClick xmlns:r="http://schemas.openxmlformats.org/officeDocument/2006/relationships" r:id="rId8" tooltip="Klicka här om du vill lära dig allt om funktionen NU från webben"/>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NU</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65"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73</xdr:row>
      <xdr:rowOff>117778</xdr:rowOff>
    </xdr:from>
    <xdr:to>
      <xdr:col>1</xdr:col>
      <xdr:colOff>2428875</xdr:colOff>
      <xdr:row>75</xdr:row>
      <xdr:rowOff>101167</xdr:rowOff>
    </xdr:to>
    <xdr:grpSp>
      <xdr:nvGrpSpPr>
        <xdr:cNvPr id="9" name="Grupp 8">
          <a:extLst>
            <a:ext uri="{FF2B5EF4-FFF2-40B4-BE49-F238E27FC236}">
              <a16:creationId xmlns:a16="http://schemas.microsoft.com/office/drawing/2014/main" id="{659E6730-AC76-4CC7-A823-D2C618696DAA}"/>
            </a:ext>
          </a:extLst>
        </xdr:cNvPr>
        <xdr:cNvGrpSpPr/>
      </xdr:nvGrpSpPr>
      <xdr:grpSpPr>
        <a:xfrm>
          <a:off x="584540" y="14938678"/>
          <a:ext cx="2692060" cy="364389"/>
          <a:chOff x="584540" y="14891053"/>
          <a:chExt cx="2692060" cy="364389"/>
        </a:xfrm>
      </xdr:grpSpPr>
      <xdr:sp macro="" textlink="">
        <xdr:nvSpPr>
          <xdr:cNvPr id="166" name="Steg" descr="Kostnadsfria Excel-kurser online är länkat till webben&#10;">
            <a:hlinkClick xmlns:r="http://schemas.openxmlformats.org/officeDocument/2006/relationships" r:id="rId9" tooltip="Klicka här om du vill lära dig mer om kostnadsfria Excel-kurser från webben"/>
            <a:extLst>
              <a:ext uri="{FF2B5EF4-FFF2-40B4-BE49-F238E27FC236}">
                <a16:creationId xmlns:a16="http://schemas.microsoft.com/office/drawing/2014/main" id="{3AA6BF12-05BC-4A54-8192-040964AEB7FE}"/>
              </a:ext>
            </a:extLst>
          </xdr:cNvPr>
          <xdr:cNvSpPr txBox="1"/>
        </xdr:nvSpPr>
        <xdr:spPr>
          <a:xfrm>
            <a:off x="1049724" y="14913582"/>
            <a:ext cx="2226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67"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71</xdr:row>
      <xdr:rowOff>43373</xdr:rowOff>
    </xdr:from>
    <xdr:to>
      <xdr:col>1</xdr:col>
      <xdr:colOff>2628900</xdr:colOff>
      <xdr:row>73</xdr:row>
      <xdr:rowOff>26762</xdr:rowOff>
    </xdr:to>
    <xdr:grpSp>
      <xdr:nvGrpSpPr>
        <xdr:cNvPr id="12" name="Grupp 11">
          <a:extLst>
            <a:ext uri="{FF2B5EF4-FFF2-40B4-BE49-F238E27FC236}">
              <a16:creationId xmlns:a16="http://schemas.microsoft.com/office/drawing/2014/main" id="{FF28E0D6-012A-4FA6-9D67-C8B77A5CC9E6}"/>
            </a:ext>
          </a:extLst>
        </xdr:cNvPr>
        <xdr:cNvGrpSpPr/>
      </xdr:nvGrpSpPr>
      <xdr:grpSpPr>
        <a:xfrm>
          <a:off x="581456" y="14483273"/>
          <a:ext cx="2895169" cy="364389"/>
          <a:chOff x="581456" y="14435648"/>
          <a:chExt cx="2895169" cy="364389"/>
        </a:xfrm>
      </xdr:grpSpPr>
      <xdr:sp macro="" textlink="">
        <xdr:nvSpPr>
          <xdr:cNvPr id="168" name="Steg" descr="Allt om DATUM-funktionen, länkat till webben&#10;">
            <a:hlinkClick xmlns:r="http://schemas.openxmlformats.org/officeDocument/2006/relationships" r:id="rId10" tooltip="Klicka här om du vill lära dig allt om funktionen DATUM från webben"/>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DATUM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69" name="Grafik 22" descr="Pil">
            <a:hlinkClick xmlns:r="http://schemas.openxmlformats.org/officeDocument/2006/relationships" r:id="rId10" tooltip="Klicka här om du vill lära dig mer från webben"/>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VIKTIG INFORMATION" descr="VIKTIG INFORMATION&#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k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p>
          <a:p>
            <a:pPr rtl="0" eaLnBrk="1" fontAlgn="auto" latinLnBrk="0" hangingPunct="1"/>
            <a:r>
              <a:rPr lang="sv-se" sz="1100" b="0" i="0" kern="1200" baseline="0">
                <a:solidFill>
                  <a:schemeClr val="dk1"/>
                </a:solidFill>
                <a:effectLst/>
                <a:latin typeface="+mn-lt"/>
                <a:ea typeface="+mn-ea"/>
                <a:cs typeface="+mn-cs"/>
              </a:rPr>
              <a:t>Om du inte vill att Excel ska visa ett negativt tal, eftersom du inte har angivit din födelsedag ännu, kan du använda en OM-funktion: </a:t>
            </a:r>
            <a:r>
              <a:rPr lang="sv-se" sz="1100" b="1" i="0" kern="1200" baseline="0">
                <a:solidFill>
                  <a:schemeClr val="dk1"/>
                </a:solidFill>
                <a:effectLst/>
                <a:latin typeface="+mn-lt"/>
                <a:ea typeface="+mn-ea"/>
                <a:cs typeface="+mn-cs"/>
              </a:rPr>
              <a:t>=OM(D7="";"";D7-D6)</a:t>
            </a:r>
            <a:r>
              <a:rPr lang="sv-se" sz="1100" b="0" i="0" kern="1200" baseline="0">
                <a:solidFill>
                  <a:schemeClr val="dk1"/>
                </a:solidFill>
                <a:effectLst/>
                <a:latin typeface="+mn-lt"/>
                <a:ea typeface="+mn-ea"/>
                <a:cs typeface="+mn-cs"/>
              </a:rPr>
              <a:t> som betyder ”om D7 är lika med ingenting, visa ingenting, annars visas D7 minus D6”.</a:t>
            </a:r>
            <a:endParaRPr lang="en-US" sz="1100">
              <a:effectLst/>
            </a:endParaRPr>
          </a:p>
        </xdr:txBody>
      </xdr:sp>
      <xdr:pic>
        <xdr:nvPicPr>
          <xdr:cNvPr id="80" name="Förstoringsglas" descr="Förstoringsgla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Pil" descr="Pil">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24</xdr:row>
      <xdr:rowOff>114300</xdr:rowOff>
    </xdr:from>
    <xdr:to>
      <xdr:col>1</xdr:col>
      <xdr:colOff>5210175</xdr:colOff>
      <xdr:row>49</xdr:row>
      <xdr:rowOff>95250</xdr:rowOff>
    </xdr:to>
    <xdr:grpSp>
      <xdr:nvGrpSpPr>
        <xdr:cNvPr id="111" name="Grupp 110">
          <a:extLst>
            <a:ext uri="{FF2B5EF4-FFF2-40B4-BE49-F238E27FC236}">
              <a16:creationId xmlns:a16="http://schemas.microsoft.com/office/drawing/2014/main" id="{5C38C905-DEF0-45E7-ABEB-10915BE42D13}"/>
            </a:ext>
          </a:extLst>
        </xdr:cNvPr>
        <xdr:cNvGrpSpPr/>
      </xdr:nvGrpSpPr>
      <xdr:grpSpPr>
        <a:xfrm>
          <a:off x="323850" y="5257800"/>
          <a:ext cx="5734050" cy="4743450"/>
          <a:chOff x="323850" y="5019675"/>
          <a:chExt cx="5734050" cy="4743450"/>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743450"/>
            <a:chOff x="609600" y="1524000"/>
            <a:chExt cx="5695950" cy="4793381"/>
          </a:xfrm>
        </xdr:grpSpPr>
        <xdr:sp macro="" textlink="">
          <xdr:nvSpPr>
            <xdr:cNvPr id="59" name="text_RundturBakgrund" descr="Bakgrund">
              <a:extLst>
                <a:ext uri="{FF2B5EF4-FFF2-40B4-BE49-F238E27FC236}">
                  <a16:creationId xmlns:a16="http://schemas.microsoft.com/office/drawing/2014/main" id="{746CE660-670F-48DE-9B5A-8F87BB149114}"/>
                </a:ext>
              </a:extLst>
            </xdr:cNvPr>
            <xdr:cNvSpPr/>
          </xdr:nvSpPr>
          <xdr:spPr>
            <a:xfrm>
              <a:off x="609600" y="1524000"/>
              <a:ext cx="5695950" cy="479338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ext_RundturRubrik" descr="Kombinera text och tal">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Kombinera text och tal</a:t>
              </a:r>
            </a:p>
          </xdr:txBody>
        </xdr:sp>
        <xdr:cxnSp macro="">
          <xdr:nvCxnSpPr>
            <xdr:cNvPr id="61" name="text_Rundtur1" descr="Dekorativ linj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ext_Rundtur2" descr="Dekorativ linje">
              <a:extLst>
                <a:ext uri="{FF2B5EF4-FFF2-40B4-BE49-F238E27FC236}">
                  <a16:creationId xmlns:a16="http://schemas.microsoft.com/office/drawing/2014/main" id="{A29D6EA9-B97F-4F30-9031-1B1934F6D015}"/>
                </a:ext>
              </a:extLst>
            </xdr:cNvPr>
            <xdr:cNvCxnSpPr>
              <a:cxnSpLocks/>
            </xdr:cNvCxnSpPr>
          </xdr:nvCxnSpPr>
          <xdr:spPr>
            <a:xfrm>
              <a:off x="850887" y="563429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ext_Rundt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Förutom att sammanfoga text med text kan &amp; användas för att sammanfoga text och siffror.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Titta på cellerna C28:D29. Se du att datum och tid finns i olika celler? Du kan sammanfoga dem med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-symbolen precis som i cellerna C32:C33, men ser det inte lite konstigt ut? Tyvärr vet inte Excel hur du vill formatera tal, och bryter istället ner dem i det mest grundläggande formatet, vilket är datumserie i detta fall. Vi måste uttryckligen tala om för Excel hur taldelen av formeln ska formateras, så att textsträngen får det utseende du önskar. Du kan använda funktionen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och en formatkod.</a:t>
              </a:r>
            </a:p>
          </xdr:txBody>
        </xdr:sp>
      </xdr:grpSp>
      <xdr:grpSp>
        <xdr:nvGrpSpPr>
          <xdr:cNvPr id="64" name="grupp_Steg">
            <a:extLst>
              <a:ext uri="{FF2B5EF4-FFF2-40B4-BE49-F238E27FC236}">
                <a16:creationId xmlns:a16="http://schemas.microsoft.com/office/drawing/2014/main" id="{C6BDB8A3-21FE-4EAA-A451-F595D7A1CFD1}"/>
              </a:ext>
            </a:extLst>
          </xdr:cNvPr>
          <xdr:cNvGrpSpPr/>
        </xdr:nvGrpSpPr>
        <xdr:grpSpPr>
          <a:xfrm>
            <a:off x="561975" y="7753350"/>
            <a:ext cx="5229626" cy="596207"/>
            <a:chOff x="619063" y="7962900"/>
            <a:chExt cx="5195697" cy="596207"/>
          </a:xfrm>
        </xdr:grpSpPr>
        <xdr:sp macro="" textlink="">
          <xdr:nvSpPr>
            <xdr:cNvPr id="65" name="text_Steg" descr="I cell C36 anger du =C28&amp;&quot; &quot;&amp;TEXT(D28;&quot;ÅÅÅÅ-MM-DD&quot;). ÅÅÅÅ-MM-DD är den svenska formatkoden för år-månad-dag, exempelvis 2017-09-25.&#10;&#10;">
              <a:extLst>
                <a:ext uri="{FF2B5EF4-FFF2-40B4-BE49-F238E27FC236}">
                  <a16:creationId xmlns:a16="http://schemas.microsoft.com/office/drawing/2014/main" id="{DDE71C24-EA69-4FB1-9319-E270E463554C}"/>
                </a:ext>
              </a:extLst>
            </xdr:cNvPr>
            <xdr:cNvSpPr txBox="1"/>
          </xdr:nvSpPr>
          <xdr:spPr>
            <a:xfrm>
              <a:off x="1036221" y="80048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C36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"&amp;TEXT(D28;"ÅÅÅÅ-MM-DD")</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ÅÅÅÅ-MM-DD är den svenska formatkoden för år-månad-dag, exempelvis 2017-09-25.</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form_Steg" descr="1">
              <a:extLst>
                <a:ext uri="{FF2B5EF4-FFF2-40B4-BE49-F238E27FC236}">
                  <a16:creationId xmlns:a16="http://schemas.microsoft.com/office/drawing/2014/main" id="{8E23CA67-4E1A-43D7-84B1-192836614566}"/>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67" name="grupp_Steg">
            <a:extLst>
              <a:ext uri="{FF2B5EF4-FFF2-40B4-BE49-F238E27FC236}">
                <a16:creationId xmlns:a16="http://schemas.microsoft.com/office/drawing/2014/main" id="{400221E8-F2AA-445E-86DD-DDE14B5B3DC8}"/>
              </a:ext>
            </a:extLst>
          </xdr:cNvPr>
          <xdr:cNvGrpSpPr/>
        </xdr:nvGrpSpPr>
        <xdr:grpSpPr>
          <a:xfrm>
            <a:off x="561975" y="8467725"/>
            <a:ext cx="5229626" cy="596207"/>
            <a:chOff x="619063" y="8096250"/>
            <a:chExt cx="5195697" cy="596207"/>
          </a:xfrm>
        </xdr:grpSpPr>
        <xdr:sp macro="" textlink="">
          <xdr:nvSpPr>
            <xdr:cNvPr id="68" name="text_Steg" descr="I cell C37 anger du =C29&amp;&quot; &quot;&amp;TEXT(D29;&quot;TT:MM&quot;). TT:MM är svensk formatkod för timmar:minuter, exempelvis 14:30.&#10;">
              <a:extLst>
                <a:ext uri="{FF2B5EF4-FFF2-40B4-BE49-F238E27FC236}">
                  <a16:creationId xmlns:a16="http://schemas.microsoft.com/office/drawing/2014/main" id="{CEB49487-C445-4B69-9112-51698E7250F2}"/>
                </a:ext>
              </a:extLst>
            </xdr:cNvPr>
            <xdr:cNvSpPr txBox="1"/>
          </xdr:nvSpPr>
          <xdr:spPr>
            <a:xfrm>
              <a:off x="1036221" y="81382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C37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"&amp;TEXT(D29;"TT:MM")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TT:MM är svensk formatkod för timmar:minuter</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exempelvis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form_Steg" descr="2">
              <a:extLst>
                <a:ext uri="{FF2B5EF4-FFF2-40B4-BE49-F238E27FC236}">
                  <a16:creationId xmlns:a16="http://schemas.microsoft.com/office/drawing/2014/main" id="{D170A5A8-EB2A-420E-AFF9-3414BA79F7BF}"/>
                </a:ext>
              </a:extLst>
            </xdr:cNvPr>
            <xdr:cNvSpPr/>
          </xdr:nvSpPr>
          <xdr:spPr>
            <a:xfrm>
              <a:off x="619063" y="80962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47</xdr:row>
      <xdr:rowOff>0</xdr:rowOff>
    </xdr:from>
    <xdr:to>
      <xdr:col>1</xdr:col>
      <xdr:colOff>970370</xdr:colOff>
      <xdr:row>48</xdr:row>
      <xdr:rowOff>135424</xdr:rowOff>
    </xdr:to>
    <xdr:sp macro="" textlink="">
      <xdr:nvSpPr>
        <xdr:cNvPr id="70" name="KnappenFöregående" descr="Gå tillbaka till föregående blad">
          <a:hlinkClick xmlns:r="http://schemas.openxmlformats.org/officeDocument/2006/relationships" r:id="rId1" tooltip="Klicka här för att gå tillbaka till föregående blad"/>
          <a:extLst>
            <a:ext uri="{FF2B5EF4-FFF2-40B4-BE49-F238E27FC236}">
              <a16:creationId xmlns:a16="http://schemas.microsoft.com/office/drawing/2014/main" id="{DCA6AC04-F66C-44EC-86B5-CE167DBCCA5F}"/>
            </a:ext>
          </a:extLst>
        </xdr:cNvPr>
        <xdr:cNvSpPr/>
      </xdr:nvSpPr>
      <xdr:spPr>
        <a:xfrm flipH="1">
          <a:off x="542925" y="95154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xdr:twoCellAnchor>
  <xdr:twoCellAnchor editAs="absolute">
    <xdr:from>
      <xdr:col>1</xdr:col>
      <xdr:colOff>3713211</xdr:colOff>
      <xdr:row>47</xdr:row>
      <xdr:rowOff>0</xdr:rowOff>
    </xdr:from>
    <xdr:to>
      <xdr:col>1</xdr:col>
      <xdr:colOff>4988381</xdr:colOff>
      <xdr:row>48</xdr:row>
      <xdr:rowOff>135424</xdr:rowOff>
    </xdr:to>
    <xdr:sp macro="" textlink="">
      <xdr:nvSpPr>
        <xdr:cNvPr id="71" name="KnappenNästa" descr="Gå vidare till nästa blad">
          <a:hlinkClick xmlns:r="http://schemas.openxmlformats.org/officeDocument/2006/relationships" r:id="rId2" tooltip="Klicka här för att gå till nästa arbetsblad"/>
          <a:extLst>
            <a:ext uri="{FF2B5EF4-FFF2-40B4-BE49-F238E27FC236}">
              <a16:creationId xmlns:a16="http://schemas.microsoft.com/office/drawing/2014/main" id="{625A78A7-925A-4E8E-B9FF-D88914AFC403}"/>
            </a:ext>
          </a:extLst>
        </xdr:cNvPr>
        <xdr:cNvSpPr/>
      </xdr:nvSpPr>
      <xdr:spPr>
        <a:xfrm>
          <a:off x="4560936" y="95154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1</xdr:col>
      <xdr:colOff>5453062</xdr:colOff>
      <xdr:row>41</xdr:row>
      <xdr:rowOff>123825</xdr:rowOff>
    </xdr:from>
    <xdr:to>
      <xdr:col>4</xdr:col>
      <xdr:colOff>1264178</xdr:colOff>
      <xdr:row>50</xdr:row>
      <xdr:rowOff>124884</xdr:rowOff>
    </xdr:to>
    <xdr:grpSp>
      <xdr:nvGrpSpPr>
        <xdr:cNvPr id="72" name="VÄRT ATT UTFORSKA" descr="VÄRT ATT UTFORSKA">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fik 9" descr="Vandring">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g"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VÄRT ATT UTFORSKA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ea typeface="Segoe UI" pitchFamily="34" charset="0"/>
                <a:cs typeface="Segoe UI Light" panose="020B0502040204020203" pitchFamily="34" charset="0"/>
              </a:rPr>
              <a:t>Om du inte vet vilket format du ska använda kan du använda </a:t>
            </a:r>
            <a:r>
              <a:rPr lang="sv-se" sz="1100" b="1" kern="0">
                <a:solidFill>
                  <a:schemeClr val="bg2">
                    <a:lumMod val="25000"/>
                  </a:schemeClr>
                </a:solidFill>
                <a:ea typeface="Segoe UI" pitchFamily="34" charset="0"/>
                <a:cs typeface="Segoe UI Light" panose="020B0502040204020203" pitchFamily="34" charset="0"/>
              </a:rPr>
              <a:t>Ctrl+1</a:t>
            </a:r>
            <a:r>
              <a:rPr lang="sv-se" sz="1100" kern="0">
                <a:solidFill>
                  <a:schemeClr val="bg2">
                    <a:lumMod val="25000"/>
                  </a:schemeClr>
                </a:solidFill>
                <a:ea typeface="Segoe UI" pitchFamily="34" charset="0"/>
                <a:cs typeface="Segoe UI Light" panose="020B0502040204020203" pitchFamily="34" charset="0"/>
              </a:rPr>
              <a:t> &gt; </a:t>
            </a:r>
            <a:r>
              <a:rPr lang="sv-se" sz="1100" b="1" kern="0">
                <a:solidFill>
                  <a:schemeClr val="bg2">
                    <a:lumMod val="25000"/>
                  </a:schemeClr>
                </a:solidFill>
                <a:ea typeface="Segoe UI" pitchFamily="34" charset="0"/>
                <a:cs typeface="Segoe UI Light" panose="020B0502040204020203" pitchFamily="34" charset="0"/>
              </a:rPr>
              <a:t>Tal</a:t>
            </a:r>
            <a:r>
              <a:rPr lang="sv-se" sz="1100" kern="0">
                <a:solidFill>
                  <a:schemeClr val="bg2">
                    <a:lumMod val="25000"/>
                  </a:schemeClr>
                </a:solidFill>
                <a:ea typeface="Segoe UI" pitchFamily="34" charset="0"/>
                <a:cs typeface="Segoe UI Light" panose="020B0502040204020203" pitchFamily="34" charset="0"/>
              </a:rPr>
              <a:t> för att formatera cellens innehåll.  Välj sedan alternativet </a:t>
            </a:r>
            <a:r>
              <a:rPr lang="sv-se" sz="1100" b="1" kern="0">
                <a:solidFill>
                  <a:schemeClr val="bg2">
                    <a:lumMod val="25000"/>
                  </a:schemeClr>
                </a:solidFill>
                <a:ea typeface="Segoe UI" pitchFamily="34" charset="0"/>
                <a:cs typeface="Segoe UI Light" panose="020B0502040204020203" pitchFamily="34" charset="0"/>
              </a:rPr>
              <a:t>Anpassat</a:t>
            </a:r>
            <a:r>
              <a:rPr lang="sv-se" sz="1100" b="0" kern="0">
                <a:solidFill>
                  <a:schemeClr val="bg2">
                    <a:lumMod val="25000"/>
                  </a:schemeClr>
                </a:solidFill>
                <a:ea typeface="Segoe UI" pitchFamily="34" charset="0"/>
                <a:cs typeface="Segoe UI Light" panose="020B0502040204020203" pitchFamily="34" charset="0"/>
              </a:rPr>
              <a:t>.</a:t>
            </a:r>
            <a:r>
              <a:rPr lang="sv-se" sz="1100" kern="0">
                <a:solidFill>
                  <a:schemeClr val="bg2">
                    <a:lumMod val="25000"/>
                  </a:schemeClr>
                </a:solidFill>
                <a:ea typeface="Segoe UI" pitchFamily="34" charset="0"/>
                <a:cs typeface="Segoe UI Light" panose="020B0502040204020203" pitchFamily="34" charset="0"/>
              </a:rPr>
              <a:t> Du kan kopiera formatkoden som visas till formeln.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180974</xdr:rowOff>
    </xdr:from>
    <xdr:to>
      <xdr:col>1</xdr:col>
      <xdr:colOff>5209413</xdr:colOff>
      <xdr:row>62</xdr:row>
      <xdr:rowOff>57150</xdr:rowOff>
    </xdr:to>
    <xdr:grpSp>
      <xdr:nvGrpSpPr>
        <xdr:cNvPr id="110" name="Grupp 109">
          <a:extLst>
            <a:ext uri="{FF2B5EF4-FFF2-40B4-BE49-F238E27FC236}">
              <a16:creationId xmlns:a16="http://schemas.microsoft.com/office/drawing/2014/main" id="{AB7C580B-2584-48A5-99EE-E42C35C6718F}"/>
            </a:ext>
          </a:extLst>
        </xdr:cNvPr>
        <xdr:cNvGrpSpPr/>
      </xdr:nvGrpSpPr>
      <xdr:grpSpPr>
        <a:xfrm>
          <a:off x="323850" y="10086974"/>
          <a:ext cx="5733288" cy="2352676"/>
          <a:chOff x="323850" y="9629774"/>
          <a:chExt cx="5733288" cy="2066925"/>
        </a:xfrm>
      </xdr:grpSpPr>
      <xdr:sp macro="" textlink="">
        <xdr:nvSpPr>
          <xdr:cNvPr id="76" name="Rektangel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Steg" descr="Mer information på webben&#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Rak koppling 77" descr="Dekorativ linj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Rak koppling 78" descr="Dekorativ linj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124001</xdr:rowOff>
    </xdr:from>
    <xdr:to>
      <xdr:col>1</xdr:col>
      <xdr:colOff>2572868</xdr:colOff>
      <xdr:row>55</xdr:row>
      <xdr:rowOff>99617</xdr:rowOff>
    </xdr:to>
    <xdr:grpSp>
      <xdr:nvGrpSpPr>
        <xdr:cNvPr id="29" name="Grupp 28">
          <a:extLst>
            <a:ext uri="{FF2B5EF4-FFF2-40B4-BE49-F238E27FC236}">
              <a16:creationId xmlns:a16="http://schemas.microsoft.com/office/drawing/2014/main" id="{56EB2164-D147-400B-8F32-5162F0FB9573}"/>
            </a:ext>
          </a:extLst>
        </xdr:cNvPr>
        <xdr:cNvGrpSpPr/>
      </xdr:nvGrpSpPr>
      <xdr:grpSpPr>
        <a:xfrm>
          <a:off x="535207" y="10792001"/>
          <a:ext cx="2885386" cy="356616"/>
          <a:chOff x="535207" y="10201451"/>
          <a:chExt cx="2885386" cy="356616"/>
        </a:xfrm>
      </xdr:grpSpPr>
      <xdr:sp macro="" textlink="">
        <xdr:nvSpPr>
          <xdr:cNvPr id="80" name="Steg" descr="Allt om funktionen TEXT&#10;&#10;&#10;">
            <a:hlinkClick xmlns:r="http://schemas.openxmlformats.org/officeDocument/2006/relationships" r:id="rId5" tooltip="Klicka här om du vill lära dig allt om funktionen TEXT från webben"/>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81"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145217</xdr:rowOff>
    </xdr:from>
    <xdr:to>
      <xdr:col>1</xdr:col>
      <xdr:colOff>2601630</xdr:colOff>
      <xdr:row>57</xdr:row>
      <xdr:rowOff>120833</xdr:rowOff>
    </xdr:to>
    <xdr:grpSp>
      <xdr:nvGrpSpPr>
        <xdr:cNvPr id="28" name="Grupp 27">
          <a:extLst>
            <a:ext uri="{FF2B5EF4-FFF2-40B4-BE49-F238E27FC236}">
              <a16:creationId xmlns:a16="http://schemas.microsoft.com/office/drawing/2014/main" id="{EA729A85-5078-41D7-B98C-429FBA889789}"/>
            </a:ext>
          </a:extLst>
        </xdr:cNvPr>
        <xdr:cNvGrpSpPr/>
      </xdr:nvGrpSpPr>
      <xdr:grpSpPr>
        <a:xfrm>
          <a:off x="535207" y="11194217"/>
          <a:ext cx="2914148" cy="356616"/>
          <a:chOff x="535207" y="10603667"/>
          <a:chExt cx="2914148" cy="356616"/>
        </a:xfrm>
      </xdr:grpSpPr>
      <xdr:sp macro="" textlink="">
        <xdr:nvSpPr>
          <xdr:cNvPr id="82" name="Steg" descr="Kombinera text och tal, länkat till webben&#10;">
            <a:hlinkClick xmlns:r="http://schemas.openxmlformats.org/officeDocument/2006/relationships" r:id="rId8" tooltip="Klicka här om du vill lära dig allt om att kombinera text och tal från webben"/>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Kombinera text</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och tal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171767</xdr:rowOff>
    </xdr:from>
    <xdr:to>
      <xdr:col>1</xdr:col>
      <xdr:colOff>2524125</xdr:colOff>
      <xdr:row>59</xdr:row>
      <xdr:rowOff>147383</xdr:rowOff>
    </xdr:to>
    <xdr:grpSp>
      <xdr:nvGrpSpPr>
        <xdr:cNvPr id="19" name="Grupp 18">
          <a:extLst>
            <a:ext uri="{FF2B5EF4-FFF2-40B4-BE49-F238E27FC236}">
              <a16:creationId xmlns:a16="http://schemas.microsoft.com/office/drawing/2014/main" id="{8908DE80-CBDC-46BF-A1D9-D258E3790FF2}"/>
            </a:ext>
          </a:extLst>
        </xdr:cNvPr>
        <xdr:cNvGrpSpPr/>
      </xdr:nvGrpSpPr>
      <xdr:grpSpPr>
        <a:xfrm>
          <a:off x="547899" y="11601767"/>
          <a:ext cx="2823951" cy="356616"/>
          <a:chOff x="547899" y="11011217"/>
          <a:chExt cx="2823951" cy="356616"/>
        </a:xfrm>
      </xdr:grpSpPr>
      <xdr:sp macro="" textlink="">
        <xdr:nvSpPr>
          <xdr:cNvPr id="84" name="Steg" descr="Kostnadsfria Excel-kurser online är länkat till webben&#10;">
            <a:hlinkClick xmlns:r="http://schemas.openxmlformats.org/officeDocument/2006/relationships" r:id="rId9" tooltip="Klicka här om du vill lära dig mer om kostnadsfria Excel-kurser från webben"/>
            <a:extLst>
              <a:ext uri="{FF2B5EF4-FFF2-40B4-BE49-F238E27FC236}">
                <a16:creationId xmlns:a16="http://schemas.microsoft.com/office/drawing/2014/main" id="{135564DB-95BA-4D69-9BB4-47DFF364A7BC}"/>
              </a:ext>
            </a:extLst>
          </xdr:cNvPr>
          <xdr:cNvSpPr txBox="1"/>
        </xdr:nvSpPr>
        <xdr:spPr>
          <a:xfrm>
            <a:off x="1016132" y="11062558"/>
            <a:ext cx="235571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85"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24</xdr:row>
      <xdr:rowOff>28575</xdr:rowOff>
    </xdr:to>
    <xdr:grpSp>
      <xdr:nvGrpSpPr>
        <xdr:cNvPr id="86" name="Grupp 85">
          <a:extLst>
            <a:ext uri="{FF2B5EF4-FFF2-40B4-BE49-F238E27FC236}">
              <a16:creationId xmlns:a16="http://schemas.microsoft.com/office/drawing/2014/main" id="{95BF5A4D-3D39-4151-ADB7-3BD1C77C7AAA}"/>
            </a:ext>
          </a:extLst>
        </xdr:cNvPr>
        <xdr:cNvGrpSpPr/>
      </xdr:nvGrpSpPr>
      <xdr:grpSpPr>
        <a:xfrm>
          <a:off x="333375" y="352425"/>
          <a:ext cx="5734050" cy="4819650"/>
          <a:chOff x="0" y="0"/>
          <a:chExt cx="5734050" cy="481965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819650"/>
            <a:chOff x="609600" y="1524000"/>
            <a:chExt cx="5695950" cy="4819650"/>
          </a:xfrm>
        </xdr:grpSpPr>
        <xdr:sp macro="" textlink="">
          <xdr:nvSpPr>
            <xdr:cNvPr id="97" name="text_RundturBakgrund" descr="Bakgrund">
              <a:extLst>
                <a:ext uri="{FF2B5EF4-FFF2-40B4-BE49-F238E27FC236}">
                  <a16:creationId xmlns:a16="http://schemas.microsoft.com/office/drawing/2014/main" id="{81E66454-B3D1-4304-95E2-8BD4F5D909D9}"/>
                </a:ext>
              </a:extLst>
            </xdr:cNvPr>
            <xdr:cNvSpPr/>
          </xdr:nvSpPr>
          <xdr:spPr>
            <a:xfrm>
              <a:off x="609600" y="1524000"/>
              <a:ext cx="5695950" cy="48196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ext_RundturRubrik" descr="Sammanfoga text från olika celler">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Sammanfoga text från olika celler</a:t>
              </a:r>
            </a:p>
          </xdr:txBody>
        </xdr:sp>
        <xdr:cxnSp macro="">
          <xdr:nvCxnSpPr>
            <xdr:cNvPr id="99" name="text_Rundtur1" descr="Dekorativ linj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ext_Rundtur2" descr="Dekorativ linje">
              <a:extLst>
                <a:ext uri="{FF2B5EF4-FFF2-40B4-BE49-F238E27FC236}">
                  <a16:creationId xmlns:a16="http://schemas.microsoft.com/office/drawing/2014/main" id="{D1E1815B-B93B-4FAB-BF34-F8EBD480D0BC}"/>
                </a:ext>
              </a:extLst>
            </xdr:cNvPr>
            <xdr:cNvCxnSpPr>
              <a:cxnSpLocks/>
            </xdr:cNvCxnSpPr>
          </xdr:nvCxnSpPr>
          <xdr:spPr>
            <a:xfrm>
              <a:off x="850887" y="54789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ext_RundturIntro" descr="Det finns många skäl till att sammanfoga text som finns i olika celler. Ett vanligt exemplet är att vilja kombinera för- och efternamn som fullständiga namn eller på något annat sätt. Som tur är kan vi göra det i Excel med hjälp av &amp;-tecknet (SKIFT+6).">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Det finns många skäl till att sammanfoga text som finns i olika celler. Ett vanligt exemplet är att vilja kombinera för- och efternamn som fullständiga namn eller på något annat sätt. Som tur är kan vi göra det i Excel med hjälp av et-tecknet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 du matar in med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SKIFT+6</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upp_Steg">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ext_Steg" descr="I cell E3 anger du =D3&amp;C3 för att sammanfoga efter- och förnamn.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E3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sammanfoga efter- och förnamn.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form_Steg"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89" name="grupp_Steg">
            <a:extLst>
              <a:ext uri="{FF2B5EF4-FFF2-40B4-BE49-F238E27FC236}">
                <a16:creationId xmlns:a16="http://schemas.microsoft.com/office/drawing/2014/main" id="{2404CB22-1164-47A4-9503-5F5194382641}"/>
              </a:ext>
            </a:extLst>
          </xdr:cNvPr>
          <xdr:cNvGrpSpPr/>
        </xdr:nvGrpSpPr>
        <xdr:grpSpPr>
          <a:xfrm>
            <a:off x="238125" y="2185988"/>
            <a:ext cx="5220101" cy="881062"/>
            <a:chOff x="590674" y="7829550"/>
            <a:chExt cx="5186234" cy="881062"/>
          </a:xfrm>
        </xdr:grpSpPr>
        <xdr:sp macro="" textlink="">
          <xdr:nvSpPr>
            <xdr:cNvPr id="93" name="text_Steg" descr="NybergSelma ser inte riktigt ut precis. Vi måste lägga till ett kommatecken och ett blanksteg. Det gör vi genom att använda citattecken för att skapa en ny textsträng. Skriv in =D3&amp;”, ”&amp;C3. &amp;”, ”&amp; sätter in ett komma och ett blanksteg mellan texten från cellerna.&#10;">
              <a:extLst>
                <a:ext uri="{FF2B5EF4-FFF2-40B4-BE49-F238E27FC236}">
                  <a16:creationId xmlns:a16="http://schemas.microsoft.com/office/drawing/2014/main" id="{08674DB0-339E-4450-B5D1-99B77DC0D664}"/>
                </a:ext>
              </a:extLst>
            </xdr:cNvPr>
            <xdr:cNvSpPr txBox="1"/>
          </xdr:nvSpPr>
          <xdr:spPr>
            <a:xfrm>
              <a:off x="998369" y="784293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NybergSelma ser dock inte så bra ut. Vi måste lägga till ett kommatecken och ett blanksteg. Det gör vi genom att använda citattecken för att skapa en ny textsträng. Ange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sätter in ett komma och ett blanksteg mellan texten från cellerna.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form_Steg" descr="2">
              <a:extLst>
                <a:ext uri="{FF2B5EF4-FFF2-40B4-BE49-F238E27FC236}">
                  <a16:creationId xmlns:a16="http://schemas.microsoft.com/office/drawing/2014/main" id="{5F7A5327-6FDF-46BB-9B7E-8EB24A3ABBF2}"/>
                </a:ext>
              </a:extLst>
            </xdr:cNvPr>
            <xdr:cNvSpPr/>
          </xdr:nvSpPr>
          <xdr:spPr>
            <a:xfrm>
              <a:off x="590674" y="78295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90" name="grupp_Steg">
            <a:extLst>
              <a:ext uri="{FF2B5EF4-FFF2-40B4-BE49-F238E27FC236}">
                <a16:creationId xmlns:a16="http://schemas.microsoft.com/office/drawing/2014/main" id="{C702821E-6BD4-4022-98BD-DE7E30FD3E4C}"/>
              </a:ext>
            </a:extLst>
          </xdr:cNvPr>
          <xdr:cNvGrpSpPr/>
        </xdr:nvGrpSpPr>
        <xdr:grpSpPr>
          <a:xfrm>
            <a:off x="238125" y="3124200"/>
            <a:ext cx="5220101" cy="685800"/>
            <a:chOff x="590674" y="7829550"/>
            <a:chExt cx="5186234" cy="685800"/>
          </a:xfrm>
        </xdr:grpSpPr>
        <xdr:sp macro="" textlink="">
          <xdr:nvSpPr>
            <xdr:cNvPr id="91" name="text_Steg" descr="För att bilda ett fullständigt namn sammanfogar vi för- och efternamn och sätter in ett blanksteg, men hoppar över kommatecknet. Skriv in =C3&amp;” ”&amp;D3 i F3.">
              <a:extLst>
                <a:ext uri="{FF2B5EF4-FFF2-40B4-BE49-F238E27FC236}">
                  <a16:creationId xmlns:a16="http://schemas.microsoft.com/office/drawing/2014/main" id="{CEF374DD-E735-4BAD-8507-D3231A999B36}"/>
                </a:ext>
              </a:extLst>
            </xdr:cNvPr>
            <xdr:cNvSpPr txBox="1"/>
          </xdr:nvSpPr>
          <xdr:spPr>
            <a:xfrm>
              <a:off x="998369" y="787150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För att bilda ett fullständigt namn sammanfogar vi för- och efternamn och sätter in ett blanksteg, men hoppar över kommatecknet.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F3.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form_Steg" descr="3">
              <a:extLst>
                <a:ext uri="{FF2B5EF4-FFF2-40B4-BE49-F238E27FC236}">
                  <a16:creationId xmlns:a16="http://schemas.microsoft.com/office/drawing/2014/main" id="{9477BB36-AB74-47F3-A687-1A347B7E572C}"/>
                </a:ext>
              </a:extLst>
            </xdr:cNvPr>
            <xdr:cNvSpPr/>
          </xdr:nvSpPr>
          <xdr:spPr>
            <a:xfrm>
              <a:off x="590674" y="78295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21</xdr:row>
      <xdr:rowOff>0</xdr:rowOff>
    </xdr:from>
    <xdr:to>
      <xdr:col>1</xdr:col>
      <xdr:colOff>2474582</xdr:colOff>
      <xdr:row>23</xdr:row>
      <xdr:rowOff>145162</xdr:rowOff>
    </xdr:to>
    <xdr:sp macro="" textlink="">
      <xdr:nvSpPr>
        <xdr:cNvPr id="102" name="btn_DeepDive" descr="Visa mer information">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5624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editAs="absolute">
    <xdr:from>
      <xdr:col>1</xdr:col>
      <xdr:colOff>3713211</xdr:colOff>
      <xdr:row>21</xdr:row>
      <xdr:rowOff>0</xdr:rowOff>
    </xdr:from>
    <xdr:to>
      <xdr:col>1</xdr:col>
      <xdr:colOff>4988381</xdr:colOff>
      <xdr:row>22</xdr:row>
      <xdr:rowOff>135424</xdr:rowOff>
    </xdr:to>
    <xdr:sp macro="" textlink="">
      <xdr:nvSpPr>
        <xdr:cNvPr id="103" name="KnappenNästa" descr="Gå vidare till nästa blad">
          <a:hlinkClick xmlns:r="http://schemas.openxmlformats.org/officeDocument/2006/relationships" r:id="rId2" tooltip="Klicka här för att gå till nästa blad"/>
          <a:extLst>
            <a:ext uri="{FF2B5EF4-FFF2-40B4-BE49-F238E27FC236}">
              <a16:creationId xmlns:a16="http://schemas.microsoft.com/office/drawing/2014/main" id="{2DE05C84-7047-4122-A2D6-137F3AEDBF12}"/>
            </a:ext>
          </a:extLst>
        </xdr:cNvPr>
        <xdr:cNvSpPr/>
      </xdr:nvSpPr>
      <xdr:spPr>
        <a:xfrm>
          <a:off x="4560936" y="45624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4</xdr:col>
      <xdr:colOff>85725</xdr:colOff>
      <xdr:row>33</xdr:row>
      <xdr:rowOff>66675</xdr:rowOff>
    </xdr:from>
    <xdr:to>
      <xdr:col>7</xdr:col>
      <xdr:colOff>66674</xdr:colOff>
      <xdr:row>39</xdr:row>
      <xdr:rowOff>114300</xdr:rowOff>
    </xdr:to>
    <xdr:grpSp>
      <xdr:nvGrpSpPr>
        <xdr:cNvPr id="104" name="Kolla in det här" descr="KOLLA IN DET HÄR&#10;&#10;">
          <a:extLst>
            <a:ext uri="{FF2B5EF4-FFF2-40B4-BE49-F238E27FC236}">
              <a16:creationId xmlns:a16="http://schemas.microsoft.com/office/drawing/2014/main" id="{EFD4E48E-5D2B-4B5E-9DBB-99430A62BD96}"/>
            </a:ext>
          </a:extLst>
        </xdr:cNvPr>
        <xdr:cNvGrpSpPr/>
      </xdr:nvGrpSpPr>
      <xdr:grpSpPr>
        <a:xfrm>
          <a:off x="8458200" y="6924675"/>
          <a:ext cx="3209924" cy="1190625"/>
          <a:chOff x="7539454" y="7993902"/>
          <a:chExt cx="3209767" cy="1409701"/>
        </a:xfrm>
      </xdr:grpSpPr>
      <xdr:grpSp>
        <xdr:nvGrpSpPr>
          <xdr:cNvPr id="105" name="Rader med hakparent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En till rad med hakparentes" descr="Rad med hakparentes">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Rad med hakparentes" descr="Rad med hakparentes&#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Stjärnor" descr="Stjärnor">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ktioner"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Formler,</a:t>
            </a:r>
            <a:r>
              <a:rPr lang="sv-se" sz="1100" kern="0" baseline="0">
                <a:solidFill>
                  <a:schemeClr val="bg2">
                    <a:lumMod val="25000"/>
                  </a:schemeClr>
                </a:solidFill>
                <a:latin typeface="+mn-lt"/>
                <a:ea typeface="Segoe UI" pitchFamily="34" charset="0"/>
                <a:cs typeface="Segoe UI Light" panose="020B0502040204020203" pitchFamily="34" charset="0"/>
              </a:rPr>
              <a:t> särskilt om de är stora, kan ibland vara svåra att läsa, men du kan använda blanksteg för att dela upp dem i delar:</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sv-se" sz="1100" b="1">
                <a:solidFill>
                  <a:schemeClr val="bg2">
                    <a:lumMod val="25000"/>
                  </a:schemeClr>
                </a:solidFill>
                <a:latin typeface="+mn-lt"/>
                <a:ea typeface="Segoe UI" pitchFamily="34" charset="0"/>
                <a:cs typeface="Segoe UI Light" panose="020B0502040204020203" pitchFamily="34" charset="0"/>
              </a:rPr>
              <a:t>=C28 &amp; " " &amp; TEXT(D28;"ÅÅÅÅ-MM-DD")</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ext_RundturBakgrund" descr="Bakgr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ext_RundturRubrik" descr="OM-uttryck">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OM-uttryck</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ext_Rundtur1" descr="Dekorativ linj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ext_Rundtur2" descr="Dekorativ linj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ext_RundturIntro" descr="Med hjälp av OM-uttryck kan du göra logiska jämförelser mellan villkor. En OM-sats är vanligtvis konstruerad att utföra något om ett villkor är sant, i annat fall är villkoret falsk och då utförs något annat. Formler kan returnera text, ett värde eller fler beräkningar.&#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 hjälp av OM-uttryck kan du göra logiska jämförelser mellan villkor. En OM-sats är vanligtvis konstruerad att utföra något om ett villkor är sant, i annat fall utförs något annat. Formler kan returnera text, ett värde eller fler beräkningar.</a:t>
              </a:r>
            </a:p>
          </xdr:txBody>
        </xdr:sp>
      </xdr:grpSp>
      <xdr:grpSp>
        <xdr:nvGrpSpPr>
          <xdr:cNvPr id="81" name="grupp_Steg">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ext_Steg" descr="Skriv in =OM(C9=&quot;Äpple&quot;;SANT;FALSK) i cell D9. Rätt svar är SANT.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=OM(C9="Äpple";SANT;FALSKT)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D9. Rätt svar är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SANT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form_Steg"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84" name="grupp_Steg">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ext_Steg" descr="Kopiera D9 till D10. Svaret här ska vara FALSKT, eftersom en apelsin inte är ett ä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Kopiera D9 till D10. Svaret här ska vara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eftersom en apelsin inte är ett äpple.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form_Steg"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87" name="grupp_Steg">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ext_Steg" descr="Prova ett annat exempel genom att studera formeln i cell D12. Vi började med =OM(C12 &lt; 100;”Mindre än 100”;”Större än eller lika med 100”). Vad händer om du anger ett tal som är större än 100 i cell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Prova ett annat exempel genom att studera formeln i cell D12. Vi började med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=OM(C12 &lt; 100;”Mindre än 100”;”Större än eller lika med 100”)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Vad händer om du anger ett tal som är större än eller lika med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 cell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form_Steg"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VIKTIG INFORMATION" descr="VIKTIG INFORMATION&#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k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1" i="0" kern="1200" baseline="0">
                <a:solidFill>
                  <a:schemeClr val="dk1"/>
                </a:solidFill>
                <a:effectLst/>
                <a:latin typeface="+mn-lt"/>
                <a:ea typeface="+mn-ea"/>
                <a:cs typeface="+mn-cs"/>
              </a:rPr>
              <a:t>SANT</a:t>
            </a:r>
            <a:r>
              <a:rPr lang="sv-se" sz="1100" b="0" i="0" kern="1200" baseline="0">
                <a:solidFill>
                  <a:schemeClr val="dk1"/>
                </a:solidFill>
                <a:effectLst/>
                <a:latin typeface="+mn-lt"/>
                <a:ea typeface="+mn-ea"/>
                <a:cs typeface="+mn-cs"/>
              </a:rPr>
              <a:t> och </a:t>
            </a:r>
            <a:r>
              <a:rPr lang="sv-se" sz="1100" b="1" i="0" kern="1200" baseline="0">
                <a:solidFill>
                  <a:schemeClr val="dk1"/>
                </a:solidFill>
                <a:effectLst/>
                <a:latin typeface="+mn-lt"/>
                <a:ea typeface="+mn-ea"/>
                <a:cs typeface="+mn-cs"/>
              </a:rPr>
              <a:t>FALSKT</a:t>
            </a:r>
            <a:r>
              <a:rPr lang="sv-se" sz="1100" b="0" i="0" kern="1200" baseline="0">
                <a:solidFill>
                  <a:schemeClr val="dk1"/>
                </a:solidFill>
                <a:effectLst/>
                <a:latin typeface="+mn-lt"/>
                <a:ea typeface="+mn-ea"/>
                <a:cs typeface="+mn-cs"/>
              </a:rPr>
              <a:t> behöver till skillnad från andra ord i Excel-formler inte anges med citattecken, och Excel kommer automatiskt att använda versaler. Tal anges inte heller med citattecken. Vanlig text, som </a:t>
            </a:r>
            <a:r>
              <a:rPr lang="sv-se" sz="1100" b="1" i="0" kern="1200" baseline="0">
                <a:solidFill>
                  <a:schemeClr val="dk1"/>
                </a:solidFill>
                <a:effectLst/>
                <a:latin typeface="+mn-lt"/>
                <a:ea typeface="+mn-ea"/>
                <a:cs typeface="+mn-cs"/>
              </a:rPr>
              <a:t>Ja</a:t>
            </a:r>
            <a:r>
              <a:rPr lang="sv-se" sz="1100" b="0" i="0" kern="1200" baseline="0">
                <a:solidFill>
                  <a:schemeClr val="dk1"/>
                </a:solidFill>
                <a:effectLst/>
                <a:latin typeface="+mn-lt"/>
                <a:ea typeface="+mn-ea"/>
                <a:cs typeface="+mn-cs"/>
              </a:rPr>
              <a:t> eller </a:t>
            </a:r>
            <a:r>
              <a:rPr lang="sv-se" sz="1100" b="1" i="0" kern="1200" baseline="0">
                <a:solidFill>
                  <a:schemeClr val="dk1"/>
                </a:solidFill>
                <a:effectLst/>
                <a:latin typeface="+mn-lt"/>
                <a:ea typeface="+mn-ea"/>
                <a:cs typeface="+mn-cs"/>
              </a:rPr>
              <a:t>Nej</a:t>
            </a:r>
            <a:r>
              <a:rPr lang="sv-se" sz="1100" b="0" i="0" kern="1200" baseline="0">
                <a:solidFill>
                  <a:schemeClr val="dk1"/>
                </a:solidFill>
                <a:effectLst/>
                <a:latin typeface="+mn-lt"/>
                <a:ea typeface="+mn-ea"/>
                <a:cs typeface="+mn-cs"/>
              </a:rPr>
              <a:t> måste anges med citattecken: </a:t>
            </a:r>
          </a:p>
          <a:p>
            <a:pPr rtl="0" eaLnBrk="1" fontAlgn="auto" latinLnBrk="0" hangingPunct="1"/>
            <a:r>
              <a:rPr lang="sv-se" sz="1100" b="1" kern="1200">
                <a:solidFill>
                  <a:schemeClr val="dk1"/>
                </a:solidFill>
                <a:latin typeface="+mn-lt"/>
                <a:ea typeface="+mn-ea"/>
                <a:cs typeface="+mn-cs"/>
              </a:rPr>
              <a:t>=OM(C9="Äpple";"Ja";"Nej")</a:t>
            </a:r>
            <a:endParaRPr lang="en-US" sz="800" b="1">
              <a:effectLst/>
            </a:endParaRPr>
          </a:p>
        </xdr:txBody>
      </xdr:sp>
      <xdr:pic>
        <xdr:nvPicPr>
          <xdr:cNvPr id="93" name="Förstoringsglas" descr="Förstoringsgla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5</xdr:col>
      <xdr:colOff>466725</xdr:colOff>
      <xdr:row>47</xdr:row>
      <xdr:rowOff>95249</xdr:rowOff>
    </xdr:to>
    <xdr:grpSp>
      <xdr:nvGrpSpPr>
        <xdr:cNvPr id="94" name="EXPERTTIPS" descr="EXPERTTIPS">
          <a:extLst>
            <a:ext uri="{FF2B5EF4-FFF2-40B4-BE49-F238E27FC236}">
              <a16:creationId xmlns:a16="http://schemas.microsoft.com/office/drawing/2014/main" id="{4F3513E1-6B29-4E54-80FC-E2B36E732D7E}"/>
            </a:ext>
          </a:extLst>
        </xdr:cNvPr>
        <xdr:cNvGrpSpPr/>
      </xdr:nvGrpSpPr>
      <xdr:grpSpPr>
        <a:xfrm>
          <a:off x="6324600" y="8610599"/>
          <a:ext cx="4010025" cy="1114425"/>
          <a:chOff x="8448675" y="2143125"/>
          <a:chExt cx="3191642" cy="1107625"/>
        </a:xfrm>
      </xdr:grpSpPr>
      <xdr:pic>
        <xdr:nvPicPr>
          <xdr:cNvPr id="95" name="Grafik 2" descr="Uggl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g"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Klicka här om du vill hämta mer information om Namngivna områden från webben."/>
            <a:extLst>
              <a:ext uri="{FF2B5EF4-FFF2-40B4-BE49-F238E27FC236}">
                <a16:creationId xmlns:a16="http://schemas.microsoft.com/office/drawing/2014/main" id="{CDFC5BF1-DCF8-4B3F-9426-0E409672138F}"/>
              </a:ext>
            </a:extLst>
          </xdr:cNvPr>
          <xdr:cNvSpPr txBox="1"/>
        </xdr:nvSpPr>
        <xdr:spPr>
          <a:xfrm>
            <a:off x="8782052" y="2143125"/>
            <a:ext cx="2858265" cy="110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EXPERTTIPS</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baseline="0">
                <a:solidFill>
                  <a:schemeClr val="bg2">
                    <a:lumMod val="25000"/>
                  </a:schemeClr>
                </a:solidFill>
                <a:latin typeface="+mn-lt"/>
                <a:ea typeface="Segoe UI" pitchFamily="34" charset="0"/>
                <a:cs typeface="Segoe UI Light" panose="020B0502040204020203" pitchFamily="34" charset="0"/>
              </a:rPr>
              <a:t>Med hjälp av </a:t>
            </a:r>
            <a:r>
              <a:rPr lang="sv-se" sz="1100" b="1" i="1" u="sng" kern="0">
                <a:solidFill>
                  <a:schemeClr val="accent1"/>
                </a:solidFill>
                <a:latin typeface="+mn-lt"/>
                <a:ea typeface="Segoe UI" pitchFamily="34" charset="0"/>
                <a:cs typeface="Segoe UI Light" panose="020B0502040204020203" pitchFamily="34" charset="0"/>
              </a:rPr>
              <a:t>Namngivna områden</a:t>
            </a:r>
            <a:r>
              <a:rPr lang="sv-se" sz="1100" b="0" i="0" u="none" kern="0">
                <a:solidFill>
                  <a:schemeClr val="accent1"/>
                </a:solidFill>
                <a:latin typeface="+mn-lt"/>
                <a:ea typeface="Segoe UI" pitchFamily="34" charset="0"/>
                <a:cs typeface="Segoe UI Light" panose="020B0502040204020203" pitchFamily="34" charset="0"/>
              </a:rPr>
              <a:t> </a:t>
            </a:r>
            <a:r>
              <a:rPr lang="sv-se" sz="1100" kern="0" baseline="0">
                <a:solidFill>
                  <a:schemeClr val="bg2">
                    <a:lumMod val="25000"/>
                  </a:schemeClr>
                </a:solidFill>
                <a:ea typeface="Segoe UI" pitchFamily="34" charset="0"/>
                <a:cs typeface="Segoe UI Light" panose="020B0502040204020203" pitchFamily="34" charset="0"/>
              </a:rPr>
              <a:t>kan du definiera villkor eller värden på ett ställe och sedan återanvända dem i arbetsboken. Du kan se alla namngivna områden i den här arbetsboken genom att gå till </a:t>
            </a:r>
            <a:r>
              <a:rPr lang="sv-se" sz="1100" b="1" kern="0" baseline="0">
                <a:solidFill>
                  <a:schemeClr val="bg2">
                    <a:lumMod val="25000"/>
                  </a:schemeClr>
                </a:solidFill>
                <a:ea typeface="Segoe UI" pitchFamily="34" charset="0"/>
                <a:cs typeface="Segoe UI Light" panose="020B0502040204020203" pitchFamily="34" charset="0"/>
              </a:rPr>
              <a:t>Formler</a:t>
            </a:r>
            <a:r>
              <a:rPr lang="sv-se" sz="1100" kern="0" baseline="0">
                <a:solidFill>
                  <a:schemeClr val="bg2">
                    <a:lumMod val="25000"/>
                  </a:schemeClr>
                </a:solidFill>
                <a:ea typeface="Segoe UI" pitchFamily="34" charset="0"/>
                <a:cs typeface="Segoe UI Light" panose="020B0502040204020203" pitchFamily="34" charset="0"/>
              </a:rPr>
              <a:t> &gt; </a:t>
            </a:r>
            <a:r>
              <a:rPr lang="sv-se" sz="1100" b="1" kern="0" baseline="0">
                <a:solidFill>
                  <a:schemeClr val="bg2">
                    <a:lumMod val="25000"/>
                  </a:schemeClr>
                </a:solidFill>
                <a:ea typeface="Segoe UI" pitchFamily="34" charset="0"/>
                <a:cs typeface="Segoe UI Light" panose="020B0502040204020203" pitchFamily="34" charset="0"/>
              </a:rPr>
              <a:t>Namnhanteraren.</a:t>
            </a:r>
            <a:r>
              <a:rPr lang="sv-se" sz="1100" b="0" kern="0" baseline="0">
                <a:solidFill>
                  <a:schemeClr val="bg2">
                    <a:lumMod val="25000"/>
                  </a:schemeClr>
                </a:solidFill>
                <a:ea typeface="Segoe UI" pitchFamily="34" charset="0"/>
                <a:cs typeface="Segoe UI Light" panose="020B0502040204020203" pitchFamily="34" charset="0"/>
              </a:rPr>
              <a:t> Klicka här för att läsa mer.</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BRA ATT VETA" descr="BRA ATT VETA&#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g"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När du skapar en formel placerar Excel automatiskt färgade kantlinjer runt alla områden som refereras till i formeln, och motsvarande områden i formeln får samma färg. Du kan se detta om du markerar cellen F33 och trycker på </a:t>
            </a:r>
            <a:r>
              <a:rPr lang="sv-se" sz="1100" b="1" i="0" kern="1200" baseline="0">
                <a:solidFill>
                  <a:schemeClr val="dk1"/>
                </a:solidFill>
                <a:effectLst/>
                <a:latin typeface="+mn-lt"/>
                <a:ea typeface="+mn-ea"/>
                <a:cs typeface="+mn-cs"/>
              </a:rPr>
              <a:t>F2</a:t>
            </a:r>
            <a:r>
              <a:rPr lang="sv-se" sz="1100" b="0" i="0" kern="1200" baseline="0">
                <a:solidFill>
                  <a:schemeClr val="dk1"/>
                </a:solidFill>
                <a:effectLst/>
                <a:latin typeface="+mn-lt"/>
                <a:ea typeface="+mn-ea"/>
                <a:cs typeface="+mn-cs"/>
              </a:rPr>
              <a:t> för att redigera formeln.</a:t>
            </a:r>
            <a:endParaRPr lang="en-US" sz="1100">
              <a:effectLst/>
              <a:latin typeface="+mn-lt"/>
            </a:endParaRPr>
          </a:p>
        </xdr:txBody>
      </xdr:sp>
      <xdr:pic>
        <xdr:nvPicPr>
          <xdr:cNvPr id="99" name="Grafik 147" descr="Glasögon">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Visa mer information">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editAs="absolute">
    <xdr:from>
      <xdr:col>0</xdr:col>
      <xdr:colOff>333375</xdr:colOff>
      <xdr:row>23</xdr:row>
      <xdr:rowOff>47624</xdr:rowOff>
    </xdr:from>
    <xdr:to>
      <xdr:col>1</xdr:col>
      <xdr:colOff>5219700</xdr:colOff>
      <xdr:row>52</xdr:row>
      <xdr:rowOff>133350</xdr:rowOff>
    </xdr:to>
    <xdr:grpSp>
      <xdr:nvGrpSpPr>
        <xdr:cNvPr id="31" name="Grupp 30">
          <a:extLst>
            <a:ext uri="{FF2B5EF4-FFF2-40B4-BE49-F238E27FC236}">
              <a16:creationId xmlns:a16="http://schemas.microsoft.com/office/drawing/2014/main" id="{D5949D2E-3383-4D0F-B2BE-8F45CB07F6DF}"/>
            </a:ext>
          </a:extLst>
        </xdr:cNvPr>
        <xdr:cNvGrpSpPr/>
      </xdr:nvGrpSpPr>
      <xdr:grpSpPr>
        <a:xfrm>
          <a:off x="333375" y="5000624"/>
          <a:ext cx="5734050" cy="5715001"/>
          <a:chOff x="333375" y="5000624"/>
          <a:chExt cx="5734050" cy="5721295"/>
        </a:xfrm>
      </xdr:grpSpPr>
      <xdr:sp macro="" textlink="">
        <xdr:nvSpPr>
          <xdr:cNvPr id="101" name="text_RundturBakgrund" descr="Bakgrund">
            <a:extLst>
              <a:ext uri="{FF2B5EF4-FFF2-40B4-BE49-F238E27FC236}">
                <a16:creationId xmlns:a16="http://schemas.microsoft.com/office/drawing/2014/main" id="{D30CE2FF-D296-4C22-A916-909B28036CE0}"/>
              </a:ext>
            </a:extLst>
          </xdr:cNvPr>
          <xdr:cNvSpPr/>
        </xdr:nvSpPr>
        <xdr:spPr>
          <a:xfrm>
            <a:off x="333375" y="5000624"/>
            <a:ext cx="5734050" cy="572129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ext_RundturRubrik" descr="OM-uttryck med en annan funk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OM-uttryck med en annan funktion</a:t>
            </a:r>
          </a:p>
        </xdr:txBody>
      </xdr:sp>
      <xdr:cxnSp macro="">
        <xdr:nvCxnSpPr>
          <xdr:cNvPr id="103" name="text_Rundtur1" descr="Dekorativ linj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ext_Rundtur2" descr="Dekorativ linje">
            <a:extLst>
              <a:ext uri="{FF2B5EF4-FFF2-40B4-BE49-F238E27FC236}">
                <a16:creationId xmlns:a16="http://schemas.microsoft.com/office/drawing/2014/main" id="{8891E0FB-F07B-444F-B967-54078E830D13}"/>
              </a:ext>
            </a:extLst>
          </xdr:cNvPr>
          <xdr:cNvCxnSpPr>
            <a:cxnSpLocks/>
          </xdr:cNvCxnSpPr>
        </xdr:nvCxnSpPr>
        <xdr:spPr>
          <a:xfrm>
            <a:off x="546103" y="986367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ext_RundturIntro" descr="OM-uttryck kan även tvinga fram ytterligare beräkningar som utförs om ett visst villkor uppfylls. Vi kommer att utvärdera en cell för att avgöra om moms ska tas ut och beräkna om villkoret är sant.&#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OM-uttryck kan även tvinga fram ytterligare beräkningar som utförs om ett visst villkor uppfylls. Vi kommer att utvärdera en cell för att avgöra om moms ska tas ut och beräkna om villkoret är sant.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upp_Steg">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ext_Steg"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F33 har vi skrivit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=OM(E33="Ja";F31*Moms;0)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där vi angivit Moms som ett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Namngivet område</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med värdet 0,0825. Formeln säger om cellen E33 är lika med Ja ska cell F31 multipliceras med Moms, annars returneras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Studera vad som händer med uträkningen om du ändrar Ja till Nej i cell E33.</a:t>
              </a:r>
            </a:p>
          </xdr:txBody>
        </xdr:sp>
        <xdr:sp macro="" textlink="">
          <xdr:nvSpPr>
            <xdr:cNvPr id="108" name="form_Steg"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09" name="grupp_Steg">
            <a:extLst>
              <a:ext uri="{FF2B5EF4-FFF2-40B4-BE49-F238E27FC236}">
                <a16:creationId xmlns:a16="http://schemas.microsoft.com/office/drawing/2014/main" id="{BFF24217-919E-4D15-B472-AB89F019AF8E}"/>
              </a:ext>
            </a:extLst>
          </xdr:cNvPr>
          <xdr:cNvGrpSpPr/>
        </xdr:nvGrpSpPr>
        <xdr:grpSpPr>
          <a:xfrm>
            <a:off x="561975" y="7658100"/>
            <a:ext cx="5229626" cy="876300"/>
            <a:chOff x="581211" y="7810500"/>
            <a:chExt cx="5195697" cy="876300"/>
          </a:xfrm>
        </xdr:grpSpPr>
        <xdr:sp macro="" textlink="">
          <xdr:nvSpPr>
            <xdr:cNvPr id="110" name="text_Steg" descr="Därefter har vi lagt till ett OM-uttryck för att beräkna frakt om så är nödvändigt. I cell F35 visas =OM(E35=&quot;Ja&quot;;SUMMA(D28:D29)*1,25;0). Detta betyder att ”om värdet i cell E35 är Ja ska summan i kolumnen Antal i tabellen ovan multipliceras med 1,25, annars returneras 0”.&#10;">
              <a:extLst>
                <a:ext uri="{FF2B5EF4-FFF2-40B4-BE49-F238E27FC236}">
                  <a16:creationId xmlns:a16="http://schemas.microsoft.com/office/drawing/2014/main" id="{AEA982A9-56DB-413C-8C06-090FF22D1BCD}"/>
                </a:ext>
              </a:extLst>
            </xdr:cNvPr>
            <xdr:cNvSpPr txBox="1"/>
          </xdr:nvSpPr>
          <xdr:spPr>
            <a:xfrm>
              <a:off x="998369" y="7852458"/>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Därefter har vi lagt till ett OM-uttryck för att beräkna frakt om så är nödvändigt. I cell F35 visas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=OM(E35="Ja";SUMMA(D28:D29)*1,25;0)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Detta betyder att ”om värdet i cell E35 är Ja ska summan i kolumnen Antal i tabellen ovan multipliceras med 1,25, annars returneras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form_Steg"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12" name="grupp_Steg">
            <a:extLst>
              <a:ext uri="{FF2B5EF4-FFF2-40B4-BE49-F238E27FC236}">
                <a16:creationId xmlns:a16="http://schemas.microsoft.com/office/drawing/2014/main" id="{BF6B2B89-C936-492B-9E7C-BBD3854AF4D9}"/>
              </a:ext>
            </a:extLst>
          </xdr:cNvPr>
          <xdr:cNvGrpSpPr/>
        </xdr:nvGrpSpPr>
        <xdr:grpSpPr>
          <a:xfrm>
            <a:off x="561975" y="8572500"/>
            <a:ext cx="5229626" cy="1266825"/>
            <a:chOff x="581211" y="7810500"/>
            <a:chExt cx="5195697" cy="1266825"/>
          </a:xfrm>
        </xdr:grpSpPr>
        <xdr:sp macro="" textlink="">
          <xdr:nvSpPr>
            <xdr:cNvPr id="113" name="text_Steg" descr="Ändra 1,25 till ”Frakt” i formeln i cell F35. När du börjar skriva ska Excel automatiskt hitta det åt dig. När det sker trycker du på TABB-tangenten. Det här är ett namngivet område, och vi har angett det i Formler &gt; Definiera namn. Det betyder att om du måste uppdatera fraktkostnaden behöver du bara ändra på ett ställe, och i övrigt använda namnet Frakt i arbetsboken.&#10;&#10;">
              <a:extLst>
                <a:ext uri="{FF2B5EF4-FFF2-40B4-BE49-F238E27FC236}">
                  <a16:creationId xmlns:a16="http://schemas.microsoft.com/office/drawing/2014/main" id="{A722657B-F5BE-4EA5-BAAE-C570DA0E3B71}"/>
                </a:ext>
              </a:extLst>
            </xdr:cNvPr>
            <xdr:cNvSpPr txBox="1"/>
          </xdr:nvSpPr>
          <xdr:spPr>
            <a:xfrm>
              <a:off x="998369" y="7852458"/>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Ändra 1,25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”Frakt”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formeln i cell F35. När du börjar skriva kommer Excel hitta det åt dig automatiskt. När så sker trycker du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TABB</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 här är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Namngivet område</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vi har angett i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namn</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 betyder att om du måste uppdatera fraktkostnaden behöver du bara ändra på ett ställe, och i övrigt använda namnet Frakt i arbetsboken.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form_Steg"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49</xdr:row>
      <xdr:rowOff>133350</xdr:rowOff>
    </xdr:from>
    <xdr:to>
      <xdr:col>1</xdr:col>
      <xdr:colOff>980459</xdr:colOff>
      <xdr:row>51</xdr:row>
      <xdr:rowOff>87799</xdr:rowOff>
    </xdr:to>
    <xdr:sp macro="" textlink="">
      <xdr:nvSpPr>
        <xdr:cNvPr id="115" name="KnappenFöregående" descr="Gå tillbaka till föregående blad">
          <a:hlinkClick xmlns:r="http://schemas.openxmlformats.org/officeDocument/2006/relationships" r:id="rId10" tooltip="Klicka här för att gå tillbaka till föregående blad"/>
          <a:extLst>
            <a:ext uri="{FF2B5EF4-FFF2-40B4-BE49-F238E27FC236}">
              <a16:creationId xmlns:a16="http://schemas.microsoft.com/office/drawing/2014/main" id="{F139BCB5-BA52-4BA9-B27E-80EDF1CA9815}"/>
            </a:ext>
          </a:extLst>
        </xdr:cNvPr>
        <xdr:cNvSpPr/>
      </xdr:nvSpPr>
      <xdr:spPr>
        <a:xfrm flipH="1">
          <a:off x="552450" y="101441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3684072</xdr:colOff>
      <xdr:row>49</xdr:row>
      <xdr:rowOff>133350</xdr:rowOff>
    </xdr:from>
    <xdr:to>
      <xdr:col>1</xdr:col>
      <xdr:colOff>4959806</xdr:colOff>
      <xdr:row>51</xdr:row>
      <xdr:rowOff>87799</xdr:rowOff>
    </xdr:to>
    <xdr:sp macro="" textlink="">
      <xdr:nvSpPr>
        <xdr:cNvPr id="116"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BBF61831-9570-4211-818C-38318F38D015}"/>
            </a:ext>
          </a:extLst>
        </xdr:cNvPr>
        <xdr:cNvSpPr/>
      </xdr:nvSpPr>
      <xdr:spPr>
        <a:xfrm>
          <a:off x="4531797" y="101441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0</xdr:col>
      <xdr:colOff>352425</xdr:colOff>
      <xdr:row>53</xdr:row>
      <xdr:rowOff>47625</xdr:rowOff>
    </xdr:from>
    <xdr:to>
      <xdr:col>1</xdr:col>
      <xdr:colOff>5237988</xdr:colOff>
      <xdr:row>66</xdr:row>
      <xdr:rowOff>104775</xdr:rowOff>
    </xdr:to>
    <xdr:grpSp>
      <xdr:nvGrpSpPr>
        <xdr:cNvPr id="117" name="Grupp 116">
          <a:extLst>
            <a:ext uri="{FF2B5EF4-FFF2-40B4-BE49-F238E27FC236}">
              <a16:creationId xmlns:a16="http://schemas.microsoft.com/office/drawing/2014/main" id="{A4810020-C4C7-483B-BB90-6111CE7B8559}"/>
            </a:ext>
          </a:extLst>
        </xdr:cNvPr>
        <xdr:cNvGrpSpPr/>
      </xdr:nvGrpSpPr>
      <xdr:grpSpPr>
        <a:xfrm>
          <a:off x="352425" y="10820400"/>
          <a:ext cx="5733288" cy="2533650"/>
          <a:chOff x="352425" y="10715625"/>
          <a:chExt cx="5733288" cy="2390775"/>
        </a:xfrm>
      </xdr:grpSpPr>
      <xdr:sp macro="" textlink="">
        <xdr:nvSpPr>
          <xdr:cNvPr id="118" name="Rektangel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Steg" descr="Mer information på webben&#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Rak koppling 120" descr="Dekorativ linj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Rak koppling 71" descr="Dekorativ linje">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Rak koppling 72" descr="Dekorativ linj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168994</xdr:rowOff>
    </xdr:from>
    <xdr:to>
      <xdr:col>1</xdr:col>
      <xdr:colOff>2581275</xdr:colOff>
      <xdr:row>58</xdr:row>
      <xdr:rowOff>147073</xdr:rowOff>
    </xdr:to>
    <xdr:grpSp>
      <xdr:nvGrpSpPr>
        <xdr:cNvPr id="30" name="Grupp 29">
          <a:extLst>
            <a:ext uri="{FF2B5EF4-FFF2-40B4-BE49-F238E27FC236}">
              <a16:creationId xmlns:a16="http://schemas.microsoft.com/office/drawing/2014/main" id="{734055A1-8444-407E-B760-0BF685C60AE8}"/>
            </a:ext>
          </a:extLst>
        </xdr:cNvPr>
        <xdr:cNvGrpSpPr/>
      </xdr:nvGrpSpPr>
      <xdr:grpSpPr>
        <a:xfrm>
          <a:off x="562406" y="11513269"/>
          <a:ext cx="2866594" cy="359079"/>
          <a:chOff x="562406" y="11418019"/>
          <a:chExt cx="2866594" cy="359079"/>
        </a:xfrm>
      </xdr:grpSpPr>
      <xdr:sp macro="" textlink="">
        <xdr:nvSpPr>
          <xdr:cNvPr id="122" name="Steg" descr="Allt om funktionen OM, länkat till webben&#10;&#10;">
            <a:hlinkClick xmlns:r="http://schemas.openxmlformats.org/officeDocument/2006/relationships" r:id="rId11" tooltip="Klicka här om du vill lära dig allt om funktionen OM från webben"/>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23" name="Grafik 22" descr="Pil">
            <a:hlinkClick xmlns:r="http://schemas.openxmlformats.org/officeDocument/2006/relationships" r:id="rId11" tooltip="Klicka här om du vill lära dig mer från webben"/>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163060</xdr:rowOff>
    </xdr:from>
    <xdr:to>
      <xdr:col>1</xdr:col>
      <xdr:colOff>2609850</xdr:colOff>
      <xdr:row>60</xdr:row>
      <xdr:rowOff>146449</xdr:rowOff>
    </xdr:to>
    <xdr:grpSp>
      <xdr:nvGrpSpPr>
        <xdr:cNvPr id="29" name="Grupp 28">
          <a:extLst>
            <a:ext uri="{FF2B5EF4-FFF2-40B4-BE49-F238E27FC236}">
              <a16:creationId xmlns:a16="http://schemas.microsoft.com/office/drawing/2014/main" id="{B13CA61E-C0BF-4685-82BB-1ADFEB7A3BE0}"/>
            </a:ext>
          </a:extLst>
        </xdr:cNvPr>
        <xdr:cNvGrpSpPr/>
      </xdr:nvGrpSpPr>
      <xdr:grpSpPr>
        <a:xfrm>
          <a:off x="562406" y="11888335"/>
          <a:ext cx="2895169" cy="364389"/>
          <a:chOff x="562406" y="11793085"/>
          <a:chExt cx="2895169" cy="364389"/>
        </a:xfrm>
      </xdr:grpSpPr>
      <xdr:sp macro="" textlink="">
        <xdr:nvSpPr>
          <xdr:cNvPr id="124" name="Steg" descr="Allt om funktionen IFS, länkat till webben&#10;">
            <a:hlinkClick xmlns:r="http://schemas.openxmlformats.org/officeDocument/2006/relationships" r:id="rId14" tooltip="Klicka här om du vill lära dig allt om funktionen IFS från webben"/>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25" name="Grafik 22" descr="Pil">
            <a:hlinkClick xmlns:r="http://schemas.openxmlformats.org/officeDocument/2006/relationships" r:id="rId14" tooltip="Klicka här om du vill lära dig mer från webben"/>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63</xdr:row>
      <xdr:rowOff>3478</xdr:rowOff>
    </xdr:from>
    <xdr:to>
      <xdr:col>1</xdr:col>
      <xdr:colOff>2495550</xdr:colOff>
      <xdr:row>64</xdr:row>
      <xdr:rowOff>177367</xdr:rowOff>
    </xdr:to>
    <xdr:grpSp>
      <xdr:nvGrpSpPr>
        <xdr:cNvPr id="20" name="Grupp 19">
          <a:extLst>
            <a:ext uri="{FF2B5EF4-FFF2-40B4-BE49-F238E27FC236}">
              <a16:creationId xmlns:a16="http://schemas.microsoft.com/office/drawing/2014/main" id="{0552D274-B7DD-441F-82AB-F9C18F3F1907}"/>
            </a:ext>
          </a:extLst>
        </xdr:cNvPr>
        <xdr:cNvGrpSpPr/>
      </xdr:nvGrpSpPr>
      <xdr:grpSpPr>
        <a:xfrm>
          <a:off x="562406" y="12681253"/>
          <a:ext cx="2780869" cy="364389"/>
          <a:chOff x="562406" y="12586003"/>
          <a:chExt cx="2780869" cy="364389"/>
        </a:xfrm>
      </xdr:grpSpPr>
      <xdr:sp macro="" textlink="">
        <xdr:nvSpPr>
          <xdr:cNvPr id="126" name="Steg" descr="Kostnadsfria Excel-kurser online är länkat till webben&#10;">
            <a:hlinkClick xmlns:r="http://schemas.openxmlformats.org/officeDocument/2006/relationships" r:id="rId15" tooltip="Klicka här om du vill gå kostnadsfria Excel-kurser online från webben"/>
            <a:extLst>
              <a:ext uri="{FF2B5EF4-FFF2-40B4-BE49-F238E27FC236}">
                <a16:creationId xmlns:a16="http://schemas.microsoft.com/office/drawing/2014/main" id="{7825C514-8FA2-4A6D-AF39-649B9CAF9255}"/>
              </a:ext>
            </a:extLst>
          </xdr:cNvPr>
          <xdr:cNvSpPr txBox="1"/>
        </xdr:nvSpPr>
        <xdr:spPr>
          <a:xfrm>
            <a:off x="1040199" y="12637107"/>
            <a:ext cx="23030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27" name="Grafik 22" descr="Pil">
            <a:hlinkClick xmlns:r="http://schemas.openxmlformats.org/officeDocument/2006/relationships" r:id="rId15" tooltip="Klicka här om du vill lära dig mer från webben"/>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162436</xdr:rowOff>
    </xdr:from>
    <xdr:to>
      <xdr:col>1</xdr:col>
      <xdr:colOff>2609850</xdr:colOff>
      <xdr:row>62</xdr:row>
      <xdr:rowOff>145825</xdr:rowOff>
    </xdr:to>
    <xdr:grpSp>
      <xdr:nvGrpSpPr>
        <xdr:cNvPr id="25" name="Grupp 24">
          <a:extLst>
            <a:ext uri="{FF2B5EF4-FFF2-40B4-BE49-F238E27FC236}">
              <a16:creationId xmlns:a16="http://schemas.microsoft.com/office/drawing/2014/main" id="{F1DB9CDB-5B09-4600-8014-FE097D5CAA92}"/>
            </a:ext>
          </a:extLst>
        </xdr:cNvPr>
        <xdr:cNvGrpSpPr/>
      </xdr:nvGrpSpPr>
      <xdr:grpSpPr>
        <a:xfrm>
          <a:off x="562406" y="12268711"/>
          <a:ext cx="2895169" cy="364389"/>
          <a:chOff x="562406" y="12173461"/>
          <a:chExt cx="2895169" cy="364389"/>
        </a:xfrm>
      </xdr:grpSpPr>
      <xdr:sp macro="" textlink="">
        <xdr:nvSpPr>
          <xdr:cNvPr id="128" name="Steg" descr="Avancerade OM-uttryck, länkat till webben&#10;">
            <a:hlinkClick xmlns:r="http://schemas.openxmlformats.org/officeDocument/2006/relationships" r:id="rId16" tooltip="Klicka här om du vill lära dig mer om avancerade OM-satser från webben"/>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Avancerade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-uttryck</a:t>
            </a:r>
          </a:p>
        </xdr:txBody>
      </xdr:sp>
      <xdr:pic>
        <xdr:nvPicPr>
          <xdr:cNvPr id="129" name="Grafik 22" descr="Pil">
            <a:hlinkClick xmlns:r="http://schemas.openxmlformats.org/officeDocument/2006/relationships" r:id="rId16" tooltip="Klicka här om du vill lära dig mer från webben"/>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Bild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ext_RundturBakgrund" descr="Bakgr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ext_RundturRubrik" descr="LETARAD">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LETARAD</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ext_Rundtur1" descr="Dekorativ linj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ext_Rundtur2" descr="Dekorativ linj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text_RundturIntro" descr="LETARAD är en av de mest använda funktionerna i Excel (och en av våra favoriter också!). Med LETARAD kan du söka efter ett värde i en kolumn till vänster och returnera information i en kolumn till höger om en matchning hittas. LETARAD säger:&#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LETARAD är en av de mest använda funktionerna i Excel (och en av våra favoriter också!). Med LETARAD kan du söka efter ett värde i en kolumn till vänster och returnera information i en kolumn till höger om en matchning hittas. LETARAD säger: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19</xdr:row>
      <xdr:rowOff>166663</xdr:rowOff>
    </xdr:from>
    <xdr:to>
      <xdr:col>1</xdr:col>
      <xdr:colOff>4991587</xdr:colOff>
      <xdr:row>23</xdr:row>
      <xdr:rowOff>114300</xdr:rowOff>
    </xdr:to>
    <xdr:grpSp>
      <xdr:nvGrpSpPr>
        <xdr:cNvPr id="3" name="Grupp 2">
          <a:extLst>
            <a:ext uri="{FF2B5EF4-FFF2-40B4-BE49-F238E27FC236}">
              <a16:creationId xmlns:a16="http://schemas.microsoft.com/office/drawing/2014/main" id="{A668747A-127E-4399-9A99-C2F143BEE89C}"/>
            </a:ext>
          </a:extLst>
        </xdr:cNvPr>
        <xdr:cNvGrpSpPr/>
      </xdr:nvGrpSpPr>
      <xdr:grpSpPr>
        <a:xfrm>
          <a:off x="600144" y="4357663"/>
          <a:ext cx="5239168" cy="709637"/>
          <a:chOff x="561975" y="4357663"/>
          <a:chExt cx="5229626" cy="709637"/>
        </a:xfrm>
      </xdr:grpSpPr>
      <xdr:sp macro="" textlink="">
        <xdr:nvSpPr>
          <xdr:cNvPr id="87" name="text_Steg" descr="I cell D22 anger du =LETARAD(C22;C17:D20;2;FALSKT). Rätt svar för Äpplen är 50. LETARAD sökte Äpplen, hittade det och gick sedan en kolumn till höger och returnerade värdet.&#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D22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=LETARAD(C22;C17:D20;2;FALSKT)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Rätt svar för Äpplen är 50. LETARAD sökte Äpplen, hittade det och gick sedan en kolumn till höger och returnerade värdet.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form_Steg"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up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ext_Steg" descr="Prova själv i avsnittet Kött i cell G22. Förhoppningsvis har du skrivit =LETARAD(F22;F17:G20;2;FALSKT).&#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Prova själv i avsnittet Kött i cell G22. Förhoppningsvis har du skrivit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=LETARAD(F22;F17:G20;2;FALSKT).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form_Steg"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xdr:from>
      <xdr:col>0</xdr:col>
      <xdr:colOff>333375</xdr:colOff>
      <xdr:row>59</xdr:row>
      <xdr:rowOff>123796</xdr:rowOff>
    </xdr:from>
    <xdr:to>
      <xdr:col>1</xdr:col>
      <xdr:colOff>5218938</xdr:colOff>
      <xdr:row>75</xdr:row>
      <xdr:rowOff>171449</xdr:rowOff>
    </xdr:to>
    <xdr:grpSp>
      <xdr:nvGrpSpPr>
        <xdr:cNvPr id="93" name="Grupp 92">
          <a:extLst>
            <a:ext uri="{FF2B5EF4-FFF2-40B4-BE49-F238E27FC236}">
              <a16:creationId xmlns:a16="http://schemas.microsoft.com/office/drawing/2014/main" id="{6AD4BB42-C99A-40EC-9E51-AFE390CD9507}"/>
            </a:ext>
          </a:extLst>
        </xdr:cNvPr>
        <xdr:cNvGrpSpPr/>
      </xdr:nvGrpSpPr>
      <xdr:grpSpPr>
        <a:xfrm>
          <a:off x="333375" y="11934796"/>
          <a:ext cx="5733288" cy="3095653"/>
          <a:chOff x="0" y="5524499"/>
          <a:chExt cx="5695950" cy="3095653"/>
        </a:xfrm>
      </xdr:grpSpPr>
      <xdr:sp macro="" textlink="">
        <xdr:nvSpPr>
          <xdr:cNvPr id="94" name="Rektangel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Steg" descr="Mer information på webben&#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Rak koppling 95" descr="Dekorativ linje">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Rak koppling 96" descr="Dekorativ linje">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63</xdr:row>
      <xdr:rowOff>121341</xdr:rowOff>
    </xdr:from>
    <xdr:to>
      <xdr:col>1</xdr:col>
      <xdr:colOff>2581275</xdr:colOff>
      <xdr:row>65</xdr:row>
      <xdr:rowOff>99420</xdr:rowOff>
    </xdr:to>
    <xdr:grpSp>
      <xdr:nvGrpSpPr>
        <xdr:cNvPr id="17" name="Grupp 16">
          <a:extLst>
            <a:ext uri="{FF2B5EF4-FFF2-40B4-BE49-F238E27FC236}">
              <a16:creationId xmlns:a16="http://schemas.microsoft.com/office/drawing/2014/main" id="{AA259A6F-5BA1-4BA7-97B7-539D915D1A18}"/>
            </a:ext>
          </a:extLst>
        </xdr:cNvPr>
        <xdr:cNvGrpSpPr/>
      </xdr:nvGrpSpPr>
      <xdr:grpSpPr>
        <a:xfrm>
          <a:off x="562406" y="12694341"/>
          <a:ext cx="2866594" cy="359079"/>
          <a:chOff x="562406" y="12494316"/>
          <a:chExt cx="2866594" cy="359079"/>
        </a:xfrm>
      </xdr:grpSpPr>
      <xdr:sp macro="" textlink="">
        <xdr:nvSpPr>
          <xdr:cNvPr id="98" name="Steg" descr="Allt om funktionen LETARAD är länkat till webben&#10;&#10;">
            <a:hlinkClick xmlns:r="http://schemas.openxmlformats.org/officeDocument/2006/relationships" r:id="rId2" tooltip="Klicka här om du vill lära dig allt om funktionen LETARAD från webben"/>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LETARAD</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99" name="Grafik 22" descr="Pil">
            <a:hlinkClick xmlns:r="http://schemas.openxmlformats.org/officeDocument/2006/relationships" r:id="rId2" tooltip="Klicka här om du vill lära dig mer från webben"/>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65</xdr:row>
      <xdr:rowOff>126962</xdr:rowOff>
    </xdr:from>
    <xdr:to>
      <xdr:col>1</xdr:col>
      <xdr:colOff>2990850</xdr:colOff>
      <xdr:row>67</xdr:row>
      <xdr:rowOff>110351</xdr:rowOff>
    </xdr:to>
    <xdr:grpSp>
      <xdr:nvGrpSpPr>
        <xdr:cNvPr id="16" name="Grupp 15">
          <a:extLst>
            <a:ext uri="{FF2B5EF4-FFF2-40B4-BE49-F238E27FC236}">
              <a16:creationId xmlns:a16="http://schemas.microsoft.com/office/drawing/2014/main" id="{79235089-8072-43CC-BE8C-67B41C2F383F}"/>
            </a:ext>
          </a:extLst>
        </xdr:cNvPr>
        <xdr:cNvGrpSpPr/>
      </xdr:nvGrpSpPr>
      <xdr:grpSpPr>
        <a:xfrm>
          <a:off x="562406" y="13080962"/>
          <a:ext cx="3276169" cy="364389"/>
          <a:chOff x="562406" y="12880937"/>
          <a:chExt cx="3276169" cy="364389"/>
        </a:xfrm>
      </xdr:grpSpPr>
      <xdr:sp macro="" textlink="">
        <xdr:nvSpPr>
          <xdr:cNvPr id="100" name="Steg" descr="Allt om funktionerna INDEX/PASSA, länkat på webben&#10;">
            <a:hlinkClick xmlns:r="http://schemas.openxmlformats.org/officeDocument/2006/relationships" r:id="rId5" tooltip="Klicka här om du vill lära dig allt om funktionerna INDEX/PASSA från webben"/>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INDEX/PASSA</a:t>
            </a:r>
            <a:r>
              <a:rPr lang="sv-se"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-funktionerna</a:t>
            </a:r>
          </a:p>
        </xdr:txBody>
      </xdr:sp>
      <xdr:pic>
        <xdr:nvPicPr>
          <xdr:cNvPr id="101"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71</xdr:row>
      <xdr:rowOff>174900</xdr:rowOff>
    </xdr:from>
    <xdr:to>
      <xdr:col>1</xdr:col>
      <xdr:colOff>2838450</xdr:colOff>
      <xdr:row>73</xdr:row>
      <xdr:rowOff>158289</xdr:rowOff>
    </xdr:to>
    <xdr:grpSp>
      <xdr:nvGrpSpPr>
        <xdr:cNvPr id="6" name="Grupp 5">
          <a:extLst>
            <a:ext uri="{FF2B5EF4-FFF2-40B4-BE49-F238E27FC236}">
              <a16:creationId xmlns:a16="http://schemas.microsoft.com/office/drawing/2014/main" id="{5C999AAF-BC52-4D03-84CC-9A10F67B8111}"/>
            </a:ext>
          </a:extLst>
        </xdr:cNvPr>
        <xdr:cNvGrpSpPr/>
      </xdr:nvGrpSpPr>
      <xdr:grpSpPr>
        <a:xfrm>
          <a:off x="562406" y="14271900"/>
          <a:ext cx="3123769" cy="364389"/>
          <a:chOff x="562406" y="14071875"/>
          <a:chExt cx="3123769" cy="364389"/>
        </a:xfrm>
      </xdr:grpSpPr>
      <xdr:sp macro="" textlink="">
        <xdr:nvSpPr>
          <xdr:cNvPr id="102" name="Steg" descr="Kostnadsfria Excel-kurser online är länkat till webben&#10;">
            <a:hlinkClick xmlns:r="http://schemas.openxmlformats.org/officeDocument/2006/relationships" r:id="rId6" tooltip="Klicka här om du vill lära dig mer om kostnadsfria Excel-kurser från webben"/>
            <a:extLst>
              <a:ext uri="{FF2B5EF4-FFF2-40B4-BE49-F238E27FC236}">
                <a16:creationId xmlns:a16="http://schemas.microsoft.com/office/drawing/2014/main" id="{4781BFBE-B5EC-40E0-B408-A2571FFF08DE}"/>
              </a:ext>
            </a:extLst>
          </xdr:cNvPr>
          <xdr:cNvSpPr txBox="1"/>
        </xdr:nvSpPr>
        <xdr:spPr>
          <a:xfrm>
            <a:off x="1040199" y="14151554"/>
            <a:ext cx="26459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03"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67</xdr:row>
      <xdr:rowOff>137893</xdr:rowOff>
    </xdr:from>
    <xdr:to>
      <xdr:col>1</xdr:col>
      <xdr:colOff>2609850</xdr:colOff>
      <xdr:row>69</xdr:row>
      <xdr:rowOff>121282</xdr:rowOff>
    </xdr:to>
    <xdr:grpSp>
      <xdr:nvGrpSpPr>
        <xdr:cNvPr id="8" name="Grupp 7">
          <a:extLst>
            <a:ext uri="{FF2B5EF4-FFF2-40B4-BE49-F238E27FC236}">
              <a16:creationId xmlns:a16="http://schemas.microsoft.com/office/drawing/2014/main" id="{F2122903-3464-4677-84BC-66087719FF0D}"/>
            </a:ext>
          </a:extLst>
        </xdr:cNvPr>
        <xdr:cNvGrpSpPr/>
      </xdr:nvGrpSpPr>
      <xdr:grpSpPr>
        <a:xfrm>
          <a:off x="562406" y="13472893"/>
          <a:ext cx="2895169" cy="364389"/>
          <a:chOff x="562406" y="13272868"/>
          <a:chExt cx="2895169" cy="364389"/>
        </a:xfrm>
      </xdr:grpSpPr>
      <xdr:sp macro="" textlink="">
        <xdr:nvSpPr>
          <xdr:cNvPr id="104" name="Steg" descr="Allt om funktionen OMFEL, länkat till webben&#10;">
            <a:hlinkClick xmlns:r="http://schemas.openxmlformats.org/officeDocument/2006/relationships" r:id="rId7" tooltip="Klicka här om du vill lära dig allt om funktionen OMFEL från webben"/>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OMFEL</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05" name="Grafik 22" descr="Pil">
            <a:hlinkClick xmlns:r="http://schemas.openxmlformats.org/officeDocument/2006/relationships" r:id="rId7" tooltip="Klicka här om du vill lära dig mer från webben"/>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69</xdr:row>
      <xdr:rowOff>148824</xdr:rowOff>
    </xdr:from>
    <xdr:to>
      <xdr:col>1</xdr:col>
      <xdr:colOff>3848100</xdr:colOff>
      <xdr:row>71</xdr:row>
      <xdr:rowOff>132213</xdr:rowOff>
    </xdr:to>
    <xdr:grpSp>
      <xdr:nvGrpSpPr>
        <xdr:cNvPr id="7" name="Grupp 6">
          <a:extLst>
            <a:ext uri="{FF2B5EF4-FFF2-40B4-BE49-F238E27FC236}">
              <a16:creationId xmlns:a16="http://schemas.microsoft.com/office/drawing/2014/main" id="{56B2B91D-B542-499E-8788-299E4FFAC823}"/>
            </a:ext>
          </a:extLst>
        </xdr:cNvPr>
        <xdr:cNvGrpSpPr/>
      </xdr:nvGrpSpPr>
      <xdr:grpSpPr>
        <a:xfrm>
          <a:off x="562406" y="13864824"/>
          <a:ext cx="4133419" cy="364389"/>
          <a:chOff x="562406" y="13664799"/>
          <a:chExt cx="4133419" cy="364389"/>
        </a:xfrm>
      </xdr:grpSpPr>
      <xdr:sp macro="" textlink="">
        <xdr:nvSpPr>
          <xdr:cNvPr id="106" name="Steg" descr="Skapa pivottabeller för att analysera kalkylbladsdata&#10;">
            <a:hlinkClick xmlns:r="http://schemas.openxmlformats.org/officeDocument/2006/relationships" r:id="rId8" tooltip="Klicka här om du vill lära dig hur du skapar en pivottabell för att analysera kalkylbladsdata från webben"/>
            <a:extLst>
              <a:ext uri="{FF2B5EF4-FFF2-40B4-BE49-F238E27FC236}">
                <a16:creationId xmlns:a16="http://schemas.microsoft.com/office/drawing/2014/main" id="{2E0B811D-CA68-487C-A6BB-4DE6198A877D}"/>
              </a:ext>
            </a:extLst>
          </xdr:cNvPr>
          <xdr:cNvSpPr txBox="1"/>
        </xdr:nvSpPr>
        <xdr:spPr>
          <a:xfrm>
            <a:off x="1027590" y="13727608"/>
            <a:ext cx="3668235"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Skapa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pivottabeller</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för att analysera</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kalkylbladsdata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Visa mer information">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up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ext_RundturBakgrund" descr="Bakgr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ext_RundturRubrik" descr="LETARAD och #SAKNAS">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LETARAD och #SAKNAS</a:t>
            </a:r>
          </a:p>
        </xdr:txBody>
      </xdr:sp>
      <xdr:cxnSp macro="">
        <xdr:nvCxnSpPr>
          <xdr:cNvPr id="120" name="text_Rundtur1" descr="Dekorativ linj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ext_Rundtur2" descr="Dekorativ linj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ext_RundturIntro" descr="Du kommer oundvikligen att stöta på en situation där LETARAD inte hittar det du söker, och därför returnerar ett fel (#SAKNAS). Ibland beror det på att sökvärdet helt enkelt inte finns, eller också kan det hända att referenscellen inte har något värde ännu.&#10;&#10;">
            <a:extLst>
              <a:ext uri="{FF2B5EF4-FFF2-40B4-BE49-F238E27FC236}">
                <a16:creationId xmlns:a16="http://schemas.microsoft.com/office/drawing/2014/main" id="{14D15DCB-93AB-4F22-9D6D-FBFB2C3479BE}"/>
              </a:ext>
            </a:extLst>
          </xdr:cNvPr>
          <xdr:cNvSpPr txBox="1"/>
        </xdr:nvSpPr>
        <xdr:spPr>
          <a:xfrm>
            <a:off x="619287" y="7320013"/>
            <a:ext cx="5390987"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Du kommer oundvikligen att stöta på en situation där LETARAD inte hittar det du söker, och därför returnerar ett fel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#SAKNAS</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Ibland beror det på att sökvärdet helt enkelt inte finns, eller också kan det hända att referenscellen inte har något värde ännu.</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upp_Steg">
            <a:extLst>
              <a:ext uri="{FF2B5EF4-FFF2-40B4-BE49-F238E27FC236}">
                <a16:creationId xmlns:a16="http://schemas.microsoft.com/office/drawing/2014/main" id="{5965A0D4-2BC5-48D7-B26B-96EE64B5243D}"/>
              </a:ext>
            </a:extLst>
          </xdr:cNvPr>
          <xdr:cNvGrpSpPr/>
        </xdr:nvGrpSpPr>
        <xdr:grpSpPr>
          <a:xfrm>
            <a:off x="619125" y="8020022"/>
            <a:ext cx="5353050" cy="1828828"/>
            <a:chOff x="562285" y="7734300"/>
            <a:chExt cx="5318320" cy="1828828"/>
          </a:xfrm>
        </xdr:grpSpPr>
        <xdr:sp macro="" textlink="">
          <xdr:nvSpPr>
            <xdr:cNvPr id="127" name="text_Steg"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du vet att sökvärdet finns, men vill dölja felet om referenscellen är tom, kan du använda ett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-uttryck. I det här fallet ska vi använda vår befintliga LETARAD-formel så här i cell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=OM(C43="";"";LETARAD(C43;C37:D41;2;FALSKT))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Formeln säger: om cellen C43 är tom (””), returnera ingenting, returnera i annat fall LETARAD-resultatet. Observera den andra avslutande parentes i slutet av formeln. Den stänger OM-satsen.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form_Steg"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24" name="Grupp 123">
            <a:extLst>
              <a:ext uri="{FF2B5EF4-FFF2-40B4-BE49-F238E27FC236}">
                <a16:creationId xmlns:a16="http://schemas.microsoft.com/office/drawing/2014/main" id="{E6606029-FD51-46CF-AFBE-ED7D2B796703}"/>
              </a:ext>
            </a:extLst>
          </xdr:cNvPr>
          <xdr:cNvGrpSpPr/>
        </xdr:nvGrpSpPr>
        <xdr:grpSpPr>
          <a:xfrm>
            <a:off x="619125" y="9848822"/>
            <a:ext cx="5229624" cy="1266853"/>
            <a:chOff x="11201400" y="3619500"/>
            <a:chExt cx="5229624" cy="1266853"/>
          </a:xfrm>
        </xdr:grpSpPr>
        <xdr:sp macro="" textlink="">
          <xdr:nvSpPr>
            <xdr:cNvPr id="125" name="text_Steg" descr="Om du inte vet om sökvärdet finns, men ändå vill dölja felet #SAKNAS, kan du använda en funktion som kallas OMFEL i cell G43: =OMFEL(LETARAD(F43;F37:G41;2;FALSKT);&quot;&quot;). OMFEL fungerar så att LETARAD-resultatet visas om det är ett giltigt värde, annars visas ingenting (””). Vi visade inget här (””), men du kan även använda tal (0, 1, 2 och så vidare) eller text, till exempel ”Formeln är inte korrekt”.&#10;&#10;">
              <a:extLst>
                <a:ext uri="{FF2B5EF4-FFF2-40B4-BE49-F238E27FC236}">
                  <a16:creationId xmlns:a16="http://schemas.microsoft.com/office/drawing/2014/main" id="{250F4D35-4886-4A69-B7A9-2E3BC66C4614}"/>
                </a:ext>
              </a:extLst>
            </xdr:cNvPr>
            <xdr:cNvSpPr txBox="1"/>
          </xdr:nvSpPr>
          <xdr:spPr>
            <a:xfrm>
              <a:off x="11621281" y="37090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du inte vet om sökvärdet finns, men ändå vill dölja felet #SAKNAS, kan du använda en funktion som kallas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G43: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=OMFEL(LETARAD(F43;F37:G41;2;FALSKT);"")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fungerar så att LETARAD-resultatet visas om det är ett giltigt värde, annars visas ingenting (””). Vi visade inget här (””), men du kan även använda tal (0, 1, 2 och så vidare) eller text, till exempel ”Formeln är inte korrekt”.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form_Steg"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KnappenFöregående" descr="Gå tillbaka till föregående blad">
          <a:hlinkClick xmlns:r="http://schemas.openxmlformats.org/officeDocument/2006/relationships" r:id="rId10" tooltip="Klicka här för att gå tillbaka till föregående blad"/>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3</xdr:col>
      <xdr:colOff>323851</xdr:colOff>
      <xdr:row>43</xdr:row>
      <xdr:rowOff>76207</xdr:rowOff>
    </xdr:from>
    <xdr:to>
      <xdr:col>9</xdr:col>
      <xdr:colOff>180976</xdr:colOff>
      <xdr:row>55</xdr:row>
      <xdr:rowOff>28573</xdr:rowOff>
    </xdr:to>
    <xdr:grpSp>
      <xdr:nvGrpSpPr>
        <xdr:cNvPr id="131" name="VIKTIG INFORMATION" descr="VIKTIG INFORMATION&#10;&#10;">
          <a:extLst>
            <a:ext uri="{FF2B5EF4-FFF2-40B4-BE49-F238E27FC236}">
              <a16:creationId xmlns:a16="http://schemas.microsoft.com/office/drawing/2014/main" id="{321AE9BC-CB50-4E20-92DE-ED300BC55383}"/>
            </a:ext>
          </a:extLst>
        </xdr:cNvPr>
        <xdr:cNvGrpSpPr/>
      </xdr:nvGrpSpPr>
      <xdr:grpSpPr>
        <a:xfrm>
          <a:off x="7581901" y="8839207"/>
          <a:ext cx="3848100" cy="2238366"/>
          <a:chOff x="6679536" y="10960177"/>
          <a:chExt cx="3989022" cy="2161914"/>
        </a:xfrm>
      </xdr:grpSpPr>
      <xdr:sp macro="" textlink="">
        <xdr:nvSpPr>
          <xdr:cNvPr id="132" name="Instruk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965285"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1" i="0" kern="1200" baseline="0">
                <a:solidFill>
                  <a:schemeClr val="dk1"/>
                </a:solidFill>
                <a:effectLst/>
                <a:latin typeface="+mn-lt"/>
                <a:ea typeface="+mn-ea"/>
                <a:cs typeface="+mn-cs"/>
              </a:rPr>
              <a:t>OMFEL</a:t>
            </a:r>
            <a:r>
              <a:rPr lang="sv-se" sz="1100" b="0" i="0" kern="1200" baseline="0">
                <a:solidFill>
                  <a:schemeClr val="dk1"/>
                </a:solidFill>
                <a:effectLst/>
                <a:latin typeface="+mn-lt"/>
                <a:ea typeface="+mn-ea"/>
                <a:cs typeface="+mn-cs"/>
              </a:rPr>
              <a:t> är en så kallas generell felhanterare, vilket innebär att den döljer alla eventuella fel som kan förekomma i formeln. Detta kan orsaka problem om Excel försöker meddela att formeln innehåller en faktiskt fel som måste åtgärdas.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sv-se" sz="1100" b="0" i="0" kern="1200" baseline="0">
                <a:solidFill>
                  <a:schemeClr val="dk1"/>
                </a:solidFill>
                <a:effectLst/>
                <a:latin typeface="+mn-lt"/>
                <a:ea typeface="+mn-ea"/>
                <a:cs typeface="+mn-cs"/>
              </a:rPr>
              <a:t>En tumregel är att inte använda felhanterare i formler förrän du är helt säker på att de fungerar korrekt.</a:t>
            </a:r>
            <a:endParaRPr lang="en-US" sz="1100">
              <a:effectLst/>
            </a:endParaRPr>
          </a:p>
        </xdr:txBody>
      </xdr:sp>
      <xdr:pic>
        <xdr:nvPicPr>
          <xdr:cNvPr id="133" name="Förstoringsglas" descr="Förstoringsgla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679536" y="11420475"/>
            <a:ext cx="352313" cy="339611"/>
          </a:xfrm>
          <a:prstGeom prst="rect">
            <a:avLst/>
          </a:prstGeom>
        </xdr:spPr>
      </xdr:pic>
      <xdr:sp macro="" textlink="">
        <xdr:nvSpPr>
          <xdr:cNvPr id="134" name="Pil" descr="Pil">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6</xdr:row>
      <xdr:rowOff>66655</xdr:rowOff>
    </xdr:from>
    <xdr:to>
      <xdr:col>1</xdr:col>
      <xdr:colOff>4067175</xdr:colOff>
      <xdr:row>19</xdr:row>
      <xdr:rowOff>113871</xdr:rowOff>
    </xdr:to>
    <xdr:grpSp>
      <xdr:nvGrpSpPr>
        <xdr:cNvPr id="135" name="Grupp 134">
          <a:extLst>
            <a:ext uri="{FF2B5EF4-FFF2-40B4-BE49-F238E27FC236}">
              <a16:creationId xmlns:a16="http://schemas.microsoft.com/office/drawing/2014/main" id="{6CD3A2DF-2D37-45A6-9A63-6B14AFC74B8A}"/>
            </a:ext>
          </a:extLst>
        </xdr:cNvPr>
        <xdr:cNvGrpSpPr/>
      </xdr:nvGrpSpPr>
      <xdr:grpSpPr>
        <a:xfrm>
          <a:off x="947744" y="1781155"/>
          <a:ext cx="3967156" cy="2523716"/>
          <a:chOff x="2943225" y="1476375"/>
          <a:chExt cx="3967156" cy="2523716"/>
        </a:xfrm>
      </xdr:grpSpPr>
      <xdr:sp macro="" textlink="">
        <xdr:nvSpPr>
          <xdr:cNvPr id="136" name="FormelklammerUndre">
            <a:extLst>
              <a:ext uri="{FF2B5EF4-FFF2-40B4-BE49-F238E27FC236}">
                <a16:creationId xmlns:a16="http://schemas.microsoft.com/office/drawing/2014/main" id="{C914B05B-1B48-413D-9651-8935235A015E}"/>
              </a:ext>
            </a:extLst>
          </xdr:cNvPr>
          <xdr:cNvSpPr/>
        </xdr:nvSpPr>
        <xdr:spPr>
          <a:xfrm rot="16200000">
            <a:off x="5885518" y="2491722"/>
            <a:ext cx="497160" cy="962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FormelklammerUndre">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FormelklammerÖvre">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FormelklammerÖvre">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ext_Formel" descr="=LETARAD(A1;B:C;2;FALSKT)&#10;">
            <a:extLst>
              <a:ext uri="{FF2B5EF4-FFF2-40B4-BE49-F238E27FC236}">
                <a16:creationId xmlns:a16="http://schemas.microsoft.com/office/drawing/2014/main" id="{786BBFD9-F72E-4EA3-96E4-7C14F0A569CB}"/>
              </a:ext>
            </a:extLst>
          </xdr:cNvPr>
          <xdr:cNvSpPr txBox="1"/>
        </xdr:nvSpPr>
        <xdr:spPr>
          <a:xfrm>
            <a:off x="2943225" y="2476500"/>
            <a:ext cx="3967156"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=LETARAD(A1;B:C;2;FALSKT)</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ext_FormelBildtextÖvre" descr="Vad vill du leta efte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Vad vill du leta efter?</a:t>
            </a:r>
          </a:p>
        </xdr:txBody>
      </xdr:sp>
      <xdr:sp macro="" textlink="">
        <xdr:nvSpPr>
          <xdr:cNvPr id="142" name="text_FormelBildtextÖvre" descr="Om du hittar det, hur många kolumner till höger ska värdet hämtas?&#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7" y="1476375"/>
            <a:ext cx="1809743"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Om du hittar det, hur många kolumner till höger ska värdet hämtas?</a:t>
            </a:r>
          </a:p>
        </xdr:txBody>
      </xdr:sp>
      <xdr:sp macro="" textlink="">
        <xdr:nvSpPr>
          <xdr:cNvPr id="143" name="text_FormelBildtextUndre" descr="Var vill du leta efter de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Var vill du leta efter det?</a:t>
            </a:r>
          </a:p>
        </xdr:txBody>
      </xdr:sp>
      <xdr:sp macro="" textlink="">
        <xdr:nvSpPr>
          <xdr:cNvPr id="144" name="text_FormelBildtextUndre" descr="Vill du ha en exakt eller ungefärlig matchning?&#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Vill du ha en exakt eller ungefärlig matchning?</a:t>
            </a:r>
          </a:p>
        </xdr:txBody>
      </xdr:sp>
    </xdr:grpSp>
    <xdr:clientData/>
  </xdr:twoCellAnchor>
  <xdr:twoCellAnchor>
    <xdr:from>
      <xdr:col>2</xdr:col>
      <xdr:colOff>830184</xdr:colOff>
      <xdr:row>22</xdr:row>
      <xdr:rowOff>66674</xdr:rowOff>
    </xdr:from>
    <xdr:to>
      <xdr:col>8</xdr:col>
      <xdr:colOff>412238</xdr:colOff>
      <xdr:row>28</xdr:row>
      <xdr:rowOff>146779</xdr:rowOff>
    </xdr:to>
    <xdr:grpSp>
      <xdr:nvGrpSpPr>
        <xdr:cNvPr id="4" name="Grupp 3">
          <a:extLst>
            <a:ext uri="{FF2B5EF4-FFF2-40B4-BE49-F238E27FC236}">
              <a16:creationId xmlns:a16="http://schemas.microsoft.com/office/drawing/2014/main" id="{089FFE6E-D9A5-469F-8731-5F616E56C80F}"/>
            </a:ext>
          </a:extLst>
        </xdr:cNvPr>
        <xdr:cNvGrpSpPr/>
      </xdr:nvGrpSpPr>
      <xdr:grpSpPr>
        <a:xfrm>
          <a:off x="7202409" y="4829174"/>
          <a:ext cx="3868304" cy="1223105"/>
          <a:chOff x="7726284" y="4829174"/>
          <a:chExt cx="4158817" cy="1223105"/>
        </a:xfrm>
      </xdr:grpSpPr>
      <xdr:grpSp>
        <xdr:nvGrpSpPr>
          <xdr:cNvPr id="108" name="Grup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g"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EXPERIMENTERA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Prova att välja</a:t>
              </a:r>
              <a:r>
                <a:rPr lang="sv-se" sz="1100" kern="0" baseline="0">
                  <a:solidFill>
                    <a:schemeClr val="bg2">
                      <a:lumMod val="25000"/>
                    </a:schemeClr>
                  </a:solidFill>
                  <a:latin typeface="+mn-lt"/>
                  <a:ea typeface="Segoe UI" pitchFamily="34" charset="0"/>
                  <a:cs typeface="Segoe UI Light" panose="020B0502040204020203" pitchFamily="34" charset="0"/>
                </a:rPr>
                <a:t> olika objekt i listrutorna. Observera att resultatcellerna uppdaterar sig själva med nya värden.</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fik 96" descr="Flaska">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elklammerUndre">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data_1" connectionId="1" xr16:uid="{8988D831-0073-4297-A234-BAD0BE6C6DAC}" autoFormatId="16" applyNumberFormats="0" applyBorderFormats="0" applyFontFormats="0" applyPatternFormats="0" applyAlignmentFormats="0" applyWidthHeightFormats="0">
  <queryTableRefresh nextId="8">
    <queryTableFields count="7">
      <queryTableField id="1" name="Brand" tableColumnId="1"/>
      <queryTableField id="2" name="Model" tableColumnId="2"/>
      <queryTableField id="3" name="Year" tableColumnId="3"/>
      <queryTableField id="4" name="Fuel" tableColumnId="4"/>
      <queryTableField id="5" name="Mileage" tableColumnId="5"/>
      <queryTableField id="6" name="Gearbox" tableColumnId="6"/>
      <queryTableField id="7" name="Price"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57E4ACF-21FB-4090-92A5-5C6644958CC4}" name="Återskapad_Blad1" displayName="Återskapad_Blad1" ref="A1:G5233" tableType="queryTable" totalsRowShown="0">
  <autoFilter ref="A1:G5233" xr:uid="{F57E4ACF-21FB-4090-92A5-5C6644958CC4}"/>
  <sortState xmlns:xlrd2="http://schemas.microsoft.com/office/spreadsheetml/2017/richdata2" ref="A2:G5231">
    <sortCondition descending="1" ref="G1:G5233"/>
  </sortState>
  <tableColumns count="7">
    <tableColumn id="1" xr3:uid="{0E2A31CA-571E-4601-ADC3-7E2A75629A95}" uniqueName="1" name="Brand" queryTableFieldId="1" dataDxfId="18"/>
    <tableColumn id="2" xr3:uid="{B90CF556-7B41-4433-98A3-19EC3F24C1FE}" uniqueName="2" name="Model" queryTableFieldId="2" dataDxfId="17"/>
    <tableColumn id="3" xr3:uid="{F7EC99B3-BFBF-45DF-BAE1-76384D89DA8A}" uniqueName="3" name="Year" queryTableFieldId="3"/>
    <tableColumn id="4" xr3:uid="{4CB682F7-C566-4195-B9D7-8BA647AC486A}" uniqueName="4" name="Fuel" queryTableFieldId="4" dataDxfId="16"/>
    <tableColumn id="5" xr3:uid="{8AF0401B-0819-488F-9A65-9E9CF47549F5}" uniqueName="5" name="Mileage" queryTableFieldId="5"/>
    <tableColumn id="6" xr3:uid="{A6420477-7E78-4C1B-9B65-64E147B18A31}" uniqueName="6" name="Gearbox" queryTableFieldId="6" dataDxfId="15"/>
    <tableColumn id="7" xr3:uid="{E031DB1F-304A-49B8-9D5A-70B432BBC5A6}" uniqueName="7" name="Price"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autoFilter ref="Z2:Z6" xr:uid="{00000000-0009-0000-0100-000001000000}"/>
  <tableColumns count="1">
    <tableColumn id="1" xr3:uid="{00000000-0010-0000-0000-000001000000}" name="Frukt" dataDxfId="12" dataCellStyle="Grå 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autoFilter ref="AB2:AB4" xr:uid="{00000000-0009-0000-0100-000002000000}"/>
  <tableColumns count="1">
    <tableColumn id="1" xr3:uid="{00000000-0010-0000-0100-000001000000}" name="Äpplen" dataDxfId="9" dataCellStyle="Grå 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autoFilter ref="AD2:AD4" xr:uid="{00000000-0009-0000-0100-000003000000}"/>
  <tableColumns count="1">
    <tableColumn id="1" xr3:uid="{00000000-0010-0000-0200-000001000000}" name="Apelsiner" dataDxfId="6" dataCellStyle="Grå 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autoFilter ref="AH2:AH4" xr:uid="{00000000-0009-0000-0100-000004000000}"/>
  <tableColumns count="1">
    <tableColumn id="1" xr3:uid="{00000000-0010-0000-0300-000001000000}" name="Citroner" dataDxfId="3" dataCellStyle="Grå cel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autoFilter ref="AF2:AF4" xr:uid="{00000000-0009-0000-0100-000005000000}"/>
  <tableColumns count="1">
    <tableColumn id="1" xr3:uid="{00000000-0010-0000-0400-000001000000}" name="Bananer" dataDxfId="0" dataCellStyle="Grå cell"/>
  </tableColumns>
  <tableStyleInfo name="TableStyleMedium2"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support.office.com/sv-SE/article/what-s-new-in-excel-for-office-365-5fdb9208-ff33-45b6-9e08-1f5cdb3a6c73?ui=sv-SE&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3199F-686D-4850-81BE-7CB1246B587C}">
  <dimension ref="A1:G5233"/>
  <sheetViews>
    <sheetView tabSelected="1" topLeftCell="A5104" workbookViewId="0">
      <selection activeCell="B5074" sqref="B5074"/>
    </sheetView>
  </sheetViews>
  <sheetFormatPr defaultRowHeight="15" x14ac:dyDescent="0.25"/>
  <cols>
    <col min="1" max="1" width="59.28515625" bestFit="1" customWidth="1"/>
    <col min="2" max="2" width="61.28515625" bestFit="1" customWidth="1"/>
    <col min="3" max="3" width="6.5703125" bestFit="1" customWidth="1"/>
    <col min="4" max="4" width="6.28515625" bestFit="1" customWidth="1"/>
    <col min="5" max="5" width="9.42578125" bestFit="1" customWidth="1"/>
    <col min="6" max="6" width="9.7109375" bestFit="1" customWidth="1"/>
    <col min="7" max="7" width="7.7109375" bestFit="1" customWidth="1"/>
  </cols>
  <sheetData>
    <row r="1" spans="1:7" x14ac:dyDescent="0.25">
      <c r="A1" t="s">
        <v>0</v>
      </c>
      <c r="B1" t="s">
        <v>1</v>
      </c>
      <c r="C1" t="s">
        <v>2</v>
      </c>
      <c r="D1" t="s">
        <v>3</v>
      </c>
      <c r="E1" t="s">
        <v>4</v>
      </c>
      <c r="F1" t="s">
        <v>5</v>
      </c>
      <c r="G1" t="s">
        <v>6</v>
      </c>
    </row>
    <row r="2" spans="1:7" x14ac:dyDescent="0.25">
      <c r="A2" t="s">
        <v>7</v>
      </c>
      <c r="B2" t="s">
        <v>459</v>
      </c>
      <c r="C2">
        <v>2014</v>
      </c>
      <c r="D2" t="s">
        <v>8</v>
      </c>
      <c r="E2">
        <v>4395</v>
      </c>
      <c r="F2" t="s">
        <v>9</v>
      </c>
      <c r="G2">
        <v>98000</v>
      </c>
    </row>
    <row r="3" spans="1:7" x14ac:dyDescent="0.25">
      <c r="A3" t="s">
        <v>10</v>
      </c>
      <c r="B3" t="s">
        <v>11</v>
      </c>
      <c r="C3">
        <v>2014</v>
      </c>
      <c r="D3" t="s">
        <v>8</v>
      </c>
      <c r="E3">
        <v>4686</v>
      </c>
      <c r="F3" t="s">
        <v>9</v>
      </c>
      <c r="G3">
        <v>65000</v>
      </c>
    </row>
    <row r="4" spans="1:7" x14ac:dyDescent="0.25">
      <c r="A4" t="s">
        <v>12</v>
      </c>
      <c r="B4" t="s">
        <v>13</v>
      </c>
      <c r="C4">
        <v>2014</v>
      </c>
      <c r="D4" t="s">
        <v>14</v>
      </c>
      <c r="E4">
        <v>4700</v>
      </c>
      <c r="F4" t="s">
        <v>9</v>
      </c>
      <c r="G4">
        <v>135000</v>
      </c>
    </row>
    <row r="5" spans="1:7" x14ac:dyDescent="0.25">
      <c r="A5" t="s">
        <v>7</v>
      </c>
      <c r="B5" t="s">
        <v>459</v>
      </c>
      <c r="C5">
        <v>2014</v>
      </c>
      <c r="D5" t="s">
        <v>8</v>
      </c>
      <c r="E5">
        <v>6660</v>
      </c>
      <c r="F5" t="s">
        <v>9</v>
      </c>
      <c r="G5">
        <v>114900</v>
      </c>
    </row>
    <row r="6" spans="1:7" x14ac:dyDescent="0.25">
      <c r="A6" t="s">
        <v>15</v>
      </c>
      <c r="B6" t="s">
        <v>16</v>
      </c>
      <c r="C6">
        <v>2014</v>
      </c>
      <c r="D6" t="s">
        <v>8</v>
      </c>
      <c r="E6">
        <v>7523</v>
      </c>
      <c r="F6" t="s">
        <v>9</v>
      </c>
      <c r="G6">
        <v>154900</v>
      </c>
    </row>
    <row r="7" spans="1:7" x14ac:dyDescent="0.25">
      <c r="A7" t="s">
        <v>17</v>
      </c>
      <c r="B7" t="s">
        <v>18</v>
      </c>
      <c r="C7">
        <v>2014</v>
      </c>
      <c r="D7" t="s">
        <v>14</v>
      </c>
      <c r="E7">
        <v>13066</v>
      </c>
      <c r="F7" t="s">
        <v>9</v>
      </c>
      <c r="G7">
        <v>174700</v>
      </c>
    </row>
    <row r="8" spans="1:7" x14ac:dyDescent="0.25">
      <c r="A8" t="s">
        <v>19</v>
      </c>
      <c r="B8" t="s">
        <v>20</v>
      </c>
      <c r="C8">
        <v>2014</v>
      </c>
      <c r="D8" t="s">
        <v>14</v>
      </c>
      <c r="E8">
        <v>10268</v>
      </c>
      <c r="F8" t="s">
        <v>21</v>
      </c>
      <c r="G8">
        <v>65000</v>
      </c>
    </row>
    <row r="9" spans="1:7" x14ac:dyDescent="0.25">
      <c r="A9" t="s">
        <v>17</v>
      </c>
      <c r="B9" t="s">
        <v>18</v>
      </c>
      <c r="C9">
        <v>2014</v>
      </c>
      <c r="D9" t="s">
        <v>14</v>
      </c>
      <c r="E9">
        <v>15500</v>
      </c>
      <c r="F9" t="s">
        <v>9</v>
      </c>
      <c r="G9">
        <v>137500</v>
      </c>
    </row>
    <row r="10" spans="1:7" x14ac:dyDescent="0.25">
      <c r="A10" t="s">
        <v>22</v>
      </c>
      <c r="B10" t="s">
        <v>23</v>
      </c>
      <c r="C10">
        <v>2014</v>
      </c>
      <c r="D10" t="s">
        <v>14</v>
      </c>
      <c r="E10">
        <v>13001</v>
      </c>
      <c r="F10" t="s">
        <v>9</v>
      </c>
      <c r="G10">
        <v>189800</v>
      </c>
    </row>
    <row r="11" spans="1:7" x14ac:dyDescent="0.25">
      <c r="A11" t="s">
        <v>17</v>
      </c>
      <c r="B11" t="s">
        <v>18</v>
      </c>
      <c r="C11">
        <v>2014</v>
      </c>
      <c r="D11" t="s">
        <v>14</v>
      </c>
      <c r="E11">
        <v>16054</v>
      </c>
      <c r="F11" t="s">
        <v>9</v>
      </c>
      <c r="G11">
        <v>149900</v>
      </c>
    </row>
    <row r="12" spans="1:7" x14ac:dyDescent="0.25">
      <c r="A12" t="s">
        <v>15</v>
      </c>
      <c r="B12" t="s">
        <v>24</v>
      </c>
      <c r="C12">
        <v>2019</v>
      </c>
      <c r="D12" t="s">
        <v>25</v>
      </c>
      <c r="E12">
        <v>8412</v>
      </c>
      <c r="F12" t="s">
        <v>9</v>
      </c>
      <c r="G12">
        <v>799900</v>
      </c>
    </row>
    <row r="13" spans="1:7" x14ac:dyDescent="0.25">
      <c r="A13" t="s">
        <v>26</v>
      </c>
      <c r="B13" t="s">
        <v>27</v>
      </c>
      <c r="C13">
        <v>2021</v>
      </c>
      <c r="D13" t="s">
        <v>28</v>
      </c>
      <c r="E13">
        <v>3819</v>
      </c>
      <c r="F13" t="s">
        <v>9</v>
      </c>
      <c r="G13">
        <v>799900</v>
      </c>
    </row>
    <row r="14" spans="1:7" x14ac:dyDescent="0.25">
      <c r="A14" t="s">
        <v>26</v>
      </c>
      <c r="B14" t="s">
        <v>27</v>
      </c>
      <c r="C14">
        <v>2024</v>
      </c>
      <c r="D14" t="s">
        <v>25</v>
      </c>
      <c r="E14">
        <v>1699</v>
      </c>
      <c r="F14" t="s">
        <v>9</v>
      </c>
      <c r="G14">
        <v>799900</v>
      </c>
    </row>
    <row r="15" spans="1:7" x14ac:dyDescent="0.25">
      <c r="A15" t="s">
        <v>15</v>
      </c>
      <c r="B15" t="s">
        <v>24</v>
      </c>
      <c r="C15">
        <v>2019</v>
      </c>
      <c r="D15" t="s">
        <v>28</v>
      </c>
      <c r="E15">
        <v>4798</v>
      </c>
      <c r="F15" t="s">
        <v>9</v>
      </c>
      <c r="G15">
        <v>799800</v>
      </c>
    </row>
    <row r="16" spans="1:7" x14ac:dyDescent="0.25">
      <c r="A16" t="s">
        <v>29</v>
      </c>
      <c r="B16" t="s">
        <v>30</v>
      </c>
      <c r="C16">
        <v>2018</v>
      </c>
      <c r="D16" t="s">
        <v>28</v>
      </c>
      <c r="E16">
        <v>3900</v>
      </c>
      <c r="F16" t="s">
        <v>9</v>
      </c>
      <c r="G16">
        <v>799000</v>
      </c>
    </row>
    <row r="17" spans="1:7" x14ac:dyDescent="0.25">
      <c r="A17" t="s">
        <v>26</v>
      </c>
      <c r="B17" t="s">
        <v>31</v>
      </c>
      <c r="C17">
        <v>2020</v>
      </c>
      <c r="D17" t="s">
        <v>28</v>
      </c>
      <c r="E17">
        <v>3300</v>
      </c>
      <c r="F17" t="s">
        <v>9</v>
      </c>
      <c r="G17">
        <v>799000</v>
      </c>
    </row>
    <row r="18" spans="1:7" x14ac:dyDescent="0.25">
      <c r="A18" t="s">
        <v>7</v>
      </c>
      <c r="B18" t="s">
        <v>32</v>
      </c>
      <c r="C18">
        <v>2022</v>
      </c>
      <c r="D18" t="s">
        <v>25</v>
      </c>
      <c r="E18">
        <v>1500</v>
      </c>
      <c r="F18" t="s">
        <v>9</v>
      </c>
      <c r="G18">
        <v>798750</v>
      </c>
    </row>
    <row r="19" spans="1:7" x14ac:dyDescent="0.25">
      <c r="A19" t="s">
        <v>7</v>
      </c>
      <c r="B19" t="s">
        <v>32</v>
      </c>
      <c r="C19">
        <v>2023</v>
      </c>
      <c r="D19" t="s">
        <v>25</v>
      </c>
      <c r="E19">
        <v>200</v>
      </c>
      <c r="F19" t="s">
        <v>9</v>
      </c>
      <c r="G19">
        <v>798750</v>
      </c>
    </row>
    <row r="20" spans="1:7" x14ac:dyDescent="0.25">
      <c r="A20" t="s">
        <v>7</v>
      </c>
      <c r="B20" t="s">
        <v>32</v>
      </c>
      <c r="C20">
        <v>2023</v>
      </c>
      <c r="D20" t="s">
        <v>25</v>
      </c>
      <c r="E20">
        <v>300</v>
      </c>
      <c r="F20" t="s">
        <v>9</v>
      </c>
      <c r="G20">
        <v>798750</v>
      </c>
    </row>
    <row r="21" spans="1:7" x14ac:dyDescent="0.25">
      <c r="A21" t="s">
        <v>7</v>
      </c>
      <c r="B21" t="s">
        <v>33</v>
      </c>
      <c r="C21">
        <v>2024</v>
      </c>
      <c r="D21" t="s">
        <v>25</v>
      </c>
      <c r="E21">
        <v>200</v>
      </c>
      <c r="F21" t="s">
        <v>9</v>
      </c>
      <c r="G21">
        <v>798750</v>
      </c>
    </row>
    <row r="22" spans="1:7" x14ac:dyDescent="0.25">
      <c r="A22" t="s">
        <v>26</v>
      </c>
      <c r="B22" t="s">
        <v>27</v>
      </c>
      <c r="C22">
        <v>2018</v>
      </c>
      <c r="D22" t="s">
        <v>28</v>
      </c>
      <c r="E22">
        <v>5910</v>
      </c>
      <c r="F22" t="s">
        <v>9</v>
      </c>
      <c r="G22">
        <v>795000</v>
      </c>
    </row>
    <row r="23" spans="1:7" x14ac:dyDescent="0.25">
      <c r="A23" t="s">
        <v>26</v>
      </c>
      <c r="B23" t="s">
        <v>27</v>
      </c>
      <c r="C23">
        <v>2023</v>
      </c>
      <c r="D23" t="s">
        <v>25</v>
      </c>
      <c r="E23">
        <v>0</v>
      </c>
      <c r="F23" t="s">
        <v>9</v>
      </c>
      <c r="G23">
        <v>793900</v>
      </c>
    </row>
    <row r="24" spans="1:7" x14ac:dyDescent="0.25">
      <c r="A24" t="s">
        <v>26</v>
      </c>
      <c r="B24" t="s">
        <v>27</v>
      </c>
      <c r="C24">
        <v>2024</v>
      </c>
      <c r="D24" t="s">
        <v>25</v>
      </c>
      <c r="E24">
        <v>0</v>
      </c>
      <c r="F24" t="s">
        <v>9</v>
      </c>
      <c r="G24">
        <v>793900</v>
      </c>
    </row>
    <row r="25" spans="1:7" x14ac:dyDescent="0.25">
      <c r="A25" t="s">
        <v>7</v>
      </c>
      <c r="B25" t="s">
        <v>34</v>
      </c>
      <c r="C25">
        <v>2023</v>
      </c>
      <c r="D25" t="s">
        <v>25</v>
      </c>
      <c r="E25">
        <v>1190</v>
      </c>
      <c r="F25" t="s">
        <v>9</v>
      </c>
      <c r="G25">
        <v>789900</v>
      </c>
    </row>
    <row r="26" spans="1:7" x14ac:dyDescent="0.25">
      <c r="A26" t="s">
        <v>7</v>
      </c>
      <c r="B26" t="s">
        <v>34</v>
      </c>
      <c r="C26">
        <v>2023</v>
      </c>
      <c r="D26" t="s">
        <v>25</v>
      </c>
      <c r="E26">
        <v>1695</v>
      </c>
      <c r="F26" t="s">
        <v>9</v>
      </c>
      <c r="G26">
        <v>789900</v>
      </c>
    </row>
    <row r="27" spans="1:7" x14ac:dyDescent="0.25">
      <c r="A27" t="s">
        <v>7</v>
      </c>
      <c r="B27" t="s">
        <v>34</v>
      </c>
      <c r="C27">
        <v>2024</v>
      </c>
      <c r="D27" t="s">
        <v>25</v>
      </c>
      <c r="E27">
        <v>0</v>
      </c>
      <c r="F27" t="s">
        <v>9</v>
      </c>
      <c r="G27">
        <v>786900</v>
      </c>
    </row>
    <row r="28" spans="1:7" x14ac:dyDescent="0.25">
      <c r="A28" t="s">
        <v>26</v>
      </c>
      <c r="B28" t="s">
        <v>27</v>
      </c>
      <c r="C28">
        <v>2024</v>
      </c>
      <c r="D28" t="s">
        <v>28</v>
      </c>
      <c r="E28">
        <v>0</v>
      </c>
      <c r="F28" t="s">
        <v>9</v>
      </c>
      <c r="G28">
        <v>775900</v>
      </c>
    </row>
    <row r="29" spans="1:7" x14ac:dyDescent="0.25">
      <c r="A29" t="s">
        <v>7</v>
      </c>
      <c r="B29" t="s">
        <v>32</v>
      </c>
      <c r="C29">
        <v>2023</v>
      </c>
      <c r="D29" t="s">
        <v>25</v>
      </c>
      <c r="E29">
        <v>200</v>
      </c>
      <c r="F29" t="s">
        <v>9</v>
      </c>
      <c r="G29">
        <v>773750</v>
      </c>
    </row>
    <row r="30" spans="1:7" x14ac:dyDescent="0.25">
      <c r="A30" t="s">
        <v>7</v>
      </c>
      <c r="B30" t="s">
        <v>32</v>
      </c>
      <c r="C30">
        <v>2024</v>
      </c>
      <c r="D30" t="s">
        <v>25</v>
      </c>
      <c r="E30">
        <v>300</v>
      </c>
      <c r="F30" t="s">
        <v>9</v>
      </c>
      <c r="G30">
        <v>773750</v>
      </c>
    </row>
    <row r="31" spans="1:7" x14ac:dyDescent="0.25">
      <c r="A31" t="s">
        <v>29</v>
      </c>
      <c r="B31" t="s">
        <v>35</v>
      </c>
      <c r="C31">
        <v>2016</v>
      </c>
      <c r="D31" t="s">
        <v>28</v>
      </c>
      <c r="E31">
        <v>6002</v>
      </c>
      <c r="F31" t="s">
        <v>9</v>
      </c>
      <c r="G31">
        <v>769900</v>
      </c>
    </row>
    <row r="32" spans="1:7" x14ac:dyDescent="0.25">
      <c r="A32" t="s">
        <v>15</v>
      </c>
      <c r="B32" t="s">
        <v>36</v>
      </c>
      <c r="C32">
        <v>2020</v>
      </c>
      <c r="D32" t="s">
        <v>28</v>
      </c>
      <c r="E32">
        <v>5995</v>
      </c>
      <c r="F32" t="s">
        <v>9</v>
      </c>
      <c r="G32">
        <v>769900</v>
      </c>
    </row>
    <row r="33" spans="1:7" x14ac:dyDescent="0.25">
      <c r="A33" t="s">
        <v>15</v>
      </c>
      <c r="B33" t="s">
        <v>24</v>
      </c>
      <c r="C33">
        <v>2021</v>
      </c>
      <c r="D33" t="s">
        <v>25</v>
      </c>
      <c r="E33">
        <v>4677</v>
      </c>
      <c r="F33" t="s">
        <v>9</v>
      </c>
      <c r="G33">
        <v>769900</v>
      </c>
    </row>
    <row r="34" spans="1:7" x14ac:dyDescent="0.25">
      <c r="A34" t="s">
        <v>7</v>
      </c>
      <c r="B34" t="s">
        <v>37</v>
      </c>
      <c r="C34">
        <v>2014</v>
      </c>
      <c r="D34" t="s">
        <v>14</v>
      </c>
      <c r="E34">
        <v>15780</v>
      </c>
      <c r="F34" t="s">
        <v>21</v>
      </c>
      <c r="G34">
        <v>87900</v>
      </c>
    </row>
    <row r="35" spans="1:7" x14ac:dyDescent="0.25">
      <c r="A35" t="s">
        <v>15</v>
      </c>
      <c r="B35" t="s">
        <v>38</v>
      </c>
      <c r="C35">
        <v>2021</v>
      </c>
      <c r="D35" t="s">
        <v>25</v>
      </c>
      <c r="E35">
        <v>8660</v>
      </c>
      <c r="F35" t="s">
        <v>9</v>
      </c>
      <c r="G35">
        <v>769900</v>
      </c>
    </row>
    <row r="36" spans="1:7" x14ac:dyDescent="0.25">
      <c r="A36" t="s">
        <v>15</v>
      </c>
      <c r="B36">
        <v>530</v>
      </c>
      <c r="C36">
        <v>2022</v>
      </c>
      <c r="D36" t="s">
        <v>25</v>
      </c>
      <c r="E36">
        <v>2247</v>
      </c>
      <c r="F36" t="s">
        <v>9</v>
      </c>
      <c r="G36">
        <v>769900</v>
      </c>
    </row>
    <row r="37" spans="1:7" x14ac:dyDescent="0.25">
      <c r="A37" t="s">
        <v>7</v>
      </c>
      <c r="B37" t="s">
        <v>39</v>
      </c>
      <c r="C37">
        <v>2022</v>
      </c>
      <c r="D37" t="s">
        <v>25</v>
      </c>
      <c r="E37">
        <v>5400</v>
      </c>
      <c r="F37" t="s">
        <v>9</v>
      </c>
      <c r="G37">
        <v>769000</v>
      </c>
    </row>
    <row r="38" spans="1:7" x14ac:dyDescent="0.25">
      <c r="A38" t="s">
        <v>26</v>
      </c>
      <c r="B38" t="s">
        <v>27</v>
      </c>
      <c r="C38">
        <v>2024</v>
      </c>
      <c r="D38" t="s">
        <v>28</v>
      </c>
      <c r="E38">
        <v>0</v>
      </c>
      <c r="F38" t="s">
        <v>9</v>
      </c>
      <c r="G38">
        <v>767950</v>
      </c>
    </row>
    <row r="39" spans="1:7" x14ac:dyDescent="0.25">
      <c r="A39" t="s">
        <v>26</v>
      </c>
      <c r="B39" t="s">
        <v>27</v>
      </c>
      <c r="C39">
        <v>2024</v>
      </c>
      <c r="D39" t="s">
        <v>28</v>
      </c>
      <c r="E39">
        <v>0</v>
      </c>
      <c r="F39" t="s">
        <v>9</v>
      </c>
      <c r="G39">
        <v>766350</v>
      </c>
    </row>
    <row r="40" spans="1:7" x14ac:dyDescent="0.25">
      <c r="A40" t="s">
        <v>15</v>
      </c>
      <c r="B40" t="s">
        <v>24</v>
      </c>
      <c r="C40">
        <v>2018</v>
      </c>
      <c r="D40" t="s">
        <v>28</v>
      </c>
      <c r="E40">
        <v>7063</v>
      </c>
      <c r="F40" t="s">
        <v>9</v>
      </c>
      <c r="G40">
        <v>759900</v>
      </c>
    </row>
    <row r="41" spans="1:7" x14ac:dyDescent="0.25">
      <c r="A41" t="s">
        <v>29</v>
      </c>
      <c r="B41" t="s">
        <v>40</v>
      </c>
      <c r="C41">
        <v>2019</v>
      </c>
      <c r="D41" t="s">
        <v>25</v>
      </c>
      <c r="E41">
        <v>8650</v>
      </c>
      <c r="F41" t="s">
        <v>9</v>
      </c>
      <c r="G41">
        <v>759900</v>
      </c>
    </row>
    <row r="42" spans="1:7" x14ac:dyDescent="0.25">
      <c r="A42" t="s">
        <v>22</v>
      </c>
      <c r="B42" t="s">
        <v>23</v>
      </c>
      <c r="C42">
        <v>2014</v>
      </c>
      <c r="D42" t="s">
        <v>14</v>
      </c>
      <c r="E42">
        <v>16021</v>
      </c>
      <c r="F42" t="s">
        <v>9</v>
      </c>
      <c r="G42">
        <v>189900</v>
      </c>
    </row>
    <row r="43" spans="1:7" x14ac:dyDescent="0.25">
      <c r="A43" t="s">
        <v>26</v>
      </c>
      <c r="B43" t="s">
        <v>31</v>
      </c>
      <c r="C43">
        <v>2024</v>
      </c>
      <c r="D43" t="s">
        <v>28</v>
      </c>
      <c r="E43">
        <v>0</v>
      </c>
      <c r="F43" t="s">
        <v>9</v>
      </c>
      <c r="G43">
        <v>756050</v>
      </c>
    </row>
    <row r="44" spans="1:7" x14ac:dyDescent="0.25">
      <c r="A44" t="s">
        <v>22</v>
      </c>
      <c r="B44" t="s">
        <v>23</v>
      </c>
      <c r="C44">
        <v>2014</v>
      </c>
      <c r="D44" t="s">
        <v>14</v>
      </c>
      <c r="E44">
        <v>16132</v>
      </c>
      <c r="F44" t="s">
        <v>9</v>
      </c>
      <c r="G44">
        <v>189800</v>
      </c>
    </row>
    <row r="45" spans="1:7" x14ac:dyDescent="0.25">
      <c r="A45" t="s">
        <v>15</v>
      </c>
      <c r="B45" t="s">
        <v>24</v>
      </c>
      <c r="C45">
        <v>2019</v>
      </c>
      <c r="D45" t="s">
        <v>28</v>
      </c>
      <c r="E45">
        <v>4250</v>
      </c>
      <c r="F45" t="s">
        <v>9</v>
      </c>
      <c r="G45">
        <v>755000</v>
      </c>
    </row>
    <row r="46" spans="1:7" x14ac:dyDescent="0.25">
      <c r="A46" t="s">
        <v>15</v>
      </c>
      <c r="B46">
        <v>225</v>
      </c>
      <c r="C46">
        <v>2018</v>
      </c>
      <c r="D46" t="s">
        <v>28</v>
      </c>
      <c r="E46">
        <v>9200</v>
      </c>
      <c r="F46" t="s">
        <v>9</v>
      </c>
      <c r="G46">
        <v>749900</v>
      </c>
    </row>
    <row r="47" spans="1:7" x14ac:dyDescent="0.25">
      <c r="A47" t="s">
        <v>26</v>
      </c>
      <c r="B47" t="s">
        <v>27</v>
      </c>
      <c r="C47">
        <v>2019</v>
      </c>
      <c r="D47" t="s">
        <v>28</v>
      </c>
      <c r="E47">
        <v>4550</v>
      </c>
      <c r="F47" t="s">
        <v>9</v>
      </c>
      <c r="G47">
        <v>749900</v>
      </c>
    </row>
    <row r="48" spans="1:7" x14ac:dyDescent="0.25">
      <c r="A48" t="s">
        <v>26</v>
      </c>
      <c r="B48" t="s">
        <v>27</v>
      </c>
      <c r="C48">
        <v>2021</v>
      </c>
      <c r="D48" t="s">
        <v>25</v>
      </c>
      <c r="E48">
        <v>7300</v>
      </c>
      <c r="F48" t="s">
        <v>9</v>
      </c>
      <c r="G48">
        <v>749900</v>
      </c>
    </row>
    <row r="49" spans="1:7" x14ac:dyDescent="0.25">
      <c r="A49" t="s">
        <v>7</v>
      </c>
      <c r="B49" t="s">
        <v>34</v>
      </c>
      <c r="C49">
        <v>2024</v>
      </c>
      <c r="D49" t="s">
        <v>25</v>
      </c>
      <c r="E49">
        <v>0</v>
      </c>
      <c r="F49" t="s">
        <v>9</v>
      </c>
      <c r="G49">
        <v>749900</v>
      </c>
    </row>
    <row r="50" spans="1:7" x14ac:dyDescent="0.25">
      <c r="A50" t="s">
        <v>15</v>
      </c>
      <c r="B50">
        <v>440</v>
      </c>
      <c r="C50">
        <v>2022</v>
      </c>
      <c r="D50" t="s">
        <v>28</v>
      </c>
      <c r="E50">
        <v>1100</v>
      </c>
      <c r="F50" t="s">
        <v>9</v>
      </c>
      <c r="G50">
        <v>749000</v>
      </c>
    </row>
    <row r="51" spans="1:7" x14ac:dyDescent="0.25">
      <c r="A51" t="s">
        <v>15</v>
      </c>
      <c r="B51" t="s">
        <v>24</v>
      </c>
      <c r="C51">
        <v>2019</v>
      </c>
      <c r="D51" t="s">
        <v>28</v>
      </c>
      <c r="E51">
        <v>6465</v>
      </c>
      <c r="F51" t="s">
        <v>9</v>
      </c>
      <c r="G51">
        <v>748900</v>
      </c>
    </row>
    <row r="52" spans="1:7" x14ac:dyDescent="0.25">
      <c r="A52" t="s">
        <v>7</v>
      </c>
      <c r="B52" t="s">
        <v>32</v>
      </c>
      <c r="C52">
        <v>2021</v>
      </c>
      <c r="D52" t="s">
        <v>25</v>
      </c>
      <c r="E52">
        <v>3400</v>
      </c>
      <c r="F52" t="s">
        <v>9</v>
      </c>
      <c r="G52">
        <v>748750</v>
      </c>
    </row>
    <row r="53" spans="1:7" x14ac:dyDescent="0.25">
      <c r="A53" t="s">
        <v>7</v>
      </c>
      <c r="B53" t="s">
        <v>32</v>
      </c>
      <c r="C53">
        <v>2023</v>
      </c>
      <c r="D53" t="s">
        <v>25</v>
      </c>
      <c r="E53">
        <v>200</v>
      </c>
      <c r="F53" t="s">
        <v>9</v>
      </c>
      <c r="G53">
        <v>748750</v>
      </c>
    </row>
    <row r="54" spans="1:7" x14ac:dyDescent="0.25">
      <c r="A54" t="s">
        <v>7</v>
      </c>
      <c r="B54" t="s">
        <v>32</v>
      </c>
      <c r="C54">
        <v>2024</v>
      </c>
      <c r="D54" t="s">
        <v>25</v>
      </c>
      <c r="E54">
        <v>200</v>
      </c>
      <c r="F54" t="s">
        <v>9</v>
      </c>
      <c r="G54">
        <v>748750</v>
      </c>
    </row>
    <row r="55" spans="1:7" x14ac:dyDescent="0.25">
      <c r="A55" t="s">
        <v>7</v>
      </c>
      <c r="B55" t="s">
        <v>32</v>
      </c>
      <c r="C55">
        <v>2024</v>
      </c>
      <c r="D55" t="s">
        <v>25</v>
      </c>
      <c r="E55">
        <v>300</v>
      </c>
      <c r="F55" t="s">
        <v>9</v>
      </c>
      <c r="G55">
        <v>748750</v>
      </c>
    </row>
    <row r="56" spans="1:7" x14ac:dyDescent="0.25">
      <c r="A56" t="s">
        <v>15</v>
      </c>
      <c r="B56" t="s">
        <v>24</v>
      </c>
      <c r="C56">
        <v>2018</v>
      </c>
      <c r="D56" t="s">
        <v>28</v>
      </c>
      <c r="E56">
        <v>6652</v>
      </c>
      <c r="F56" t="s">
        <v>9</v>
      </c>
      <c r="G56">
        <v>739900</v>
      </c>
    </row>
    <row r="57" spans="1:7" x14ac:dyDescent="0.25">
      <c r="A57" t="s">
        <v>26</v>
      </c>
      <c r="B57" t="s">
        <v>31</v>
      </c>
      <c r="C57">
        <v>2024</v>
      </c>
      <c r="D57" t="s">
        <v>25</v>
      </c>
      <c r="E57">
        <v>0</v>
      </c>
      <c r="F57" t="s">
        <v>9</v>
      </c>
      <c r="G57">
        <v>739160</v>
      </c>
    </row>
    <row r="58" spans="1:7" x14ac:dyDescent="0.25">
      <c r="A58" t="s">
        <v>7</v>
      </c>
      <c r="B58" t="s">
        <v>33</v>
      </c>
      <c r="C58">
        <v>2023</v>
      </c>
      <c r="D58" t="s">
        <v>25</v>
      </c>
      <c r="E58">
        <v>0</v>
      </c>
      <c r="F58" t="s">
        <v>9</v>
      </c>
      <c r="G58">
        <v>739000</v>
      </c>
    </row>
    <row r="59" spans="1:7" x14ac:dyDescent="0.25">
      <c r="A59" t="s">
        <v>7</v>
      </c>
      <c r="B59" t="s">
        <v>32</v>
      </c>
      <c r="C59">
        <v>2024</v>
      </c>
      <c r="D59" t="s">
        <v>25</v>
      </c>
      <c r="E59">
        <v>300</v>
      </c>
      <c r="F59" t="s">
        <v>9</v>
      </c>
      <c r="G59">
        <v>736250</v>
      </c>
    </row>
    <row r="60" spans="1:7" x14ac:dyDescent="0.25">
      <c r="A60" t="s">
        <v>7</v>
      </c>
      <c r="B60" t="s">
        <v>32</v>
      </c>
      <c r="C60">
        <v>2024</v>
      </c>
      <c r="D60" t="s">
        <v>25</v>
      </c>
      <c r="E60">
        <v>330</v>
      </c>
      <c r="F60" t="s">
        <v>9</v>
      </c>
      <c r="G60">
        <v>736250</v>
      </c>
    </row>
    <row r="61" spans="1:7" x14ac:dyDescent="0.25">
      <c r="A61" t="s">
        <v>15</v>
      </c>
      <c r="B61" t="s">
        <v>38</v>
      </c>
      <c r="C61">
        <v>2019</v>
      </c>
      <c r="D61" t="s">
        <v>25</v>
      </c>
      <c r="E61">
        <v>11835</v>
      </c>
      <c r="F61" t="s">
        <v>9</v>
      </c>
      <c r="G61">
        <v>734900</v>
      </c>
    </row>
    <row r="62" spans="1:7" x14ac:dyDescent="0.25">
      <c r="A62" t="s">
        <v>12</v>
      </c>
      <c r="B62" t="s">
        <v>462</v>
      </c>
      <c r="C62">
        <v>2014</v>
      </c>
      <c r="D62" t="s">
        <v>14</v>
      </c>
      <c r="E62">
        <v>17121</v>
      </c>
      <c r="F62" t="s">
        <v>9</v>
      </c>
      <c r="G62">
        <v>129500</v>
      </c>
    </row>
    <row r="63" spans="1:7" x14ac:dyDescent="0.25">
      <c r="A63" t="s">
        <v>15</v>
      </c>
      <c r="B63" t="s">
        <v>38</v>
      </c>
      <c r="C63">
        <v>2019</v>
      </c>
      <c r="D63" t="s">
        <v>25</v>
      </c>
      <c r="E63">
        <v>11900</v>
      </c>
      <c r="F63" t="s">
        <v>9</v>
      </c>
      <c r="G63">
        <v>729900</v>
      </c>
    </row>
    <row r="64" spans="1:7" x14ac:dyDescent="0.25">
      <c r="A64" t="s">
        <v>19</v>
      </c>
      <c r="B64" t="s">
        <v>20</v>
      </c>
      <c r="C64">
        <v>2022</v>
      </c>
      <c r="D64" t="s">
        <v>28</v>
      </c>
      <c r="E64">
        <v>1481</v>
      </c>
      <c r="F64" t="s">
        <v>9</v>
      </c>
      <c r="G64">
        <v>729900</v>
      </c>
    </row>
    <row r="65" spans="1:7" x14ac:dyDescent="0.25">
      <c r="A65" t="s">
        <v>19</v>
      </c>
      <c r="B65" t="s">
        <v>20</v>
      </c>
      <c r="C65">
        <v>2022</v>
      </c>
      <c r="D65" t="s">
        <v>28</v>
      </c>
      <c r="E65">
        <v>1900</v>
      </c>
      <c r="F65" t="s">
        <v>9</v>
      </c>
      <c r="G65">
        <v>729900</v>
      </c>
    </row>
    <row r="66" spans="1:7" x14ac:dyDescent="0.25">
      <c r="A66" t="s">
        <v>29</v>
      </c>
      <c r="B66" t="s">
        <v>40</v>
      </c>
      <c r="C66">
        <v>2019</v>
      </c>
      <c r="D66" t="s">
        <v>25</v>
      </c>
      <c r="E66">
        <v>7890</v>
      </c>
      <c r="F66" t="s">
        <v>9</v>
      </c>
      <c r="G66">
        <v>729800</v>
      </c>
    </row>
    <row r="67" spans="1:7" x14ac:dyDescent="0.25">
      <c r="A67" t="s">
        <v>29</v>
      </c>
      <c r="B67" t="s">
        <v>40</v>
      </c>
      <c r="C67">
        <v>2020</v>
      </c>
      <c r="D67" t="s">
        <v>25</v>
      </c>
      <c r="E67">
        <v>6899</v>
      </c>
      <c r="F67" t="s">
        <v>9</v>
      </c>
      <c r="G67">
        <v>729000</v>
      </c>
    </row>
    <row r="68" spans="1:7" x14ac:dyDescent="0.25">
      <c r="A68" t="s">
        <v>10</v>
      </c>
      <c r="B68" t="s">
        <v>11</v>
      </c>
      <c r="C68">
        <v>2014</v>
      </c>
      <c r="D68" t="s">
        <v>8</v>
      </c>
      <c r="E68">
        <v>18080</v>
      </c>
      <c r="F68" t="s">
        <v>9</v>
      </c>
      <c r="G68">
        <v>94900</v>
      </c>
    </row>
    <row r="69" spans="1:7" x14ac:dyDescent="0.25">
      <c r="A69" t="s">
        <v>26</v>
      </c>
      <c r="B69" t="s">
        <v>41</v>
      </c>
      <c r="C69">
        <v>2023</v>
      </c>
      <c r="D69" t="s">
        <v>25</v>
      </c>
      <c r="E69">
        <v>0</v>
      </c>
      <c r="F69" t="s">
        <v>9</v>
      </c>
      <c r="G69">
        <v>727412</v>
      </c>
    </row>
    <row r="70" spans="1:7" x14ac:dyDescent="0.25">
      <c r="A70" t="s">
        <v>26</v>
      </c>
      <c r="B70" t="s">
        <v>27</v>
      </c>
      <c r="C70">
        <v>2019</v>
      </c>
      <c r="D70" t="s">
        <v>28</v>
      </c>
      <c r="E70">
        <v>5100</v>
      </c>
      <c r="F70" t="s">
        <v>9</v>
      </c>
      <c r="G70">
        <v>719900</v>
      </c>
    </row>
    <row r="71" spans="1:7" x14ac:dyDescent="0.25">
      <c r="A71" t="s">
        <v>29</v>
      </c>
      <c r="B71" t="s">
        <v>30</v>
      </c>
      <c r="C71">
        <v>2023</v>
      </c>
      <c r="D71" t="s">
        <v>28</v>
      </c>
      <c r="E71">
        <v>900</v>
      </c>
      <c r="F71" t="s">
        <v>9</v>
      </c>
      <c r="G71">
        <v>719900</v>
      </c>
    </row>
    <row r="72" spans="1:7" x14ac:dyDescent="0.25">
      <c r="A72" t="s">
        <v>26</v>
      </c>
      <c r="B72" t="s">
        <v>27</v>
      </c>
      <c r="C72">
        <v>2020</v>
      </c>
      <c r="D72" t="s">
        <v>25</v>
      </c>
      <c r="E72">
        <v>11145</v>
      </c>
      <c r="F72" t="s">
        <v>9</v>
      </c>
      <c r="G72">
        <v>719000</v>
      </c>
    </row>
    <row r="73" spans="1:7" x14ac:dyDescent="0.25">
      <c r="A73" t="s">
        <v>26</v>
      </c>
      <c r="B73" t="s">
        <v>42</v>
      </c>
      <c r="C73">
        <v>2024</v>
      </c>
      <c r="D73" t="s">
        <v>25</v>
      </c>
      <c r="E73">
        <v>0</v>
      </c>
      <c r="F73" t="s">
        <v>9</v>
      </c>
      <c r="G73">
        <v>718750</v>
      </c>
    </row>
    <row r="74" spans="1:7" x14ac:dyDescent="0.25">
      <c r="A74" t="s">
        <v>12</v>
      </c>
      <c r="B74" t="s">
        <v>462</v>
      </c>
      <c r="C74">
        <v>2014</v>
      </c>
      <c r="D74" t="s">
        <v>14</v>
      </c>
      <c r="E74">
        <v>18456</v>
      </c>
      <c r="F74" t="s">
        <v>9</v>
      </c>
      <c r="G74">
        <v>144800</v>
      </c>
    </row>
    <row r="75" spans="1:7" x14ac:dyDescent="0.25">
      <c r="A75" t="s">
        <v>19</v>
      </c>
      <c r="B75" t="s">
        <v>43</v>
      </c>
      <c r="C75">
        <v>2024</v>
      </c>
      <c r="D75" t="s">
        <v>25</v>
      </c>
      <c r="E75">
        <v>0</v>
      </c>
      <c r="F75" t="s">
        <v>9</v>
      </c>
      <c r="G75">
        <v>701925</v>
      </c>
    </row>
    <row r="76" spans="1:7" x14ac:dyDescent="0.25">
      <c r="A76" t="s">
        <v>26</v>
      </c>
      <c r="B76" t="s">
        <v>31</v>
      </c>
      <c r="C76">
        <v>2017</v>
      </c>
      <c r="D76" t="s">
        <v>25</v>
      </c>
      <c r="E76">
        <v>13700</v>
      </c>
      <c r="F76" t="s">
        <v>9</v>
      </c>
      <c r="G76">
        <v>699900</v>
      </c>
    </row>
    <row r="77" spans="1:7" x14ac:dyDescent="0.25">
      <c r="A77" t="s">
        <v>26</v>
      </c>
      <c r="B77" t="s">
        <v>27</v>
      </c>
      <c r="C77">
        <v>2019</v>
      </c>
      <c r="D77" t="s">
        <v>28</v>
      </c>
      <c r="E77">
        <v>8753</v>
      </c>
      <c r="F77" t="s">
        <v>9</v>
      </c>
      <c r="G77">
        <v>699900</v>
      </c>
    </row>
    <row r="78" spans="1:7" x14ac:dyDescent="0.25">
      <c r="A78" t="s">
        <v>26</v>
      </c>
      <c r="B78" t="s">
        <v>27</v>
      </c>
      <c r="C78">
        <v>2024</v>
      </c>
      <c r="D78" t="s">
        <v>28</v>
      </c>
      <c r="E78">
        <v>999</v>
      </c>
      <c r="F78" t="s">
        <v>9</v>
      </c>
      <c r="G78">
        <v>699900</v>
      </c>
    </row>
    <row r="79" spans="1:7" x14ac:dyDescent="0.25">
      <c r="A79" t="s">
        <v>26</v>
      </c>
      <c r="B79" t="s">
        <v>27</v>
      </c>
      <c r="C79">
        <v>2018</v>
      </c>
      <c r="D79" t="s">
        <v>28</v>
      </c>
      <c r="E79">
        <v>8800</v>
      </c>
      <c r="F79" t="s">
        <v>9</v>
      </c>
      <c r="G79">
        <v>699000</v>
      </c>
    </row>
    <row r="80" spans="1:7" x14ac:dyDescent="0.25">
      <c r="A80" t="s">
        <v>15</v>
      </c>
      <c r="B80" t="s">
        <v>24</v>
      </c>
      <c r="C80">
        <v>2019</v>
      </c>
      <c r="D80" t="s">
        <v>25</v>
      </c>
      <c r="E80">
        <v>5543</v>
      </c>
      <c r="F80" t="s">
        <v>9</v>
      </c>
      <c r="G80">
        <v>699000</v>
      </c>
    </row>
    <row r="81" spans="1:7" x14ac:dyDescent="0.25">
      <c r="A81" t="s">
        <v>7</v>
      </c>
      <c r="B81" t="s">
        <v>32</v>
      </c>
      <c r="C81">
        <v>2022</v>
      </c>
      <c r="D81" t="s">
        <v>25</v>
      </c>
      <c r="E81">
        <v>3300</v>
      </c>
      <c r="F81" t="s">
        <v>9</v>
      </c>
      <c r="G81">
        <v>698750</v>
      </c>
    </row>
    <row r="82" spans="1:7" x14ac:dyDescent="0.25">
      <c r="A82" t="s">
        <v>7</v>
      </c>
      <c r="B82" t="s">
        <v>32</v>
      </c>
      <c r="C82">
        <v>2024</v>
      </c>
      <c r="D82" t="s">
        <v>25</v>
      </c>
      <c r="E82">
        <v>30</v>
      </c>
      <c r="F82" t="s">
        <v>9</v>
      </c>
      <c r="G82">
        <v>698750</v>
      </c>
    </row>
    <row r="83" spans="1:7" x14ac:dyDescent="0.25">
      <c r="A83" t="s">
        <v>15</v>
      </c>
      <c r="B83">
        <v>520</v>
      </c>
      <c r="C83">
        <v>2024</v>
      </c>
      <c r="D83" t="s">
        <v>25</v>
      </c>
      <c r="E83">
        <v>0</v>
      </c>
      <c r="F83" t="s">
        <v>9</v>
      </c>
      <c r="G83">
        <v>695100</v>
      </c>
    </row>
    <row r="84" spans="1:7" x14ac:dyDescent="0.25">
      <c r="A84" t="s">
        <v>15</v>
      </c>
      <c r="B84">
        <v>440</v>
      </c>
      <c r="C84">
        <v>2021</v>
      </c>
      <c r="D84" t="s">
        <v>28</v>
      </c>
      <c r="E84">
        <v>4010</v>
      </c>
      <c r="F84" t="s">
        <v>9</v>
      </c>
      <c r="G84">
        <v>689900</v>
      </c>
    </row>
    <row r="85" spans="1:7" x14ac:dyDescent="0.25">
      <c r="A85" t="s">
        <v>15</v>
      </c>
      <c r="B85" t="s">
        <v>24</v>
      </c>
      <c r="C85">
        <v>2021</v>
      </c>
      <c r="D85" t="s">
        <v>25</v>
      </c>
      <c r="E85">
        <v>4440</v>
      </c>
      <c r="F85" t="s">
        <v>9</v>
      </c>
      <c r="G85">
        <v>689900</v>
      </c>
    </row>
    <row r="86" spans="1:7" x14ac:dyDescent="0.25">
      <c r="A86" t="s">
        <v>26</v>
      </c>
      <c r="B86" t="s">
        <v>31</v>
      </c>
      <c r="C86">
        <v>2024</v>
      </c>
      <c r="D86" t="s">
        <v>25</v>
      </c>
      <c r="E86">
        <v>0</v>
      </c>
      <c r="F86" t="s">
        <v>9</v>
      </c>
      <c r="G86">
        <v>686230</v>
      </c>
    </row>
    <row r="87" spans="1:7" x14ac:dyDescent="0.25">
      <c r="A87" t="s">
        <v>26</v>
      </c>
      <c r="B87" t="s">
        <v>41</v>
      </c>
      <c r="C87">
        <v>2023</v>
      </c>
      <c r="D87" t="s">
        <v>25</v>
      </c>
      <c r="E87">
        <v>0</v>
      </c>
      <c r="F87" t="s">
        <v>9</v>
      </c>
      <c r="G87">
        <v>682788</v>
      </c>
    </row>
    <row r="88" spans="1:7" x14ac:dyDescent="0.25">
      <c r="A88" t="s">
        <v>26</v>
      </c>
      <c r="B88" t="s">
        <v>27</v>
      </c>
      <c r="C88">
        <v>2019</v>
      </c>
      <c r="D88" t="s">
        <v>28</v>
      </c>
      <c r="E88">
        <v>1612</v>
      </c>
      <c r="F88" t="s">
        <v>9</v>
      </c>
      <c r="G88">
        <v>679900</v>
      </c>
    </row>
    <row r="89" spans="1:7" x14ac:dyDescent="0.25">
      <c r="A89" t="s">
        <v>26</v>
      </c>
      <c r="B89" t="s">
        <v>31</v>
      </c>
      <c r="C89">
        <v>2020</v>
      </c>
      <c r="D89" t="s">
        <v>25</v>
      </c>
      <c r="E89">
        <v>13131</v>
      </c>
      <c r="F89" t="s">
        <v>9</v>
      </c>
      <c r="G89">
        <v>679900</v>
      </c>
    </row>
    <row r="90" spans="1:7" x14ac:dyDescent="0.25">
      <c r="A90" t="s">
        <v>29</v>
      </c>
      <c r="B90" t="s">
        <v>30</v>
      </c>
      <c r="C90">
        <v>2022</v>
      </c>
      <c r="D90" t="s">
        <v>28</v>
      </c>
      <c r="E90">
        <v>2236</v>
      </c>
      <c r="F90" t="s">
        <v>9</v>
      </c>
      <c r="G90">
        <v>679900</v>
      </c>
    </row>
    <row r="91" spans="1:7" x14ac:dyDescent="0.25">
      <c r="A91" t="s">
        <v>26</v>
      </c>
      <c r="B91" t="s">
        <v>27</v>
      </c>
      <c r="C91">
        <v>2019</v>
      </c>
      <c r="D91" t="s">
        <v>28</v>
      </c>
      <c r="E91">
        <v>9975</v>
      </c>
      <c r="F91" t="s">
        <v>9</v>
      </c>
      <c r="G91">
        <v>679000</v>
      </c>
    </row>
    <row r="92" spans="1:7" x14ac:dyDescent="0.25">
      <c r="A92" t="s">
        <v>26</v>
      </c>
      <c r="B92" t="s">
        <v>44</v>
      </c>
      <c r="C92">
        <v>2024</v>
      </c>
      <c r="D92" t="s">
        <v>25</v>
      </c>
      <c r="E92">
        <v>190</v>
      </c>
      <c r="F92" t="s">
        <v>9</v>
      </c>
      <c r="G92">
        <v>673750</v>
      </c>
    </row>
    <row r="93" spans="1:7" x14ac:dyDescent="0.25">
      <c r="A93" t="s">
        <v>45</v>
      </c>
      <c r="B93" t="s">
        <v>463</v>
      </c>
      <c r="C93">
        <v>2014</v>
      </c>
      <c r="D93" t="s">
        <v>8</v>
      </c>
      <c r="E93">
        <v>20470</v>
      </c>
      <c r="F93" t="s">
        <v>9</v>
      </c>
      <c r="G93">
        <v>349900</v>
      </c>
    </row>
    <row r="94" spans="1:7" x14ac:dyDescent="0.25">
      <c r="A94" t="s">
        <v>15</v>
      </c>
      <c r="B94" t="s">
        <v>24</v>
      </c>
      <c r="C94">
        <v>2022</v>
      </c>
      <c r="D94" t="s">
        <v>28</v>
      </c>
      <c r="E94">
        <v>1857</v>
      </c>
      <c r="F94" t="s">
        <v>9</v>
      </c>
      <c r="G94">
        <v>669900</v>
      </c>
    </row>
    <row r="95" spans="1:7" x14ac:dyDescent="0.25">
      <c r="A95" t="s">
        <v>12</v>
      </c>
      <c r="B95" t="s">
        <v>462</v>
      </c>
      <c r="C95">
        <v>2014</v>
      </c>
      <c r="D95" t="s">
        <v>14</v>
      </c>
      <c r="E95">
        <v>20800</v>
      </c>
      <c r="F95" t="s">
        <v>9</v>
      </c>
      <c r="G95">
        <v>127900</v>
      </c>
    </row>
    <row r="96" spans="1:7" x14ac:dyDescent="0.25">
      <c r="A96" t="s">
        <v>19</v>
      </c>
      <c r="B96" t="s">
        <v>43</v>
      </c>
      <c r="C96">
        <v>2024</v>
      </c>
      <c r="D96" t="s">
        <v>25</v>
      </c>
      <c r="E96">
        <v>0</v>
      </c>
      <c r="F96" t="s">
        <v>9</v>
      </c>
      <c r="G96">
        <v>667725</v>
      </c>
    </row>
    <row r="97" spans="1:7" x14ac:dyDescent="0.25">
      <c r="A97" t="s">
        <v>26</v>
      </c>
      <c r="B97" t="s">
        <v>44</v>
      </c>
      <c r="C97">
        <v>2023</v>
      </c>
      <c r="D97" t="s">
        <v>25</v>
      </c>
      <c r="E97">
        <v>0</v>
      </c>
      <c r="F97" t="s">
        <v>9</v>
      </c>
      <c r="G97">
        <v>662488</v>
      </c>
    </row>
    <row r="98" spans="1:7" x14ac:dyDescent="0.25">
      <c r="A98" t="s">
        <v>12</v>
      </c>
      <c r="B98" t="s">
        <v>462</v>
      </c>
      <c r="C98">
        <v>2014</v>
      </c>
      <c r="D98" t="s">
        <v>14</v>
      </c>
      <c r="E98">
        <v>21000</v>
      </c>
      <c r="F98" t="s">
        <v>9</v>
      </c>
      <c r="G98">
        <v>109999</v>
      </c>
    </row>
    <row r="99" spans="1:7" x14ac:dyDescent="0.25">
      <c r="A99" t="s">
        <v>26</v>
      </c>
      <c r="B99" t="s">
        <v>44</v>
      </c>
      <c r="C99">
        <v>2024</v>
      </c>
      <c r="D99" t="s">
        <v>25</v>
      </c>
      <c r="E99">
        <v>0</v>
      </c>
      <c r="F99" t="s">
        <v>9</v>
      </c>
      <c r="G99">
        <v>662375</v>
      </c>
    </row>
    <row r="100" spans="1:7" x14ac:dyDescent="0.25">
      <c r="A100" t="s">
        <v>26</v>
      </c>
      <c r="B100" t="s">
        <v>31</v>
      </c>
      <c r="C100">
        <v>2024</v>
      </c>
      <c r="D100" t="s">
        <v>28</v>
      </c>
      <c r="E100">
        <v>0</v>
      </c>
      <c r="F100" t="s">
        <v>9</v>
      </c>
      <c r="G100">
        <v>661900</v>
      </c>
    </row>
    <row r="101" spans="1:7" x14ac:dyDescent="0.25">
      <c r="A101" t="s">
        <v>26</v>
      </c>
      <c r="B101" t="s">
        <v>31</v>
      </c>
      <c r="C101">
        <v>2024</v>
      </c>
      <c r="D101" t="s">
        <v>28</v>
      </c>
      <c r="E101">
        <v>0</v>
      </c>
      <c r="F101" t="s">
        <v>9</v>
      </c>
      <c r="G101">
        <v>661900</v>
      </c>
    </row>
    <row r="102" spans="1:7" x14ac:dyDescent="0.25">
      <c r="A102" t="s">
        <v>46</v>
      </c>
      <c r="B102" t="s">
        <v>47</v>
      </c>
      <c r="C102">
        <v>2016</v>
      </c>
      <c r="D102" t="s">
        <v>25</v>
      </c>
      <c r="E102">
        <v>8000</v>
      </c>
      <c r="F102" t="s">
        <v>21</v>
      </c>
      <c r="G102">
        <v>659900</v>
      </c>
    </row>
    <row r="103" spans="1:7" x14ac:dyDescent="0.25">
      <c r="A103" t="s">
        <v>26</v>
      </c>
      <c r="B103" t="s">
        <v>31</v>
      </c>
      <c r="C103">
        <v>2020</v>
      </c>
      <c r="D103" t="s">
        <v>25</v>
      </c>
      <c r="E103">
        <v>7539</v>
      </c>
      <c r="F103" t="s">
        <v>9</v>
      </c>
      <c r="G103">
        <v>659900</v>
      </c>
    </row>
    <row r="104" spans="1:7" x14ac:dyDescent="0.25">
      <c r="A104" t="s">
        <v>26</v>
      </c>
      <c r="B104" t="s">
        <v>27</v>
      </c>
      <c r="C104">
        <v>2021</v>
      </c>
      <c r="D104" t="s">
        <v>28</v>
      </c>
      <c r="E104">
        <v>4875</v>
      </c>
      <c r="F104" t="s">
        <v>9</v>
      </c>
      <c r="G104">
        <v>659900</v>
      </c>
    </row>
    <row r="105" spans="1:7" x14ac:dyDescent="0.25">
      <c r="A105" t="s">
        <v>26</v>
      </c>
      <c r="B105" t="s">
        <v>27</v>
      </c>
      <c r="C105">
        <v>2024</v>
      </c>
      <c r="D105" t="s">
        <v>25</v>
      </c>
      <c r="E105">
        <v>999</v>
      </c>
      <c r="F105" t="s">
        <v>9</v>
      </c>
      <c r="G105">
        <v>659900</v>
      </c>
    </row>
    <row r="106" spans="1:7" x14ac:dyDescent="0.25">
      <c r="A106" t="s">
        <v>7</v>
      </c>
      <c r="B106" t="s">
        <v>34</v>
      </c>
      <c r="C106">
        <v>2020</v>
      </c>
      <c r="D106" t="s">
        <v>25</v>
      </c>
      <c r="E106">
        <v>10500</v>
      </c>
      <c r="F106" t="s">
        <v>9</v>
      </c>
      <c r="G106">
        <v>659000</v>
      </c>
    </row>
    <row r="107" spans="1:7" x14ac:dyDescent="0.25">
      <c r="A107" t="s">
        <v>22</v>
      </c>
      <c r="B107" t="s">
        <v>48</v>
      </c>
      <c r="C107">
        <v>2024</v>
      </c>
      <c r="D107" t="s">
        <v>28</v>
      </c>
      <c r="E107">
        <v>0</v>
      </c>
      <c r="F107" t="s">
        <v>9</v>
      </c>
      <c r="G107">
        <v>658000</v>
      </c>
    </row>
    <row r="108" spans="1:7" x14ac:dyDescent="0.25">
      <c r="A108" t="s">
        <v>26</v>
      </c>
      <c r="B108" t="s">
        <v>31</v>
      </c>
      <c r="C108">
        <v>2023</v>
      </c>
      <c r="D108" t="s">
        <v>25</v>
      </c>
      <c r="E108">
        <v>0</v>
      </c>
      <c r="F108" t="s">
        <v>9</v>
      </c>
      <c r="G108">
        <v>653300</v>
      </c>
    </row>
    <row r="109" spans="1:7" x14ac:dyDescent="0.25">
      <c r="A109" t="s">
        <v>7</v>
      </c>
      <c r="B109" t="s">
        <v>32</v>
      </c>
      <c r="C109">
        <v>2024</v>
      </c>
      <c r="D109" t="s">
        <v>25</v>
      </c>
      <c r="E109">
        <v>0</v>
      </c>
      <c r="F109" t="s">
        <v>9</v>
      </c>
      <c r="G109">
        <v>651425</v>
      </c>
    </row>
    <row r="110" spans="1:7" x14ac:dyDescent="0.25">
      <c r="A110" t="s">
        <v>7</v>
      </c>
      <c r="B110" t="s">
        <v>32</v>
      </c>
      <c r="C110">
        <v>2023</v>
      </c>
      <c r="D110" t="s">
        <v>25</v>
      </c>
      <c r="E110">
        <v>0</v>
      </c>
      <c r="F110" t="s">
        <v>9</v>
      </c>
      <c r="G110">
        <v>651000</v>
      </c>
    </row>
    <row r="111" spans="1:7" x14ac:dyDescent="0.25">
      <c r="A111" t="s">
        <v>7</v>
      </c>
      <c r="B111" t="s">
        <v>32</v>
      </c>
      <c r="C111">
        <v>2024</v>
      </c>
      <c r="D111" t="s">
        <v>25</v>
      </c>
      <c r="E111">
        <v>0</v>
      </c>
      <c r="F111" t="s">
        <v>9</v>
      </c>
      <c r="G111">
        <v>651000</v>
      </c>
    </row>
    <row r="112" spans="1:7" x14ac:dyDescent="0.25">
      <c r="A112" t="s">
        <v>7</v>
      </c>
      <c r="B112" t="s">
        <v>34</v>
      </c>
      <c r="C112">
        <v>2020</v>
      </c>
      <c r="D112" t="s">
        <v>25</v>
      </c>
      <c r="E112">
        <v>8900</v>
      </c>
      <c r="F112" t="s">
        <v>9</v>
      </c>
      <c r="G112">
        <v>649900</v>
      </c>
    </row>
    <row r="113" spans="1:7" x14ac:dyDescent="0.25">
      <c r="A113" t="s">
        <v>26</v>
      </c>
      <c r="B113" t="s">
        <v>27</v>
      </c>
      <c r="C113">
        <v>2016</v>
      </c>
      <c r="D113" t="s">
        <v>28</v>
      </c>
      <c r="E113">
        <v>6459</v>
      </c>
      <c r="F113" t="s">
        <v>9</v>
      </c>
      <c r="G113">
        <v>649800</v>
      </c>
    </row>
    <row r="114" spans="1:7" x14ac:dyDescent="0.25">
      <c r="A114" t="s">
        <v>29</v>
      </c>
      <c r="B114" t="s">
        <v>49</v>
      </c>
      <c r="C114">
        <v>2020</v>
      </c>
      <c r="D114" t="s">
        <v>28</v>
      </c>
      <c r="E114">
        <v>4550</v>
      </c>
      <c r="F114" t="s">
        <v>9</v>
      </c>
      <c r="G114">
        <v>649000</v>
      </c>
    </row>
    <row r="115" spans="1:7" x14ac:dyDescent="0.25">
      <c r="A115" t="s">
        <v>7</v>
      </c>
      <c r="B115" t="s">
        <v>34</v>
      </c>
      <c r="C115">
        <v>2022</v>
      </c>
      <c r="D115" t="s">
        <v>25</v>
      </c>
      <c r="E115">
        <v>8400</v>
      </c>
      <c r="F115" t="s">
        <v>9</v>
      </c>
      <c r="G115">
        <v>649000</v>
      </c>
    </row>
    <row r="116" spans="1:7" x14ac:dyDescent="0.25">
      <c r="A116" t="s">
        <v>19</v>
      </c>
      <c r="B116" t="s">
        <v>50</v>
      </c>
      <c r="C116">
        <v>2023</v>
      </c>
      <c r="D116" t="s">
        <v>28</v>
      </c>
      <c r="E116">
        <v>100</v>
      </c>
      <c r="F116" t="s">
        <v>9</v>
      </c>
      <c r="G116">
        <v>649000</v>
      </c>
    </row>
    <row r="117" spans="1:7" x14ac:dyDescent="0.25">
      <c r="A117" t="s">
        <v>7</v>
      </c>
      <c r="B117" t="s">
        <v>32</v>
      </c>
      <c r="C117">
        <v>2020</v>
      </c>
      <c r="D117" t="s">
        <v>25</v>
      </c>
      <c r="E117">
        <v>2900</v>
      </c>
      <c r="F117" t="s">
        <v>9</v>
      </c>
      <c r="G117">
        <v>648750</v>
      </c>
    </row>
    <row r="118" spans="1:7" x14ac:dyDescent="0.25">
      <c r="A118" t="s">
        <v>7</v>
      </c>
      <c r="B118" t="s">
        <v>32</v>
      </c>
      <c r="C118">
        <v>2024</v>
      </c>
      <c r="D118" t="s">
        <v>25</v>
      </c>
      <c r="E118">
        <v>350</v>
      </c>
      <c r="F118" t="s">
        <v>9</v>
      </c>
      <c r="G118">
        <v>648750</v>
      </c>
    </row>
    <row r="119" spans="1:7" x14ac:dyDescent="0.25">
      <c r="A119" t="s">
        <v>26</v>
      </c>
      <c r="B119" t="s">
        <v>27</v>
      </c>
      <c r="C119">
        <v>2021</v>
      </c>
      <c r="D119" t="s">
        <v>28</v>
      </c>
      <c r="E119">
        <v>2995</v>
      </c>
      <c r="F119" t="s">
        <v>9</v>
      </c>
      <c r="G119">
        <v>639900</v>
      </c>
    </row>
    <row r="120" spans="1:7" x14ac:dyDescent="0.25">
      <c r="A120" t="s">
        <v>29</v>
      </c>
      <c r="B120" t="s">
        <v>40</v>
      </c>
      <c r="C120">
        <v>2019</v>
      </c>
      <c r="D120" t="s">
        <v>25</v>
      </c>
      <c r="E120">
        <v>10981</v>
      </c>
      <c r="F120" t="s">
        <v>9</v>
      </c>
      <c r="G120">
        <v>639800</v>
      </c>
    </row>
    <row r="121" spans="1:7" x14ac:dyDescent="0.25">
      <c r="A121" t="s">
        <v>29</v>
      </c>
      <c r="B121" t="s">
        <v>51</v>
      </c>
      <c r="C121">
        <v>2024</v>
      </c>
      <c r="D121" t="s">
        <v>25</v>
      </c>
      <c r="E121">
        <v>0</v>
      </c>
      <c r="F121" t="s">
        <v>9</v>
      </c>
      <c r="G121">
        <v>638600</v>
      </c>
    </row>
    <row r="122" spans="1:7" x14ac:dyDescent="0.25">
      <c r="A122" t="s">
        <v>7</v>
      </c>
      <c r="B122" t="s">
        <v>32</v>
      </c>
      <c r="C122">
        <v>2024</v>
      </c>
      <c r="D122" t="s">
        <v>25</v>
      </c>
      <c r="E122">
        <v>200</v>
      </c>
      <c r="F122" t="s">
        <v>9</v>
      </c>
      <c r="G122">
        <v>636250</v>
      </c>
    </row>
    <row r="123" spans="1:7" x14ac:dyDescent="0.25">
      <c r="A123" t="s">
        <v>26</v>
      </c>
      <c r="B123" t="s">
        <v>27</v>
      </c>
      <c r="C123">
        <v>2016</v>
      </c>
      <c r="D123" t="s">
        <v>28</v>
      </c>
      <c r="E123">
        <v>6495</v>
      </c>
      <c r="F123" t="s">
        <v>9</v>
      </c>
      <c r="G123">
        <v>629900</v>
      </c>
    </row>
    <row r="124" spans="1:7" x14ac:dyDescent="0.25">
      <c r="A124" t="s">
        <v>7</v>
      </c>
      <c r="B124" t="s">
        <v>459</v>
      </c>
      <c r="C124">
        <v>2015</v>
      </c>
      <c r="D124" t="s">
        <v>8</v>
      </c>
      <c r="E124">
        <v>1917</v>
      </c>
      <c r="F124" t="s">
        <v>9</v>
      </c>
      <c r="G124">
        <v>99500</v>
      </c>
    </row>
    <row r="125" spans="1:7" x14ac:dyDescent="0.25">
      <c r="A125" t="s">
        <v>26</v>
      </c>
      <c r="B125" t="s">
        <v>27</v>
      </c>
      <c r="C125">
        <v>2017</v>
      </c>
      <c r="D125" t="s">
        <v>28</v>
      </c>
      <c r="E125">
        <v>12650</v>
      </c>
      <c r="F125" t="s">
        <v>9</v>
      </c>
      <c r="G125">
        <v>629900</v>
      </c>
    </row>
    <row r="126" spans="1:7" x14ac:dyDescent="0.25">
      <c r="A126" t="s">
        <v>29</v>
      </c>
      <c r="B126" t="s">
        <v>40</v>
      </c>
      <c r="C126">
        <v>2020</v>
      </c>
      <c r="D126" t="s">
        <v>25</v>
      </c>
      <c r="E126">
        <v>11300</v>
      </c>
      <c r="F126" t="s">
        <v>9</v>
      </c>
      <c r="G126">
        <v>629900</v>
      </c>
    </row>
    <row r="127" spans="1:7" x14ac:dyDescent="0.25">
      <c r="A127" t="s">
        <v>29</v>
      </c>
      <c r="B127" t="s">
        <v>51</v>
      </c>
      <c r="C127">
        <v>2024</v>
      </c>
      <c r="D127" t="s">
        <v>25</v>
      </c>
      <c r="E127">
        <v>0</v>
      </c>
      <c r="F127" t="s">
        <v>9</v>
      </c>
      <c r="G127">
        <v>626100</v>
      </c>
    </row>
    <row r="128" spans="1:7" x14ac:dyDescent="0.25">
      <c r="A128" t="s">
        <v>26</v>
      </c>
      <c r="B128" t="s">
        <v>27</v>
      </c>
      <c r="C128">
        <v>2020</v>
      </c>
      <c r="D128" t="s">
        <v>25</v>
      </c>
      <c r="E128">
        <v>8288</v>
      </c>
      <c r="F128" t="s">
        <v>9</v>
      </c>
      <c r="G128">
        <v>624900</v>
      </c>
    </row>
    <row r="129" spans="1:7" x14ac:dyDescent="0.25">
      <c r="A129" t="s">
        <v>7</v>
      </c>
      <c r="B129" t="s">
        <v>464</v>
      </c>
      <c r="C129">
        <v>2015</v>
      </c>
      <c r="D129" t="s">
        <v>14</v>
      </c>
      <c r="E129">
        <v>4997</v>
      </c>
      <c r="F129" t="s">
        <v>9</v>
      </c>
      <c r="G129">
        <v>139800</v>
      </c>
    </row>
    <row r="130" spans="1:7" x14ac:dyDescent="0.25">
      <c r="A130" t="s">
        <v>7</v>
      </c>
      <c r="B130" t="s">
        <v>32</v>
      </c>
      <c r="C130">
        <v>2020</v>
      </c>
      <c r="D130" t="s">
        <v>25</v>
      </c>
      <c r="E130">
        <v>12600</v>
      </c>
      <c r="F130" t="s">
        <v>9</v>
      </c>
      <c r="G130">
        <v>623750</v>
      </c>
    </row>
    <row r="131" spans="1:7" x14ac:dyDescent="0.25">
      <c r="A131" t="s">
        <v>26</v>
      </c>
      <c r="B131" t="s">
        <v>41</v>
      </c>
      <c r="C131">
        <v>2024</v>
      </c>
      <c r="D131" t="s">
        <v>25</v>
      </c>
      <c r="E131">
        <v>0</v>
      </c>
      <c r="F131" t="s">
        <v>9</v>
      </c>
      <c r="G131">
        <v>622375</v>
      </c>
    </row>
    <row r="132" spans="1:7" x14ac:dyDescent="0.25">
      <c r="A132" t="s">
        <v>7</v>
      </c>
      <c r="B132" t="s">
        <v>464</v>
      </c>
      <c r="C132">
        <v>2015</v>
      </c>
      <c r="D132" t="s">
        <v>14</v>
      </c>
      <c r="E132">
        <v>5721</v>
      </c>
      <c r="F132" t="s">
        <v>21</v>
      </c>
      <c r="G132">
        <v>109000</v>
      </c>
    </row>
    <row r="133" spans="1:7" x14ac:dyDescent="0.25">
      <c r="A133" t="s">
        <v>17</v>
      </c>
      <c r="B133" t="s">
        <v>18</v>
      </c>
      <c r="C133">
        <v>2015</v>
      </c>
      <c r="D133" t="s">
        <v>14</v>
      </c>
      <c r="E133">
        <v>9540</v>
      </c>
      <c r="F133" t="s">
        <v>9</v>
      </c>
      <c r="G133">
        <v>189800</v>
      </c>
    </row>
    <row r="134" spans="1:7" x14ac:dyDescent="0.25">
      <c r="A134" t="s">
        <v>29</v>
      </c>
      <c r="B134" t="s">
        <v>52</v>
      </c>
      <c r="C134">
        <v>2018</v>
      </c>
      <c r="D134" t="s">
        <v>28</v>
      </c>
      <c r="E134">
        <v>6850</v>
      </c>
      <c r="F134" t="s">
        <v>9</v>
      </c>
      <c r="G134">
        <v>619900</v>
      </c>
    </row>
    <row r="135" spans="1:7" x14ac:dyDescent="0.25">
      <c r="A135" t="s">
        <v>15</v>
      </c>
      <c r="B135" t="s">
        <v>24</v>
      </c>
      <c r="C135">
        <v>2020</v>
      </c>
      <c r="D135" t="s">
        <v>28</v>
      </c>
      <c r="E135">
        <v>3150</v>
      </c>
      <c r="F135" t="s">
        <v>9</v>
      </c>
      <c r="G135">
        <v>619900</v>
      </c>
    </row>
    <row r="136" spans="1:7" x14ac:dyDescent="0.25">
      <c r="A136" t="s">
        <v>29</v>
      </c>
      <c r="B136" t="s">
        <v>53</v>
      </c>
      <c r="C136">
        <v>2020</v>
      </c>
      <c r="D136" t="s">
        <v>25</v>
      </c>
      <c r="E136">
        <v>5200</v>
      </c>
      <c r="F136" t="s">
        <v>9</v>
      </c>
      <c r="G136">
        <v>619900</v>
      </c>
    </row>
    <row r="137" spans="1:7" x14ac:dyDescent="0.25">
      <c r="A137" t="s">
        <v>7</v>
      </c>
      <c r="B137" t="s">
        <v>32</v>
      </c>
      <c r="C137">
        <v>2023</v>
      </c>
      <c r="D137" t="s">
        <v>25</v>
      </c>
      <c r="E137">
        <v>375</v>
      </c>
      <c r="F137" t="s">
        <v>9</v>
      </c>
      <c r="G137">
        <v>619900</v>
      </c>
    </row>
    <row r="138" spans="1:7" x14ac:dyDescent="0.25">
      <c r="A138" t="s">
        <v>26</v>
      </c>
      <c r="B138" t="s">
        <v>41</v>
      </c>
      <c r="C138">
        <v>2023</v>
      </c>
      <c r="D138" t="s">
        <v>25</v>
      </c>
      <c r="E138">
        <v>1695</v>
      </c>
      <c r="F138" t="s">
        <v>9</v>
      </c>
      <c r="G138">
        <v>612375</v>
      </c>
    </row>
    <row r="139" spans="1:7" x14ac:dyDescent="0.25">
      <c r="A139" t="s">
        <v>10</v>
      </c>
      <c r="B139" t="s">
        <v>54</v>
      </c>
      <c r="C139">
        <v>2015</v>
      </c>
      <c r="D139" t="s">
        <v>8</v>
      </c>
      <c r="E139">
        <v>6290</v>
      </c>
      <c r="F139" t="s">
        <v>9</v>
      </c>
      <c r="G139">
        <v>99000</v>
      </c>
    </row>
    <row r="140" spans="1:7" x14ac:dyDescent="0.25">
      <c r="A140" t="s">
        <v>22</v>
      </c>
      <c r="B140" t="s">
        <v>23</v>
      </c>
      <c r="C140">
        <v>2024</v>
      </c>
      <c r="D140" t="s">
        <v>28</v>
      </c>
      <c r="E140">
        <v>0</v>
      </c>
      <c r="F140" t="s">
        <v>9</v>
      </c>
      <c r="G140">
        <v>607200</v>
      </c>
    </row>
    <row r="141" spans="1:7" x14ac:dyDescent="0.25">
      <c r="A141" t="s">
        <v>26</v>
      </c>
      <c r="B141" t="s">
        <v>31</v>
      </c>
      <c r="C141">
        <v>2024</v>
      </c>
      <c r="D141" t="s">
        <v>28</v>
      </c>
      <c r="E141">
        <v>0</v>
      </c>
      <c r="F141" t="s">
        <v>9</v>
      </c>
      <c r="G141">
        <v>602900</v>
      </c>
    </row>
    <row r="142" spans="1:7" x14ac:dyDescent="0.25">
      <c r="A142" t="s">
        <v>26</v>
      </c>
      <c r="B142" t="s">
        <v>27</v>
      </c>
      <c r="C142">
        <v>2017</v>
      </c>
      <c r="D142" t="s">
        <v>25</v>
      </c>
      <c r="E142">
        <v>4890</v>
      </c>
      <c r="F142" t="s">
        <v>9</v>
      </c>
      <c r="G142">
        <v>599900</v>
      </c>
    </row>
    <row r="143" spans="1:7" x14ac:dyDescent="0.25">
      <c r="A143" t="s">
        <v>15</v>
      </c>
      <c r="B143" t="s">
        <v>24</v>
      </c>
      <c r="C143">
        <v>2019</v>
      </c>
      <c r="D143" t="s">
        <v>25</v>
      </c>
      <c r="E143">
        <v>7941</v>
      </c>
      <c r="F143" t="s">
        <v>9</v>
      </c>
      <c r="G143">
        <v>599900</v>
      </c>
    </row>
    <row r="144" spans="1:7" x14ac:dyDescent="0.25">
      <c r="A144" t="s">
        <v>15</v>
      </c>
      <c r="B144">
        <v>320</v>
      </c>
      <c r="C144">
        <v>2024</v>
      </c>
      <c r="D144" t="s">
        <v>25</v>
      </c>
      <c r="E144">
        <v>1500</v>
      </c>
      <c r="F144" t="s">
        <v>9</v>
      </c>
      <c r="G144">
        <v>599900</v>
      </c>
    </row>
    <row r="145" spans="1:7" x14ac:dyDescent="0.25">
      <c r="A145" t="s">
        <v>26</v>
      </c>
      <c r="B145" t="s">
        <v>27</v>
      </c>
      <c r="C145">
        <v>2020</v>
      </c>
      <c r="D145" t="s">
        <v>28</v>
      </c>
      <c r="E145">
        <v>10800</v>
      </c>
      <c r="F145" t="s">
        <v>9</v>
      </c>
      <c r="G145">
        <v>599000</v>
      </c>
    </row>
    <row r="146" spans="1:7" x14ac:dyDescent="0.25">
      <c r="A146" t="s">
        <v>12</v>
      </c>
      <c r="B146" t="s">
        <v>462</v>
      </c>
      <c r="C146">
        <v>2015</v>
      </c>
      <c r="D146" t="s">
        <v>14</v>
      </c>
      <c r="E146">
        <v>7390</v>
      </c>
      <c r="F146" t="s">
        <v>9</v>
      </c>
      <c r="G146">
        <v>174000</v>
      </c>
    </row>
    <row r="147" spans="1:7" x14ac:dyDescent="0.25">
      <c r="A147" t="s">
        <v>15</v>
      </c>
      <c r="B147">
        <v>530</v>
      </c>
      <c r="C147">
        <v>2022</v>
      </c>
      <c r="D147" t="s">
        <v>25</v>
      </c>
      <c r="E147">
        <v>5220</v>
      </c>
      <c r="F147" t="s">
        <v>9</v>
      </c>
      <c r="G147">
        <v>599000</v>
      </c>
    </row>
    <row r="148" spans="1:7" x14ac:dyDescent="0.25">
      <c r="A148" t="s">
        <v>7</v>
      </c>
      <c r="B148" t="s">
        <v>55</v>
      </c>
      <c r="C148">
        <v>2023</v>
      </c>
      <c r="D148" t="s">
        <v>25</v>
      </c>
      <c r="E148">
        <v>150</v>
      </c>
      <c r="F148" t="s">
        <v>9</v>
      </c>
      <c r="G148">
        <v>598750</v>
      </c>
    </row>
    <row r="149" spans="1:7" x14ac:dyDescent="0.25">
      <c r="A149" t="s">
        <v>12</v>
      </c>
      <c r="B149" t="s">
        <v>13</v>
      </c>
      <c r="C149">
        <v>2024</v>
      </c>
      <c r="D149" t="s">
        <v>25</v>
      </c>
      <c r="E149">
        <v>50</v>
      </c>
      <c r="F149" t="s">
        <v>9</v>
      </c>
      <c r="G149">
        <v>598750</v>
      </c>
    </row>
    <row r="150" spans="1:7" x14ac:dyDescent="0.25">
      <c r="A150" t="s">
        <v>7</v>
      </c>
      <c r="B150" t="s">
        <v>34</v>
      </c>
      <c r="C150">
        <v>2021</v>
      </c>
      <c r="D150" t="s">
        <v>25</v>
      </c>
      <c r="E150">
        <v>7265</v>
      </c>
      <c r="F150" t="s">
        <v>9</v>
      </c>
      <c r="G150">
        <v>594900</v>
      </c>
    </row>
    <row r="151" spans="1:7" x14ac:dyDescent="0.25">
      <c r="A151" t="s">
        <v>15</v>
      </c>
      <c r="B151" t="s">
        <v>24</v>
      </c>
      <c r="C151">
        <v>2015</v>
      </c>
      <c r="D151" t="s">
        <v>28</v>
      </c>
      <c r="E151">
        <v>4926</v>
      </c>
      <c r="F151" t="s">
        <v>9</v>
      </c>
      <c r="G151">
        <v>589900</v>
      </c>
    </row>
    <row r="152" spans="1:7" x14ac:dyDescent="0.25">
      <c r="A152" t="s">
        <v>26</v>
      </c>
      <c r="B152" t="s">
        <v>56</v>
      </c>
      <c r="C152">
        <v>2023</v>
      </c>
      <c r="D152" t="s">
        <v>25</v>
      </c>
      <c r="E152">
        <v>1300</v>
      </c>
      <c r="F152" t="s">
        <v>9</v>
      </c>
      <c r="G152">
        <v>589900</v>
      </c>
    </row>
    <row r="153" spans="1:7" x14ac:dyDescent="0.25">
      <c r="A153" t="s">
        <v>7</v>
      </c>
      <c r="B153" t="s">
        <v>32</v>
      </c>
      <c r="C153">
        <v>2015</v>
      </c>
      <c r="D153" t="s">
        <v>14</v>
      </c>
      <c r="E153">
        <v>8000</v>
      </c>
      <c r="F153" t="s">
        <v>9</v>
      </c>
      <c r="G153">
        <v>194900</v>
      </c>
    </row>
    <row r="154" spans="1:7" x14ac:dyDescent="0.25">
      <c r="A154" t="s">
        <v>7</v>
      </c>
      <c r="B154" t="s">
        <v>33</v>
      </c>
      <c r="C154">
        <v>2019</v>
      </c>
      <c r="D154" t="s">
        <v>25</v>
      </c>
      <c r="E154">
        <v>6900</v>
      </c>
      <c r="F154" t="s">
        <v>9</v>
      </c>
      <c r="G154">
        <v>586250</v>
      </c>
    </row>
    <row r="155" spans="1:7" x14ac:dyDescent="0.25">
      <c r="A155" t="s">
        <v>7</v>
      </c>
      <c r="B155" t="s">
        <v>32</v>
      </c>
      <c r="C155">
        <v>2021</v>
      </c>
      <c r="D155" t="s">
        <v>25</v>
      </c>
      <c r="E155">
        <v>3300</v>
      </c>
      <c r="F155" t="s">
        <v>9</v>
      </c>
      <c r="G155">
        <v>586250</v>
      </c>
    </row>
    <row r="156" spans="1:7" x14ac:dyDescent="0.25">
      <c r="A156" t="s">
        <v>7</v>
      </c>
      <c r="B156" t="s">
        <v>55</v>
      </c>
      <c r="C156">
        <v>2023</v>
      </c>
      <c r="D156" t="s">
        <v>25</v>
      </c>
      <c r="E156">
        <v>200</v>
      </c>
      <c r="F156" t="s">
        <v>9</v>
      </c>
      <c r="G156">
        <v>586250</v>
      </c>
    </row>
    <row r="157" spans="1:7" x14ac:dyDescent="0.25">
      <c r="A157" t="s">
        <v>29</v>
      </c>
      <c r="B157" t="s">
        <v>35</v>
      </c>
      <c r="C157">
        <v>2024</v>
      </c>
      <c r="D157" t="s">
        <v>25</v>
      </c>
      <c r="E157">
        <v>0</v>
      </c>
      <c r="F157" t="s">
        <v>9</v>
      </c>
      <c r="G157">
        <v>585900</v>
      </c>
    </row>
    <row r="158" spans="1:7" x14ac:dyDescent="0.25">
      <c r="A158" t="s">
        <v>15</v>
      </c>
      <c r="B158">
        <v>540</v>
      </c>
      <c r="C158">
        <v>2020</v>
      </c>
      <c r="D158" t="s">
        <v>25</v>
      </c>
      <c r="E158">
        <v>5300</v>
      </c>
      <c r="F158" t="s">
        <v>9</v>
      </c>
      <c r="G158">
        <v>584900</v>
      </c>
    </row>
    <row r="159" spans="1:7" x14ac:dyDescent="0.25">
      <c r="A159" t="s">
        <v>26</v>
      </c>
      <c r="B159" t="s">
        <v>31</v>
      </c>
      <c r="C159">
        <v>2023</v>
      </c>
      <c r="D159" t="s">
        <v>28</v>
      </c>
      <c r="E159">
        <v>729</v>
      </c>
      <c r="F159" t="s">
        <v>9</v>
      </c>
      <c r="G159">
        <v>584900</v>
      </c>
    </row>
    <row r="160" spans="1:7" x14ac:dyDescent="0.25">
      <c r="A160" t="s">
        <v>26</v>
      </c>
      <c r="B160" t="s">
        <v>31</v>
      </c>
      <c r="C160">
        <v>2024</v>
      </c>
      <c r="D160" t="s">
        <v>28</v>
      </c>
      <c r="E160">
        <v>0</v>
      </c>
      <c r="F160" t="s">
        <v>9</v>
      </c>
      <c r="G160">
        <v>582900</v>
      </c>
    </row>
    <row r="161" spans="1:7" x14ac:dyDescent="0.25">
      <c r="A161" t="s">
        <v>7</v>
      </c>
      <c r="B161" t="s">
        <v>32</v>
      </c>
      <c r="C161">
        <v>2024</v>
      </c>
      <c r="D161" t="s">
        <v>28</v>
      </c>
      <c r="E161">
        <v>0</v>
      </c>
      <c r="F161" t="s">
        <v>9</v>
      </c>
      <c r="G161">
        <v>582900</v>
      </c>
    </row>
    <row r="162" spans="1:7" x14ac:dyDescent="0.25">
      <c r="A162" t="s">
        <v>19</v>
      </c>
      <c r="B162" t="s">
        <v>50</v>
      </c>
      <c r="C162">
        <v>2020</v>
      </c>
      <c r="D162" t="s">
        <v>28</v>
      </c>
      <c r="E162">
        <v>497</v>
      </c>
      <c r="F162" t="s">
        <v>9</v>
      </c>
      <c r="G162">
        <v>579900</v>
      </c>
    </row>
    <row r="163" spans="1:7" x14ac:dyDescent="0.25">
      <c r="A163" t="s">
        <v>57</v>
      </c>
      <c r="B163" t="s">
        <v>58</v>
      </c>
      <c r="C163">
        <v>2015</v>
      </c>
      <c r="D163" t="s">
        <v>8</v>
      </c>
      <c r="E163">
        <v>8600</v>
      </c>
      <c r="F163" t="s">
        <v>9</v>
      </c>
      <c r="G163">
        <v>119000</v>
      </c>
    </row>
    <row r="164" spans="1:7" x14ac:dyDescent="0.25">
      <c r="A164" t="s">
        <v>15</v>
      </c>
      <c r="B164" t="s">
        <v>24</v>
      </c>
      <c r="C164">
        <v>2023</v>
      </c>
      <c r="D164" t="s">
        <v>28</v>
      </c>
      <c r="E164">
        <v>819</v>
      </c>
      <c r="F164" t="s">
        <v>9</v>
      </c>
      <c r="G164">
        <v>579900</v>
      </c>
    </row>
    <row r="165" spans="1:7" x14ac:dyDescent="0.25">
      <c r="A165" t="s">
        <v>29</v>
      </c>
      <c r="B165" t="s">
        <v>59</v>
      </c>
      <c r="C165">
        <v>2023</v>
      </c>
      <c r="D165" t="s">
        <v>25</v>
      </c>
      <c r="E165">
        <v>1006</v>
      </c>
      <c r="F165" t="s">
        <v>9</v>
      </c>
      <c r="G165">
        <v>579000</v>
      </c>
    </row>
    <row r="166" spans="1:7" x14ac:dyDescent="0.25">
      <c r="A166" t="s">
        <v>26</v>
      </c>
      <c r="B166" t="s">
        <v>27</v>
      </c>
      <c r="C166">
        <v>2023</v>
      </c>
      <c r="D166" t="s">
        <v>25</v>
      </c>
      <c r="E166">
        <v>1600</v>
      </c>
      <c r="F166" t="s">
        <v>9</v>
      </c>
      <c r="G166">
        <v>579000</v>
      </c>
    </row>
    <row r="167" spans="1:7" x14ac:dyDescent="0.25">
      <c r="A167" t="s">
        <v>15</v>
      </c>
      <c r="B167" t="s">
        <v>16</v>
      </c>
      <c r="C167">
        <v>2015</v>
      </c>
      <c r="D167" t="s">
        <v>8</v>
      </c>
      <c r="E167">
        <v>8961</v>
      </c>
      <c r="F167" t="s">
        <v>9</v>
      </c>
      <c r="G167">
        <v>139900</v>
      </c>
    </row>
    <row r="168" spans="1:7" x14ac:dyDescent="0.25">
      <c r="A168" t="s">
        <v>26</v>
      </c>
      <c r="B168" t="s">
        <v>31</v>
      </c>
      <c r="C168">
        <v>2024</v>
      </c>
      <c r="D168" t="s">
        <v>28</v>
      </c>
      <c r="E168">
        <v>0</v>
      </c>
      <c r="F168" t="s">
        <v>9</v>
      </c>
      <c r="G168">
        <v>576900</v>
      </c>
    </row>
    <row r="169" spans="1:7" x14ac:dyDescent="0.25">
      <c r="A169" t="s">
        <v>7</v>
      </c>
      <c r="B169" t="s">
        <v>60</v>
      </c>
      <c r="C169">
        <v>2024</v>
      </c>
      <c r="D169" t="s">
        <v>25</v>
      </c>
      <c r="E169">
        <v>0</v>
      </c>
      <c r="F169" t="s">
        <v>9</v>
      </c>
      <c r="G169">
        <v>575900</v>
      </c>
    </row>
    <row r="170" spans="1:7" x14ac:dyDescent="0.25">
      <c r="A170" t="s">
        <v>15</v>
      </c>
      <c r="B170" t="s">
        <v>24</v>
      </c>
      <c r="C170">
        <v>2017</v>
      </c>
      <c r="D170" t="s">
        <v>28</v>
      </c>
      <c r="E170">
        <v>7720</v>
      </c>
      <c r="F170" t="s">
        <v>9</v>
      </c>
      <c r="G170">
        <v>575000</v>
      </c>
    </row>
    <row r="171" spans="1:7" x14ac:dyDescent="0.25">
      <c r="A171" t="s">
        <v>26</v>
      </c>
      <c r="B171" t="s">
        <v>41</v>
      </c>
      <c r="C171">
        <v>2023</v>
      </c>
      <c r="D171" t="s">
        <v>25</v>
      </c>
      <c r="E171">
        <v>0</v>
      </c>
      <c r="F171" t="s">
        <v>9</v>
      </c>
      <c r="G171">
        <v>574875</v>
      </c>
    </row>
    <row r="172" spans="1:7" x14ac:dyDescent="0.25">
      <c r="A172" t="s">
        <v>46</v>
      </c>
      <c r="B172" t="s">
        <v>61</v>
      </c>
      <c r="C172">
        <v>2015</v>
      </c>
      <c r="D172" t="s">
        <v>8</v>
      </c>
      <c r="E172">
        <v>9259</v>
      </c>
      <c r="F172" t="s">
        <v>9</v>
      </c>
      <c r="G172">
        <v>75000</v>
      </c>
    </row>
    <row r="173" spans="1:7" x14ac:dyDescent="0.25">
      <c r="A173" t="s">
        <v>26</v>
      </c>
      <c r="B173" t="s">
        <v>27</v>
      </c>
      <c r="C173">
        <v>2023</v>
      </c>
      <c r="D173" t="s">
        <v>25</v>
      </c>
      <c r="E173">
        <v>7436</v>
      </c>
      <c r="F173" t="s">
        <v>9</v>
      </c>
      <c r="G173">
        <v>574800</v>
      </c>
    </row>
    <row r="174" spans="1:7" x14ac:dyDescent="0.25">
      <c r="A174" t="s">
        <v>26</v>
      </c>
      <c r="B174" t="s">
        <v>41</v>
      </c>
      <c r="C174">
        <v>2023</v>
      </c>
      <c r="D174" t="s">
        <v>25</v>
      </c>
      <c r="E174">
        <v>1000</v>
      </c>
      <c r="F174" t="s">
        <v>9</v>
      </c>
      <c r="G174">
        <v>573738</v>
      </c>
    </row>
    <row r="175" spans="1:7" x14ac:dyDescent="0.25">
      <c r="A175" t="s">
        <v>26</v>
      </c>
      <c r="B175" t="s">
        <v>27</v>
      </c>
      <c r="C175">
        <v>2014</v>
      </c>
      <c r="D175" t="s">
        <v>28</v>
      </c>
      <c r="E175">
        <v>6850</v>
      </c>
      <c r="F175" t="s">
        <v>9</v>
      </c>
      <c r="G175">
        <v>569900</v>
      </c>
    </row>
    <row r="176" spans="1:7" x14ac:dyDescent="0.25">
      <c r="A176" t="s">
        <v>15</v>
      </c>
      <c r="B176" t="s">
        <v>24</v>
      </c>
      <c r="C176">
        <v>2020</v>
      </c>
      <c r="D176" t="s">
        <v>28</v>
      </c>
      <c r="E176">
        <v>5300</v>
      </c>
      <c r="F176" t="s">
        <v>9</v>
      </c>
      <c r="G176">
        <v>569900</v>
      </c>
    </row>
    <row r="177" spans="1:7" x14ac:dyDescent="0.25">
      <c r="A177" t="s">
        <v>7</v>
      </c>
      <c r="B177" t="s">
        <v>34</v>
      </c>
      <c r="C177">
        <v>2021</v>
      </c>
      <c r="D177" t="s">
        <v>25</v>
      </c>
      <c r="E177">
        <v>12127</v>
      </c>
      <c r="F177" t="s">
        <v>9</v>
      </c>
      <c r="G177">
        <v>569900</v>
      </c>
    </row>
    <row r="178" spans="1:7" x14ac:dyDescent="0.25">
      <c r="A178" t="s">
        <v>15</v>
      </c>
      <c r="B178">
        <v>430</v>
      </c>
      <c r="C178">
        <v>2022</v>
      </c>
      <c r="D178" t="s">
        <v>28</v>
      </c>
      <c r="E178">
        <v>2649</v>
      </c>
      <c r="F178" t="s">
        <v>9</v>
      </c>
      <c r="G178">
        <v>569900</v>
      </c>
    </row>
    <row r="179" spans="1:7" x14ac:dyDescent="0.25">
      <c r="A179" t="s">
        <v>57</v>
      </c>
      <c r="B179" t="s">
        <v>58</v>
      </c>
      <c r="C179">
        <v>2015</v>
      </c>
      <c r="D179" t="s">
        <v>8</v>
      </c>
      <c r="E179">
        <v>9500</v>
      </c>
      <c r="F179" t="s">
        <v>9</v>
      </c>
      <c r="G179">
        <v>119000</v>
      </c>
    </row>
    <row r="180" spans="1:7" x14ac:dyDescent="0.25">
      <c r="A180" t="s">
        <v>22</v>
      </c>
      <c r="B180" t="s">
        <v>62</v>
      </c>
      <c r="C180">
        <v>2022</v>
      </c>
      <c r="D180" t="s">
        <v>28</v>
      </c>
      <c r="E180">
        <v>2794</v>
      </c>
      <c r="F180" t="s">
        <v>9</v>
      </c>
      <c r="G180">
        <v>569900</v>
      </c>
    </row>
    <row r="181" spans="1:7" x14ac:dyDescent="0.25">
      <c r="A181" t="s">
        <v>26</v>
      </c>
      <c r="B181" t="s">
        <v>27</v>
      </c>
      <c r="C181">
        <v>2019</v>
      </c>
      <c r="D181" t="s">
        <v>25</v>
      </c>
      <c r="E181">
        <v>8950</v>
      </c>
      <c r="F181" t="s">
        <v>9</v>
      </c>
      <c r="G181">
        <v>568900</v>
      </c>
    </row>
    <row r="182" spans="1:7" x14ac:dyDescent="0.25">
      <c r="A182" t="s">
        <v>15</v>
      </c>
      <c r="B182">
        <v>520</v>
      </c>
      <c r="C182">
        <v>2023</v>
      </c>
      <c r="D182" t="s">
        <v>25</v>
      </c>
      <c r="E182">
        <v>2499</v>
      </c>
      <c r="F182" t="s">
        <v>9</v>
      </c>
      <c r="G182">
        <v>568900</v>
      </c>
    </row>
    <row r="183" spans="1:7" x14ac:dyDescent="0.25">
      <c r="A183" t="s">
        <v>22</v>
      </c>
      <c r="B183" t="s">
        <v>23</v>
      </c>
      <c r="C183">
        <v>2024</v>
      </c>
      <c r="D183" t="s">
        <v>28</v>
      </c>
      <c r="E183">
        <v>0</v>
      </c>
      <c r="F183" t="s">
        <v>9</v>
      </c>
      <c r="G183">
        <v>566200</v>
      </c>
    </row>
    <row r="184" spans="1:7" x14ac:dyDescent="0.25">
      <c r="A184" t="s">
        <v>26</v>
      </c>
      <c r="B184" t="s">
        <v>56</v>
      </c>
      <c r="C184">
        <v>2023</v>
      </c>
      <c r="D184" t="s">
        <v>25</v>
      </c>
      <c r="E184">
        <v>950</v>
      </c>
      <c r="F184" t="s">
        <v>9</v>
      </c>
      <c r="G184">
        <v>564900</v>
      </c>
    </row>
    <row r="185" spans="1:7" x14ac:dyDescent="0.25">
      <c r="A185" t="s">
        <v>26</v>
      </c>
      <c r="B185" t="s">
        <v>56</v>
      </c>
      <c r="C185">
        <v>2023</v>
      </c>
      <c r="D185" t="s">
        <v>25</v>
      </c>
      <c r="E185">
        <v>1500</v>
      </c>
      <c r="F185" t="s">
        <v>9</v>
      </c>
      <c r="G185">
        <v>564900</v>
      </c>
    </row>
    <row r="186" spans="1:7" x14ac:dyDescent="0.25">
      <c r="A186" t="s">
        <v>22</v>
      </c>
      <c r="B186" t="s">
        <v>62</v>
      </c>
      <c r="C186">
        <v>2024</v>
      </c>
      <c r="D186" t="s">
        <v>25</v>
      </c>
      <c r="E186">
        <v>0</v>
      </c>
      <c r="F186" t="s">
        <v>9</v>
      </c>
      <c r="G186">
        <v>564400</v>
      </c>
    </row>
    <row r="187" spans="1:7" x14ac:dyDescent="0.25">
      <c r="A187" t="s">
        <v>10</v>
      </c>
      <c r="B187" t="s">
        <v>63</v>
      </c>
      <c r="C187">
        <v>2023</v>
      </c>
      <c r="D187" t="s">
        <v>28</v>
      </c>
      <c r="E187">
        <v>1999</v>
      </c>
      <c r="F187" t="s">
        <v>9</v>
      </c>
      <c r="G187">
        <v>563400</v>
      </c>
    </row>
    <row r="188" spans="1:7" x14ac:dyDescent="0.25">
      <c r="A188" t="s">
        <v>7</v>
      </c>
      <c r="B188" t="s">
        <v>32</v>
      </c>
      <c r="C188">
        <v>2024</v>
      </c>
      <c r="D188" t="s">
        <v>25</v>
      </c>
      <c r="E188">
        <v>0</v>
      </c>
      <c r="F188" t="s">
        <v>9</v>
      </c>
      <c r="G188">
        <v>562375</v>
      </c>
    </row>
    <row r="189" spans="1:7" x14ac:dyDescent="0.25">
      <c r="A189" t="s">
        <v>22</v>
      </c>
      <c r="B189" t="s">
        <v>48</v>
      </c>
      <c r="C189">
        <v>2024</v>
      </c>
      <c r="D189" t="s">
        <v>28</v>
      </c>
      <c r="E189">
        <v>0</v>
      </c>
      <c r="F189" t="s">
        <v>9</v>
      </c>
      <c r="G189">
        <v>562300</v>
      </c>
    </row>
    <row r="190" spans="1:7" x14ac:dyDescent="0.25">
      <c r="A190" t="s">
        <v>12</v>
      </c>
      <c r="B190" t="s">
        <v>13</v>
      </c>
      <c r="C190">
        <v>2023</v>
      </c>
      <c r="D190" t="s">
        <v>25</v>
      </c>
      <c r="E190">
        <v>700</v>
      </c>
      <c r="F190" t="s">
        <v>9</v>
      </c>
      <c r="G190">
        <v>561250</v>
      </c>
    </row>
    <row r="191" spans="1:7" x14ac:dyDescent="0.25">
      <c r="A191" t="s">
        <v>22</v>
      </c>
      <c r="B191" t="s">
        <v>64</v>
      </c>
      <c r="C191">
        <v>2022</v>
      </c>
      <c r="D191" t="s">
        <v>28</v>
      </c>
      <c r="E191">
        <v>3039</v>
      </c>
      <c r="F191" t="s">
        <v>9</v>
      </c>
      <c r="G191">
        <v>559900</v>
      </c>
    </row>
    <row r="192" spans="1:7" x14ac:dyDescent="0.25">
      <c r="A192" t="s">
        <v>26</v>
      </c>
      <c r="B192" t="s">
        <v>27</v>
      </c>
      <c r="C192">
        <v>2022</v>
      </c>
      <c r="D192" t="s">
        <v>28</v>
      </c>
      <c r="E192">
        <v>4200</v>
      </c>
      <c r="F192" t="s">
        <v>9</v>
      </c>
      <c r="G192">
        <v>559900</v>
      </c>
    </row>
    <row r="193" spans="1:7" x14ac:dyDescent="0.25">
      <c r="A193" t="s">
        <v>17</v>
      </c>
      <c r="B193" t="s">
        <v>18</v>
      </c>
      <c r="C193">
        <v>2015</v>
      </c>
      <c r="D193" t="s">
        <v>14</v>
      </c>
      <c r="E193">
        <v>10603</v>
      </c>
      <c r="F193" t="s">
        <v>9</v>
      </c>
      <c r="G193">
        <v>214500</v>
      </c>
    </row>
    <row r="194" spans="1:7" x14ac:dyDescent="0.25">
      <c r="A194" t="s">
        <v>15</v>
      </c>
      <c r="B194">
        <v>520</v>
      </c>
      <c r="C194">
        <v>2023</v>
      </c>
      <c r="D194" t="s">
        <v>25</v>
      </c>
      <c r="E194">
        <v>2121</v>
      </c>
      <c r="F194" t="s">
        <v>9</v>
      </c>
      <c r="G194">
        <v>559000</v>
      </c>
    </row>
    <row r="195" spans="1:7" x14ac:dyDescent="0.25">
      <c r="A195" t="s">
        <v>7</v>
      </c>
      <c r="B195" t="s">
        <v>32</v>
      </c>
      <c r="C195">
        <v>2024</v>
      </c>
      <c r="D195" t="s">
        <v>25</v>
      </c>
      <c r="E195">
        <v>0</v>
      </c>
      <c r="F195" t="s">
        <v>9</v>
      </c>
      <c r="G195">
        <v>559000</v>
      </c>
    </row>
    <row r="196" spans="1:7" x14ac:dyDescent="0.25">
      <c r="A196" t="s">
        <v>15</v>
      </c>
      <c r="B196" t="s">
        <v>65</v>
      </c>
      <c r="C196">
        <v>2015</v>
      </c>
      <c r="D196" t="s">
        <v>28</v>
      </c>
      <c r="E196">
        <v>10100</v>
      </c>
      <c r="F196" t="s">
        <v>9</v>
      </c>
      <c r="G196">
        <v>555000</v>
      </c>
    </row>
    <row r="197" spans="1:7" x14ac:dyDescent="0.25">
      <c r="A197" t="s">
        <v>29</v>
      </c>
      <c r="B197" t="s">
        <v>35</v>
      </c>
      <c r="C197">
        <v>2024</v>
      </c>
      <c r="D197" t="s">
        <v>25</v>
      </c>
      <c r="E197">
        <v>0</v>
      </c>
      <c r="F197" t="s">
        <v>9</v>
      </c>
      <c r="G197">
        <v>554100</v>
      </c>
    </row>
    <row r="198" spans="1:7" x14ac:dyDescent="0.25">
      <c r="A198" t="s">
        <v>29</v>
      </c>
      <c r="B198" t="s">
        <v>35</v>
      </c>
      <c r="C198">
        <v>2024</v>
      </c>
      <c r="D198" t="s">
        <v>25</v>
      </c>
      <c r="E198">
        <v>0</v>
      </c>
      <c r="F198" t="s">
        <v>9</v>
      </c>
      <c r="G198">
        <v>554100</v>
      </c>
    </row>
    <row r="199" spans="1:7" x14ac:dyDescent="0.25">
      <c r="A199" t="s">
        <v>26</v>
      </c>
      <c r="B199" t="s">
        <v>31</v>
      </c>
      <c r="C199">
        <v>2018</v>
      </c>
      <c r="D199" t="s">
        <v>25</v>
      </c>
      <c r="E199">
        <v>3500</v>
      </c>
      <c r="F199" t="s">
        <v>9</v>
      </c>
      <c r="G199">
        <v>549900</v>
      </c>
    </row>
    <row r="200" spans="1:7" x14ac:dyDescent="0.25">
      <c r="A200" t="s">
        <v>15</v>
      </c>
      <c r="B200" t="s">
        <v>65</v>
      </c>
      <c r="C200">
        <v>2018</v>
      </c>
      <c r="D200" t="s">
        <v>28</v>
      </c>
      <c r="E200">
        <v>12600</v>
      </c>
      <c r="F200" t="s">
        <v>9</v>
      </c>
      <c r="G200">
        <v>549900</v>
      </c>
    </row>
    <row r="201" spans="1:7" x14ac:dyDescent="0.25">
      <c r="A201" t="s">
        <v>26</v>
      </c>
      <c r="B201" t="s">
        <v>27</v>
      </c>
      <c r="C201">
        <v>2021</v>
      </c>
      <c r="D201" t="s">
        <v>28</v>
      </c>
      <c r="E201">
        <v>6593</v>
      </c>
      <c r="F201" t="s">
        <v>9</v>
      </c>
      <c r="G201">
        <v>549900</v>
      </c>
    </row>
    <row r="202" spans="1:7" x14ac:dyDescent="0.25">
      <c r="A202" t="s">
        <v>7</v>
      </c>
      <c r="B202" t="s">
        <v>60</v>
      </c>
      <c r="C202">
        <v>2023</v>
      </c>
      <c r="D202" t="s">
        <v>28</v>
      </c>
      <c r="E202">
        <v>2295</v>
      </c>
      <c r="F202" t="s">
        <v>9</v>
      </c>
      <c r="G202">
        <v>549900</v>
      </c>
    </row>
    <row r="203" spans="1:7" x14ac:dyDescent="0.25">
      <c r="A203" t="s">
        <v>26</v>
      </c>
      <c r="B203" t="s">
        <v>27</v>
      </c>
      <c r="C203">
        <v>2019</v>
      </c>
      <c r="D203" t="s">
        <v>28</v>
      </c>
      <c r="E203">
        <v>6500</v>
      </c>
      <c r="F203" t="s">
        <v>9</v>
      </c>
      <c r="G203">
        <v>549800</v>
      </c>
    </row>
    <row r="204" spans="1:7" x14ac:dyDescent="0.25">
      <c r="A204" t="s">
        <v>15</v>
      </c>
      <c r="B204" t="s">
        <v>24</v>
      </c>
      <c r="C204">
        <v>2020</v>
      </c>
      <c r="D204" t="s">
        <v>25</v>
      </c>
      <c r="E204">
        <v>4673</v>
      </c>
      <c r="F204" t="s">
        <v>9</v>
      </c>
      <c r="G204">
        <v>549800</v>
      </c>
    </row>
    <row r="205" spans="1:7" x14ac:dyDescent="0.25">
      <c r="A205" t="s">
        <v>26</v>
      </c>
      <c r="B205" t="s">
        <v>41</v>
      </c>
      <c r="C205">
        <v>2014</v>
      </c>
      <c r="D205" t="s">
        <v>25</v>
      </c>
      <c r="E205">
        <v>15000</v>
      </c>
      <c r="F205" t="s">
        <v>21</v>
      </c>
      <c r="G205">
        <v>548750</v>
      </c>
    </row>
    <row r="206" spans="1:7" x14ac:dyDescent="0.25">
      <c r="A206" t="s">
        <v>7</v>
      </c>
      <c r="B206" t="s">
        <v>32</v>
      </c>
      <c r="C206">
        <v>2023</v>
      </c>
      <c r="D206" t="s">
        <v>25</v>
      </c>
      <c r="E206">
        <v>200</v>
      </c>
      <c r="F206" t="s">
        <v>9</v>
      </c>
      <c r="G206">
        <v>548750</v>
      </c>
    </row>
    <row r="207" spans="1:7" x14ac:dyDescent="0.25">
      <c r="A207" t="s">
        <v>7</v>
      </c>
      <c r="B207" t="s">
        <v>37</v>
      </c>
      <c r="C207">
        <v>2023</v>
      </c>
      <c r="D207" t="s">
        <v>28</v>
      </c>
      <c r="E207">
        <v>0</v>
      </c>
      <c r="F207" t="s">
        <v>9</v>
      </c>
      <c r="G207">
        <v>547900</v>
      </c>
    </row>
    <row r="208" spans="1:7" x14ac:dyDescent="0.25">
      <c r="A208" t="s">
        <v>22</v>
      </c>
      <c r="B208" t="s">
        <v>64</v>
      </c>
      <c r="C208">
        <v>2022</v>
      </c>
      <c r="D208" t="s">
        <v>28</v>
      </c>
      <c r="E208">
        <v>4197</v>
      </c>
      <c r="F208" t="s">
        <v>9</v>
      </c>
      <c r="G208">
        <v>544900</v>
      </c>
    </row>
    <row r="209" spans="1:7" x14ac:dyDescent="0.25">
      <c r="A209" t="s">
        <v>46</v>
      </c>
      <c r="B209" t="s">
        <v>66</v>
      </c>
      <c r="C209">
        <v>2024</v>
      </c>
      <c r="D209" t="s">
        <v>28</v>
      </c>
      <c r="E209">
        <v>500</v>
      </c>
      <c r="F209" t="s">
        <v>9</v>
      </c>
      <c r="G209">
        <v>541300</v>
      </c>
    </row>
    <row r="210" spans="1:7" x14ac:dyDescent="0.25">
      <c r="A210" t="s">
        <v>45</v>
      </c>
      <c r="B210" t="s">
        <v>67</v>
      </c>
      <c r="C210">
        <v>2015</v>
      </c>
      <c r="D210" t="s">
        <v>8</v>
      </c>
      <c r="E210">
        <v>11524</v>
      </c>
      <c r="F210" t="s">
        <v>9</v>
      </c>
      <c r="G210">
        <v>318900</v>
      </c>
    </row>
    <row r="211" spans="1:7" x14ac:dyDescent="0.25">
      <c r="A211" t="s">
        <v>26</v>
      </c>
      <c r="B211" t="s">
        <v>27</v>
      </c>
      <c r="C211">
        <v>2017</v>
      </c>
      <c r="D211" t="s">
        <v>28</v>
      </c>
      <c r="E211">
        <v>1799</v>
      </c>
      <c r="F211" t="s">
        <v>9</v>
      </c>
      <c r="G211">
        <v>539900</v>
      </c>
    </row>
    <row r="212" spans="1:7" x14ac:dyDescent="0.25">
      <c r="A212" t="s">
        <v>15</v>
      </c>
      <c r="B212" t="s">
        <v>24</v>
      </c>
      <c r="C212">
        <v>2020</v>
      </c>
      <c r="D212" t="s">
        <v>28</v>
      </c>
      <c r="E212">
        <v>8604</v>
      </c>
      <c r="F212" t="s">
        <v>9</v>
      </c>
      <c r="G212">
        <v>539900</v>
      </c>
    </row>
    <row r="213" spans="1:7" x14ac:dyDescent="0.25">
      <c r="A213" t="s">
        <v>26</v>
      </c>
      <c r="B213" t="s">
        <v>27</v>
      </c>
      <c r="C213">
        <v>2021</v>
      </c>
      <c r="D213" t="s">
        <v>28</v>
      </c>
      <c r="E213">
        <v>9553</v>
      </c>
      <c r="F213" t="s">
        <v>9</v>
      </c>
      <c r="G213">
        <v>539900</v>
      </c>
    </row>
    <row r="214" spans="1:7" x14ac:dyDescent="0.25">
      <c r="A214" t="s">
        <v>26</v>
      </c>
      <c r="B214" t="s">
        <v>27</v>
      </c>
      <c r="C214">
        <v>2015</v>
      </c>
      <c r="D214" t="s">
        <v>14</v>
      </c>
      <c r="E214">
        <v>11750</v>
      </c>
      <c r="F214" t="s">
        <v>9</v>
      </c>
      <c r="G214">
        <v>259800</v>
      </c>
    </row>
    <row r="215" spans="1:7" x14ac:dyDescent="0.25">
      <c r="A215" t="s">
        <v>7</v>
      </c>
      <c r="B215" t="s">
        <v>34</v>
      </c>
      <c r="C215">
        <v>2021</v>
      </c>
      <c r="D215" t="s">
        <v>25</v>
      </c>
      <c r="E215">
        <v>11990</v>
      </c>
      <c r="F215" t="s">
        <v>9</v>
      </c>
      <c r="G215">
        <v>539900</v>
      </c>
    </row>
    <row r="216" spans="1:7" x14ac:dyDescent="0.25">
      <c r="A216" t="s">
        <v>22</v>
      </c>
      <c r="B216" t="s">
        <v>62</v>
      </c>
      <c r="C216">
        <v>2023</v>
      </c>
      <c r="D216" t="s">
        <v>28</v>
      </c>
      <c r="E216">
        <v>1181</v>
      </c>
      <c r="F216" t="s">
        <v>9</v>
      </c>
      <c r="G216">
        <v>539900</v>
      </c>
    </row>
    <row r="217" spans="1:7" x14ac:dyDescent="0.25">
      <c r="A217" t="s">
        <v>7</v>
      </c>
      <c r="B217" t="s">
        <v>60</v>
      </c>
      <c r="C217">
        <v>2023</v>
      </c>
      <c r="D217" t="s">
        <v>25</v>
      </c>
      <c r="E217">
        <v>2046</v>
      </c>
      <c r="F217" t="s">
        <v>9</v>
      </c>
      <c r="G217">
        <v>539900</v>
      </c>
    </row>
    <row r="218" spans="1:7" x14ac:dyDescent="0.25">
      <c r="A218" t="s">
        <v>12</v>
      </c>
      <c r="B218" t="s">
        <v>462</v>
      </c>
      <c r="C218">
        <v>2015</v>
      </c>
      <c r="D218" t="s">
        <v>14</v>
      </c>
      <c r="E218">
        <v>11972</v>
      </c>
      <c r="F218" t="s">
        <v>9</v>
      </c>
      <c r="G218">
        <v>149900</v>
      </c>
    </row>
    <row r="219" spans="1:7" x14ac:dyDescent="0.25">
      <c r="A219" t="s">
        <v>7</v>
      </c>
      <c r="B219" t="s">
        <v>60</v>
      </c>
      <c r="C219">
        <v>2023</v>
      </c>
      <c r="D219" t="s">
        <v>25</v>
      </c>
      <c r="E219">
        <v>2114</v>
      </c>
      <c r="F219" t="s">
        <v>9</v>
      </c>
      <c r="G219">
        <v>539900</v>
      </c>
    </row>
    <row r="220" spans="1:7" x14ac:dyDescent="0.25">
      <c r="A220" t="s">
        <v>22</v>
      </c>
      <c r="B220" t="s">
        <v>23</v>
      </c>
      <c r="C220">
        <v>2024</v>
      </c>
      <c r="D220" t="s">
        <v>28</v>
      </c>
      <c r="E220">
        <v>0</v>
      </c>
      <c r="F220" t="s">
        <v>9</v>
      </c>
      <c r="G220">
        <v>539900</v>
      </c>
    </row>
    <row r="221" spans="1:7" x14ac:dyDescent="0.25">
      <c r="A221" t="s">
        <v>22</v>
      </c>
      <c r="B221" t="s">
        <v>48</v>
      </c>
      <c r="C221">
        <v>2024</v>
      </c>
      <c r="D221" t="s">
        <v>28</v>
      </c>
      <c r="E221">
        <v>0</v>
      </c>
      <c r="F221" t="s">
        <v>9</v>
      </c>
      <c r="G221">
        <v>539900</v>
      </c>
    </row>
    <row r="222" spans="1:7" x14ac:dyDescent="0.25">
      <c r="A222" t="s">
        <v>7</v>
      </c>
      <c r="B222" t="s">
        <v>68</v>
      </c>
      <c r="C222">
        <v>2015</v>
      </c>
      <c r="D222" t="s">
        <v>14</v>
      </c>
      <c r="E222">
        <v>12000</v>
      </c>
      <c r="F222" t="s">
        <v>21</v>
      </c>
      <c r="G222">
        <v>89000</v>
      </c>
    </row>
    <row r="223" spans="1:7" x14ac:dyDescent="0.25">
      <c r="A223" t="s">
        <v>26</v>
      </c>
      <c r="B223" t="s">
        <v>42</v>
      </c>
      <c r="C223">
        <v>2024</v>
      </c>
      <c r="D223" t="s">
        <v>25</v>
      </c>
      <c r="E223">
        <v>0</v>
      </c>
      <c r="F223" t="s">
        <v>9</v>
      </c>
      <c r="G223">
        <v>539875</v>
      </c>
    </row>
    <row r="224" spans="1:7" x14ac:dyDescent="0.25">
      <c r="A224" t="s">
        <v>26</v>
      </c>
      <c r="B224" t="s">
        <v>27</v>
      </c>
      <c r="C224">
        <v>2019</v>
      </c>
      <c r="D224" t="s">
        <v>25</v>
      </c>
      <c r="E224">
        <v>6728</v>
      </c>
      <c r="F224" t="s">
        <v>9</v>
      </c>
      <c r="G224">
        <v>539800</v>
      </c>
    </row>
    <row r="225" spans="1:7" x14ac:dyDescent="0.25">
      <c r="A225" t="s">
        <v>15</v>
      </c>
      <c r="B225">
        <v>540</v>
      </c>
      <c r="C225">
        <v>2021</v>
      </c>
      <c r="D225" t="s">
        <v>25</v>
      </c>
      <c r="E225">
        <v>9971</v>
      </c>
      <c r="F225" t="s">
        <v>9</v>
      </c>
      <c r="G225">
        <v>539000</v>
      </c>
    </row>
    <row r="226" spans="1:7" x14ac:dyDescent="0.25">
      <c r="A226" t="s">
        <v>69</v>
      </c>
      <c r="B226" t="s">
        <v>70</v>
      </c>
      <c r="C226">
        <v>2024</v>
      </c>
      <c r="D226" t="s">
        <v>25</v>
      </c>
      <c r="E226">
        <v>0</v>
      </c>
      <c r="F226" t="s">
        <v>9</v>
      </c>
      <c r="G226">
        <v>537300</v>
      </c>
    </row>
    <row r="227" spans="1:7" x14ac:dyDescent="0.25">
      <c r="A227" t="s">
        <v>57</v>
      </c>
      <c r="B227" t="s">
        <v>71</v>
      </c>
      <c r="C227">
        <v>2023</v>
      </c>
      <c r="D227" t="s">
        <v>28</v>
      </c>
      <c r="E227">
        <v>0</v>
      </c>
      <c r="F227" t="s">
        <v>9</v>
      </c>
      <c r="G227">
        <v>536300</v>
      </c>
    </row>
    <row r="228" spans="1:7" x14ac:dyDescent="0.25">
      <c r="A228" t="s">
        <v>26</v>
      </c>
      <c r="B228" t="s">
        <v>42</v>
      </c>
      <c r="C228">
        <v>2024</v>
      </c>
      <c r="D228" t="s">
        <v>25</v>
      </c>
      <c r="E228">
        <v>186</v>
      </c>
      <c r="F228" t="s">
        <v>9</v>
      </c>
      <c r="G228">
        <v>536250</v>
      </c>
    </row>
    <row r="229" spans="1:7" x14ac:dyDescent="0.25">
      <c r="A229" t="s">
        <v>26</v>
      </c>
      <c r="B229" t="s">
        <v>31</v>
      </c>
      <c r="C229">
        <v>2016</v>
      </c>
      <c r="D229" t="s">
        <v>25</v>
      </c>
      <c r="E229">
        <v>8500</v>
      </c>
      <c r="F229" t="s">
        <v>9</v>
      </c>
      <c r="G229">
        <v>529900</v>
      </c>
    </row>
    <row r="230" spans="1:7" x14ac:dyDescent="0.25">
      <c r="A230" t="s">
        <v>26</v>
      </c>
      <c r="B230" t="s">
        <v>27</v>
      </c>
      <c r="C230">
        <v>2017</v>
      </c>
      <c r="D230" t="s">
        <v>28</v>
      </c>
      <c r="E230">
        <v>8400</v>
      </c>
      <c r="F230" t="s">
        <v>9</v>
      </c>
      <c r="G230">
        <v>529900</v>
      </c>
    </row>
    <row r="231" spans="1:7" x14ac:dyDescent="0.25">
      <c r="A231" t="s">
        <v>29</v>
      </c>
      <c r="B231" t="s">
        <v>72</v>
      </c>
      <c r="C231">
        <v>2017</v>
      </c>
      <c r="D231" t="s">
        <v>25</v>
      </c>
      <c r="E231">
        <v>16550</v>
      </c>
      <c r="F231" t="s">
        <v>9</v>
      </c>
      <c r="G231">
        <v>529900</v>
      </c>
    </row>
    <row r="232" spans="1:7" x14ac:dyDescent="0.25">
      <c r="A232" t="s">
        <v>7</v>
      </c>
      <c r="B232" t="s">
        <v>34</v>
      </c>
      <c r="C232">
        <v>2018</v>
      </c>
      <c r="D232" t="s">
        <v>25</v>
      </c>
      <c r="E232">
        <v>7071</v>
      </c>
      <c r="F232" t="s">
        <v>9</v>
      </c>
      <c r="G232">
        <v>529900</v>
      </c>
    </row>
    <row r="233" spans="1:7" x14ac:dyDescent="0.25">
      <c r="A233" t="s">
        <v>22</v>
      </c>
      <c r="B233" t="s">
        <v>62</v>
      </c>
      <c r="C233">
        <v>2024</v>
      </c>
      <c r="D233" t="s">
        <v>25</v>
      </c>
      <c r="E233">
        <v>3400</v>
      </c>
      <c r="F233" t="s">
        <v>9</v>
      </c>
      <c r="G233">
        <v>529900</v>
      </c>
    </row>
    <row r="234" spans="1:7" x14ac:dyDescent="0.25">
      <c r="A234" t="s">
        <v>26</v>
      </c>
      <c r="B234" t="s">
        <v>27</v>
      </c>
      <c r="C234">
        <v>2019</v>
      </c>
      <c r="D234" t="s">
        <v>25</v>
      </c>
      <c r="E234">
        <v>8391</v>
      </c>
      <c r="F234" t="s">
        <v>9</v>
      </c>
      <c r="G234">
        <v>529800</v>
      </c>
    </row>
    <row r="235" spans="1:7" x14ac:dyDescent="0.25">
      <c r="A235" t="s">
        <v>29</v>
      </c>
      <c r="B235" t="s">
        <v>44</v>
      </c>
      <c r="C235">
        <v>2025</v>
      </c>
      <c r="D235" t="s">
        <v>28</v>
      </c>
      <c r="E235">
        <v>0</v>
      </c>
      <c r="F235" t="s">
        <v>9</v>
      </c>
      <c r="G235">
        <v>526000</v>
      </c>
    </row>
    <row r="236" spans="1:7" x14ac:dyDescent="0.25">
      <c r="A236" t="s">
        <v>29</v>
      </c>
      <c r="B236" t="s">
        <v>30</v>
      </c>
      <c r="C236">
        <v>2019</v>
      </c>
      <c r="D236" t="s">
        <v>28</v>
      </c>
      <c r="E236">
        <v>6448</v>
      </c>
      <c r="F236" t="s">
        <v>9</v>
      </c>
      <c r="G236">
        <v>524900</v>
      </c>
    </row>
    <row r="237" spans="1:7" x14ac:dyDescent="0.25">
      <c r="A237" t="s">
        <v>7</v>
      </c>
      <c r="B237" t="s">
        <v>60</v>
      </c>
      <c r="C237">
        <v>2024</v>
      </c>
      <c r="D237" t="s">
        <v>25</v>
      </c>
      <c r="E237">
        <v>0</v>
      </c>
      <c r="F237" t="s">
        <v>9</v>
      </c>
      <c r="G237">
        <v>524900</v>
      </c>
    </row>
    <row r="238" spans="1:7" x14ac:dyDescent="0.25">
      <c r="A238" t="s">
        <v>26</v>
      </c>
      <c r="B238" t="s">
        <v>31</v>
      </c>
      <c r="C238">
        <v>2024</v>
      </c>
      <c r="D238" t="s">
        <v>28</v>
      </c>
      <c r="E238">
        <v>0</v>
      </c>
      <c r="F238" t="s">
        <v>9</v>
      </c>
      <c r="G238">
        <v>521900</v>
      </c>
    </row>
    <row r="239" spans="1:7" x14ac:dyDescent="0.25">
      <c r="A239" t="s">
        <v>26</v>
      </c>
      <c r="B239" t="s">
        <v>27</v>
      </c>
      <c r="C239">
        <v>2017</v>
      </c>
      <c r="D239" t="s">
        <v>28</v>
      </c>
      <c r="E239">
        <v>7348</v>
      </c>
      <c r="F239" t="s">
        <v>9</v>
      </c>
      <c r="G239">
        <v>519900</v>
      </c>
    </row>
    <row r="240" spans="1:7" x14ac:dyDescent="0.25">
      <c r="A240" t="s">
        <v>26</v>
      </c>
      <c r="B240" t="s">
        <v>27</v>
      </c>
      <c r="C240">
        <v>2022</v>
      </c>
      <c r="D240" t="s">
        <v>28</v>
      </c>
      <c r="E240">
        <v>4001</v>
      </c>
      <c r="F240" t="s">
        <v>9</v>
      </c>
      <c r="G240">
        <v>519900</v>
      </c>
    </row>
    <row r="241" spans="1:7" x14ac:dyDescent="0.25">
      <c r="A241" t="s">
        <v>22</v>
      </c>
      <c r="B241" t="s">
        <v>23</v>
      </c>
      <c r="C241">
        <v>2024</v>
      </c>
      <c r="D241" t="s">
        <v>25</v>
      </c>
      <c r="E241">
        <v>1470</v>
      </c>
      <c r="F241" t="s">
        <v>9</v>
      </c>
      <c r="G241">
        <v>519900</v>
      </c>
    </row>
    <row r="242" spans="1:7" x14ac:dyDescent="0.25">
      <c r="A242" t="s">
        <v>26</v>
      </c>
      <c r="B242" t="s">
        <v>27</v>
      </c>
      <c r="C242">
        <v>2018</v>
      </c>
      <c r="D242" t="s">
        <v>28</v>
      </c>
      <c r="E242">
        <v>10800</v>
      </c>
      <c r="F242" t="s">
        <v>9</v>
      </c>
      <c r="G242">
        <v>519000</v>
      </c>
    </row>
    <row r="243" spans="1:7" x14ac:dyDescent="0.25">
      <c r="A243" t="s">
        <v>29</v>
      </c>
      <c r="B243" t="s">
        <v>59</v>
      </c>
      <c r="C243">
        <v>2021</v>
      </c>
      <c r="D243" t="s">
        <v>28</v>
      </c>
      <c r="E243">
        <v>4645</v>
      </c>
      <c r="F243" t="s">
        <v>9</v>
      </c>
      <c r="G243">
        <v>519000</v>
      </c>
    </row>
    <row r="244" spans="1:7" x14ac:dyDescent="0.25">
      <c r="A244" t="s">
        <v>17</v>
      </c>
      <c r="B244" t="s">
        <v>18</v>
      </c>
      <c r="C244">
        <v>2015</v>
      </c>
      <c r="D244" t="s">
        <v>14</v>
      </c>
      <c r="E244">
        <v>16970</v>
      </c>
      <c r="F244" t="s">
        <v>9</v>
      </c>
      <c r="G244">
        <v>154900</v>
      </c>
    </row>
    <row r="245" spans="1:7" x14ac:dyDescent="0.25">
      <c r="A245" t="s">
        <v>15</v>
      </c>
      <c r="B245" t="s">
        <v>24</v>
      </c>
      <c r="C245">
        <v>2015</v>
      </c>
      <c r="D245" t="s">
        <v>14</v>
      </c>
      <c r="E245">
        <v>13852</v>
      </c>
      <c r="F245" t="s">
        <v>9</v>
      </c>
      <c r="G245">
        <v>639800</v>
      </c>
    </row>
    <row r="246" spans="1:7" x14ac:dyDescent="0.25">
      <c r="A246" t="s">
        <v>15</v>
      </c>
      <c r="B246">
        <v>540</v>
      </c>
      <c r="C246">
        <v>2021</v>
      </c>
      <c r="D246" t="s">
        <v>25</v>
      </c>
      <c r="E246">
        <v>13185</v>
      </c>
      <c r="F246" t="s">
        <v>9</v>
      </c>
      <c r="G246">
        <v>519000</v>
      </c>
    </row>
    <row r="247" spans="1:7" x14ac:dyDescent="0.25">
      <c r="A247" t="s">
        <v>29</v>
      </c>
      <c r="B247" t="s">
        <v>51</v>
      </c>
      <c r="C247">
        <v>2024</v>
      </c>
      <c r="D247" t="s">
        <v>28</v>
      </c>
      <c r="E247">
        <v>0</v>
      </c>
      <c r="F247" t="s">
        <v>9</v>
      </c>
      <c r="G247">
        <v>516300</v>
      </c>
    </row>
    <row r="248" spans="1:7" x14ac:dyDescent="0.25">
      <c r="A248" t="s">
        <v>26</v>
      </c>
      <c r="B248" t="s">
        <v>56</v>
      </c>
      <c r="C248">
        <v>2022</v>
      </c>
      <c r="D248" t="s">
        <v>25</v>
      </c>
      <c r="E248">
        <v>2273</v>
      </c>
      <c r="F248" t="s">
        <v>9</v>
      </c>
      <c r="G248">
        <v>514900</v>
      </c>
    </row>
    <row r="249" spans="1:7" x14ac:dyDescent="0.25">
      <c r="A249" t="s">
        <v>7</v>
      </c>
      <c r="B249" t="s">
        <v>68</v>
      </c>
      <c r="C249">
        <v>2023</v>
      </c>
      <c r="D249" t="s">
        <v>25</v>
      </c>
      <c r="E249">
        <v>300</v>
      </c>
      <c r="F249" t="s">
        <v>21</v>
      </c>
      <c r="G249">
        <v>511250</v>
      </c>
    </row>
    <row r="250" spans="1:7" x14ac:dyDescent="0.25">
      <c r="A250" t="s">
        <v>22</v>
      </c>
      <c r="B250" t="s">
        <v>64</v>
      </c>
      <c r="C250">
        <v>2019</v>
      </c>
      <c r="D250" t="s">
        <v>25</v>
      </c>
      <c r="E250">
        <v>10439</v>
      </c>
      <c r="F250" t="s">
        <v>9</v>
      </c>
      <c r="G250">
        <v>509900</v>
      </c>
    </row>
    <row r="251" spans="1:7" x14ac:dyDescent="0.25">
      <c r="A251" t="s">
        <v>46</v>
      </c>
      <c r="B251" t="s">
        <v>66</v>
      </c>
      <c r="C251">
        <v>2024</v>
      </c>
      <c r="D251" t="s">
        <v>28</v>
      </c>
      <c r="E251">
        <v>400</v>
      </c>
      <c r="F251" t="s">
        <v>9</v>
      </c>
      <c r="G251">
        <v>509900</v>
      </c>
    </row>
    <row r="252" spans="1:7" x14ac:dyDescent="0.25">
      <c r="A252" t="s">
        <v>22</v>
      </c>
      <c r="B252" t="s">
        <v>73</v>
      </c>
      <c r="C252">
        <v>2023</v>
      </c>
      <c r="D252" t="s">
        <v>28</v>
      </c>
      <c r="E252">
        <v>1</v>
      </c>
      <c r="F252" t="s">
        <v>9</v>
      </c>
      <c r="G252">
        <v>504900</v>
      </c>
    </row>
    <row r="253" spans="1:7" x14ac:dyDescent="0.25">
      <c r="A253" t="s">
        <v>69</v>
      </c>
      <c r="B253" t="s">
        <v>70</v>
      </c>
      <c r="C253">
        <v>2024</v>
      </c>
      <c r="D253" t="s">
        <v>28</v>
      </c>
      <c r="E253">
        <v>0</v>
      </c>
      <c r="F253" t="s">
        <v>9</v>
      </c>
      <c r="G253">
        <v>504800</v>
      </c>
    </row>
    <row r="254" spans="1:7" x14ac:dyDescent="0.25">
      <c r="A254" t="s">
        <v>69</v>
      </c>
      <c r="B254" t="s">
        <v>70</v>
      </c>
      <c r="C254">
        <v>2024</v>
      </c>
      <c r="D254" t="s">
        <v>28</v>
      </c>
      <c r="E254">
        <v>0</v>
      </c>
      <c r="F254" t="s">
        <v>9</v>
      </c>
      <c r="G254">
        <v>504800</v>
      </c>
    </row>
    <row r="255" spans="1:7" x14ac:dyDescent="0.25">
      <c r="A255" t="s">
        <v>22</v>
      </c>
      <c r="B255" t="s">
        <v>23</v>
      </c>
      <c r="C255">
        <v>2024</v>
      </c>
      <c r="D255" t="s">
        <v>28</v>
      </c>
      <c r="E255">
        <v>0</v>
      </c>
      <c r="F255" t="s">
        <v>9</v>
      </c>
      <c r="G255">
        <v>501700</v>
      </c>
    </row>
    <row r="256" spans="1:7" x14ac:dyDescent="0.25">
      <c r="A256" t="s">
        <v>22</v>
      </c>
      <c r="B256" t="s">
        <v>23</v>
      </c>
      <c r="C256">
        <v>2024</v>
      </c>
      <c r="D256" t="s">
        <v>28</v>
      </c>
      <c r="E256">
        <v>0</v>
      </c>
      <c r="F256" t="s">
        <v>9</v>
      </c>
      <c r="G256">
        <v>501700</v>
      </c>
    </row>
    <row r="257" spans="1:7" x14ac:dyDescent="0.25">
      <c r="A257" t="s">
        <v>29</v>
      </c>
      <c r="B257" t="s">
        <v>30</v>
      </c>
      <c r="C257">
        <v>2018</v>
      </c>
      <c r="D257" t="s">
        <v>28</v>
      </c>
      <c r="E257">
        <v>5999</v>
      </c>
      <c r="F257" t="s">
        <v>9</v>
      </c>
      <c r="G257">
        <v>499900</v>
      </c>
    </row>
    <row r="258" spans="1:7" x14ac:dyDescent="0.25">
      <c r="A258" t="s">
        <v>15</v>
      </c>
      <c r="B258">
        <v>540</v>
      </c>
      <c r="C258">
        <v>2019</v>
      </c>
      <c r="D258" t="s">
        <v>25</v>
      </c>
      <c r="E258">
        <v>7100</v>
      </c>
      <c r="F258" t="s">
        <v>9</v>
      </c>
      <c r="G258">
        <v>499900</v>
      </c>
    </row>
    <row r="259" spans="1:7" x14ac:dyDescent="0.25">
      <c r="A259" t="s">
        <v>29</v>
      </c>
      <c r="B259" t="s">
        <v>72</v>
      </c>
      <c r="C259">
        <v>2019</v>
      </c>
      <c r="D259" t="s">
        <v>25</v>
      </c>
      <c r="E259">
        <v>7430</v>
      </c>
      <c r="F259" t="s">
        <v>9</v>
      </c>
      <c r="G259">
        <v>499900</v>
      </c>
    </row>
    <row r="260" spans="1:7" x14ac:dyDescent="0.25">
      <c r="A260" t="s">
        <v>7</v>
      </c>
      <c r="B260" t="s">
        <v>37</v>
      </c>
      <c r="C260">
        <v>2019</v>
      </c>
      <c r="D260" t="s">
        <v>25</v>
      </c>
      <c r="E260">
        <v>8700</v>
      </c>
      <c r="F260" t="s">
        <v>9</v>
      </c>
      <c r="G260">
        <v>499900</v>
      </c>
    </row>
    <row r="261" spans="1:7" x14ac:dyDescent="0.25">
      <c r="A261" t="s">
        <v>15</v>
      </c>
      <c r="B261" t="s">
        <v>65</v>
      </c>
      <c r="C261">
        <v>2019</v>
      </c>
      <c r="D261" t="s">
        <v>25</v>
      </c>
      <c r="E261">
        <v>10448</v>
      </c>
      <c r="F261" t="s">
        <v>9</v>
      </c>
      <c r="G261">
        <v>499900</v>
      </c>
    </row>
    <row r="262" spans="1:7" x14ac:dyDescent="0.25">
      <c r="A262" t="s">
        <v>7</v>
      </c>
      <c r="B262" t="s">
        <v>37</v>
      </c>
      <c r="C262">
        <v>2015</v>
      </c>
      <c r="D262" t="s">
        <v>14</v>
      </c>
      <c r="E262">
        <v>14842</v>
      </c>
      <c r="F262" t="s">
        <v>21</v>
      </c>
      <c r="G262">
        <v>104900</v>
      </c>
    </row>
    <row r="263" spans="1:7" x14ac:dyDescent="0.25">
      <c r="A263" t="s">
        <v>29</v>
      </c>
      <c r="B263" t="s">
        <v>30</v>
      </c>
      <c r="C263">
        <v>2020</v>
      </c>
      <c r="D263" t="s">
        <v>28</v>
      </c>
      <c r="E263">
        <v>7150</v>
      </c>
      <c r="F263" t="s">
        <v>9</v>
      </c>
      <c r="G263">
        <v>499900</v>
      </c>
    </row>
    <row r="264" spans="1:7" x14ac:dyDescent="0.25">
      <c r="A264" t="s">
        <v>12</v>
      </c>
      <c r="B264" t="s">
        <v>13</v>
      </c>
      <c r="C264">
        <v>2015</v>
      </c>
      <c r="D264" t="s">
        <v>14</v>
      </c>
      <c r="E264">
        <v>14888</v>
      </c>
      <c r="F264" t="s">
        <v>9</v>
      </c>
      <c r="G264">
        <v>109900</v>
      </c>
    </row>
    <row r="265" spans="1:7" x14ac:dyDescent="0.25">
      <c r="A265" t="s">
        <v>15</v>
      </c>
      <c r="B265">
        <v>430</v>
      </c>
      <c r="C265">
        <v>2021</v>
      </c>
      <c r="D265" t="s">
        <v>28</v>
      </c>
      <c r="E265">
        <v>5622</v>
      </c>
      <c r="F265" t="s">
        <v>9</v>
      </c>
      <c r="G265">
        <v>499900</v>
      </c>
    </row>
    <row r="266" spans="1:7" x14ac:dyDescent="0.25">
      <c r="A266" t="s">
        <v>15</v>
      </c>
      <c r="B266" t="s">
        <v>24</v>
      </c>
      <c r="C266">
        <v>2021</v>
      </c>
      <c r="D266" t="s">
        <v>25</v>
      </c>
      <c r="E266">
        <v>13100</v>
      </c>
      <c r="F266" t="s">
        <v>9</v>
      </c>
      <c r="G266">
        <v>499900</v>
      </c>
    </row>
    <row r="267" spans="1:7" x14ac:dyDescent="0.25">
      <c r="A267" t="s">
        <v>22</v>
      </c>
      <c r="B267" t="s">
        <v>64</v>
      </c>
      <c r="C267">
        <v>2022</v>
      </c>
      <c r="D267" t="s">
        <v>28</v>
      </c>
      <c r="E267">
        <v>3467</v>
      </c>
      <c r="F267" t="s">
        <v>9</v>
      </c>
      <c r="G267">
        <v>499900</v>
      </c>
    </row>
    <row r="268" spans="1:7" x14ac:dyDescent="0.25">
      <c r="A268" t="s">
        <v>22</v>
      </c>
      <c r="B268" t="s">
        <v>74</v>
      </c>
      <c r="C268">
        <v>2023</v>
      </c>
      <c r="D268" t="s">
        <v>28</v>
      </c>
      <c r="E268">
        <v>1</v>
      </c>
      <c r="F268" t="s">
        <v>9</v>
      </c>
      <c r="G268">
        <v>499900</v>
      </c>
    </row>
    <row r="269" spans="1:7" x14ac:dyDescent="0.25">
      <c r="A269" t="s">
        <v>7</v>
      </c>
      <c r="B269" t="s">
        <v>60</v>
      </c>
      <c r="C269">
        <v>2023</v>
      </c>
      <c r="D269" t="s">
        <v>28</v>
      </c>
      <c r="E269">
        <v>2117</v>
      </c>
      <c r="F269" t="s">
        <v>9</v>
      </c>
      <c r="G269">
        <v>499900</v>
      </c>
    </row>
    <row r="270" spans="1:7" x14ac:dyDescent="0.25">
      <c r="A270" t="s">
        <v>7</v>
      </c>
      <c r="B270" t="s">
        <v>60</v>
      </c>
      <c r="C270">
        <v>2024</v>
      </c>
      <c r="D270" t="s">
        <v>25</v>
      </c>
      <c r="E270">
        <v>0</v>
      </c>
      <c r="F270" t="s">
        <v>9</v>
      </c>
      <c r="G270">
        <v>499900</v>
      </c>
    </row>
    <row r="271" spans="1:7" x14ac:dyDescent="0.25">
      <c r="A271" t="s">
        <v>7</v>
      </c>
      <c r="B271" t="s">
        <v>60</v>
      </c>
      <c r="C271">
        <v>2024</v>
      </c>
      <c r="D271" t="s">
        <v>25</v>
      </c>
      <c r="E271">
        <v>0</v>
      </c>
      <c r="F271" t="s">
        <v>9</v>
      </c>
      <c r="G271">
        <v>499900</v>
      </c>
    </row>
    <row r="272" spans="1:7" x14ac:dyDescent="0.25">
      <c r="A272" t="s">
        <v>7</v>
      </c>
      <c r="B272" t="s">
        <v>60</v>
      </c>
      <c r="C272">
        <v>2024</v>
      </c>
      <c r="D272" t="s">
        <v>25</v>
      </c>
      <c r="E272">
        <v>0</v>
      </c>
      <c r="F272" t="s">
        <v>9</v>
      </c>
      <c r="G272">
        <v>499900</v>
      </c>
    </row>
    <row r="273" spans="1:7" x14ac:dyDescent="0.25">
      <c r="A273" t="s">
        <v>7</v>
      </c>
      <c r="B273" t="s">
        <v>60</v>
      </c>
      <c r="C273">
        <v>2024</v>
      </c>
      <c r="D273" t="s">
        <v>25</v>
      </c>
      <c r="E273">
        <v>0</v>
      </c>
      <c r="F273" t="s">
        <v>9</v>
      </c>
      <c r="G273">
        <v>499900</v>
      </c>
    </row>
    <row r="274" spans="1:7" x14ac:dyDescent="0.25">
      <c r="A274" t="s">
        <v>26</v>
      </c>
      <c r="B274" t="s">
        <v>27</v>
      </c>
      <c r="C274">
        <v>2024</v>
      </c>
      <c r="D274" t="s">
        <v>28</v>
      </c>
      <c r="E274">
        <v>800</v>
      </c>
      <c r="F274" t="s">
        <v>9</v>
      </c>
      <c r="G274">
        <v>499900</v>
      </c>
    </row>
    <row r="275" spans="1:7" x14ac:dyDescent="0.25">
      <c r="A275" t="s">
        <v>19</v>
      </c>
      <c r="B275" t="s">
        <v>43</v>
      </c>
      <c r="C275">
        <v>2024</v>
      </c>
      <c r="D275" t="s">
        <v>25</v>
      </c>
      <c r="E275">
        <v>0</v>
      </c>
      <c r="F275" t="s">
        <v>9</v>
      </c>
      <c r="G275">
        <v>499875</v>
      </c>
    </row>
    <row r="276" spans="1:7" x14ac:dyDescent="0.25">
      <c r="A276" t="s">
        <v>26</v>
      </c>
      <c r="B276" t="s">
        <v>27</v>
      </c>
      <c r="C276">
        <v>2017</v>
      </c>
      <c r="D276" t="s">
        <v>25</v>
      </c>
      <c r="E276">
        <v>8874</v>
      </c>
      <c r="F276" t="s">
        <v>9</v>
      </c>
      <c r="G276">
        <v>499800</v>
      </c>
    </row>
    <row r="277" spans="1:7" x14ac:dyDescent="0.25">
      <c r="A277" t="s">
        <v>22</v>
      </c>
      <c r="B277" t="s">
        <v>23</v>
      </c>
      <c r="C277">
        <v>2015</v>
      </c>
      <c r="D277" t="s">
        <v>14</v>
      </c>
      <c r="E277">
        <v>15748</v>
      </c>
      <c r="F277" t="s">
        <v>9</v>
      </c>
      <c r="G277">
        <v>189900</v>
      </c>
    </row>
    <row r="278" spans="1:7" x14ac:dyDescent="0.25">
      <c r="A278" t="s">
        <v>26</v>
      </c>
      <c r="B278" t="s">
        <v>27</v>
      </c>
      <c r="C278">
        <v>2017</v>
      </c>
      <c r="D278" t="s">
        <v>28</v>
      </c>
      <c r="E278">
        <v>9150</v>
      </c>
      <c r="F278" t="s">
        <v>9</v>
      </c>
      <c r="G278">
        <v>499000</v>
      </c>
    </row>
    <row r="279" spans="1:7" x14ac:dyDescent="0.25">
      <c r="A279" t="s">
        <v>7</v>
      </c>
      <c r="B279" t="s">
        <v>33</v>
      </c>
      <c r="C279">
        <v>2019</v>
      </c>
      <c r="D279" t="s">
        <v>25</v>
      </c>
      <c r="E279">
        <v>11500</v>
      </c>
      <c r="F279" t="s">
        <v>9</v>
      </c>
      <c r="G279">
        <v>499000</v>
      </c>
    </row>
    <row r="280" spans="1:7" x14ac:dyDescent="0.25">
      <c r="A280" t="s">
        <v>7</v>
      </c>
      <c r="B280" t="s">
        <v>60</v>
      </c>
      <c r="C280">
        <v>2023</v>
      </c>
      <c r="D280" t="s">
        <v>28</v>
      </c>
      <c r="E280">
        <v>2054</v>
      </c>
      <c r="F280" t="s">
        <v>9</v>
      </c>
      <c r="G280">
        <v>499000</v>
      </c>
    </row>
    <row r="281" spans="1:7" x14ac:dyDescent="0.25">
      <c r="A281" t="s">
        <v>46</v>
      </c>
      <c r="B281" t="s">
        <v>66</v>
      </c>
      <c r="C281">
        <v>2014</v>
      </c>
      <c r="D281" t="s">
        <v>25</v>
      </c>
      <c r="E281">
        <v>9800</v>
      </c>
      <c r="F281" t="s">
        <v>21</v>
      </c>
      <c r="G281">
        <v>498750</v>
      </c>
    </row>
    <row r="282" spans="1:7" x14ac:dyDescent="0.25">
      <c r="A282" t="s">
        <v>7</v>
      </c>
      <c r="B282" t="s">
        <v>55</v>
      </c>
      <c r="C282">
        <v>2023</v>
      </c>
      <c r="D282" t="s">
        <v>25</v>
      </c>
      <c r="E282">
        <v>120</v>
      </c>
      <c r="F282" t="s">
        <v>9</v>
      </c>
      <c r="G282">
        <v>498750</v>
      </c>
    </row>
    <row r="283" spans="1:7" x14ac:dyDescent="0.25">
      <c r="A283" t="s">
        <v>26</v>
      </c>
      <c r="B283" t="s">
        <v>27</v>
      </c>
      <c r="C283">
        <v>2017</v>
      </c>
      <c r="D283" t="s">
        <v>28</v>
      </c>
      <c r="E283">
        <v>10900</v>
      </c>
      <c r="F283" t="s">
        <v>9</v>
      </c>
      <c r="G283">
        <v>497900</v>
      </c>
    </row>
    <row r="284" spans="1:7" x14ac:dyDescent="0.25">
      <c r="A284" t="s">
        <v>26</v>
      </c>
      <c r="B284" t="s">
        <v>27</v>
      </c>
      <c r="C284">
        <v>2023</v>
      </c>
      <c r="D284" t="s">
        <v>28</v>
      </c>
      <c r="E284">
        <v>999</v>
      </c>
      <c r="F284" t="s">
        <v>9</v>
      </c>
      <c r="G284">
        <v>495900</v>
      </c>
    </row>
    <row r="285" spans="1:7" x14ac:dyDescent="0.25">
      <c r="A285" t="s">
        <v>26</v>
      </c>
      <c r="B285" t="s">
        <v>31</v>
      </c>
      <c r="C285">
        <v>2024</v>
      </c>
      <c r="D285" t="s">
        <v>25</v>
      </c>
      <c r="E285">
        <v>0</v>
      </c>
      <c r="F285" t="s">
        <v>9</v>
      </c>
      <c r="G285">
        <v>494200</v>
      </c>
    </row>
    <row r="286" spans="1:7" x14ac:dyDescent="0.25">
      <c r="A286" t="s">
        <v>7</v>
      </c>
      <c r="B286" t="s">
        <v>37</v>
      </c>
      <c r="C286">
        <v>2024</v>
      </c>
      <c r="D286" t="s">
        <v>28</v>
      </c>
      <c r="E286">
        <v>0</v>
      </c>
      <c r="F286" t="s">
        <v>9</v>
      </c>
      <c r="G286">
        <v>492900</v>
      </c>
    </row>
    <row r="287" spans="1:7" x14ac:dyDescent="0.25">
      <c r="A287" t="s">
        <v>46</v>
      </c>
      <c r="B287" t="s">
        <v>66</v>
      </c>
      <c r="C287">
        <v>2024</v>
      </c>
      <c r="D287" t="s">
        <v>25</v>
      </c>
      <c r="E287">
        <v>0</v>
      </c>
      <c r="F287" t="s">
        <v>9</v>
      </c>
      <c r="G287">
        <v>491125</v>
      </c>
    </row>
    <row r="288" spans="1:7" x14ac:dyDescent="0.25">
      <c r="A288" t="s">
        <v>45</v>
      </c>
      <c r="B288" t="s">
        <v>463</v>
      </c>
      <c r="C288">
        <v>2015</v>
      </c>
      <c r="D288" t="s">
        <v>8</v>
      </c>
      <c r="E288">
        <v>16454</v>
      </c>
      <c r="F288" t="s">
        <v>9</v>
      </c>
      <c r="G288">
        <v>259900</v>
      </c>
    </row>
    <row r="289" spans="1:7" x14ac:dyDescent="0.25">
      <c r="A289" t="s">
        <v>15</v>
      </c>
      <c r="B289" t="s">
        <v>38</v>
      </c>
      <c r="C289">
        <v>2018</v>
      </c>
      <c r="D289" t="s">
        <v>28</v>
      </c>
      <c r="E289">
        <v>5300</v>
      </c>
      <c r="F289" t="s">
        <v>9</v>
      </c>
      <c r="G289">
        <v>489900</v>
      </c>
    </row>
    <row r="290" spans="1:7" x14ac:dyDescent="0.25">
      <c r="A290" t="s">
        <v>15</v>
      </c>
      <c r="B290" t="s">
        <v>24</v>
      </c>
      <c r="C290">
        <v>2018</v>
      </c>
      <c r="D290" t="s">
        <v>25</v>
      </c>
      <c r="E290">
        <v>9495</v>
      </c>
      <c r="F290" t="s">
        <v>9</v>
      </c>
      <c r="G290">
        <v>489900</v>
      </c>
    </row>
    <row r="291" spans="1:7" x14ac:dyDescent="0.25">
      <c r="A291" t="s">
        <v>7</v>
      </c>
      <c r="B291" t="s">
        <v>34</v>
      </c>
      <c r="C291">
        <v>2020</v>
      </c>
      <c r="D291" t="s">
        <v>25</v>
      </c>
      <c r="E291">
        <v>15418</v>
      </c>
      <c r="F291" t="s">
        <v>9</v>
      </c>
      <c r="G291">
        <v>489900</v>
      </c>
    </row>
    <row r="292" spans="1:7" x14ac:dyDescent="0.25">
      <c r="A292" t="s">
        <v>22</v>
      </c>
      <c r="B292" t="s">
        <v>73</v>
      </c>
      <c r="C292">
        <v>2023</v>
      </c>
      <c r="D292" t="s">
        <v>28</v>
      </c>
      <c r="E292">
        <v>885</v>
      </c>
      <c r="F292" t="s">
        <v>9</v>
      </c>
      <c r="G292">
        <v>489900</v>
      </c>
    </row>
    <row r="293" spans="1:7" x14ac:dyDescent="0.25">
      <c r="A293" t="s">
        <v>57</v>
      </c>
      <c r="B293" t="s">
        <v>75</v>
      </c>
      <c r="C293">
        <v>2023</v>
      </c>
      <c r="D293" t="s">
        <v>28</v>
      </c>
      <c r="E293">
        <v>2869</v>
      </c>
      <c r="F293" t="s">
        <v>9</v>
      </c>
      <c r="G293">
        <v>489900</v>
      </c>
    </row>
    <row r="294" spans="1:7" x14ac:dyDescent="0.25">
      <c r="A294" t="s">
        <v>7</v>
      </c>
      <c r="B294" t="s">
        <v>37</v>
      </c>
      <c r="C294">
        <v>2024</v>
      </c>
      <c r="D294" t="s">
        <v>28</v>
      </c>
      <c r="E294">
        <v>0</v>
      </c>
      <c r="F294" t="s">
        <v>9</v>
      </c>
      <c r="G294">
        <v>489900</v>
      </c>
    </row>
    <row r="295" spans="1:7" x14ac:dyDescent="0.25">
      <c r="A295" t="s">
        <v>26</v>
      </c>
      <c r="B295" t="s">
        <v>76</v>
      </c>
      <c r="C295">
        <v>2024</v>
      </c>
      <c r="D295" t="s">
        <v>28</v>
      </c>
      <c r="E295">
        <v>0</v>
      </c>
      <c r="F295" t="s">
        <v>9</v>
      </c>
      <c r="G295">
        <v>489600</v>
      </c>
    </row>
    <row r="296" spans="1:7" x14ac:dyDescent="0.25">
      <c r="A296" t="s">
        <v>26</v>
      </c>
      <c r="B296" t="s">
        <v>76</v>
      </c>
      <c r="C296">
        <v>2024</v>
      </c>
      <c r="D296" t="s">
        <v>28</v>
      </c>
      <c r="E296">
        <v>0</v>
      </c>
      <c r="F296" t="s">
        <v>9</v>
      </c>
      <c r="G296">
        <v>489600</v>
      </c>
    </row>
    <row r="297" spans="1:7" x14ac:dyDescent="0.25">
      <c r="A297" t="s">
        <v>26</v>
      </c>
      <c r="B297" t="s">
        <v>27</v>
      </c>
      <c r="C297">
        <v>2017</v>
      </c>
      <c r="D297" t="s">
        <v>25</v>
      </c>
      <c r="E297">
        <v>12220</v>
      </c>
      <c r="F297" t="s">
        <v>9</v>
      </c>
      <c r="G297">
        <v>489000</v>
      </c>
    </row>
    <row r="298" spans="1:7" x14ac:dyDescent="0.25">
      <c r="A298" t="s">
        <v>26</v>
      </c>
      <c r="B298" t="s">
        <v>27</v>
      </c>
      <c r="C298">
        <v>2022</v>
      </c>
      <c r="D298" t="s">
        <v>25</v>
      </c>
      <c r="E298">
        <v>2674</v>
      </c>
      <c r="F298" t="s">
        <v>9</v>
      </c>
      <c r="G298">
        <v>488900</v>
      </c>
    </row>
    <row r="299" spans="1:7" x14ac:dyDescent="0.25">
      <c r="A299" t="s">
        <v>22</v>
      </c>
      <c r="B299" t="s">
        <v>48</v>
      </c>
      <c r="C299">
        <v>2024</v>
      </c>
      <c r="D299" t="s">
        <v>28</v>
      </c>
      <c r="E299">
        <v>0</v>
      </c>
      <c r="F299" t="s">
        <v>9</v>
      </c>
      <c r="G299">
        <v>488000</v>
      </c>
    </row>
    <row r="300" spans="1:7" x14ac:dyDescent="0.25">
      <c r="A300" t="s">
        <v>7</v>
      </c>
      <c r="B300" t="s">
        <v>33</v>
      </c>
      <c r="C300">
        <v>2020</v>
      </c>
      <c r="D300" t="s">
        <v>25</v>
      </c>
      <c r="E300">
        <v>6200</v>
      </c>
      <c r="F300" t="s">
        <v>9</v>
      </c>
      <c r="G300">
        <v>486250</v>
      </c>
    </row>
    <row r="301" spans="1:7" x14ac:dyDescent="0.25">
      <c r="A301" t="s">
        <v>12</v>
      </c>
      <c r="B301" t="s">
        <v>462</v>
      </c>
      <c r="C301">
        <v>2015</v>
      </c>
      <c r="D301" t="s">
        <v>14</v>
      </c>
      <c r="E301">
        <v>17109</v>
      </c>
      <c r="F301" t="s">
        <v>9</v>
      </c>
      <c r="G301">
        <v>139000</v>
      </c>
    </row>
    <row r="302" spans="1:7" x14ac:dyDescent="0.25">
      <c r="A302" t="s">
        <v>26</v>
      </c>
      <c r="B302" t="s">
        <v>31</v>
      </c>
      <c r="C302">
        <v>2024</v>
      </c>
      <c r="D302" t="s">
        <v>28</v>
      </c>
      <c r="E302">
        <v>0</v>
      </c>
      <c r="F302" t="s">
        <v>9</v>
      </c>
      <c r="G302">
        <v>484900</v>
      </c>
    </row>
    <row r="303" spans="1:7" x14ac:dyDescent="0.25">
      <c r="A303" t="s">
        <v>19</v>
      </c>
      <c r="B303" t="s">
        <v>43</v>
      </c>
      <c r="C303">
        <v>2021</v>
      </c>
      <c r="D303" t="s">
        <v>25</v>
      </c>
      <c r="E303">
        <v>8386</v>
      </c>
      <c r="F303" t="s">
        <v>9</v>
      </c>
      <c r="G303">
        <v>484000</v>
      </c>
    </row>
    <row r="304" spans="1:7" x14ac:dyDescent="0.25">
      <c r="A304" t="s">
        <v>10</v>
      </c>
      <c r="B304" t="s">
        <v>63</v>
      </c>
      <c r="C304">
        <v>2023</v>
      </c>
      <c r="D304" t="s">
        <v>28</v>
      </c>
      <c r="E304">
        <v>1442</v>
      </c>
      <c r="F304" t="s">
        <v>9</v>
      </c>
      <c r="G304">
        <v>483900</v>
      </c>
    </row>
    <row r="305" spans="1:7" x14ac:dyDescent="0.25">
      <c r="A305" t="s">
        <v>26</v>
      </c>
      <c r="B305" t="s">
        <v>76</v>
      </c>
      <c r="C305">
        <v>2024</v>
      </c>
      <c r="D305" t="s">
        <v>28</v>
      </c>
      <c r="E305">
        <v>0</v>
      </c>
      <c r="F305" t="s">
        <v>9</v>
      </c>
      <c r="G305">
        <v>483400</v>
      </c>
    </row>
    <row r="306" spans="1:7" x14ac:dyDescent="0.25">
      <c r="A306" t="s">
        <v>77</v>
      </c>
      <c r="B306">
        <v>308</v>
      </c>
      <c r="C306">
        <v>2024</v>
      </c>
      <c r="D306" t="s">
        <v>25</v>
      </c>
      <c r="E306">
        <v>0</v>
      </c>
      <c r="F306" t="s">
        <v>9</v>
      </c>
      <c r="G306">
        <v>481800</v>
      </c>
    </row>
    <row r="307" spans="1:7" x14ac:dyDescent="0.25">
      <c r="A307" t="s">
        <v>19</v>
      </c>
      <c r="B307" t="s">
        <v>43</v>
      </c>
      <c r="C307">
        <v>2020</v>
      </c>
      <c r="D307" t="s">
        <v>25</v>
      </c>
      <c r="E307">
        <v>9200</v>
      </c>
      <c r="F307" t="s">
        <v>9</v>
      </c>
      <c r="G307">
        <v>479900</v>
      </c>
    </row>
    <row r="308" spans="1:7" x14ac:dyDescent="0.25">
      <c r="A308" t="s">
        <v>19</v>
      </c>
      <c r="B308" t="s">
        <v>50</v>
      </c>
      <c r="C308">
        <v>2021</v>
      </c>
      <c r="D308" t="s">
        <v>28</v>
      </c>
      <c r="E308">
        <v>3129</v>
      </c>
      <c r="F308" t="s">
        <v>9</v>
      </c>
      <c r="G308">
        <v>479900</v>
      </c>
    </row>
    <row r="309" spans="1:7" x14ac:dyDescent="0.25">
      <c r="A309" t="s">
        <v>29</v>
      </c>
      <c r="B309" t="s">
        <v>72</v>
      </c>
      <c r="C309">
        <v>2021</v>
      </c>
      <c r="D309" t="s">
        <v>25</v>
      </c>
      <c r="E309">
        <v>17526</v>
      </c>
      <c r="F309" t="s">
        <v>9</v>
      </c>
      <c r="G309">
        <v>479900</v>
      </c>
    </row>
    <row r="310" spans="1:7" x14ac:dyDescent="0.25">
      <c r="A310" t="s">
        <v>15</v>
      </c>
      <c r="B310">
        <v>430</v>
      </c>
      <c r="C310">
        <v>2023</v>
      </c>
      <c r="D310" t="s">
        <v>28</v>
      </c>
      <c r="E310">
        <v>2560</v>
      </c>
      <c r="F310" t="s">
        <v>9</v>
      </c>
      <c r="G310">
        <v>479900</v>
      </c>
    </row>
    <row r="311" spans="1:7" x14ac:dyDescent="0.25">
      <c r="A311" t="s">
        <v>22</v>
      </c>
      <c r="B311" t="s">
        <v>48</v>
      </c>
      <c r="C311">
        <v>2023</v>
      </c>
      <c r="D311" t="s">
        <v>25</v>
      </c>
      <c r="E311">
        <v>2800</v>
      </c>
      <c r="F311" t="s">
        <v>9</v>
      </c>
      <c r="G311">
        <v>479900</v>
      </c>
    </row>
    <row r="312" spans="1:7" x14ac:dyDescent="0.25">
      <c r="A312" t="s">
        <v>22</v>
      </c>
      <c r="B312" t="s">
        <v>62</v>
      </c>
      <c r="C312">
        <v>2023</v>
      </c>
      <c r="D312" t="s">
        <v>28</v>
      </c>
      <c r="E312">
        <v>5247</v>
      </c>
      <c r="F312" t="s">
        <v>9</v>
      </c>
      <c r="G312">
        <v>479900</v>
      </c>
    </row>
    <row r="313" spans="1:7" x14ac:dyDescent="0.25">
      <c r="A313" t="s">
        <v>7</v>
      </c>
      <c r="B313" t="s">
        <v>32</v>
      </c>
      <c r="C313">
        <v>2015</v>
      </c>
      <c r="D313" t="s">
        <v>14</v>
      </c>
      <c r="E313">
        <v>17674</v>
      </c>
      <c r="F313" t="s">
        <v>21</v>
      </c>
      <c r="G313">
        <v>94800</v>
      </c>
    </row>
    <row r="314" spans="1:7" x14ac:dyDescent="0.25">
      <c r="A314" t="s">
        <v>12</v>
      </c>
      <c r="B314" t="s">
        <v>13</v>
      </c>
      <c r="C314">
        <v>2015</v>
      </c>
      <c r="D314" t="s">
        <v>14</v>
      </c>
      <c r="E314">
        <v>17798</v>
      </c>
      <c r="F314" t="s">
        <v>9</v>
      </c>
      <c r="G314">
        <v>125999</v>
      </c>
    </row>
    <row r="315" spans="1:7" x14ac:dyDescent="0.25">
      <c r="A315" t="s">
        <v>69</v>
      </c>
      <c r="B315" t="s">
        <v>70</v>
      </c>
      <c r="C315">
        <v>2024</v>
      </c>
      <c r="D315" t="s">
        <v>28</v>
      </c>
      <c r="E315">
        <v>0</v>
      </c>
      <c r="F315" t="s">
        <v>9</v>
      </c>
      <c r="G315">
        <v>479900</v>
      </c>
    </row>
    <row r="316" spans="1:7" x14ac:dyDescent="0.25">
      <c r="A316" t="s">
        <v>22</v>
      </c>
      <c r="B316" t="s">
        <v>23</v>
      </c>
      <c r="C316">
        <v>2024</v>
      </c>
      <c r="D316" t="s">
        <v>28</v>
      </c>
      <c r="E316">
        <v>0</v>
      </c>
      <c r="F316" t="s">
        <v>9</v>
      </c>
      <c r="G316">
        <v>479900</v>
      </c>
    </row>
    <row r="317" spans="1:7" x14ac:dyDescent="0.25">
      <c r="A317" t="s">
        <v>45</v>
      </c>
      <c r="B317" t="s">
        <v>463</v>
      </c>
      <c r="C317">
        <v>2015</v>
      </c>
      <c r="D317" t="s">
        <v>8</v>
      </c>
      <c r="E317">
        <v>18000</v>
      </c>
      <c r="F317" t="s">
        <v>9</v>
      </c>
      <c r="G317">
        <v>379900</v>
      </c>
    </row>
    <row r="318" spans="1:7" x14ac:dyDescent="0.25">
      <c r="A318" t="s">
        <v>22</v>
      </c>
      <c r="B318" t="s">
        <v>23</v>
      </c>
      <c r="C318">
        <v>2024</v>
      </c>
      <c r="D318" t="s">
        <v>28</v>
      </c>
      <c r="E318">
        <v>604</v>
      </c>
      <c r="F318" t="s">
        <v>9</v>
      </c>
      <c r="G318">
        <v>479000</v>
      </c>
    </row>
    <row r="319" spans="1:7" x14ac:dyDescent="0.25">
      <c r="A319" t="s">
        <v>26</v>
      </c>
      <c r="B319" t="s">
        <v>76</v>
      </c>
      <c r="C319">
        <v>2024</v>
      </c>
      <c r="D319" t="s">
        <v>28</v>
      </c>
      <c r="E319">
        <v>0</v>
      </c>
      <c r="F319" t="s">
        <v>9</v>
      </c>
      <c r="G319">
        <v>477400</v>
      </c>
    </row>
    <row r="320" spans="1:7" x14ac:dyDescent="0.25">
      <c r="A320" t="s">
        <v>26</v>
      </c>
      <c r="B320" t="s">
        <v>41</v>
      </c>
      <c r="C320">
        <v>2020</v>
      </c>
      <c r="D320" t="s">
        <v>25</v>
      </c>
      <c r="E320">
        <v>4802</v>
      </c>
      <c r="F320" t="s">
        <v>9</v>
      </c>
      <c r="G320">
        <v>474900</v>
      </c>
    </row>
    <row r="321" spans="1:7" x14ac:dyDescent="0.25">
      <c r="A321" t="s">
        <v>22</v>
      </c>
      <c r="B321" t="s">
        <v>74</v>
      </c>
      <c r="C321">
        <v>2022</v>
      </c>
      <c r="D321" t="s">
        <v>25</v>
      </c>
      <c r="E321">
        <v>1800</v>
      </c>
      <c r="F321" t="s">
        <v>9</v>
      </c>
      <c r="G321">
        <v>474900</v>
      </c>
    </row>
    <row r="322" spans="1:7" x14ac:dyDescent="0.25">
      <c r="A322" t="s">
        <v>7</v>
      </c>
      <c r="B322" t="s">
        <v>33</v>
      </c>
      <c r="C322">
        <v>2019</v>
      </c>
      <c r="D322" t="s">
        <v>25</v>
      </c>
      <c r="E322">
        <v>9900</v>
      </c>
      <c r="F322" t="s">
        <v>9</v>
      </c>
      <c r="G322">
        <v>473750</v>
      </c>
    </row>
    <row r="323" spans="1:7" x14ac:dyDescent="0.25">
      <c r="A323" t="s">
        <v>7</v>
      </c>
      <c r="B323" t="s">
        <v>33</v>
      </c>
      <c r="C323">
        <v>2019</v>
      </c>
      <c r="D323" t="s">
        <v>25</v>
      </c>
      <c r="E323">
        <v>12200</v>
      </c>
      <c r="F323" t="s">
        <v>9</v>
      </c>
      <c r="G323">
        <v>473750</v>
      </c>
    </row>
    <row r="324" spans="1:7" x14ac:dyDescent="0.25">
      <c r="A324" t="s">
        <v>7</v>
      </c>
      <c r="B324" t="s">
        <v>68</v>
      </c>
      <c r="C324">
        <v>2023</v>
      </c>
      <c r="D324" t="s">
        <v>25</v>
      </c>
      <c r="E324">
        <v>450</v>
      </c>
      <c r="F324" t="s">
        <v>9</v>
      </c>
      <c r="G324">
        <v>473750</v>
      </c>
    </row>
    <row r="325" spans="1:7" x14ac:dyDescent="0.25">
      <c r="A325" t="s">
        <v>26</v>
      </c>
      <c r="B325" t="s">
        <v>41</v>
      </c>
      <c r="C325">
        <v>2023</v>
      </c>
      <c r="D325" t="s">
        <v>25</v>
      </c>
      <c r="E325">
        <v>0</v>
      </c>
      <c r="F325" t="s">
        <v>9</v>
      </c>
      <c r="G325">
        <v>472962</v>
      </c>
    </row>
    <row r="326" spans="1:7" x14ac:dyDescent="0.25">
      <c r="A326" t="s">
        <v>26</v>
      </c>
      <c r="B326" t="s">
        <v>78</v>
      </c>
      <c r="C326">
        <v>2024</v>
      </c>
      <c r="D326" t="s">
        <v>28</v>
      </c>
      <c r="E326">
        <v>0</v>
      </c>
      <c r="F326" t="s">
        <v>9</v>
      </c>
      <c r="G326">
        <v>470390</v>
      </c>
    </row>
    <row r="327" spans="1:7" x14ac:dyDescent="0.25">
      <c r="A327" t="s">
        <v>15</v>
      </c>
      <c r="B327" t="s">
        <v>38</v>
      </c>
      <c r="C327">
        <v>2016</v>
      </c>
      <c r="D327" t="s">
        <v>25</v>
      </c>
      <c r="E327">
        <v>10500</v>
      </c>
      <c r="F327" t="s">
        <v>9</v>
      </c>
      <c r="G327">
        <v>469900</v>
      </c>
    </row>
    <row r="328" spans="1:7" x14ac:dyDescent="0.25">
      <c r="A328" t="s">
        <v>15</v>
      </c>
      <c r="B328" t="s">
        <v>36</v>
      </c>
      <c r="C328">
        <v>2017</v>
      </c>
      <c r="D328" t="s">
        <v>25</v>
      </c>
      <c r="E328">
        <v>7900</v>
      </c>
      <c r="F328" t="s">
        <v>9</v>
      </c>
      <c r="G328">
        <v>469900</v>
      </c>
    </row>
    <row r="329" spans="1:7" x14ac:dyDescent="0.25">
      <c r="A329" t="s">
        <v>15</v>
      </c>
      <c r="B329" t="s">
        <v>65</v>
      </c>
      <c r="C329">
        <v>2018</v>
      </c>
      <c r="D329" t="s">
        <v>25</v>
      </c>
      <c r="E329">
        <v>11530</v>
      </c>
      <c r="F329" t="s">
        <v>9</v>
      </c>
      <c r="G329">
        <v>469900</v>
      </c>
    </row>
    <row r="330" spans="1:7" x14ac:dyDescent="0.25">
      <c r="A330" t="s">
        <v>26</v>
      </c>
      <c r="B330" t="s">
        <v>41</v>
      </c>
      <c r="C330">
        <v>2020</v>
      </c>
      <c r="D330" t="s">
        <v>25</v>
      </c>
      <c r="E330">
        <v>5708</v>
      </c>
      <c r="F330" t="s">
        <v>9</v>
      </c>
      <c r="G330">
        <v>469900</v>
      </c>
    </row>
    <row r="331" spans="1:7" x14ac:dyDescent="0.25">
      <c r="A331" t="s">
        <v>15</v>
      </c>
      <c r="B331">
        <v>440</v>
      </c>
      <c r="C331">
        <v>2020</v>
      </c>
      <c r="D331" t="s">
        <v>28</v>
      </c>
      <c r="E331">
        <v>9792</v>
      </c>
      <c r="F331" t="s">
        <v>9</v>
      </c>
      <c r="G331">
        <v>469900</v>
      </c>
    </row>
    <row r="332" spans="1:7" x14ac:dyDescent="0.25">
      <c r="A332" t="s">
        <v>26</v>
      </c>
      <c r="B332" t="s">
        <v>41</v>
      </c>
      <c r="C332">
        <v>2021</v>
      </c>
      <c r="D332" t="s">
        <v>25</v>
      </c>
      <c r="E332">
        <v>10482</v>
      </c>
      <c r="F332" t="s">
        <v>9</v>
      </c>
      <c r="G332">
        <v>469900</v>
      </c>
    </row>
    <row r="333" spans="1:7" x14ac:dyDescent="0.25">
      <c r="A333" t="s">
        <v>79</v>
      </c>
      <c r="B333" t="s">
        <v>80</v>
      </c>
      <c r="C333">
        <v>2022</v>
      </c>
      <c r="D333" t="s">
        <v>28</v>
      </c>
      <c r="E333">
        <v>235</v>
      </c>
      <c r="F333" t="s">
        <v>9</v>
      </c>
      <c r="G333">
        <v>469900</v>
      </c>
    </row>
    <row r="334" spans="1:7" x14ac:dyDescent="0.25">
      <c r="A334" t="s">
        <v>22</v>
      </c>
      <c r="B334" t="s">
        <v>62</v>
      </c>
      <c r="C334">
        <v>2022</v>
      </c>
      <c r="D334" t="s">
        <v>28</v>
      </c>
      <c r="E334">
        <v>1227</v>
      </c>
      <c r="F334" t="s">
        <v>9</v>
      </c>
      <c r="G334">
        <v>469900</v>
      </c>
    </row>
    <row r="335" spans="1:7" x14ac:dyDescent="0.25">
      <c r="A335" t="s">
        <v>26</v>
      </c>
      <c r="B335" t="s">
        <v>27</v>
      </c>
      <c r="C335">
        <v>2022</v>
      </c>
      <c r="D335" t="s">
        <v>28</v>
      </c>
      <c r="E335">
        <v>2243</v>
      </c>
      <c r="F335" t="s">
        <v>9</v>
      </c>
      <c r="G335">
        <v>469900</v>
      </c>
    </row>
    <row r="336" spans="1:7" x14ac:dyDescent="0.25">
      <c r="A336" t="s">
        <v>7</v>
      </c>
      <c r="B336" t="s">
        <v>60</v>
      </c>
      <c r="C336">
        <v>2022</v>
      </c>
      <c r="D336" t="s">
        <v>25</v>
      </c>
      <c r="E336">
        <v>3777</v>
      </c>
      <c r="F336" t="s">
        <v>9</v>
      </c>
      <c r="G336">
        <v>469900</v>
      </c>
    </row>
    <row r="337" spans="1:7" x14ac:dyDescent="0.25">
      <c r="A337" t="s">
        <v>7</v>
      </c>
      <c r="B337" t="s">
        <v>32</v>
      </c>
      <c r="C337">
        <v>2023</v>
      </c>
      <c r="D337" t="s">
        <v>28</v>
      </c>
      <c r="E337">
        <v>710</v>
      </c>
      <c r="F337" t="s">
        <v>9</v>
      </c>
      <c r="G337">
        <v>469900</v>
      </c>
    </row>
    <row r="338" spans="1:7" x14ac:dyDescent="0.25">
      <c r="A338" t="s">
        <v>15</v>
      </c>
      <c r="B338" t="s">
        <v>24</v>
      </c>
      <c r="C338">
        <v>2018</v>
      </c>
      <c r="D338" t="s">
        <v>25</v>
      </c>
      <c r="E338">
        <v>7850</v>
      </c>
      <c r="F338" t="s">
        <v>9</v>
      </c>
      <c r="G338">
        <v>469500</v>
      </c>
    </row>
    <row r="339" spans="1:7" x14ac:dyDescent="0.25">
      <c r="A339" t="s">
        <v>26</v>
      </c>
      <c r="B339" t="s">
        <v>27</v>
      </c>
      <c r="C339">
        <v>2019</v>
      </c>
      <c r="D339" t="s">
        <v>28</v>
      </c>
      <c r="E339">
        <v>5350</v>
      </c>
      <c r="F339" t="s">
        <v>9</v>
      </c>
      <c r="G339">
        <v>469000</v>
      </c>
    </row>
    <row r="340" spans="1:7" x14ac:dyDescent="0.25">
      <c r="A340" t="s">
        <v>29</v>
      </c>
      <c r="B340" t="s">
        <v>53</v>
      </c>
      <c r="C340">
        <v>2019</v>
      </c>
      <c r="D340" t="s">
        <v>28</v>
      </c>
      <c r="E340">
        <v>7032</v>
      </c>
      <c r="F340" t="s">
        <v>9</v>
      </c>
      <c r="G340">
        <v>469000</v>
      </c>
    </row>
    <row r="341" spans="1:7" x14ac:dyDescent="0.25">
      <c r="A341" t="s">
        <v>22</v>
      </c>
      <c r="B341" t="s">
        <v>64</v>
      </c>
      <c r="C341">
        <v>2019</v>
      </c>
      <c r="D341" t="s">
        <v>28</v>
      </c>
      <c r="E341">
        <v>7545</v>
      </c>
      <c r="F341" t="s">
        <v>9</v>
      </c>
      <c r="G341">
        <v>469000</v>
      </c>
    </row>
    <row r="342" spans="1:7" x14ac:dyDescent="0.25">
      <c r="A342" t="s">
        <v>7</v>
      </c>
      <c r="B342" t="s">
        <v>32</v>
      </c>
      <c r="C342">
        <v>2022</v>
      </c>
      <c r="D342" t="s">
        <v>25</v>
      </c>
      <c r="E342">
        <v>5108</v>
      </c>
      <c r="F342" t="s">
        <v>9</v>
      </c>
      <c r="G342">
        <v>469000</v>
      </c>
    </row>
    <row r="343" spans="1:7" x14ac:dyDescent="0.25">
      <c r="A343" t="s">
        <v>26</v>
      </c>
      <c r="B343" t="s">
        <v>27</v>
      </c>
      <c r="C343">
        <v>2022</v>
      </c>
      <c r="D343" t="s">
        <v>25</v>
      </c>
      <c r="E343">
        <v>3300</v>
      </c>
      <c r="F343" t="s">
        <v>9</v>
      </c>
      <c r="G343">
        <v>464900</v>
      </c>
    </row>
    <row r="344" spans="1:7" x14ac:dyDescent="0.25">
      <c r="A344" t="s">
        <v>7</v>
      </c>
      <c r="B344" t="s">
        <v>37</v>
      </c>
      <c r="C344">
        <v>2024</v>
      </c>
      <c r="D344" t="s">
        <v>28</v>
      </c>
      <c r="E344">
        <v>0</v>
      </c>
      <c r="F344" t="s">
        <v>9</v>
      </c>
      <c r="G344">
        <v>464900</v>
      </c>
    </row>
    <row r="345" spans="1:7" x14ac:dyDescent="0.25">
      <c r="A345" t="s">
        <v>26</v>
      </c>
      <c r="B345" t="s">
        <v>31</v>
      </c>
      <c r="C345">
        <v>2024</v>
      </c>
      <c r="D345" t="s">
        <v>28</v>
      </c>
      <c r="E345">
        <v>800</v>
      </c>
      <c r="F345" t="s">
        <v>9</v>
      </c>
      <c r="G345">
        <v>462900</v>
      </c>
    </row>
    <row r="346" spans="1:7" x14ac:dyDescent="0.25">
      <c r="A346" t="s">
        <v>26</v>
      </c>
      <c r="B346" t="s">
        <v>76</v>
      </c>
      <c r="C346">
        <v>2024</v>
      </c>
      <c r="D346" t="s">
        <v>28</v>
      </c>
      <c r="E346">
        <v>0</v>
      </c>
      <c r="F346" t="s">
        <v>9</v>
      </c>
      <c r="G346">
        <v>461300</v>
      </c>
    </row>
    <row r="347" spans="1:7" x14ac:dyDescent="0.25">
      <c r="A347" t="s">
        <v>7</v>
      </c>
      <c r="B347" t="s">
        <v>60</v>
      </c>
      <c r="C347">
        <v>2024</v>
      </c>
      <c r="D347" t="s">
        <v>25</v>
      </c>
      <c r="E347">
        <v>0</v>
      </c>
      <c r="F347" t="s">
        <v>9</v>
      </c>
      <c r="G347">
        <v>460900</v>
      </c>
    </row>
    <row r="348" spans="1:7" x14ac:dyDescent="0.25">
      <c r="A348" t="s">
        <v>7</v>
      </c>
      <c r="B348" t="s">
        <v>60</v>
      </c>
      <c r="C348">
        <v>2024</v>
      </c>
      <c r="D348" t="s">
        <v>25</v>
      </c>
      <c r="E348">
        <v>0</v>
      </c>
      <c r="F348" t="s">
        <v>9</v>
      </c>
      <c r="G348">
        <v>460900</v>
      </c>
    </row>
    <row r="349" spans="1:7" x14ac:dyDescent="0.25">
      <c r="A349" t="s">
        <v>7</v>
      </c>
      <c r="B349" t="s">
        <v>60</v>
      </c>
      <c r="C349">
        <v>2024</v>
      </c>
      <c r="D349" t="s">
        <v>25</v>
      </c>
      <c r="E349">
        <v>0</v>
      </c>
      <c r="F349" t="s">
        <v>9</v>
      </c>
      <c r="G349">
        <v>460900</v>
      </c>
    </row>
    <row r="350" spans="1:7" x14ac:dyDescent="0.25">
      <c r="A350" t="s">
        <v>7</v>
      </c>
      <c r="B350" t="s">
        <v>60</v>
      </c>
      <c r="C350">
        <v>2024</v>
      </c>
      <c r="D350" t="s">
        <v>25</v>
      </c>
      <c r="E350">
        <v>0</v>
      </c>
      <c r="F350" t="s">
        <v>9</v>
      </c>
      <c r="G350">
        <v>460900</v>
      </c>
    </row>
    <row r="351" spans="1:7" x14ac:dyDescent="0.25">
      <c r="A351" t="s">
        <v>26</v>
      </c>
      <c r="B351" t="s">
        <v>27</v>
      </c>
      <c r="C351">
        <v>2016</v>
      </c>
      <c r="D351" t="s">
        <v>28</v>
      </c>
      <c r="E351">
        <v>15669</v>
      </c>
      <c r="F351" t="s">
        <v>9</v>
      </c>
      <c r="G351">
        <v>459900</v>
      </c>
    </row>
    <row r="352" spans="1:7" x14ac:dyDescent="0.25">
      <c r="A352" t="s">
        <v>29</v>
      </c>
      <c r="B352" t="s">
        <v>30</v>
      </c>
      <c r="C352">
        <v>2018</v>
      </c>
      <c r="D352" t="s">
        <v>28</v>
      </c>
      <c r="E352">
        <v>4097</v>
      </c>
      <c r="F352" t="s">
        <v>9</v>
      </c>
      <c r="G352">
        <v>459900</v>
      </c>
    </row>
    <row r="353" spans="1:7" x14ac:dyDescent="0.25">
      <c r="A353" t="s">
        <v>26</v>
      </c>
      <c r="B353" t="s">
        <v>27</v>
      </c>
      <c r="C353">
        <v>2018</v>
      </c>
      <c r="D353" t="s">
        <v>28</v>
      </c>
      <c r="E353">
        <v>15700</v>
      </c>
      <c r="F353" t="s">
        <v>9</v>
      </c>
      <c r="G353">
        <v>459900</v>
      </c>
    </row>
    <row r="354" spans="1:7" x14ac:dyDescent="0.25">
      <c r="A354" t="s">
        <v>26</v>
      </c>
      <c r="B354" t="s">
        <v>56</v>
      </c>
      <c r="C354">
        <v>2019</v>
      </c>
      <c r="D354" t="s">
        <v>25</v>
      </c>
      <c r="E354">
        <v>6798</v>
      </c>
      <c r="F354" t="s">
        <v>9</v>
      </c>
      <c r="G354">
        <v>459900</v>
      </c>
    </row>
    <row r="355" spans="1:7" x14ac:dyDescent="0.25">
      <c r="A355" t="s">
        <v>26</v>
      </c>
      <c r="B355" t="s">
        <v>76</v>
      </c>
      <c r="C355">
        <v>2023</v>
      </c>
      <c r="D355" t="s">
        <v>28</v>
      </c>
      <c r="E355">
        <v>1500</v>
      </c>
      <c r="F355" t="s">
        <v>9</v>
      </c>
      <c r="G355">
        <v>459900</v>
      </c>
    </row>
    <row r="356" spans="1:7" x14ac:dyDescent="0.25">
      <c r="A356" t="s">
        <v>46</v>
      </c>
      <c r="B356" t="s">
        <v>81</v>
      </c>
      <c r="C356">
        <v>2023</v>
      </c>
      <c r="D356" t="s">
        <v>25</v>
      </c>
      <c r="E356">
        <v>0</v>
      </c>
      <c r="F356" t="s">
        <v>9</v>
      </c>
      <c r="G356">
        <v>459875</v>
      </c>
    </row>
    <row r="357" spans="1:7" x14ac:dyDescent="0.25">
      <c r="A357" t="s">
        <v>26</v>
      </c>
      <c r="B357" t="s">
        <v>27</v>
      </c>
      <c r="C357">
        <v>2021</v>
      </c>
      <c r="D357" t="s">
        <v>25</v>
      </c>
      <c r="E357">
        <v>5260</v>
      </c>
      <c r="F357" t="s">
        <v>9</v>
      </c>
      <c r="G357">
        <v>459800</v>
      </c>
    </row>
    <row r="358" spans="1:7" x14ac:dyDescent="0.25">
      <c r="A358" t="s">
        <v>29</v>
      </c>
      <c r="B358" t="s">
        <v>59</v>
      </c>
      <c r="C358">
        <v>2021</v>
      </c>
      <c r="D358" t="s">
        <v>28</v>
      </c>
      <c r="E358">
        <v>3268</v>
      </c>
      <c r="F358" t="s">
        <v>9</v>
      </c>
      <c r="G358">
        <v>459000</v>
      </c>
    </row>
    <row r="359" spans="1:7" x14ac:dyDescent="0.25">
      <c r="A359" t="s">
        <v>26</v>
      </c>
      <c r="B359" t="s">
        <v>76</v>
      </c>
      <c r="C359">
        <v>2024</v>
      </c>
      <c r="D359" t="s">
        <v>28</v>
      </c>
      <c r="E359">
        <v>0</v>
      </c>
      <c r="F359" t="s">
        <v>9</v>
      </c>
      <c r="G359">
        <v>458700</v>
      </c>
    </row>
    <row r="360" spans="1:7" x14ac:dyDescent="0.25">
      <c r="A360" t="s">
        <v>26</v>
      </c>
      <c r="B360" t="s">
        <v>31</v>
      </c>
      <c r="C360">
        <v>2024</v>
      </c>
      <c r="D360" t="s">
        <v>28</v>
      </c>
      <c r="E360">
        <v>0</v>
      </c>
      <c r="F360" t="s">
        <v>9</v>
      </c>
      <c r="G360">
        <v>456900</v>
      </c>
    </row>
    <row r="361" spans="1:7" x14ac:dyDescent="0.25">
      <c r="A361" t="s">
        <v>26</v>
      </c>
      <c r="B361" t="s">
        <v>76</v>
      </c>
      <c r="C361">
        <v>2024</v>
      </c>
      <c r="D361" t="s">
        <v>28</v>
      </c>
      <c r="E361">
        <v>0</v>
      </c>
      <c r="F361" t="s">
        <v>9</v>
      </c>
      <c r="G361">
        <v>455000</v>
      </c>
    </row>
    <row r="362" spans="1:7" x14ac:dyDescent="0.25">
      <c r="A362" t="s">
        <v>22</v>
      </c>
      <c r="B362" t="s">
        <v>73</v>
      </c>
      <c r="C362">
        <v>2023</v>
      </c>
      <c r="D362" t="s">
        <v>28</v>
      </c>
      <c r="E362">
        <v>1235</v>
      </c>
      <c r="F362" t="s">
        <v>9</v>
      </c>
      <c r="G362">
        <v>454000</v>
      </c>
    </row>
    <row r="363" spans="1:7" x14ac:dyDescent="0.25">
      <c r="A363" t="s">
        <v>15</v>
      </c>
      <c r="B363" t="s">
        <v>16</v>
      </c>
      <c r="C363">
        <v>2016</v>
      </c>
      <c r="D363" t="s">
        <v>14</v>
      </c>
      <c r="E363">
        <v>2700</v>
      </c>
      <c r="F363" t="s">
        <v>9</v>
      </c>
      <c r="G363">
        <v>209900</v>
      </c>
    </row>
    <row r="364" spans="1:7" x14ac:dyDescent="0.25">
      <c r="A364" t="s">
        <v>7</v>
      </c>
      <c r="B364" t="s">
        <v>37</v>
      </c>
      <c r="C364">
        <v>2024</v>
      </c>
      <c r="D364" t="s">
        <v>28</v>
      </c>
      <c r="E364">
        <v>0</v>
      </c>
      <c r="F364" t="s">
        <v>9</v>
      </c>
      <c r="G364">
        <v>452900</v>
      </c>
    </row>
    <row r="365" spans="1:7" x14ac:dyDescent="0.25">
      <c r="A365" t="s">
        <v>10</v>
      </c>
      <c r="B365" t="s">
        <v>82</v>
      </c>
      <c r="C365">
        <v>2023</v>
      </c>
      <c r="D365" t="s">
        <v>28</v>
      </c>
      <c r="E365">
        <v>1</v>
      </c>
      <c r="F365" t="s">
        <v>9</v>
      </c>
      <c r="G365">
        <v>452700</v>
      </c>
    </row>
    <row r="366" spans="1:7" x14ac:dyDescent="0.25">
      <c r="A366" t="s">
        <v>10</v>
      </c>
      <c r="B366" t="s">
        <v>63</v>
      </c>
      <c r="C366">
        <v>2024</v>
      </c>
      <c r="D366" t="s">
        <v>28</v>
      </c>
      <c r="E366">
        <v>0</v>
      </c>
      <c r="F366" t="s">
        <v>9</v>
      </c>
      <c r="G366">
        <v>452700</v>
      </c>
    </row>
    <row r="367" spans="1:7" x14ac:dyDescent="0.25">
      <c r="A367" t="s">
        <v>22</v>
      </c>
      <c r="B367" t="s">
        <v>64</v>
      </c>
      <c r="C367">
        <v>2019</v>
      </c>
      <c r="D367" t="s">
        <v>25</v>
      </c>
      <c r="E367">
        <v>13388</v>
      </c>
      <c r="F367" t="s">
        <v>9</v>
      </c>
      <c r="G367">
        <v>449900</v>
      </c>
    </row>
    <row r="368" spans="1:7" x14ac:dyDescent="0.25">
      <c r="A368" t="s">
        <v>46</v>
      </c>
      <c r="B368" t="s">
        <v>47</v>
      </c>
      <c r="C368">
        <v>2021</v>
      </c>
      <c r="D368" t="s">
        <v>25</v>
      </c>
      <c r="E368">
        <v>1992</v>
      </c>
      <c r="F368" t="s">
        <v>9</v>
      </c>
      <c r="G368">
        <v>449900</v>
      </c>
    </row>
    <row r="369" spans="1:7" x14ac:dyDescent="0.25">
      <c r="A369" t="s">
        <v>26</v>
      </c>
      <c r="B369" t="s">
        <v>31</v>
      </c>
      <c r="C369">
        <v>2021</v>
      </c>
      <c r="D369" t="s">
        <v>25</v>
      </c>
      <c r="E369">
        <v>6246</v>
      </c>
      <c r="F369" t="s">
        <v>9</v>
      </c>
      <c r="G369">
        <v>449900</v>
      </c>
    </row>
    <row r="370" spans="1:7" x14ac:dyDescent="0.25">
      <c r="A370" t="s">
        <v>77</v>
      </c>
      <c r="B370">
        <v>308</v>
      </c>
      <c r="C370">
        <v>2022</v>
      </c>
      <c r="D370" t="s">
        <v>25</v>
      </c>
      <c r="E370">
        <v>750</v>
      </c>
      <c r="F370" t="s">
        <v>21</v>
      </c>
      <c r="G370">
        <v>449900</v>
      </c>
    </row>
    <row r="371" spans="1:7" x14ac:dyDescent="0.25">
      <c r="A371" t="s">
        <v>22</v>
      </c>
      <c r="B371" t="s">
        <v>62</v>
      </c>
      <c r="C371">
        <v>2022</v>
      </c>
      <c r="D371" t="s">
        <v>28</v>
      </c>
      <c r="E371">
        <v>4376</v>
      </c>
      <c r="F371" t="s">
        <v>9</v>
      </c>
      <c r="G371">
        <v>449900</v>
      </c>
    </row>
    <row r="372" spans="1:7" x14ac:dyDescent="0.25">
      <c r="A372" t="s">
        <v>15</v>
      </c>
      <c r="B372">
        <v>520</v>
      </c>
      <c r="C372">
        <v>2023</v>
      </c>
      <c r="D372" t="s">
        <v>25</v>
      </c>
      <c r="E372">
        <v>4535</v>
      </c>
      <c r="F372" t="s">
        <v>9</v>
      </c>
      <c r="G372">
        <v>449900</v>
      </c>
    </row>
    <row r="373" spans="1:7" x14ac:dyDescent="0.25">
      <c r="A373" t="s">
        <v>7</v>
      </c>
      <c r="B373" t="s">
        <v>32</v>
      </c>
      <c r="C373">
        <v>2016</v>
      </c>
      <c r="D373" t="s">
        <v>14</v>
      </c>
      <c r="E373">
        <v>5200</v>
      </c>
      <c r="F373" t="s">
        <v>21</v>
      </c>
      <c r="G373">
        <v>139900</v>
      </c>
    </row>
    <row r="374" spans="1:7" x14ac:dyDescent="0.25">
      <c r="A374" t="s">
        <v>69</v>
      </c>
      <c r="B374" t="s">
        <v>70</v>
      </c>
      <c r="C374">
        <v>2024</v>
      </c>
      <c r="D374" t="s">
        <v>25</v>
      </c>
      <c r="E374">
        <v>0</v>
      </c>
      <c r="F374" t="s">
        <v>9</v>
      </c>
      <c r="G374">
        <v>449900</v>
      </c>
    </row>
    <row r="375" spans="1:7" x14ac:dyDescent="0.25">
      <c r="A375" t="s">
        <v>46</v>
      </c>
      <c r="B375" t="s">
        <v>66</v>
      </c>
      <c r="C375">
        <v>2024</v>
      </c>
      <c r="D375" t="s">
        <v>25</v>
      </c>
      <c r="E375">
        <v>6</v>
      </c>
      <c r="F375" t="s">
        <v>9</v>
      </c>
      <c r="G375">
        <v>449900</v>
      </c>
    </row>
    <row r="376" spans="1:7" x14ac:dyDescent="0.25">
      <c r="A376" t="s">
        <v>17</v>
      </c>
      <c r="B376" t="s">
        <v>18</v>
      </c>
      <c r="C376">
        <v>2016</v>
      </c>
      <c r="D376" t="s">
        <v>14</v>
      </c>
      <c r="E376">
        <v>13862</v>
      </c>
      <c r="F376" t="s">
        <v>9</v>
      </c>
      <c r="G376">
        <v>179900</v>
      </c>
    </row>
    <row r="377" spans="1:7" x14ac:dyDescent="0.25">
      <c r="A377" t="s">
        <v>22</v>
      </c>
      <c r="B377" t="s">
        <v>23</v>
      </c>
      <c r="C377">
        <v>2024</v>
      </c>
      <c r="D377" t="s">
        <v>28</v>
      </c>
      <c r="E377">
        <v>481</v>
      </c>
      <c r="F377" t="s">
        <v>9</v>
      </c>
      <c r="G377">
        <v>449900</v>
      </c>
    </row>
    <row r="378" spans="1:7" x14ac:dyDescent="0.25">
      <c r="A378" t="s">
        <v>22</v>
      </c>
      <c r="B378" t="s">
        <v>48</v>
      </c>
      <c r="C378">
        <v>2024</v>
      </c>
      <c r="D378" t="s">
        <v>28</v>
      </c>
      <c r="E378">
        <v>501</v>
      </c>
      <c r="F378" t="s">
        <v>9</v>
      </c>
      <c r="G378">
        <v>449900</v>
      </c>
    </row>
    <row r="379" spans="1:7" x14ac:dyDescent="0.25">
      <c r="A379" t="s">
        <v>7</v>
      </c>
      <c r="B379" t="s">
        <v>32</v>
      </c>
      <c r="C379">
        <v>2024</v>
      </c>
      <c r="D379" t="s">
        <v>28</v>
      </c>
      <c r="E379">
        <v>2220</v>
      </c>
      <c r="F379" t="s">
        <v>9</v>
      </c>
      <c r="G379">
        <v>449900</v>
      </c>
    </row>
    <row r="380" spans="1:7" x14ac:dyDescent="0.25">
      <c r="A380" t="s">
        <v>7</v>
      </c>
      <c r="B380" t="s">
        <v>32</v>
      </c>
      <c r="C380">
        <v>2016</v>
      </c>
      <c r="D380" t="s">
        <v>8</v>
      </c>
      <c r="E380">
        <v>5817</v>
      </c>
      <c r="F380" t="s">
        <v>9</v>
      </c>
      <c r="G380">
        <v>169000</v>
      </c>
    </row>
    <row r="381" spans="1:7" x14ac:dyDescent="0.25">
      <c r="A381" t="s">
        <v>19</v>
      </c>
      <c r="B381" t="s">
        <v>50</v>
      </c>
      <c r="C381">
        <v>2016</v>
      </c>
      <c r="D381" t="s">
        <v>28</v>
      </c>
      <c r="E381">
        <v>3105</v>
      </c>
      <c r="F381" t="s">
        <v>9</v>
      </c>
      <c r="G381">
        <v>449800</v>
      </c>
    </row>
    <row r="382" spans="1:7" x14ac:dyDescent="0.25">
      <c r="A382" t="s">
        <v>26</v>
      </c>
      <c r="B382" t="s">
        <v>27</v>
      </c>
      <c r="C382">
        <v>2020</v>
      </c>
      <c r="D382" t="s">
        <v>25</v>
      </c>
      <c r="E382">
        <v>4771</v>
      </c>
      <c r="F382" t="s">
        <v>9</v>
      </c>
      <c r="G382">
        <v>449800</v>
      </c>
    </row>
    <row r="383" spans="1:7" x14ac:dyDescent="0.25">
      <c r="A383" t="s">
        <v>26</v>
      </c>
      <c r="B383" t="s">
        <v>27</v>
      </c>
      <c r="C383">
        <v>2022</v>
      </c>
      <c r="D383" t="s">
        <v>25</v>
      </c>
      <c r="E383">
        <v>3678</v>
      </c>
      <c r="F383" t="s">
        <v>9</v>
      </c>
      <c r="G383">
        <v>449800</v>
      </c>
    </row>
    <row r="384" spans="1:7" x14ac:dyDescent="0.25">
      <c r="A384" t="s">
        <v>69</v>
      </c>
      <c r="B384" t="s">
        <v>70</v>
      </c>
      <c r="C384">
        <v>2024</v>
      </c>
      <c r="D384" t="s">
        <v>25</v>
      </c>
      <c r="E384">
        <v>0</v>
      </c>
      <c r="F384" t="s">
        <v>9</v>
      </c>
      <c r="G384">
        <v>449400</v>
      </c>
    </row>
    <row r="385" spans="1:7" x14ac:dyDescent="0.25">
      <c r="A385" t="s">
        <v>69</v>
      </c>
      <c r="B385" t="s">
        <v>70</v>
      </c>
      <c r="C385">
        <v>2024</v>
      </c>
      <c r="D385" t="s">
        <v>25</v>
      </c>
      <c r="E385">
        <v>0</v>
      </c>
      <c r="F385" t="s">
        <v>9</v>
      </c>
      <c r="G385">
        <v>449400</v>
      </c>
    </row>
    <row r="386" spans="1:7" x14ac:dyDescent="0.25">
      <c r="A386" t="s">
        <v>69</v>
      </c>
      <c r="B386" t="s">
        <v>70</v>
      </c>
      <c r="C386">
        <v>2024</v>
      </c>
      <c r="D386" t="s">
        <v>25</v>
      </c>
      <c r="E386">
        <v>0</v>
      </c>
      <c r="F386" t="s">
        <v>9</v>
      </c>
      <c r="G386">
        <v>449400</v>
      </c>
    </row>
    <row r="387" spans="1:7" x14ac:dyDescent="0.25">
      <c r="A387" t="s">
        <v>26</v>
      </c>
      <c r="B387" t="s">
        <v>42</v>
      </c>
      <c r="C387">
        <v>2018</v>
      </c>
      <c r="D387" t="s">
        <v>25</v>
      </c>
      <c r="E387">
        <v>13100</v>
      </c>
      <c r="F387" t="s">
        <v>9</v>
      </c>
      <c r="G387">
        <v>449000</v>
      </c>
    </row>
    <row r="388" spans="1:7" x14ac:dyDescent="0.25">
      <c r="A388" t="s">
        <v>29</v>
      </c>
      <c r="B388" t="s">
        <v>59</v>
      </c>
      <c r="C388">
        <v>2021</v>
      </c>
      <c r="D388" t="s">
        <v>28</v>
      </c>
      <c r="E388">
        <v>1670</v>
      </c>
      <c r="F388" t="s">
        <v>9</v>
      </c>
      <c r="G388">
        <v>449000</v>
      </c>
    </row>
    <row r="389" spans="1:7" x14ac:dyDescent="0.25">
      <c r="A389" t="s">
        <v>22</v>
      </c>
      <c r="B389" t="s">
        <v>83</v>
      </c>
      <c r="C389">
        <v>2024</v>
      </c>
      <c r="D389" t="s">
        <v>28</v>
      </c>
      <c r="E389">
        <v>465</v>
      </c>
      <c r="F389" t="s">
        <v>9</v>
      </c>
      <c r="G389">
        <v>449000</v>
      </c>
    </row>
    <row r="390" spans="1:7" x14ac:dyDescent="0.25">
      <c r="A390" t="s">
        <v>26</v>
      </c>
      <c r="B390" t="s">
        <v>27</v>
      </c>
      <c r="C390">
        <v>2016</v>
      </c>
      <c r="D390" t="s">
        <v>25</v>
      </c>
      <c r="E390">
        <v>10150</v>
      </c>
      <c r="F390" t="s">
        <v>9</v>
      </c>
      <c r="G390">
        <v>448900</v>
      </c>
    </row>
    <row r="391" spans="1:7" x14ac:dyDescent="0.25">
      <c r="A391" t="s">
        <v>84</v>
      </c>
      <c r="B391" t="s">
        <v>85</v>
      </c>
      <c r="C391">
        <v>2023</v>
      </c>
      <c r="D391" t="s">
        <v>25</v>
      </c>
      <c r="E391">
        <v>100</v>
      </c>
      <c r="F391" t="s">
        <v>9</v>
      </c>
      <c r="G391">
        <v>448750</v>
      </c>
    </row>
    <row r="392" spans="1:7" x14ac:dyDescent="0.25">
      <c r="A392" t="s">
        <v>15</v>
      </c>
      <c r="B392" t="s">
        <v>86</v>
      </c>
      <c r="C392">
        <v>2020</v>
      </c>
      <c r="D392" t="s">
        <v>25</v>
      </c>
      <c r="E392">
        <v>5530</v>
      </c>
      <c r="F392" t="s">
        <v>9</v>
      </c>
      <c r="G392">
        <v>447900</v>
      </c>
    </row>
    <row r="393" spans="1:7" x14ac:dyDescent="0.25">
      <c r="A393" t="s">
        <v>26</v>
      </c>
      <c r="B393" t="s">
        <v>27</v>
      </c>
      <c r="C393">
        <v>2017</v>
      </c>
      <c r="D393" t="s">
        <v>28</v>
      </c>
      <c r="E393">
        <v>9490</v>
      </c>
      <c r="F393" t="s">
        <v>9</v>
      </c>
      <c r="G393">
        <v>445000</v>
      </c>
    </row>
    <row r="394" spans="1:7" x14ac:dyDescent="0.25">
      <c r="A394" t="s">
        <v>22</v>
      </c>
      <c r="B394" t="s">
        <v>62</v>
      </c>
      <c r="C394">
        <v>2020</v>
      </c>
      <c r="D394" t="s">
        <v>25</v>
      </c>
      <c r="E394">
        <v>2120</v>
      </c>
      <c r="F394" t="s">
        <v>9</v>
      </c>
      <c r="G394">
        <v>444900</v>
      </c>
    </row>
    <row r="395" spans="1:7" x14ac:dyDescent="0.25">
      <c r="A395" t="s">
        <v>22</v>
      </c>
      <c r="B395" t="s">
        <v>23</v>
      </c>
      <c r="C395">
        <v>2024</v>
      </c>
      <c r="D395" t="s">
        <v>25</v>
      </c>
      <c r="E395">
        <v>1</v>
      </c>
      <c r="F395" t="s">
        <v>9</v>
      </c>
      <c r="G395">
        <v>444900</v>
      </c>
    </row>
    <row r="396" spans="1:7" x14ac:dyDescent="0.25">
      <c r="A396" t="s">
        <v>12</v>
      </c>
      <c r="B396" t="s">
        <v>462</v>
      </c>
      <c r="C396">
        <v>2016</v>
      </c>
      <c r="D396" t="s">
        <v>14</v>
      </c>
      <c r="E396">
        <v>7060</v>
      </c>
      <c r="F396" t="s">
        <v>9</v>
      </c>
      <c r="G396">
        <v>169900</v>
      </c>
    </row>
    <row r="397" spans="1:7" x14ac:dyDescent="0.25">
      <c r="A397" t="s">
        <v>26</v>
      </c>
      <c r="B397" t="s">
        <v>76</v>
      </c>
      <c r="C397">
        <v>2024</v>
      </c>
      <c r="D397" t="s">
        <v>28</v>
      </c>
      <c r="E397">
        <v>999</v>
      </c>
      <c r="F397" t="s">
        <v>9</v>
      </c>
      <c r="G397">
        <v>444900</v>
      </c>
    </row>
    <row r="398" spans="1:7" x14ac:dyDescent="0.25">
      <c r="A398" t="s">
        <v>15</v>
      </c>
      <c r="B398" t="s">
        <v>38</v>
      </c>
      <c r="C398">
        <v>2017</v>
      </c>
      <c r="D398" t="s">
        <v>25</v>
      </c>
      <c r="E398">
        <v>11495</v>
      </c>
      <c r="F398" t="s">
        <v>9</v>
      </c>
      <c r="G398">
        <v>439900</v>
      </c>
    </row>
    <row r="399" spans="1:7" x14ac:dyDescent="0.25">
      <c r="A399" t="s">
        <v>29</v>
      </c>
      <c r="B399" t="s">
        <v>44</v>
      </c>
      <c r="C399">
        <v>2016</v>
      </c>
      <c r="D399" t="s">
        <v>14</v>
      </c>
      <c r="E399">
        <v>7297</v>
      </c>
      <c r="F399" t="s">
        <v>9</v>
      </c>
      <c r="G399">
        <v>209800</v>
      </c>
    </row>
    <row r="400" spans="1:7" x14ac:dyDescent="0.25">
      <c r="A400" t="s">
        <v>22</v>
      </c>
      <c r="B400" t="s">
        <v>87</v>
      </c>
      <c r="C400">
        <v>2019</v>
      </c>
      <c r="D400" t="s">
        <v>25</v>
      </c>
      <c r="E400">
        <v>5500</v>
      </c>
      <c r="F400" t="s">
        <v>9</v>
      </c>
      <c r="G400">
        <v>439900</v>
      </c>
    </row>
    <row r="401" spans="1:7" x14ac:dyDescent="0.25">
      <c r="A401" t="s">
        <v>15</v>
      </c>
      <c r="B401" t="s">
        <v>24</v>
      </c>
      <c r="C401">
        <v>2020</v>
      </c>
      <c r="D401" t="s">
        <v>28</v>
      </c>
      <c r="E401">
        <v>2700</v>
      </c>
      <c r="F401" t="s">
        <v>9</v>
      </c>
      <c r="G401">
        <v>439900</v>
      </c>
    </row>
    <row r="402" spans="1:7" x14ac:dyDescent="0.25">
      <c r="A402" t="s">
        <v>26</v>
      </c>
      <c r="B402" t="s">
        <v>41</v>
      </c>
      <c r="C402">
        <v>2020</v>
      </c>
      <c r="D402" t="s">
        <v>25</v>
      </c>
      <c r="E402">
        <v>9344</v>
      </c>
      <c r="F402" t="s">
        <v>9</v>
      </c>
      <c r="G402">
        <v>439900</v>
      </c>
    </row>
    <row r="403" spans="1:7" x14ac:dyDescent="0.25">
      <c r="A403" t="s">
        <v>22</v>
      </c>
      <c r="B403" t="s">
        <v>87</v>
      </c>
      <c r="C403">
        <v>2021</v>
      </c>
      <c r="D403" t="s">
        <v>25</v>
      </c>
      <c r="E403">
        <v>11490</v>
      </c>
      <c r="F403" t="s">
        <v>9</v>
      </c>
      <c r="G403">
        <v>439900</v>
      </c>
    </row>
    <row r="404" spans="1:7" x14ac:dyDescent="0.25">
      <c r="A404" t="s">
        <v>12</v>
      </c>
      <c r="B404" t="s">
        <v>465</v>
      </c>
      <c r="C404">
        <v>2016</v>
      </c>
      <c r="D404" t="s">
        <v>14</v>
      </c>
      <c r="E404">
        <v>7582</v>
      </c>
      <c r="F404" t="s">
        <v>9</v>
      </c>
      <c r="G404">
        <v>234900</v>
      </c>
    </row>
    <row r="405" spans="1:7" x14ac:dyDescent="0.25">
      <c r="A405" t="s">
        <v>12</v>
      </c>
      <c r="B405" t="s">
        <v>462</v>
      </c>
      <c r="C405">
        <v>2016</v>
      </c>
      <c r="D405" t="s">
        <v>14</v>
      </c>
      <c r="E405">
        <v>7660</v>
      </c>
      <c r="F405" t="s">
        <v>9</v>
      </c>
      <c r="G405">
        <v>172900</v>
      </c>
    </row>
    <row r="406" spans="1:7" x14ac:dyDescent="0.25">
      <c r="A406" t="s">
        <v>7</v>
      </c>
      <c r="B406" t="s">
        <v>60</v>
      </c>
      <c r="C406">
        <v>2022</v>
      </c>
      <c r="D406" t="s">
        <v>25</v>
      </c>
      <c r="E406">
        <v>2400</v>
      </c>
      <c r="F406" t="s">
        <v>9</v>
      </c>
      <c r="G406">
        <v>439900</v>
      </c>
    </row>
    <row r="407" spans="1:7" x14ac:dyDescent="0.25">
      <c r="A407" t="s">
        <v>22</v>
      </c>
      <c r="B407" t="s">
        <v>62</v>
      </c>
      <c r="C407">
        <v>2022</v>
      </c>
      <c r="D407" t="s">
        <v>28</v>
      </c>
      <c r="E407">
        <v>3139</v>
      </c>
      <c r="F407" t="s">
        <v>9</v>
      </c>
      <c r="G407">
        <v>439900</v>
      </c>
    </row>
    <row r="408" spans="1:7" x14ac:dyDescent="0.25">
      <c r="A408" t="s">
        <v>10</v>
      </c>
      <c r="B408" t="s">
        <v>11</v>
      </c>
      <c r="C408">
        <v>2016</v>
      </c>
      <c r="D408" t="s">
        <v>8</v>
      </c>
      <c r="E408">
        <v>7800</v>
      </c>
      <c r="F408" t="s">
        <v>9</v>
      </c>
      <c r="G408">
        <v>124900</v>
      </c>
    </row>
    <row r="409" spans="1:7" x14ac:dyDescent="0.25">
      <c r="A409" t="s">
        <v>22</v>
      </c>
      <c r="B409" t="s">
        <v>62</v>
      </c>
      <c r="C409">
        <v>2022</v>
      </c>
      <c r="D409" t="s">
        <v>28</v>
      </c>
      <c r="E409">
        <v>3688</v>
      </c>
      <c r="F409" t="s">
        <v>9</v>
      </c>
      <c r="G409">
        <v>439900</v>
      </c>
    </row>
    <row r="410" spans="1:7" x14ac:dyDescent="0.25">
      <c r="A410" t="s">
        <v>12</v>
      </c>
      <c r="B410" t="s">
        <v>462</v>
      </c>
      <c r="C410">
        <v>2016</v>
      </c>
      <c r="D410" t="s">
        <v>14</v>
      </c>
      <c r="E410">
        <v>7924</v>
      </c>
      <c r="F410" t="s">
        <v>9</v>
      </c>
      <c r="G410">
        <v>178800</v>
      </c>
    </row>
    <row r="411" spans="1:7" x14ac:dyDescent="0.25">
      <c r="A411" t="s">
        <v>19</v>
      </c>
      <c r="B411" t="s">
        <v>43</v>
      </c>
      <c r="C411">
        <v>2022</v>
      </c>
      <c r="D411" t="s">
        <v>25</v>
      </c>
      <c r="E411">
        <v>3999</v>
      </c>
      <c r="F411" t="s">
        <v>9</v>
      </c>
      <c r="G411">
        <v>439900</v>
      </c>
    </row>
    <row r="412" spans="1:7" x14ac:dyDescent="0.25">
      <c r="A412" t="s">
        <v>19</v>
      </c>
      <c r="B412" t="s">
        <v>43</v>
      </c>
      <c r="C412">
        <v>2022</v>
      </c>
      <c r="D412" t="s">
        <v>25</v>
      </c>
      <c r="E412">
        <v>3999</v>
      </c>
      <c r="F412" t="s">
        <v>9</v>
      </c>
      <c r="G412">
        <v>439900</v>
      </c>
    </row>
    <row r="413" spans="1:7" x14ac:dyDescent="0.25">
      <c r="A413" t="s">
        <v>19</v>
      </c>
      <c r="B413" t="s">
        <v>43</v>
      </c>
      <c r="C413">
        <v>2022</v>
      </c>
      <c r="D413" t="s">
        <v>25</v>
      </c>
      <c r="E413">
        <v>3999</v>
      </c>
      <c r="F413" t="s">
        <v>9</v>
      </c>
      <c r="G413">
        <v>439900</v>
      </c>
    </row>
    <row r="414" spans="1:7" x14ac:dyDescent="0.25">
      <c r="A414" t="s">
        <v>7</v>
      </c>
      <c r="B414" t="s">
        <v>37</v>
      </c>
      <c r="C414">
        <v>2023</v>
      </c>
      <c r="D414" t="s">
        <v>25</v>
      </c>
      <c r="E414">
        <v>3255</v>
      </c>
      <c r="F414" t="s">
        <v>9</v>
      </c>
      <c r="G414">
        <v>439900</v>
      </c>
    </row>
    <row r="415" spans="1:7" x14ac:dyDescent="0.25">
      <c r="A415" t="s">
        <v>69</v>
      </c>
      <c r="B415" t="s">
        <v>70</v>
      </c>
      <c r="C415">
        <v>2024</v>
      </c>
      <c r="D415" t="s">
        <v>28</v>
      </c>
      <c r="E415">
        <v>0</v>
      </c>
      <c r="F415" t="s">
        <v>9</v>
      </c>
      <c r="G415">
        <v>439900</v>
      </c>
    </row>
    <row r="416" spans="1:7" x14ac:dyDescent="0.25">
      <c r="A416" t="s">
        <v>19</v>
      </c>
      <c r="B416" t="s">
        <v>43</v>
      </c>
      <c r="C416">
        <v>2022</v>
      </c>
      <c r="D416" t="s">
        <v>25</v>
      </c>
      <c r="E416">
        <v>2900</v>
      </c>
      <c r="F416" t="s">
        <v>9</v>
      </c>
      <c r="G416">
        <v>439875</v>
      </c>
    </row>
    <row r="417" spans="1:7" x14ac:dyDescent="0.25">
      <c r="A417" t="s">
        <v>19</v>
      </c>
      <c r="B417" t="s">
        <v>43</v>
      </c>
      <c r="C417">
        <v>2022</v>
      </c>
      <c r="D417" t="s">
        <v>25</v>
      </c>
      <c r="E417">
        <v>2900</v>
      </c>
      <c r="F417" t="s">
        <v>9</v>
      </c>
      <c r="G417">
        <v>439875</v>
      </c>
    </row>
    <row r="418" spans="1:7" x14ac:dyDescent="0.25">
      <c r="A418" t="s">
        <v>19</v>
      </c>
      <c r="B418" t="s">
        <v>43</v>
      </c>
      <c r="C418">
        <v>2022</v>
      </c>
      <c r="D418" t="s">
        <v>25</v>
      </c>
      <c r="E418">
        <v>2900</v>
      </c>
      <c r="F418" t="s">
        <v>9</v>
      </c>
      <c r="G418">
        <v>439875</v>
      </c>
    </row>
    <row r="419" spans="1:7" x14ac:dyDescent="0.25">
      <c r="A419" t="s">
        <v>26</v>
      </c>
      <c r="B419" t="s">
        <v>27</v>
      </c>
      <c r="C419">
        <v>2019</v>
      </c>
      <c r="D419" t="s">
        <v>25</v>
      </c>
      <c r="E419">
        <v>4881</v>
      </c>
      <c r="F419" t="s">
        <v>9</v>
      </c>
      <c r="G419">
        <v>439800</v>
      </c>
    </row>
    <row r="420" spans="1:7" x14ac:dyDescent="0.25">
      <c r="A420" t="s">
        <v>19</v>
      </c>
      <c r="B420" t="s">
        <v>88</v>
      </c>
      <c r="C420">
        <v>2021</v>
      </c>
      <c r="D420" t="s">
        <v>25</v>
      </c>
      <c r="E420">
        <v>6700</v>
      </c>
      <c r="F420" t="s">
        <v>21</v>
      </c>
      <c r="G420">
        <v>439000</v>
      </c>
    </row>
    <row r="421" spans="1:7" x14ac:dyDescent="0.25">
      <c r="A421" t="s">
        <v>7</v>
      </c>
      <c r="B421" t="s">
        <v>32</v>
      </c>
      <c r="C421">
        <v>2024</v>
      </c>
      <c r="D421" t="s">
        <v>25</v>
      </c>
      <c r="E421">
        <v>5</v>
      </c>
      <c r="F421" t="s">
        <v>9</v>
      </c>
      <c r="G421">
        <v>439000</v>
      </c>
    </row>
    <row r="422" spans="1:7" x14ac:dyDescent="0.25">
      <c r="A422" t="s">
        <v>7</v>
      </c>
      <c r="B422" t="s">
        <v>37</v>
      </c>
      <c r="C422">
        <v>2024</v>
      </c>
      <c r="D422" t="s">
        <v>28</v>
      </c>
      <c r="E422">
        <v>0</v>
      </c>
      <c r="F422" t="s">
        <v>9</v>
      </c>
      <c r="G422">
        <v>437900</v>
      </c>
    </row>
    <row r="423" spans="1:7" x14ac:dyDescent="0.25">
      <c r="A423" t="s">
        <v>7</v>
      </c>
      <c r="B423" t="s">
        <v>37</v>
      </c>
      <c r="C423">
        <v>2024</v>
      </c>
      <c r="D423" t="s">
        <v>28</v>
      </c>
      <c r="E423">
        <v>0</v>
      </c>
      <c r="F423" t="s">
        <v>9</v>
      </c>
      <c r="G423">
        <v>437900</v>
      </c>
    </row>
    <row r="424" spans="1:7" x14ac:dyDescent="0.25">
      <c r="A424" t="s">
        <v>17</v>
      </c>
      <c r="B424" t="s">
        <v>18</v>
      </c>
      <c r="C424">
        <v>2016</v>
      </c>
      <c r="D424" t="s">
        <v>14</v>
      </c>
      <c r="E424">
        <v>14067</v>
      </c>
      <c r="F424" t="s">
        <v>9</v>
      </c>
      <c r="G424">
        <v>179700</v>
      </c>
    </row>
    <row r="425" spans="1:7" x14ac:dyDescent="0.25">
      <c r="A425" t="s">
        <v>7</v>
      </c>
      <c r="B425" t="s">
        <v>33</v>
      </c>
      <c r="C425">
        <v>2018</v>
      </c>
      <c r="D425" t="s">
        <v>25</v>
      </c>
      <c r="E425">
        <v>4000</v>
      </c>
      <c r="F425" t="s">
        <v>21</v>
      </c>
      <c r="G425">
        <v>436250</v>
      </c>
    </row>
    <row r="426" spans="1:7" x14ac:dyDescent="0.25">
      <c r="A426" t="s">
        <v>46</v>
      </c>
      <c r="B426" t="s">
        <v>81</v>
      </c>
      <c r="C426">
        <v>2023</v>
      </c>
      <c r="D426" t="s">
        <v>25</v>
      </c>
      <c r="E426">
        <v>10</v>
      </c>
      <c r="F426" t="s">
        <v>9</v>
      </c>
      <c r="G426">
        <v>436250</v>
      </c>
    </row>
    <row r="427" spans="1:7" x14ac:dyDescent="0.25">
      <c r="A427" t="s">
        <v>26</v>
      </c>
      <c r="B427" t="s">
        <v>27</v>
      </c>
      <c r="C427">
        <v>2019</v>
      </c>
      <c r="D427" t="s">
        <v>25</v>
      </c>
      <c r="E427">
        <v>12291</v>
      </c>
      <c r="F427" t="s">
        <v>9</v>
      </c>
      <c r="G427">
        <v>434900</v>
      </c>
    </row>
    <row r="428" spans="1:7" x14ac:dyDescent="0.25">
      <c r="A428" t="s">
        <v>7</v>
      </c>
      <c r="B428" t="s">
        <v>37</v>
      </c>
      <c r="C428">
        <v>2023</v>
      </c>
      <c r="D428" t="s">
        <v>25</v>
      </c>
      <c r="E428">
        <v>2480</v>
      </c>
      <c r="F428" t="s">
        <v>9</v>
      </c>
      <c r="G428">
        <v>434900</v>
      </c>
    </row>
    <row r="429" spans="1:7" x14ac:dyDescent="0.25">
      <c r="A429" t="s">
        <v>26</v>
      </c>
      <c r="B429" t="s">
        <v>76</v>
      </c>
      <c r="C429">
        <v>2023</v>
      </c>
      <c r="D429" t="s">
        <v>28</v>
      </c>
      <c r="E429">
        <v>0</v>
      </c>
      <c r="F429" t="s">
        <v>9</v>
      </c>
      <c r="G429">
        <v>434550</v>
      </c>
    </row>
    <row r="430" spans="1:7" x14ac:dyDescent="0.25">
      <c r="A430" t="s">
        <v>26</v>
      </c>
      <c r="B430" t="s">
        <v>76</v>
      </c>
      <c r="C430">
        <v>2024</v>
      </c>
      <c r="D430" t="s">
        <v>28</v>
      </c>
      <c r="E430">
        <v>0</v>
      </c>
      <c r="F430" t="s">
        <v>9</v>
      </c>
      <c r="G430">
        <v>433300</v>
      </c>
    </row>
    <row r="431" spans="1:7" x14ac:dyDescent="0.25">
      <c r="A431" t="s">
        <v>7</v>
      </c>
      <c r="B431" t="s">
        <v>68</v>
      </c>
      <c r="C431">
        <v>2024</v>
      </c>
      <c r="D431" t="s">
        <v>25</v>
      </c>
      <c r="E431">
        <v>3813</v>
      </c>
      <c r="F431" t="s">
        <v>9</v>
      </c>
      <c r="G431">
        <v>431250</v>
      </c>
    </row>
    <row r="432" spans="1:7" x14ac:dyDescent="0.25">
      <c r="A432" t="s">
        <v>26</v>
      </c>
      <c r="B432" t="s">
        <v>27</v>
      </c>
      <c r="C432">
        <v>2014</v>
      </c>
      <c r="D432" t="s">
        <v>28</v>
      </c>
      <c r="E432">
        <v>10700</v>
      </c>
      <c r="F432" t="s">
        <v>9</v>
      </c>
      <c r="G432">
        <v>429900</v>
      </c>
    </row>
    <row r="433" spans="1:7" x14ac:dyDescent="0.25">
      <c r="A433" t="s">
        <v>26</v>
      </c>
      <c r="B433" t="s">
        <v>27</v>
      </c>
      <c r="C433">
        <v>2014</v>
      </c>
      <c r="D433" t="s">
        <v>28</v>
      </c>
      <c r="E433">
        <v>17990</v>
      </c>
      <c r="F433" t="s">
        <v>9</v>
      </c>
      <c r="G433">
        <v>429900</v>
      </c>
    </row>
    <row r="434" spans="1:7" x14ac:dyDescent="0.25">
      <c r="A434" t="s">
        <v>26</v>
      </c>
      <c r="B434" t="s">
        <v>27</v>
      </c>
      <c r="C434">
        <v>2017</v>
      </c>
      <c r="D434" t="s">
        <v>28</v>
      </c>
      <c r="E434">
        <v>8673</v>
      </c>
      <c r="F434" t="s">
        <v>9</v>
      </c>
      <c r="G434">
        <v>429900</v>
      </c>
    </row>
    <row r="435" spans="1:7" x14ac:dyDescent="0.25">
      <c r="A435" t="s">
        <v>7</v>
      </c>
      <c r="B435" t="s">
        <v>32</v>
      </c>
      <c r="C435">
        <v>2016</v>
      </c>
      <c r="D435" t="s">
        <v>14</v>
      </c>
      <c r="E435">
        <v>9624</v>
      </c>
      <c r="F435" t="s">
        <v>9</v>
      </c>
      <c r="G435">
        <v>199800</v>
      </c>
    </row>
    <row r="436" spans="1:7" x14ac:dyDescent="0.25">
      <c r="A436" t="s">
        <v>15</v>
      </c>
      <c r="B436" t="s">
        <v>38</v>
      </c>
      <c r="C436">
        <v>2017</v>
      </c>
      <c r="D436" t="s">
        <v>28</v>
      </c>
      <c r="E436">
        <v>9562</v>
      </c>
      <c r="F436" t="s">
        <v>9</v>
      </c>
      <c r="G436">
        <v>429900</v>
      </c>
    </row>
    <row r="437" spans="1:7" x14ac:dyDescent="0.25">
      <c r="A437" t="s">
        <v>26</v>
      </c>
      <c r="B437" t="s">
        <v>27</v>
      </c>
      <c r="C437">
        <v>2018</v>
      </c>
      <c r="D437" t="s">
        <v>28</v>
      </c>
      <c r="E437">
        <v>9095</v>
      </c>
      <c r="F437" t="s">
        <v>9</v>
      </c>
      <c r="G437">
        <v>429900</v>
      </c>
    </row>
    <row r="438" spans="1:7" x14ac:dyDescent="0.25">
      <c r="A438" t="s">
        <v>29</v>
      </c>
      <c r="B438" t="s">
        <v>72</v>
      </c>
      <c r="C438">
        <v>2018</v>
      </c>
      <c r="D438" t="s">
        <v>25</v>
      </c>
      <c r="E438">
        <v>13434</v>
      </c>
      <c r="F438" t="s">
        <v>9</v>
      </c>
      <c r="G438">
        <v>429900</v>
      </c>
    </row>
    <row r="439" spans="1:7" x14ac:dyDescent="0.25">
      <c r="A439" t="s">
        <v>26</v>
      </c>
      <c r="B439" t="s">
        <v>41</v>
      </c>
      <c r="C439">
        <v>2019</v>
      </c>
      <c r="D439" t="s">
        <v>25</v>
      </c>
      <c r="E439">
        <v>2721</v>
      </c>
      <c r="F439" t="s">
        <v>9</v>
      </c>
      <c r="G439">
        <v>429900</v>
      </c>
    </row>
    <row r="440" spans="1:7" x14ac:dyDescent="0.25">
      <c r="A440" t="s">
        <v>29</v>
      </c>
      <c r="B440" t="s">
        <v>53</v>
      </c>
      <c r="C440">
        <v>2019</v>
      </c>
      <c r="D440" t="s">
        <v>28</v>
      </c>
      <c r="E440">
        <v>14357</v>
      </c>
      <c r="F440" t="s">
        <v>9</v>
      </c>
      <c r="G440">
        <v>429900</v>
      </c>
    </row>
    <row r="441" spans="1:7" x14ac:dyDescent="0.25">
      <c r="A441" t="s">
        <v>26</v>
      </c>
      <c r="B441" t="s">
        <v>27</v>
      </c>
      <c r="C441">
        <v>2020</v>
      </c>
      <c r="D441" t="s">
        <v>28</v>
      </c>
      <c r="E441">
        <v>2873</v>
      </c>
      <c r="F441" t="s">
        <v>9</v>
      </c>
      <c r="G441">
        <v>429900</v>
      </c>
    </row>
    <row r="442" spans="1:7" x14ac:dyDescent="0.25">
      <c r="A442" t="s">
        <v>22</v>
      </c>
      <c r="B442" t="s">
        <v>48</v>
      </c>
      <c r="C442">
        <v>2021</v>
      </c>
      <c r="D442" t="s">
        <v>28</v>
      </c>
      <c r="E442">
        <v>5550</v>
      </c>
      <c r="F442" t="s">
        <v>9</v>
      </c>
      <c r="G442">
        <v>429900</v>
      </c>
    </row>
    <row r="443" spans="1:7" x14ac:dyDescent="0.25">
      <c r="A443" t="s">
        <v>19</v>
      </c>
      <c r="B443" t="s">
        <v>89</v>
      </c>
      <c r="C443">
        <v>2023</v>
      </c>
      <c r="D443" t="s">
        <v>28</v>
      </c>
      <c r="E443">
        <v>5</v>
      </c>
      <c r="F443" t="s">
        <v>9</v>
      </c>
      <c r="G443">
        <v>429900</v>
      </c>
    </row>
    <row r="444" spans="1:7" x14ac:dyDescent="0.25">
      <c r="A444" t="s">
        <v>12</v>
      </c>
      <c r="B444" t="s">
        <v>466</v>
      </c>
      <c r="C444">
        <v>2016</v>
      </c>
      <c r="D444" t="s">
        <v>14</v>
      </c>
      <c r="E444">
        <v>9788</v>
      </c>
      <c r="F444" t="s">
        <v>9</v>
      </c>
      <c r="G444">
        <v>179900</v>
      </c>
    </row>
    <row r="445" spans="1:7" x14ac:dyDescent="0.25">
      <c r="A445" t="s">
        <v>22</v>
      </c>
      <c r="B445" t="s">
        <v>87</v>
      </c>
      <c r="C445">
        <v>2023</v>
      </c>
      <c r="D445" t="s">
        <v>25</v>
      </c>
      <c r="E445">
        <v>2100</v>
      </c>
      <c r="F445" t="s">
        <v>9</v>
      </c>
      <c r="G445">
        <v>429900</v>
      </c>
    </row>
    <row r="446" spans="1:7" x14ac:dyDescent="0.25">
      <c r="A446" t="s">
        <v>22</v>
      </c>
      <c r="B446" t="s">
        <v>23</v>
      </c>
      <c r="C446">
        <v>2023</v>
      </c>
      <c r="D446" t="s">
        <v>25</v>
      </c>
      <c r="E446">
        <v>2544</v>
      </c>
      <c r="F446" t="s">
        <v>9</v>
      </c>
      <c r="G446">
        <v>429900</v>
      </c>
    </row>
    <row r="447" spans="1:7" x14ac:dyDescent="0.25">
      <c r="A447" t="s">
        <v>26</v>
      </c>
      <c r="B447" t="s">
        <v>41</v>
      </c>
      <c r="C447">
        <v>2019</v>
      </c>
      <c r="D447" t="s">
        <v>25</v>
      </c>
      <c r="E447">
        <v>7300</v>
      </c>
      <c r="F447" t="s">
        <v>9</v>
      </c>
      <c r="G447">
        <v>429000</v>
      </c>
    </row>
    <row r="448" spans="1:7" x14ac:dyDescent="0.25">
      <c r="A448" t="s">
        <v>29</v>
      </c>
      <c r="B448" t="s">
        <v>35</v>
      </c>
      <c r="C448">
        <v>2022</v>
      </c>
      <c r="D448" t="s">
        <v>28</v>
      </c>
      <c r="E448">
        <v>1882</v>
      </c>
      <c r="F448" t="s">
        <v>9</v>
      </c>
      <c r="G448">
        <v>429000</v>
      </c>
    </row>
    <row r="449" spans="1:7" x14ac:dyDescent="0.25">
      <c r="A449" t="s">
        <v>26</v>
      </c>
      <c r="B449" t="s">
        <v>27</v>
      </c>
      <c r="C449">
        <v>2022</v>
      </c>
      <c r="D449" t="s">
        <v>28</v>
      </c>
      <c r="E449">
        <v>1900</v>
      </c>
      <c r="F449" t="s">
        <v>9</v>
      </c>
      <c r="G449">
        <v>429000</v>
      </c>
    </row>
    <row r="450" spans="1:7" x14ac:dyDescent="0.25">
      <c r="A450" t="s">
        <v>69</v>
      </c>
      <c r="B450" t="s">
        <v>70</v>
      </c>
      <c r="C450">
        <v>2022</v>
      </c>
      <c r="D450" t="s">
        <v>25</v>
      </c>
      <c r="E450">
        <v>4700</v>
      </c>
      <c r="F450" t="s">
        <v>9</v>
      </c>
      <c r="G450">
        <v>429000</v>
      </c>
    </row>
    <row r="451" spans="1:7" x14ac:dyDescent="0.25">
      <c r="A451" t="s">
        <v>15</v>
      </c>
      <c r="B451">
        <v>120</v>
      </c>
      <c r="C451">
        <v>2023</v>
      </c>
      <c r="D451" t="s">
        <v>25</v>
      </c>
      <c r="E451">
        <v>1423</v>
      </c>
      <c r="F451" t="s">
        <v>9</v>
      </c>
      <c r="G451">
        <v>429000</v>
      </c>
    </row>
    <row r="452" spans="1:7" x14ac:dyDescent="0.25">
      <c r="A452" t="s">
        <v>26</v>
      </c>
      <c r="B452" t="s">
        <v>27</v>
      </c>
      <c r="C452">
        <v>2019</v>
      </c>
      <c r="D452" t="s">
        <v>25</v>
      </c>
      <c r="E452">
        <v>17500</v>
      </c>
      <c r="F452" t="s">
        <v>9</v>
      </c>
      <c r="G452">
        <v>425000</v>
      </c>
    </row>
    <row r="453" spans="1:7" x14ac:dyDescent="0.25">
      <c r="A453" t="s">
        <v>7</v>
      </c>
      <c r="B453" t="s">
        <v>37</v>
      </c>
      <c r="C453">
        <v>2024</v>
      </c>
      <c r="D453" t="s">
        <v>28</v>
      </c>
      <c r="E453">
        <v>1</v>
      </c>
      <c r="F453" t="s">
        <v>9</v>
      </c>
      <c r="G453">
        <v>424900</v>
      </c>
    </row>
    <row r="454" spans="1:7" x14ac:dyDescent="0.25">
      <c r="A454" t="s">
        <v>15</v>
      </c>
      <c r="B454" t="s">
        <v>24</v>
      </c>
      <c r="C454">
        <v>2017</v>
      </c>
      <c r="D454" t="s">
        <v>25</v>
      </c>
      <c r="E454">
        <v>16599</v>
      </c>
      <c r="F454" t="s">
        <v>9</v>
      </c>
      <c r="G454">
        <v>424800</v>
      </c>
    </row>
    <row r="455" spans="1:7" x14ac:dyDescent="0.25">
      <c r="A455" t="s">
        <v>46</v>
      </c>
      <c r="B455" t="s">
        <v>81</v>
      </c>
      <c r="C455">
        <v>2023</v>
      </c>
      <c r="D455" t="s">
        <v>25</v>
      </c>
      <c r="E455">
        <v>10</v>
      </c>
      <c r="F455" t="s">
        <v>9</v>
      </c>
      <c r="G455">
        <v>423750</v>
      </c>
    </row>
    <row r="456" spans="1:7" x14ac:dyDescent="0.25">
      <c r="A456" t="s">
        <v>7</v>
      </c>
      <c r="B456" t="s">
        <v>37</v>
      </c>
      <c r="C456">
        <v>2024</v>
      </c>
      <c r="D456" t="s">
        <v>25</v>
      </c>
      <c r="E456">
        <v>0</v>
      </c>
      <c r="F456" t="s">
        <v>9</v>
      </c>
      <c r="G456">
        <v>421000</v>
      </c>
    </row>
    <row r="457" spans="1:7" x14ac:dyDescent="0.25">
      <c r="A457" t="s">
        <v>26</v>
      </c>
      <c r="B457" t="s">
        <v>31</v>
      </c>
      <c r="C457">
        <v>2014</v>
      </c>
      <c r="D457" t="s">
        <v>28</v>
      </c>
      <c r="E457">
        <v>13835</v>
      </c>
      <c r="F457" t="s">
        <v>9</v>
      </c>
      <c r="G457">
        <v>419900</v>
      </c>
    </row>
    <row r="458" spans="1:7" x14ac:dyDescent="0.25">
      <c r="A458" t="s">
        <v>26</v>
      </c>
      <c r="B458" t="s">
        <v>56</v>
      </c>
      <c r="C458">
        <v>2019</v>
      </c>
      <c r="D458" t="s">
        <v>25</v>
      </c>
      <c r="E458">
        <v>4700</v>
      </c>
      <c r="F458" t="s">
        <v>9</v>
      </c>
      <c r="G458">
        <v>419900</v>
      </c>
    </row>
    <row r="459" spans="1:7" x14ac:dyDescent="0.25">
      <c r="A459" t="s">
        <v>15</v>
      </c>
      <c r="B459" t="s">
        <v>24</v>
      </c>
      <c r="C459">
        <v>2020</v>
      </c>
      <c r="D459" t="s">
        <v>28</v>
      </c>
      <c r="E459">
        <v>2850</v>
      </c>
      <c r="F459" t="s">
        <v>9</v>
      </c>
      <c r="G459">
        <v>419900</v>
      </c>
    </row>
    <row r="460" spans="1:7" x14ac:dyDescent="0.25">
      <c r="A460" t="s">
        <v>57</v>
      </c>
      <c r="B460" t="s">
        <v>67</v>
      </c>
      <c r="C460">
        <v>2021</v>
      </c>
      <c r="D460" t="s">
        <v>25</v>
      </c>
      <c r="E460">
        <v>6485</v>
      </c>
      <c r="F460" t="s">
        <v>9</v>
      </c>
      <c r="G460">
        <v>419900</v>
      </c>
    </row>
    <row r="461" spans="1:7" x14ac:dyDescent="0.25">
      <c r="A461" t="s">
        <v>26</v>
      </c>
      <c r="B461" t="s">
        <v>41</v>
      </c>
      <c r="C461">
        <v>2021</v>
      </c>
      <c r="D461" t="s">
        <v>25</v>
      </c>
      <c r="E461">
        <v>9246</v>
      </c>
      <c r="F461" t="s">
        <v>9</v>
      </c>
      <c r="G461">
        <v>419900</v>
      </c>
    </row>
    <row r="462" spans="1:7" x14ac:dyDescent="0.25">
      <c r="A462" t="s">
        <v>46</v>
      </c>
      <c r="B462" t="s">
        <v>81</v>
      </c>
      <c r="C462">
        <v>2023</v>
      </c>
      <c r="D462" t="s">
        <v>25</v>
      </c>
      <c r="E462">
        <v>1</v>
      </c>
      <c r="F462" t="s">
        <v>9</v>
      </c>
      <c r="G462">
        <v>419900</v>
      </c>
    </row>
    <row r="463" spans="1:7" x14ac:dyDescent="0.25">
      <c r="A463" t="s">
        <v>7</v>
      </c>
      <c r="B463" t="s">
        <v>37</v>
      </c>
      <c r="C463">
        <v>2023</v>
      </c>
      <c r="D463" t="s">
        <v>25</v>
      </c>
      <c r="E463">
        <v>2850</v>
      </c>
      <c r="F463" t="s">
        <v>9</v>
      </c>
      <c r="G463">
        <v>419900</v>
      </c>
    </row>
    <row r="464" spans="1:7" x14ac:dyDescent="0.25">
      <c r="A464" t="s">
        <v>69</v>
      </c>
      <c r="B464" t="s">
        <v>90</v>
      </c>
      <c r="C464">
        <v>2024</v>
      </c>
      <c r="D464" t="s">
        <v>25</v>
      </c>
      <c r="E464">
        <v>0</v>
      </c>
      <c r="F464" t="s">
        <v>9</v>
      </c>
      <c r="G464">
        <v>419700</v>
      </c>
    </row>
    <row r="465" spans="1:7" x14ac:dyDescent="0.25">
      <c r="A465" t="s">
        <v>45</v>
      </c>
      <c r="B465" t="s">
        <v>467</v>
      </c>
      <c r="C465">
        <v>2016</v>
      </c>
      <c r="D465" t="s">
        <v>8</v>
      </c>
      <c r="E465">
        <v>10651</v>
      </c>
      <c r="F465" t="s">
        <v>9</v>
      </c>
      <c r="G465">
        <v>549800</v>
      </c>
    </row>
    <row r="466" spans="1:7" x14ac:dyDescent="0.25">
      <c r="A466" t="s">
        <v>29</v>
      </c>
      <c r="B466" t="s">
        <v>49</v>
      </c>
      <c r="C466">
        <v>2021</v>
      </c>
      <c r="D466" t="s">
        <v>25</v>
      </c>
      <c r="E466">
        <v>5744</v>
      </c>
      <c r="F466" t="s">
        <v>9</v>
      </c>
      <c r="G466">
        <v>419000</v>
      </c>
    </row>
    <row r="467" spans="1:7" x14ac:dyDescent="0.25">
      <c r="A467" t="s">
        <v>26</v>
      </c>
      <c r="B467" t="s">
        <v>27</v>
      </c>
      <c r="C467">
        <v>2022</v>
      </c>
      <c r="D467" t="s">
        <v>25</v>
      </c>
      <c r="E467">
        <v>4044</v>
      </c>
      <c r="F467" t="s">
        <v>9</v>
      </c>
      <c r="G467">
        <v>419000</v>
      </c>
    </row>
    <row r="468" spans="1:7" x14ac:dyDescent="0.25">
      <c r="A468" t="s">
        <v>84</v>
      </c>
      <c r="B468" t="s">
        <v>85</v>
      </c>
      <c r="C468">
        <v>2023</v>
      </c>
      <c r="D468" t="s">
        <v>25</v>
      </c>
      <c r="E468">
        <v>1</v>
      </c>
      <c r="F468" t="s">
        <v>9</v>
      </c>
      <c r="G468">
        <v>418625</v>
      </c>
    </row>
    <row r="469" spans="1:7" x14ac:dyDescent="0.25">
      <c r="A469" t="s">
        <v>7</v>
      </c>
      <c r="B469" t="s">
        <v>37</v>
      </c>
      <c r="C469">
        <v>2024</v>
      </c>
      <c r="D469" t="s">
        <v>28</v>
      </c>
      <c r="E469">
        <v>0</v>
      </c>
      <c r="F469" t="s">
        <v>9</v>
      </c>
      <c r="G469">
        <v>418000</v>
      </c>
    </row>
    <row r="470" spans="1:7" x14ac:dyDescent="0.25">
      <c r="A470" t="s">
        <v>7</v>
      </c>
      <c r="B470" t="s">
        <v>32</v>
      </c>
      <c r="C470">
        <v>2016</v>
      </c>
      <c r="D470" t="s">
        <v>14</v>
      </c>
      <c r="E470">
        <v>10800</v>
      </c>
      <c r="F470" t="s">
        <v>9</v>
      </c>
      <c r="G470">
        <v>195900</v>
      </c>
    </row>
    <row r="471" spans="1:7" x14ac:dyDescent="0.25">
      <c r="A471" t="s">
        <v>45</v>
      </c>
      <c r="B471" t="s">
        <v>67</v>
      </c>
      <c r="C471">
        <v>2016</v>
      </c>
      <c r="D471" t="s">
        <v>8</v>
      </c>
      <c r="E471">
        <v>10823</v>
      </c>
      <c r="F471" t="s">
        <v>9</v>
      </c>
      <c r="G471">
        <v>439900</v>
      </c>
    </row>
    <row r="472" spans="1:7" x14ac:dyDescent="0.25">
      <c r="A472" t="s">
        <v>7</v>
      </c>
      <c r="B472" t="s">
        <v>37</v>
      </c>
      <c r="C472">
        <v>2023</v>
      </c>
      <c r="D472" t="s">
        <v>28</v>
      </c>
      <c r="E472">
        <v>0</v>
      </c>
      <c r="F472" t="s">
        <v>9</v>
      </c>
      <c r="G472">
        <v>415900</v>
      </c>
    </row>
    <row r="473" spans="1:7" x14ac:dyDescent="0.25">
      <c r="A473" t="s">
        <v>15</v>
      </c>
      <c r="B473" t="s">
        <v>36</v>
      </c>
      <c r="C473">
        <v>2016</v>
      </c>
      <c r="D473" t="s">
        <v>25</v>
      </c>
      <c r="E473">
        <v>9998</v>
      </c>
      <c r="F473" t="s">
        <v>9</v>
      </c>
      <c r="G473">
        <v>414800</v>
      </c>
    </row>
    <row r="474" spans="1:7" x14ac:dyDescent="0.25">
      <c r="A474" t="s">
        <v>7</v>
      </c>
      <c r="B474" t="s">
        <v>68</v>
      </c>
      <c r="C474">
        <v>2024</v>
      </c>
      <c r="D474" t="s">
        <v>25</v>
      </c>
      <c r="E474">
        <v>0</v>
      </c>
      <c r="F474" t="s">
        <v>9</v>
      </c>
      <c r="G474">
        <v>414125</v>
      </c>
    </row>
    <row r="475" spans="1:7" x14ac:dyDescent="0.25">
      <c r="A475" t="s">
        <v>29</v>
      </c>
      <c r="B475" t="s">
        <v>59</v>
      </c>
      <c r="C475">
        <v>2021</v>
      </c>
      <c r="D475" t="s">
        <v>25</v>
      </c>
      <c r="E475">
        <v>6786</v>
      </c>
      <c r="F475" t="s">
        <v>9</v>
      </c>
      <c r="G475">
        <v>414000</v>
      </c>
    </row>
    <row r="476" spans="1:7" x14ac:dyDescent="0.25">
      <c r="A476" t="s">
        <v>77</v>
      </c>
      <c r="B476" t="s">
        <v>91</v>
      </c>
      <c r="C476">
        <v>2024</v>
      </c>
      <c r="D476" t="s">
        <v>28</v>
      </c>
      <c r="E476">
        <v>0</v>
      </c>
      <c r="F476" t="s">
        <v>9</v>
      </c>
      <c r="G476">
        <v>413800</v>
      </c>
    </row>
    <row r="477" spans="1:7" x14ac:dyDescent="0.25">
      <c r="A477" t="s">
        <v>84</v>
      </c>
      <c r="B477" t="s">
        <v>85</v>
      </c>
      <c r="C477">
        <v>2023</v>
      </c>
      <c r="D477" t="s">
        <v>25</v>
      </c>
      <c r="E477">
        <v>50</v>
      </c>
      <c r="F477" t="s">
        <v>9</v>
      </c>
      <c r="G477">
        <v>412375</v>
      </c>
    </row>
    <row r="478" spans="1:7" x14ac:dyDescent="0.25">
      <c r="A478" t="s">
        <v>26</v>
      </c>
      <c r="B478" t="s">
        <v>42</v>
      </c>
      <c r="C478">
        <v>2021</v>
      </c>
      <c r="D478" t="s">
        <v>25</v>
      </c>
      <c r="E478">
        <v>4200</v>
      </c>
      <c r="F478" t="s">
        <v>9</v>
      </c>
      <c r="G478">
        <v>411250</v>
      </c>
    </row>
    <row r="479" spans="1:7" x14ac:dyDescent="0.25">
      <c r="A479" t="s">
        <v>26</v>
      </c>
      <c r="B479" t="s">
        <v>42</v>
      </c>
      <c r="C479">
        <v>2021</v>
      </c>
      <c r="D479" t="s">
        <v>25</v>
      </c>
      <c r="E479">
        <v>4700</v>
      </c>
      <c r="F479" t="s">
        <v>9</v>
      </c>
      <c r="G479">
        <v>411250</v>
      </c>
    </row>
    <row r="480" spans="1:7" x14ac:dyDescent="0.25">
      <c r="A480" t="s">
        <v>26</v>
      </c>
      <c r="B480" t="s">
        <v>42</v>
      </c>
      <c r="C480">
        <v>2021</v>
      </c>
      <c r="D480" t="s">
        <v>25</v>
      </c>
      <c r="E480">
        <v>4900</v>
      </c>
      <c r="F480" t="s">
        <v>9</v>
      </c>
      <c r="G480">
        <v>411250</v>
      </c>
    </row>
    <row r="481" spans="1:7" x14ac:dyDescent="0.25">
      <c r="A481" t="s">
        <v>7</v>
      </c>
      <c r="B481" t="s">
        <v>68</v>
      </c>
      <c r="C481">
        <v>2023</v>
      </c>
      <c r="D481" t="s">
        <v>25</v>
      </c>
      <c r="E481">
        <v>1300</v>
      </c>
      <c r="F481" t="s">
        <v>9</v>
      </c>
      <c r="G481">
        <v>411250</v>
      </c>
    </row>
    <row r="482" spans="1:7" x14ac:dyDescent="0.25">
      <c r="A482" t="s">
        <v>17</v>
      </c>
      <c r="B482" t="s">
        <v>18</v>
      </c>
      <c r="C482">
        <v>2016</v>
      </c>
      <c r="D482" t="s">
        <v>14</v>
      </c>
      <c r="E482">
        <v>14490</v>
      </c>
      <c r="F482" t="s">
        <v>9</v>
      </c>
      <c r="G482">
        <v>184900</v>
      </c>
    </row>
    <row r="483" spans="1:7" x14ac:dyDescent="0.25">
      <c r="A483" t="s">
        <v>17</v>
      </c>
      <c r="B483" t="s">
        <v>18</v>
      </c>
      <c r="C483">
        <v>2016</v>
      </c>
      <c r="D483" t="s">
        <v>14</v>
      </c>
      <c r="E483">
        <v>13372</v>
      </c>
      <c r="F483" t="s">
        <v>9</v>
      </c>
      <c r="G483">
        <v>150000</v>
      </c>
    </row>
    <row r="484" spans="1:7" x14ac:dyDescent="0.25">
      <c r="A484" t="s">
        <v>22</v>
      </c>
      <c r="B484" t="s">
        <v>64</v>
      </c>
      <c r="C484">
        <v>2016</v>
      </c>
      <c r="D484" t="s">
        <v>25</v>
      </c>
      <c r="E484">
        <v>10367</v>
      </c>
      <c r="F484" t="s">
        <v>9</v>
      </c>
      <c r="G484">
        <v>409900</v>
      </c>
    </row>
    <row r="485" spans="1:7" x14ac:dyDescent="0.25">
      <c r="A485" t="s">
        <v>26</v>
      </c>
      <c r="B485" t="s">
        <v>27</v>
      </c>
      <c r="C485">
        <v>2018</v>
      </c>
      <c r="D485" t="s">
        <v>28</v>
      </c>
      <c r="E485">
        <v>10300</v>
      </c>
      <c r="F485" t="s">
        <v>9</v>
      </c>
      <c r="G485">
        <v>409900</v>
      </c>
    </row>
    <row r="486" spans="1:7" x14ac:dyDescent="0.25">
      <c r="A486" t="s">
        <v>26</v>
      </c>
      <c r="B486" t="s">
        <v>56</v>
      </c>
      <c r="C486">
        <v>2019</v>
      </c>
      <c r="D486" t="s">
        <v>25</v>
      </c>
      <c r="E486">
        <v>6343</v>
      </c>
      <c r="F486" t="s">
        <v>9</v>
      </c>
      <c r="G486">
        <v>409900</v>
      </c>
    </row>
    <row r="487" spans="1:7" x14ac:dyDescent="0.25">
      <c r="A487" t="s">
        <v>29</v>
      </c>
      <c r="B487" t="s">
        <v>35</v>
      </c>
      <c r="C487">
        <v>2020</v>
      </c>
      <c r="D487" t="s">
        <v>25</v>
      </c>
      <c r="E487">
        <v>14181</v>
      </c>
      <c r="F487" t="s">
        <v>9</v>
      </c>
      <c r="G487">
        <v>409900</v>
      </c>
    </row>
    <row r="488" spans="1:7" x14ac:dyDescent="0.25">
      <c r="A488" t="s">
        <v>7</v>
      </c>
      <c r="B488" t="s">
        <v>33</v>
      </c>
      <c r="C488">
        <v>2020</v>
      </c>
      <c r="D488" t="s">
        <v>25</v>
      </c>
      <c r="E488">
        <v>14533</v>
      </c>
      <c r="F488" t="s">
        <v>9</v>
      </c>
      <c r="G488">
        <v>409900</v>
      </c>
    </row>
    <row r="489" spans="1:7" x14ac:dyDescent="0.25">
      <c r="A489" t="s">
        <v>46</v>
      </c>
      <c r="B489" t="s">
        <v>81</v>
      </c>
      <c r="C489">
        <v>2023</v>
      </c>
      <c r="D489" t="s">
        <v>25</v>
      </c>
      <c r="E489">
        <v>1</v>
      </c>
      <c r="F489" t="s">
        <v>9</v>
      </c>
      <c r="G489">
        <v>409900</v>
      </c>
    </row>
    <row r="490" spans="1:7" x14ac:dyDescent="0.25">
      <c r="A490" t="s">
        <v>29</v>
      </c>
      <c r="B490" t="s">
        <v>44</v>
      </c>
      <c r="C490">
        <v>2024</v>
      </c>
      <c r="D490" t="s">
        <v>28</v>
      </c>
      <c r="E490">
        <v>0</v>
      </c>
      <c r="F490" t="s">
        <v>9</v>
      </c>
      <c r="G490">
        <v>409900</v>
      </c>
    </row>
    <row r="491" spans="1:7" x14ac:dyDescent="0.25">
      <c r="A491" t="s">
        <v>19</v>
      </c>
      <c r="B491" t="s">
        <v>89</v>
      </c>
      <c r="C491">
        <v>2024</v>
      </c>
      <c r="D491" t="s">
        <v>28</v>
      </c>
      <c r="E491">
        <v>1</v>
      </c>
      <c r="F491" t="s">
        <v>9</v>
      </c>
      <c r="G491">
        <v>409900</v>
      </c>
    </row>
    <row r="492" spans="1:7" x14ac:dyDescent="0.25">
      <c r="A492" t="s">
        <v>7</v>
      </c>
      <c r="B492" t="s">
        <v>32</v>
      </c>
      <c r="C492">
        <v>2016</v>
      </c>
      <c r="D492" t="s">
        <v>14</v>
      </c>
      <c r="E492">
        <v>11550</v>
      </c>
      <c r="F492" t="s">
        <v>21</v>
      </c>
      <c r="G492">
        <v>114990</v>
      </c>
    </row>
    <row r="493" spans="1:7" x14ac:dyDescent="0.25">
      <c r="A493" t="s">
        <v>22</v>
      </c>
      <c r="B493" t="s">
        <v>23</v>
      </c>
      <c r="C493">
        <v>2024</v>
      </c>
      <c r="D493" t="s">
        <v>25</v>
      </c>
      <c r="E493">
        <v>622</v>
      </c>
      <c r="F493" t="s">
        <v>9</v>
      </c>
      <c r="G493">
        <v>409900</v>
      </c>
    </row>
    <row r="494" spans="1:7" x14ac:dyDescent="0.25">
      <c r="A494" t="s">
        <v>15</v>
      </c>
      <c r="B494">
        <v>430</v>
      </c>
      <c r="C494">
        <v>2018</v>
      </c>
      <c r="D494" t="s">
        <v>28</v>
      </c>
      <c r="E494">
        <v>4924</v>
      </c>
      <c r="F494" t="s">
        <v>9</v>
      </c>
      <c r="G494">
        <v>409800</v>
      </c>
    </row>
    <row r="495" spans="1:7" x14ac:dyDescent="0.25">
      <c r="A495" t="s">
        <v>26</v>
      </c>
      <c r="B495" t="s">
        <v>31</v>
      </c>
      <c r="C495">
        <v>2024</v>
      </c>
      <c r="D495" t="s">
        <v>25</v>
      </c>
      <c r="E495">
        <v>0</v>
      </c>
      <c r="F495" t="s">
        <v>9</v>
      </c>
      <c r="G495">
        <v>409625</v>
      </c>
    </row>
    <row r="496" spans="1:7" x14ac:dyDescent="0.25">
      <c r="A496" t="s">
        <v>26</v>
      </c>
      <c r="B496" t="s">
        <v>76</v>
      </c>
      <c r="C496">
        <v>2023</v>
      </c>
      <c r="D496" t="s">
        <v>28</v>
      </c>
      <c r="E496">
        <v>1251</v>
      </c>
      <c r="F496" t="s">
        <v>9</v>
      </c>
      <c r="G496">
        <v>409000</v>
      </c>
    </row>
    <row r="497" spans="1:7" x14ac:dyDescent="0.25">
      <c r="A497" t="s">
        <v>22</v>
      </c>
      <c r="B497" t="s">
        <v>23</v>
      </c>
      <c r="C497">
        <v>2023</v>
      </c>
      <c r="D497" t="s">
        <v>25</v>
      </c>
      <c r="E497">
        <v>4030</v>
      </c>
      <c r="F497" t="s">
        <v>9</v>
      </c>
      <c r="G497">
        <v>409000</v>
      </c>
    </row>
    <row r="498" spans="1:7" x14ac:dyDescent="0.25">
      <c r="A498" t="s">
        <v>22</v>
      </c>
      <c r="B498" t="s">
        <v>23</v>
      </c>
      <c r="C498">
        <v>2024</v>
      </c>
      <c r="D498" t="s">
        <v>25</v>
      </c>
      <c r="E498">
        <v>1280</v>
      </c>
      <c r="F498" t="s">
        <v>9</v>
      </c>
      <c r="G498">
        <v>409000</v>
      </c>
    </row>
    <row r="499" spans="1:7" x14ac:dyDescent="0.25">
      <c r="A499" t="s">
        <v>22</v>
      </c>
      <c r="B499" t="s">
        <v>23</v>
      </c>
      <c r="C499">
        <v>2023</v>
      </c>
      <c r="D499" t="s">
        <v>25</v>
      </c>
      <c r="E499">
        <v>4215</v>
      </c>
      <c r="F499" t="s">
        <v>9</v>
      </c>
      <c r="G499">
        <v>408900</v>
      </c>
    </row>
    <row r="500" spans="1:7" x14ac:dyDescent="0.25">
      <c r="A500" t="s">
        <v>7</v>
      </c>
      <c r="B500" t="s">
        <v>37</v>
      </c>
      <c r="C500">
        <v>2024</v>
      </c>
      <c r="D500" t="s">
        <v>28</v>
      </c>
      <c r="E500">
        <v>0</v>
      </c>
      <c r="F500" t="s">
        <v>9</v>
      </c>
      <c r="G500">
        <v>408500</v>
      </c>
    </row>
    <row r="501" spans="1:7" x14ac:dyDescent="0.25">
      <c r="A501" t="s">
        <v>12</v>
      </c>
      <c r="B501" t="s">
        <v>462</v>
      </c>
      <c r="C501">
        <v>2016</v>
      </c>
      <c r="D501" t="s">
        <v>14</v>
      </c>
      <c r="E501">
        <v>11924</v>
      </c>
      <c r="F501" t="s">
        <v>9</v>
      </c>
      <c r="G501">
        <v>149999</v>
      </c>
    </row>
    <row r="502" spans="1:7" x14ac:dyDescent="0.25">
      <c r="A502" t="s">
        <v>7</v>
      </c>
      <c r="B502" t="s">
        <v>37</v>
      </c>
      <c r="C502">
        <v>2024</v>
      </c>
      <c r="D502" t="s">
        <v>28</v>
      </c>
      <c r="E502">
        <v>0</v>
      </c>
      <c r="F502" t="s">
        <v>9</v>
      </c>
      <c r="G502">
        <v>408000</v>
      </c>
    </row>
    <row r="503" spans="1:7" x14ac:dyDescent="0.25">
      <c r="A503" t="s">
        <v>15</v>
      </c>
      <c r="B503" t="s">
        <v>36</v>
      </c>
      <c r="C503">
        <v>2016</v>
      </c>
      <c r="D503" t="s">
        <v>14</v>
      </c>
      <c r="E503">
        <v>12018</v>
      </c>
      <c r="F503" t="s">
        <v>9</v>
      </c>
      <c r="G503">
        <v>339900</v>
      </c>
    </row>
    <row r="504" spans="1:7" x14ac:dyDescent="0.25">
      <c r="A504" t="s">
        <v>29</v>
      </c>
      <c r="B504" t="s">
        <v>92</v>
      </c>
      <c r="C504">
        <v>2024</v>
      </c>
      <c r="D504" t="s">
        <v>28</v>
      </c>
      <c r="E504">
        <v>0</v>
      </c>
      <c r="F504" t="s">
        <v>9</v>
      </c>
      <c r="G504">
        <v>406400</v>
      </c>
    </row>
    <row r="505" spans="1:7" x14ac:dyDescent="0.25">
      <c r="A505" t="s">
        <v>7</v>
      </c>
      <c r="B505" t="s">
        <v>68</v>
      </c>
      <c r="C505">
        <v>2024</v>
      </c>
      <c r="D505" t="s">
        <v>25</v>
      </c>
      <c r="E505">
        <v>0</v>
      </c>
      <c r="F505" t="s">
        <v>9</v>
      </c>
      <c r="G505">
        <v>406375</v>
      </c>
    </row>
    <row r="506" spans="1:7" x14ac:dyDescent="0.25">
      <c r="A506" t="s">
        <v>29</v>
      </c>
      <c r="B506" t="s">
        <v>92</v>
      </c>
      <c r="C506">
        <v>2024</v>
      </c>
      <c r="D506" t="s">
        <v>28</v>
      </c>
      <c r="E506">
        <v>0</v>
      </c>
      <c r="F506" t="s">
        <v>9</v>
      </c>
      <c r="G506">
        <v>405300</v>
      </c>
    </row>
    <row r="507" spans="1:7" x14ac:dyDescent="0.25">
      <c r="A507" t="s">
        <v>29</v>
      </c>
      <c r="B507" t="s">
        <v>92</v>
      </c>
      <c r="C507">
        <v>2024</v>
      </c>
      <c r="D507" t="s">
        <v>28</v>
      </c>
      <c r="E507">
        <v>0</v>
      </c>
      <c r="F507" t="s">
        <v>9</v>
      </c>
      <c r="G507">
        <v>405300</v>
      </c>
    </row>
    <row r="508" spans="1:7" x14ac:dyDescent="0.25">
      <c r="A508" t="s">
        <v>29</v>
      </c>
      <c r="B508" t="s">
        <v>92</v>
      </c>
      <c r="C508">
        <v>2024</v>
      </c>
      <c r="D508" t="s">
        <v>28</v>
      </c>
      <c r="E508">
        <v>0</v>
      </c>
      <c r="F508" t="s">
        <v>9</v>
      </c>
      <c r="G508">
        <v>405300</v>
      </c>
    </row>
    <row r="509" spans="1:7" x14ac:dyDescent="0.25">
      <c r="A509" t="s">
        <v>29</v>
      </c>
      <c r="B509" t="s">
        <v>93</v>
      </c>
      <c r="C509">
        <v>2014</v>
      </c>
      <c r="D509" t="s">
        <v>25</v>
      </c>
      <c r="E509">
        <v>14880</v>
      </c>
      <c r="F509" t="s">
        <v>9</v>
      </c>
      <c r="G509">
        <v>399900</v>
      </c>
    </row>
    <row r="510" spans="1:7" x14ac:dyDescent="0.25">
      <c r="A510" t="s">
        <v>19</v>
      </c>
      <c r="B510" t="s">
        <v>50</v>
      </c>
      <c r="C510">
        <v>2016</v>
      </c>
      <c r="D510" t="s">
        <v>28</v>
      </c>
      <c r="E510">
        <v>5327</v>
      </c>
      <c r="F510" t="s">
        <v>9</v>
      </c>
      <c r="G510">
        <v>399900</v>
      </c>
    </row>
    <row r="511" spans="1:7" x14ac:dyDescent="0.25">
      <c r="A511" t="s">
        <v>29</v>
      </c>
      <c r="B511" t="s">
        <v>93</v>
      </c>
      <c r="C511">
        <v>2016</v>
      </c>
      <c r="D511" t="s">
        <v>25</v>
      </c>
      <c r="E511">
        <v>9300</v>
      </c>
      <c r="F511" t="s">
        <v>9</v>
      </c>
      <c r="G511">
        <v>399900</v>
      </c>
    </row>
    <row r="512" spans="1:7" x14ac:dyDescent="0.25">
      <c r="A512" t="s">
        <v>29</v>
      </c>
      <c r="B512" t="s">
        <v>30</v>
      </c>
      <c r="C512">
        <v>2016</v>
      </c>
      <c r="D512" t="s">
        <v>28</v>
      </c>
      <c r="E512">
        <v>10981</v>
      </c>
      <c r="F512" t="s">
        <v>9</v>
      </c>
      <c r="G512">
        <v>399900</v>
      </c>
    </row>
    <row r="513" spans="1:7" x14ac:dyDescent="0.25">
      <c r="A513" t="s">
        <v>26</v>
      </c>
      <c r="B513" t="s">
        <v>27</v>
      </c>
      <c r="C513">
        <v>2017</v>
      </c>
      <c r="D513" t="s">
        <v>28</v>
      </c>
      <c r="E513">
        <v>9160</v>
      </c>
      <c r="F513" t="s">
        <v>9</v>
      </c>
      <c r="G513">
        <v>399900</v>
      </c>
    </row>
    <row r="514" spans="1:7" x14ac:dyDescent="0.25">
      <c r="A514" t="s">
        <v>15</v>
      </c>
      <c r="B514">
        <v>320</v>
      </c>
      <c r="C514">
        <v>2017</v>
      </c>
      <c r="D514" t="s">
        <v>25</v>
      </c>
      <c r="E514">
        <v>24435</v>
      </c>
      <c r="F514" t="s">
        <v>9</v>
      </c>
      <c r="G514">
        <v>399900</v>
      </c>
    </row>
    <row r="515" spans="1:7" x14ac:dyDescent="0.25">
      <c r="A515" t="s">
        <v>22</v>
      </c>
      <c r="B515" t="s">
        <v>62</v>
      </c>
      <c r="C515">
        <v>2018</v>
      </c>
      <c r="D515" t="s">
        <v>28</v>
      </c>
      <c r="E515">
        <v>4840</v>
      </c>
      <c r="F515" t="s">
        <v>9</v>
      </c>
      <c r="G515">
        <v>399900</v>
      </c>
    </row>
    <row r="516" spans="1:7" x14ac:dyDescent="0.25">
      <c r="A516" t="s">
        <v>15</v>
      </c>
      <c r="B516" t="s">
        <v>24</v>
      </c>
      <c r="C516">
        <v>2018</v>
      </c>
      <c r="D516" t="s">
        <v>25</v>
      </c>
      <c r="E516">
        <v>10200</v>
      </c>
      <c r="F516" t="s">
        <v>9</v>
      </c>
      <c r="G516">
        <v>399900</v>
      </c>
    </row>
    <row r="517" spans="1:7" x14ac:dyDescent="0.25">
      <c r="A517" t="s">
        <v>7</v>
      </c>
      <c r="B517" t="s">
        <v>39</v>
      </c>
      <c r="C517">
        <v>2018</v>
      </c>
      <c r="D517" t="s">
        <v>25</v>
      </c>
      <c r="E517">
        <v>10743</v>
      </c>
      <c r="F517" t="s">
        <v>9</v>
      </c>
      <c r="G517">
        <v>399900</v>
      </c>
    </row>
    <row r="518" spans="1:7" x14ac:dyDescent="0.25">
      <c r="A518" t="s">
        <v>15</v>
      </c>
      <c r="B518">
        <v>320</v>
      </c>
      <c r="C518">
        <v>2018</v>
      </c>
      <c r="D518" t="s">
        <v>25</v>
      </c>
      <c r="E518">
        <v>12953</v>
      </c>
      <c r="F518" t="s">
        <v>9</v>
      </c>
      <c r="G518">
        <v>399900</v>
      </c>
    </row>
    <row r="519" spans="1:7" x14ac:dyDescent="0.25">
      <c r="A519" t="s">
        <v>26</v>
      </c>
      <c r="B519" t="s">
        <v>27</v>
      </c>
      <c r="C519">
        <v>2018</v>
      </c>
      <c r="D519" t="s">
        <v>25</v>
      </c>
      <c r="E519">
        <v>13401</v>
      </c>
      <c r="F519" t="s">
        <v>9</v>
      </c>
      <c r="G519">
        <v>399900</v>
      </c>
    </row>
    <row r="520" spans="1:7" x14ac:dyDescent="0.25">
      <c r="A520" t="s">
        <v>12</v>
      </c>
      <c r="B520" t="s">
        <v>466</v>
      </c>
      <c r="C520">
        <v>2016</v>
      </c>
      <c r="D520" t="s">
        <v>14</v>
      </c>
      <c r="E520">
        <v>12500</v>
      </c>
      <c r="F520" t="s">
        <v>9</v>
      </c>
      <c r="G520">
        <v>129999</v>
      </c>
    </row>
    <row r="521" spans="1:7" x14ac:dyDescent="0.25">
      <c r="A521" t="s">
        <v>26</v>
      </c>
      <c r="B521" t="s">
        <v>27</v>
      </c>
      <c r="C521">
        <v>2020</v>
      </c>
      <c r="D521" t="s">
        <v>25</v>
      </c>
      <c r="E521">
        <v>7100</v>
      </c>
      <c r="F521" t="s">
        <v>9</v>
      </c>
      <c r="G521">
        <v>399900</v>
      </c>
    </row>
    <row r="522" spans="1:7" x14ac:dyDescent="0.25">
      <c r="A522" t="s">
        <v>22</v>
      </c>
      <c r="B522" t="s">
        <v>62</v>
      </c>
      <c r="C522">
        <v>2020</v>
      </c>
      <c r="D522" t="s">
        <v>25</v>
      </c>
      <c r="E522">
        <v>9371</v>
      </c>
      <c r="F522" t="s">
        <v>9</v>
      </c>
      <c r="G522">
        <v>399900</v>
      </c>
    </row>
    <row r="523" spans="1:7" x14ac:dyDescent="0.25">
      <c r="A523" t="s">
        <v>26</v>
      </c>
      <c r="B523" t="s">
        <v>31</v>
      </c>
      <c r="C523">
        <v>2021</v>
      </c>
      <c r="D523" t="s">
        <v>25</v>
      </c>
      <c r="E523">
        <v>2077</v>
      </c>
      <c r="F523" t="s">
        <v>9</v>
      </c>
      <c r="G523">
        <v>399900</v>
      </c>
    </row>
    <row r="524" spans="1:7" x14ac:dyDescent="0.25">
      <c r="A524" t="s">
        <v>15</v>
      </c>
      <c r="B524">
        <v>320</v>
      </c>
      <c r="C524">
        <v>2021</v>
      </c>
      <c r="D524" t="s">
        <v>25</v>
      </c>
      <c r="E524">
        <v>3988</v>
      </c>
      <c r="F524" t="s">
        <v>9</v>
      </c>
      <c r="G524">
        <v>399900</v>
      </c>
    </row>
    <row r="525" spans="1:7" x14ac:dyDescent="0.25">
      <c r="A525" t="s">
        <v>26</v>
      </c>
      <c r="B525" t="s">
        <v>56</v>
      </c>
      <c r="C525">
        <v>2021</v>
      </c>
      <c r="D525" t="s">
        <v>25</v>
      </c>
      <c r="E525">
        <v>5900</v>
      </c>
      <c r="F525" t="s">
        <v>9</v>
      </c>
      <c r="G525">
        <v>399900</v>
      </c>
    </row>
    <row r="526" spans="1:7" x14ac:dyDescent="0.25">
      <c r="A526" t="s">
        <v>22</v>
      </c>
      <c r="B526" t="s">
        <v>62</v>
      </c>
      <c r="C526">
        <v>2022</v>
      </c>
      <c r="D526" t="s">
        <v>28</v>
      </c>
      <c r="E526">
        <v>4259</v>
      </c>
      <c r="F526" t="s">
        <v>9</v>
      </c>
      <c r="G526">
        <v>399900</v>
      </c>
    </row>
    <row r="527" spans="1:7" x14ac:dyDescent="0.25">
      <c r="A527" t="s">
        <v>15</v>
      </c>
      <c r="B527">
        <v>320</v>
      </c>
      <c r="C527">
        <v>2022</v>
      </c>
      <c r="D527" t="s">
        <v>25</v>
      </c>
      <c r="E527">
        <v>7100</v>
      </c>
      <c r="F527" t="s">
        <v>9</v>
      </c>
      <c r="G527">
        <v>399900</v>
      </c>
    </row>
    <row r="528" spans="1:7" x14ac:dyDescent="0.25">
      <c r="A528" t="s">
        <v>77</v>
      </c>
      <c r="B528">
        <v>308</v>
      </c>
      <c r="C528">
        <v>2024</v>
      </c>
      <c r="D528" t="s">
        <v>28</v>
      </c>
      <c r="E528">
        <v>0</v>
      </c>
      <c r="F528" t="s">
        <v>9</v>
      </c>
      <c r="G528">
        <v>399900</v>
      </c>
    </row>
    <row r="529" spans="1:7" x14ac:dyDescent="0.25">
      <c r="A529" t="s">
        <v>45</v>
      </c>
      <c r="B529" t="s">
        <v>463</v>
      </c>
      <c r="C529">
        <v>2016</v>
      </c>
      <c r="D529" t="s">
        <v>8</v>
      </c>
      <c r="E529">
        <v>13067</v>
      </c>
      <c r="F529" t="s">
        <v>9</v>
      </c>
      <c r="G529">
        <v>409800</v>
      </c>
    </row>
    <row r="530" spans="1:7" x14ac:dyDescent="0.25">
      <c r="A530" t="s">
        <v>7</v>
      </c>
      <c r="B530" t="s">
        <v>37</v>
      </c>
      <c r="C530">
        <v>2024</v>
      </c>
      <c r="D530" t="s">
        <v>28</v>
      </c>
      <c r="E530">
        <v>1</v>
      </c>
      <c r="F530" t="s">
        <v>9</v>
      </c>
      <c r="G530">
        <v>399900</v>
      </c>
    </row>
    <row r="531" spans="1:7" x14ac:dyDescent="0.25">
      <c r="A531" t="s">
        <v>19</v>
      </c>
      <c r="B531" t="s">
        <v>89</v>
      </c>
      <c r="C531">
        <v>2024</v>
      </c>
      <c r="D531" t="s">
        <v>28</v>
      </c>
      <c r="E531">
        <v>400</v>
      </c>
      <c r="F531" t="s">
        <v>9</v>
      </c>
      <c r="G531">
        <v>399900</v>
      </c>
    </row>
    <row r="532" spans="1:7" x14ac:dyDescent="0.25">
      <c r="A532" t="s">
        <v>19</v>
      </c>
      <c r="B532" t="s">
        <v>43</v>
      </c>
      <c r="C532">
        <v>2023</v>
      </c>
      <c r="D532" t="s">
        <v>25</v>
      </c>
      <c r="E532">
        <v>2</v>
      </c>
      <c r="F532" t="s">
        <v>9</v>
      </c>
      <c r="G532">
        <v>399875</v>
      </c>
    </row>
    <row r="533" spans="1:7" x14ac:dyDescent="0.25">
      <c r="A533" t="s">
        <v>12</v>
      </c>
      <c r="B533" t="s">
        <v>13</v>
      </c>
      <c r="C533">
        <v>2016</v>
      </c>
      <c r="D533" t="s">
        <v>14</v>
      </c>
      <c r="E533">
        <v>13447</v>
      </c>
      <c r="F533" t="s">
        <v>9</v>
      </c>
      <c r="G533">
        <v>139900</v>
      </c>
    </row>
    <row r="534" spans="1:7" x14ac:dyDescent="0.25">
      <c r="A534" t="s">
        <v>22</v>
      </c>
      <c r="B534" t="s">
        <v>64</v>
      </c>
      <c r="C534">
        <v>2019</v>
      </c>
      <c r="D534" t="s">
        <v>25</v>
      </c>
      <c r="E534">
        <v>8400</v>
      </c>
      <c r="F534" t="s">
        <v>9</v>
      </c>
      <c r="G534">
        <v>399800</v>
      </c>
    </row>
    <row r="535" spans="1:7" x14ac:dyDescent="0.25">
      <c r="A535" t="s">
        <v>26</v>
      </c>
      <c r="B535" t="s">
        <v>78</v>
      </c>
      <c r="C535">
        <v>2021</v>
      </c>
      <c r="D535" t="s">
        <v>28</v>
      </c>
      <c r="E535">
        <v>3847</v>
      </c>
      <c r="F535" t="s">
        <v>9</v>
      </c>
      <c r="G535">
        <v>399800</v>
      </c>
    </row>
    <row r="536" spans="1:7" x14ac:dyDescent="0.25">
      <c r="A536" t="s">
        <v>26</v>
      </c>
      <c r="B536" t="s">
        <v>27</v>
      </c>
      <c r="C536">
        <v>2018</v>
      </c>
      <c r="D536" t="s">
        <v>28</v>
      </c>
      <c r="E536">
        <v>6445</v>
      </c>
      <c r="F536" t="s">
        <v>9</v>
      </c>
      <c r="G536">
        <v>399000</v>
      </c>
    </row>
    <row r="537" spans="1:7" x14ac:dyDescent="0.25">
      <c r="A537" t="s">
        <v>15</v>
      </c>
      <c r="B537">
        <v>320</v>
      </c>
      <c r="C537">
        <v>2019</v>
      </c>
      <c r="D537" t="s">
        <v>25</v>
      </c>
      <c r="E537">
        <v>9416</v>
      </c>
      <c r="F537" t="s">
        <v>9</v>
      </c>
      <c r="G537">
        <v>399000</v>
      </c>
    </row>
    <row r="538" spans="1:7" x14ac:dyDescent="0.25">
      <c r="A538" t="s">
        <v>22</v>
      </c>
      <c r="B538" t="s">
        <v>62</v>
      </c>
      <c r="C538">
        <v>2020</v>
      </c>
      <c r="D538" t="s">
        <v>25</v>
      </c>
      <c r="E538">
        <v>8415</v>
      </c>
      <c r="F538" t="s">
        <v>9</v>
      </c>
      <c r="G538">
        <v>399000</v>
      </c>
    </row>
    <row r="539" spans="1:7" x14ac:dyDescent="0.25">
      <c r="A539" t="s">
        <v>29</v>
      </c>
      <c r="B539" t="s">
        <v>59</v>
      </c>
      <c r="C539">
        <v>2021</v>
      </c>
      <c r="D539" t="s">
        <v>25</v>
      </c>
      <c r="E539">
        <v>1987</v>
      </c>
      <c r="F539" t="s">
        <v>9</v>
      </c>
      <c r="G539">
        <v>399000</v>
      </c>
    </row>
    <row r="540" spans="1:7" x14ac:dyDescent="0.25">
      <c r="A540" t="s">
        <v>26</v>
      </c>
      <c r="B540" t="s">
        <v>27</v>
      </c>
      <c r="C540">
        <v>2022</v>
      </c>
      <c r="D540" t="s">
        <v>28</v>
      </c>
      <c r="E540">
        <v>1500</v>
      </c>
      <c r="F540" t="s">
        <v>9</v>
      </c>
      <c r="G540">
        <v>399000</v>
      </c>
    </row>
    <row r="541" spans="1:7" x14ac:dyDescent="0.25">
      <c r="A541" t="s">
        <v>19</v>
      </c>
      <c r="B541" t="s">
        <v>43</v>
      </c>
      <c r="C541">
        <v>2023</v>
      </c>
      <c r="D541" t="s">
        <v>25</v>
      </c>
      <c r="E541">
        <v>300</v>
      </c>
      <c r="F541" t="s">
        <v>9</v>
      </c>
      <c r="G541">
        <v>399000</v>
      </c>
    </row>
    <row r="542" spans="1:7" x14ac:dyDescent="0.25">
      <c r="A542" t="s">
        <v>46</v>
      </c>
      <c r="B542" t="s">
        <v>66</v>
      </c>
      <c r="C542">
        <v>2021</v>
      </c>
      <c r="D542" t="s">
        <v>25</v>
      </c>
      <c r="E542">
        <v>5585</v>
      </c>
      <c r="F542" t="s">
        <v>9</v>
      </c>
      <c r="G542">
        <v>398958</v>
      </c>
    </row>
    <row r="543" spans="1:7" x14ac:dyDescent="0.25">
      <c r="A543" t="s">
        <v>15</v>
      </c>
      <c r="B543">
        <v>320</v>
      </c>
      <c r="C543">
        <v>2021</v>
      </c>
      <c r="D543" t="s">
        <v>25</v>
      </c>
      <c r="E543">
        <v>3103</v>
      </c>
      <c r="F543" t="s">
        <v>9</v>
      </c>
      <c r="G543">
        <v>398800</v>
      </c>
    </row>
    <row r="544" spans="1:7" x14ac:dyDescent="0.25">
      <c r="A544" t="s">
        <v>77</v>
      </c>
      <c r="B544">
        <v>308</v>
      </c>
      <c r="C544">
        <v>2021</v>
      </c>
      <c r="D544" t="s">
        <v>25</v>
      </c>
      <c r="E544">
        <v>1600</v>
      </c>
      <c r="F544" t="s">
        <v>9</v>
      </c>
      <c r="G544">
        <v>398750</v>
      </c>
    </row>
    <row r="545" spans="1:7" x14ac:dyDescent="0.25">
      <c r="A545" t="s">
        <v>26</v>
      </c>
      <c r="B545" t="s">
        <v>76</v>
      </c>
      <c r="C545">
        <v>2023</v>
      </c>
      <c r="D545" t="s">
        <v>28</v>
      </c>
      <c r="E545">
        <v>0</v>
      </c>
      <c r="F545" t="s">
        <v>9</v>
      </c>
      <c r="G545">
        <v>396150</v>
      </c>
    </row>
    <row r="546" spans="1:7" x14ac:dyDescent="0.25">
      <c r="A546" t="s">
        <v>22</v>
      </c>
      <c r="B546" t="s">
        <v>23</v>
      </c>
      <c r="C546">
        <v>2021</v>
      </c>
      <c r="D546" t="s">
        <v>28</v>
      </c>
      <c r="E546">
        <v>5499</v>
      </c>
      <c r="F546" t="s">
        <v>9</v>
      </c>
      <c r="G546">
        <v>395000</v>
      </c>
    </row>
    <row r="547" spans="1:7" x14ac:dyDescent="0.25">
      <c r="A547" t="s">
        <v>77</v>
      </c>
      <c r="B547" t="s">
        <v>91</v>
      </c>
      <c r="C547">
        <v>2023</v>
      </c>
      <c r="D547" t="s">
        <v>28</v>
      </c>
      <c r="E547">
        <v>900</v>
      </c>
      <c r="F547" t="s">
        <v>9</v>
      </c>
      <c r="G547">
        <v>395000</v>
      </c>
    </row>
    <row r="548" spans="1:7" x14ac:dyDescent="0.25">
      <c r="A548" t="s">
        <v>22</v>
      </c>
      <c r="B548" t="s">
        <v>62</v>
      </c>
      <c r="C548">
        <v>2022</v>
      </c>
      <c r="D548" t="s">
        <v>28</v>
      </c>
      <c r="E548">
        <v>3555</v>
      </c>
      <c r="F548" t="s">
        <v>9</v>
      </c>
      <c r="G548">
        <v>394900</v>
      </c>
    </row>
    <row r="549" spans="1:7" x14ac:dyDescent="0.25">
      <c r="A549" t="s">
        <v>57</v>
      </c>
      <c r="B549" t="s">
        <v>94</v>
      </c>
      <c r="C549">
        <v>2024</v>
      </c>
      <c r="D549" t="s">
        <v>28</v>
      </c>
      <c r="E549">
        <v>0</v>
      </c>
      <c r="F549" t="s">
        <v>9</v>
      </c>
      <c r="G549">
        <v>394700</v>
      </c>
    </row>
    <row r="550" spans="1:7" x14ac:dyDescent="0.25">
      <c r="A550" t="s">
        <v>46</v>
      </c>
      <c r="B550" t="s">
        <v>66</v>
      </c>
      <c r="C550">
        <v>2021</v>
      </c>
      <c r="D550" t="s">
        <v>25</v>
      </c>
      <c r="E550">
        <v>19117</v>
      </c>
      <c r="F550" t="s">
        <v>21</v>
      </c>
      <c r="G550">
        <v>393750</v>
      </c>
    </row>
    <row r="551" spans="1:7" x14ac:dyDescent="0.25">
      <c r="A551" t="s">
        <v>95</v>
      </c>
      <c r="B551" t="s">
        <v>96</v>
      </c>
      <c r="C551">
        <v>2024</v>
      </c>
      <c r="D551" t="s">
        <v>28</v>
      </c>
      <c r="E551">
        <v>0</v>
      </c>
      <c r="F551" t="s">
        <v>9</v>
      </c>
      <c r="G551">
        <v>392900</v>
      </c>
    </row>
    <row r="552" spans="1:7" x14ac:dyDescent="0.25">
      <c r="A552" t="s">
        <v>7</v>
      </c>
      <c r="B552" t="s">
        <v>37</v>
      </c>
      <c r="C552">
        <v>2023</v>
      </c>
      <c r="D552" t="s">
        <v>25</v>
      </c>
      <c r="E552">
        <v>0</v>
      </c>
      <c r="F552" t="s">
        <v>9</v>
      </c>
      <c r="G552">
        <v>391900</v>
      </c>
    </row>
    <row r="553" spans="1:7" x14ac:dyDescent="0.25">
      <c r="A553" t="s">
        <v>22</v>
      </c>
      <c r="B553" t="s">
        <v>62</v>
      </c>
      <c r="C553">
        <v>2022</v>
      </c>
      <c r="D553" t="s">
        <v>28</v>
      </c>
      <c r="E553">
        <v>4408</v>
      </c>
      <c r="F553" t="s">
        <v>9</v>
      </c>
      <c r="G553">
        <v>391500</v>
      </c>
    </row>
    <row r="554" spans="1:7" x14ac:dyDescent="0.25">
      <c r="A554" t="s">
        <v>29</v>
      </c>
      <c r="B554" t="s">
        <v>93</v>
      </c>
      <c r="C554">
        <v>2016</v>
      </c>
      <c r="D554" t="s">
        <v>25</v>
      </c>
      <c r="E554">
        <v>9861</v>
      </c>
      <c r="F554" t="s">
        <v>9</v>
      </c>
      <c r="G554">
        <v>389900</v>
      </c>
    </row>
    <row r="555" spans="1:7" x14ac:dyDescent="0.25">
      <c r="A555" t="s">
        <v>26</v>
      </c>
      <c r="B555" t="s">
        <v>27</v>
      </c>
      <c r="C555">
        <v>2016</v>
      </c>
      <c r="D555" t="s">
        <v>25</v>
      </c>
      <c r="E555">
        <v>18600</v>
      </c>
      <c r="F555" t="s">
        <v>9</v>
      </c>
      <c r="G555">
        <v>389900</v>
      </c>
    </row>
    <row r="556" spans="1:7" x14ac:dyDescent="0.25">
      <c r="A556" t="s">
        <v>15</v>
      </c>
      <c r="B556">
        <v>530</v>
      </c>
      <c r="C556">
        <v>2018</v>
      </c>
      <c r="D556" t="s">
        <v>25</v>
      </c>
      <c r="E556">
        <v>9999</v>
      </c>
      <c r="F556" t="s">
        <v>9</v>
      </c>
      <c r="G556">
        <v>389900</v>
      </c>
    </row>
    <row r="557" spans="1:7" x14ac:dyDescent="0.25">
      <c r="A557" t="s">
        <v>19</v>
      </c>
      <c r="B557" t="s">
        <v>43</v>
      </c>
      <c r="C557">
        <v>2018</v>
      </c>
      <c r="D557" t="s">
        <v>25</v>
      </c>
      <c r="E557">
        <v>13149</v>
      </c>
      <c r="F557" t="s">
        <v>9</v>
      </c>
      <c r="G557">
        <v>389900</v>
      </c>
    </row>
    <row r="558" spans="1:7" x14ac:dyDescent="0.25">
      <c r="A558" t="s">
        <v>26</v>
      </c>
      <c r="B558" t="s">
        <v>27</v>
      </c>
      <c r="C558">
        <v>2018</v>
      </c>
      <c r="D558" t="s">
        <v>28</v>
      </c>
      <c r="E558">
        <v>13773</v>
      </c>
      <c r="F558" t="s">
        <v>9</v>
      </c>
      <c r="G558">
        <v>389900</v>
      </c>
    </row>
    <row r="559" spans="1:7" x14ac:dyDescent="0.25">
      <c r="A559" t="s">
        <v>29</v>
      </c>
      <c r="B559" t="s">
        <v>35</v>
      </c>
      <c r="C559">
        <v>2019</v>
      </c>
      <c r="D559" t="s">
        <v>25</v>
      </c>
      <c r="E559">
        <v>4015</v>
      </c>
      <c r="F559" t="s">
        <v>9</v>
      </c>
      <c r="G559">
        <v>389900</v>
      </c>
    </row>
    <row r="560" spans="1:7" x14ac:dyDescent="0.25">
      <c r="A560" t="s">
        <v>15</v>
      </c>
      <c r="B560">
        <v>225</v>
      </c>
      <c r="C560">
        <v>2019</v>
      </c>
      <c r="D560" t="s">
        <v>28</v>
      </c>
      <c r="E560">
        <v>5939</v>
      </c>
      <c r="F560" t="s">
        <v>9</v>
      </c>
      <c r="G560">
        <v>389900</v>
      </c>
    </row>
    <row r="561" spans="1:7" x14ac:dyDescent="0.25">
      <c r="A561" t="s">
        <v>26</v>
      </c>
      <c r="B561" t="s">
        <v>41</v>
      </c>
      <c r="C561">
        <v>2019</v>
      </c>
      <c r="D561" t="s">
        <v>25</v>
      </c>
      <c r="E561">
        <v>9060</v>
      </c>
      <c r="F561" t="s">
        <v>9</v>
      </c>
      <c r="G561">
        <v>389900</v>
      </c>
    </row>
    <row r="562" spans="1:7" x14ac:dyDescent="0.25">
      <c r="A562" t="s">
        <v>26</v>
      </c>
      <c r="B562" t="s">
        <v>27</v>
      </c>
      <c r="C562">
        <v>2019</v>
      </c>
      <c r="D562" t="s">
        <v>28</v>
      </c>
      <c r="E562">
        <v>10144</v>
      </c>
      <c r="F562" t="s">
        <v>9</v>
      </c>
      <c r="G562">
        <v>389900</v>
      </c>
    </row>
    <row r="563" spans="1:7" x14ac:dyDescent="0.25">
      <c r="A563" t="s">
        <v>22</v>
      </c>
      <c r="B563" t="s">
        <v>64</v>
      </c>
      <c r="C563">
        <v>2019</v>
      </c>
      <c r="D563" t="s">
        <v>25</v>
      </c>
      <c r="E563">
        <v>16000</v>
      </c>
      <c r="F563" t="s">
        <v>9</v>
      </c>
      <c r="G563">
        <v>389900</v>
      </c>
    </row>
    <row r="564" spans="1:7" x14ac:dyDescent="0.25">
      <c r="A564" t="s">
        <v>7</v>
      </c>
      <c r="B564" t="s">
        <v>32</v>
      </c>
      <c r="C564">
        <v>2020</v>
      </c>
      <c r="D564" t="s">
        <v>28</v>
      </c>
      <c r="E564">
        <v>5300</v>
      </c>
      <c r="F564" t="s">
        <v>9</v>
      </c>
      <c r="G564">
        <v>389900</v>
      </c>
    </row>
    <row r="565" spans="1:7" x14ac:dyDescent="0.25">
      <c r="A565" t="s">
        <v>29</v>
      </c>
      <c r="B565" t="s">
        <v>35</v>
      </c>
      <c r="C565">
        <v>2020</v>
      </c>
      <c r="D565" t="s">
        <v>25</v>
      </c>
      <c r="E565">
        <v>9400</v>
      </c>
      <c r="F565" t="s">
        <v>9</v>
      </c>
      <c r="G565">
        <v>389900</v>
      </c>
    </row>
    <row r="566" spans="1:7" x14ac:dyDescent="0.25">
      <c r="A566" t="s">
        <v>22</v>
      </c>
      <c r="B566" t="s">
        <v>87</v>
      </c>
      <c r="C566">
        <v>2021</v>
      </c>
      <c r="D566" t="s">
        <v>25</v>
      </c>
      <c r="E566">
        <v>5400</v>
      </c>
      <c r="F566" t="s">
        <v>9</v>
      </c>
      <c r="G566">
        <v>389900</v>
      </c>
    </row>
    <row r="567" spans="1:7" x14ac:dyDescent="0.25">
      <c r="A567" t="s">
        <v>7</v>
      </c>
      <c r="B567" t="s">
        <v>60</v>
      </c>
      <c r="C567">
        <v>2021</v>
      </c>
      <c r="D567" t="s">
        <v>25</v>
      </c>
      <c r="E567">
        <v>6303</v>
      </c>
      <c r="F567" t="s">
        <v>9</v>
      </c>
      <c r="G567">
        <v>389900</v>
      </c>
    </row>
    <row r="568" spans="1:7" x14ac:dyDescent="0.25">
      <c r="A568" t="s">
        <v>15</v>
      </c>
      <c r="B568">
        <v>520</v>
      </c>
      <c r="C568">
        <v>2021</v>
      </c>
      <c r="D568" t="s">
        <v>25</v>
      </c>
      <c r="E568">
        <v>10787</v>
      </c>
      <c r="F568" t="s">
        <v>9</v>
      </c>
      <c r="G568">
        <v>389900</v>
      </c>
    </row>
    <row r="569" spans="1:7" x14ac:dyDescent="0.25">
      <c r="A569" t="s">
        <v>26</v>
      </c>
      <c r="B569" t="s">
        <v>27</v>
      </c>
      <c r="C569">
        <v>2021</v>
      </c>
      <c r="D569" t="s">
        <v>25</v>
      </c>
      <c r="E569">
        <v>12215</v>
      </c>
      <c r="F569" t="s">
        <v>9</v>
      </c>
      <c r="G569">
        <v>389900</v>
      </c>
    </row>
    <row r="570" spans="1:7" x14ac:dyDescent="0.25">
      <c r="A570" t="s">
        <v>29</v>
      </c>
      <c r="B570" t="s">
        <v>44</v>
      </c>
      <c r="C570">
        <v>2016</v>
      </c>
      <c r="D570" t="s">
        <v>14</v>
      </c>
      <c r="E570">
        <v>15130</v>
      </c>
      <c r="F570" t="s">
        <v>9</v>
      </c>
      <c r="G570">
        <v>174900</v>
      </c>
    </row>
    <row r="571" spans="1:7" x14ac:dyDescent="0.25">
      <c r="A571" t="s">
        <v>15</v>
      </c>
      <c r="B571">
        <v>218</v>
      </c>
      <c r="C571">
        <v>2022</v>
      </c>
      <c r="D571" t="s">
        <v>28</v>
      </c>
      <c r="E571">
        <v>3450</v>
      </c>
      <c r="F571" t="s">
        <v>9</v>
      </c>
      <c r="G571">
        <v>389900</v>
      </c>
    </row>
    <row r="572" spans="1:7" x14ac:dyDescent="0.25">
      <c r="A572" t="s">
        <v>7</v>
      </c>
      <c r="B572" t="s">
        <v>37</v>
      </c>
      <c r="C572">
        <v>2022</v>
      </c>
      <c r="D572" t="s">
        <v>25</v>
      </c>
      <c r="E572">
        <v>4127</v>
      </c>
      <c r="F572" t="s">
        <v>9</v>
      </c>
      <c r="G572">
        <v>389900</v>
      </c>
    </row>
    <row r="573" spans="1:7" x14ac:dyDescent="0.25">
      <c r="A573" t="s">
        <v>7</v>
      </c>
      <c r="B573" t="s">
        <v>37</v>
      </c>
      <c r="C573">
        <v>2016</v>
      </c>
      <c r="D573" t="s">
        <v>14</v>
      </c>
      <c r="E573">
        <v>15411</v>
      </c>
      <c r="F573" t="s">
        <v>9</v>
      </c>
      <c r="G573">
        <v>188800</v>
      </c>
    </row>
    <row r="574" spans="1:7" x14ac:dyDescent="0.25">
      <c r="A574" t="s">
        <v>77</v>
      </c>
      <c r="B574" t="s">
        <v>91</v>
      </c>
      <c r="C574">
        <v>2023</v>
      </c>
      <c r="D574" t="s">
        <v>25</v>
      </c>
      <c r="E574">
        <v>1000</v>
      </c>
      <c r="F574" t="s">
        <v>9</v>
      </c>
      <c r="G574">
        <v>389900</v>
      </c>
    </row>
    <row r="575" spans="1:7" x14ac:dyDescent="0.25">
      <c r="A575" t="s">
        <v>29</v>
      </c>
      <c r="B575" t="s">
        <v>35</v>
      </c>
      <c r="C575">
        <v>2023</v>
      </c>
      <c r="D575" t="s">
        <v>25</v>
      </c>
      <c r="E575">
        <v>1770</v>
      </c>
      <c r="F575" t="s">
        <v>9</v>
      </c>
      <c r="G575">
        <v>389900</v>
      </c>
    </row>
    <row r="576" spans="1:7" x14ac:dyDescent="0.25">
      <c r="A576" t="s">
        <v>22</v>
      </c>
      <c r="B576" t="s">
        <v>23</v>
      </c>
      <c r="C576">
        <v>2023</v>
      </c>
      <c r="D576" t="s">
        <v>25</v>
      </c>
      <c r="E576">
        <v>3500</v>
      </c>
      <c r="F576" t="s">
        <v>9</v>
      </c>
      <c r="G576">
        <v>389900</v>
      </c>
    </row>
    <row r="577" spans="1:7" x14ac:dyDescent="0.25">
      <c r="A577" t="s">
        <v>77</v>
      </c>
      <c r="B577">
        <v>308</v>
      </c>
      <c r="C577">
        <v>2024</v>
      </c>
      <c r="D577" t="s">
        <v>28</v>
      </c>
      <c r="E577">
        <v>0</v>
      </c>
      <c r="F577" t="s">
        <v>9</v>
      </c>
      <c r="G577">
        <v>389900</v>
      </c>
    </row>
    <row r="578" spans="1:7" x14ac:dyDescent="0.25">
      <c r="A578" t="s">
        <v>26</v>
      </c>
      <c r="B578" t="s">
        <v>27</v>
      </c>
      <c r="C578">
        <v>2017</v>
      </c>
      <c r="D578" t="s">
        <v>28</v>
      </c>
      <c r="E578">
        <v>11067</v>
      </c>
      <c r="F578" t="s">
        <v>9</v>
      </c>
      <c r="G578">
        <v>389000</v>
      </c>
    </row>
    <row r="579" spans="1:7" x14ac:dyDescent="0.25">
      <c r="A579" t="s">
        <v>22</v>
      </c>
      <c r="B579" t="s">
        <v>64</v>
      </c>
      <c r="C579">
        <v>2018</v>
      </c>
      <c r="D579" t="s">
        <v>25</v>
      </c>
      <c r="E579">
        <v>17800</v>
      </c>
      <c r="F579" t="s">
        <v>9</v>
      </c>
      <c r="G579">
        <v>389000</v>
      </c>
    </row>
    <row r="580" spans="1:7" x14ac:dyDescent="0.25">
      <c r="A580" t="s">
        <v>22</v>
      </c>
      <c r="B580" t="s">
        <v>62</v>
      </c>
      <c r="C580">
        <v>2020</v>
      </c>
      <c r="D580" t="s">
        <v>25</v>
      </c>
      <c r="E580">
        <v>10711</v>
      </c>
      <c r="F580" t="s">
        <v>9</v>
      </c>
      <c r="G580">
        <v>389000</v>
      </c>
    </row>
    <row r="581" spans="1:7" x14ac:dyDescent="0.25">
      <c r="A581" t="s">
        <v>15</v>
      </c>
      <c r="B581">
        <v>520</v>
      </c>
      <c r="C581">
        <v>2021</v>
      </c>
      <c r="D581" t="s">
        <v>25</v>
      </c>
      <c r="E581">
        <v>12500</v>
      </c>
      <c r="F581" t="s">
        <v>9</v>
      </c>
      <c r="G581">
        <v>389000</v>
      </c>
    </row>
    <row r="582" spans="1:7" x14ac:dyDescent="0.25">
      <c r="A582" t="s">
        <v>29</v>
      </c>
      <c r="B582" t="s">
        <v>49</v>
      </c>
      <c r="C582">
        <v>2023</v>
      </c>
      <c r="D582" t="s">
        <v>28</v>
      </c>
      <c r="E582">
        <v>1841</v>
      </c>
      <c r="F582" t="s">
        <v>9</v>
      </c>
      <c r="G582">
        <v>389000</v>
      </c>
    </row>
    <row r="583" spans="1:7" x14ac:dyDescent="0.25">
      <c r="A583" t="s">
        <v>29</v>
      </c>
      <c r="B583" t="s">
        <v>92</v>
      </c>
      <c r="C583">
        <v>2024</v>
      </c>
      <c r="D583" t="s">
        <v>28</v>
      </c>
      <c r="E583">
        <v>0</v>
      </c>
      <c r="F583" t="s">
        <v>9</v>
      </c>
      <c r="G583">
        <v>388800</v>
      </c>
    </row>
    <row r="584" spans="1:7" x14ac:dyDescent="0.25">
      <c r="A584" t="s">
        <v>22</v>
      </c>
      <c r="B584" t="s">
        <v>23</v>
      </c>
      <c r="C584">
        <v>2016</v>
      </c>
      <c r="D584" t="s">
        <v>14</v>
      </c>
      <c r="E584">
        <v>15898</v>
      </c>
      <c r="F584" t="s">
        <v>9</v>
      </c>
      <c r="G584">
        <v>199900</v>
      </c>
    </row>
    <row r="585" spans="1:7" x14ac:dyDescent="0.25">
      <c r="A585" t="s">
        <v>7</v>
      </c>
      <c r="B585" t="s">
        <v>32</v>
      </c>
      <c r="C585">
        <v>2017</v>
      </c>
      <c r="D585" t="s">
        <v>25</v>
      </c>
      <c r="E585">
        <v>18167</v>
      </c>
      <c r="F585" t="s">
        <v>9</v>
      </c>
      <c r="G585">
        <v>387500</v>
      </c>
    </row>
    <row r="586" spans="1:7" x14ac:dyDescent="0.25">
      <c r="A586" t="s">
        <v>7</v>
      </c>
      <c r="B586" t="s">
        <v>60</v>
      </c>
      <c r="C586">
        <v>2024</v>
      </c>
      <c r="D586" t="s">
        <v>28</v>
      </c>
      <c r="E586">
        <v>0</v>
      </c>
      <c r="F586" t="s">
        <v>9</v>
      </c>
      <c r="G586">
        <v>387200</v>
      </c>
    </row>
    <row r="587" spans="1:7" x14ac:dyDescent="0.25">
      <c r="A587" t="s">
        <v>7</v>
      </c>
      <c r="B587" t="s">
        <v>60</v>
      </c>
      <c r="C587">
        <v>2024</v>
      </c>
      <c r="D587" t="s">
        <v>28</v>
      </c>
      <c r="E587">
        <v>0</v>
      </c>
      <c r="F587" t="s">
        <v>9</v>
      </c>
      <c r="G587">
        <v>387200</v>
      </c>
    </row>
    <row r="588" spans="1:7" x14ac:dyDescent="0.25">
      <c r="A588" t="s">
        <v>7</v>
      </c>
      <c r="B588" t="s">
        <v>60</v>
      </c>
      <c r="C588">
        <v>2024</v>
      </c>
      <c r="D588" t="s">
        <v>28</v>
      </c>
      <c r="E588">
        <v>0</v>
      </c>
      <c r="F588" t="s">
        <v>9</v>
      </c>
      <c r="G588">
        <v>387200</v>
      </c>
    </row>
    <row r="589" spans="1:7" x14ac:dyDescent="0.25">
      <c r="A589" t="s">
        <v>7</v>
      </c>
      <c r="B589" t="s">
        <v>60</v>
      </c>
      <c r="C589">
        <v>2024</v>
      </c>
      <c r="D589" t="s">
        <v>28</v>
      </c>
      <c r="E589">
        <v>0</v>
      </c>
      <c r="F589" t="s">
        <v>9</v>
      </c>
      <c r="G589">
        <v>387200</v>
      </c>
    </row>
    <row r="590" spans="1:7" x14ac:dyDescent="0.25">
      <c r="A590" t="s">
        <v>12</v>
      </c>
      <c r="B590" t="s">
        <v>13</v>
      </c>
      <c r="C590">
        <v>2016</v>
      </c>
      <c r="D590" t="s">
        <v>14</v>
      </c>
      <c r="E590">
        <v>15999</v>
      </c>
      <c r="F590" t="s">
        <v>9</v>
      </c>
      <c r="G590">
        <v>109999</v>
      </c>
    </row>
    <row r="591" spans="1:7" x14ac:dyDescent="0.25">
      <c r="A591" t="s">
        <v>7</v>
      </c>
      <c r="B591" t="s">
        <v>60</v>
      </c>
      <c r="C591">
        <v>2024</v>
      </c>
      <c r="D591" t="s">
        <v>28</v>
      </c>
      <c r="E591">
        <v>0</v>
      </c>
      <c r="F591" t="s">
        <v>9</v>
      </c>
      <c r="G591">
        <v>387200</v>
      </c>
    </row>
    <row r="592" spans="1:7" x14ac:dyDescent="0.25">
      <c r="A592" t="s">
        <v>7</v>
      </c>
      <c r="B592" t="s">
        <v>60</v>
      </c>
      <c r="C592">
        <v>2024</v>
      </c>
      <c r="D592" t="s">
        <v>28</v>
      </c>
      <c r="E592">
        <v>0</v>
      </c>
      <c r="F592" t="s">
        <v>9</v>
      </c>
      <c r="G592">
        <v>387200</v>
      </c>
    </row>
    <row r="593" spans="1:7" x14ac:dyDescent="0.25">
      <c r="A593" t="s">
        <v>7</v>
      </c>
      <c r="B593" t="s">
        <v>60</v>
      </c>
      <c r="C593">
        <v>2024</v>
      </c>
      <c r="D593" t="s">
        <v>28</v>
      </c>
      <c r="E593">
        <v>0</v>
      </c>
      <c r="F593" t="s">
        <v>9</v>
      </c>
      <c r="G593">
        <v>387200</v>
      </c>
    </row>
    <row r="594" spans="1:7" x14ac:dyDescent="0.25">
      <c r="A594" t="s">
        <v>7</v>
      </c>
      <c r="B594" t="s">
        <v>60</v>
      </c>
      <c r="C594">
        <v>2024</v>
      </c>
      <c r="D594" t="s">
        <v>28</v>
      </c>
      <c r="E594">
        <v>0</v>
      </c>
      <c r="F594" t="s">
        <v>9</v>
      </c>
      <c r="G594">
        <v>387200</v>
      </c>
    </row>
    <row r="595" spans="1:7" x14ac:dyDescent="0.25">
      <c r="A595" t="s">
        <v>7</v>
      </c>
      <c r="B595" t="s">
        <v>60</v>
      </c>
      <c r="C595">
        <v>2024</v>
      </c>
      <c r="D595" t="s">
        <v>28</v>
      </c>
      <c r="E595">
        <v>0</v>
      </c>
      <c r="F595" t="s">
        <v>9</v>
      </c>
      <c r="G595">
        <v>387200</v>
      </c>
    </row>
    <row r="596" spans="1:7" x14ac:dyDescent="0.25">
      <c r="A596" t="s">
        <v>7</v>
      </c>
      <c r="B596" t="s">
        <v>60</v>
      </c>
      <c r="C596">
        <v>2024</v>
      </c>
      <c r="D596" t="s">
        <v>28</v>
      </c>
      <c r="E596">
        <v>0</v>
      </c>
      <c r="F596" t="s">
        <v>9</v>
      </c>
      <c r="G596">
        <v>387200</v>
      </c>
    </row>
    <row r="597" spans="1:7" x14ac:dyDescent="0.25">
      <c r="A597" t="s">
        <v>95</v>
      </c>
      <c r="B597" t="s">
        <v>97</v>
      </c>
      <c r="C597">
        <v>2024</v>
      </c>
      <c r="D597" t="s">
        <v>28</v>
      </c>
      <c r="E597">
        <v>0</v>
      </c>
      <c r="F597" t="s">
        <v>9</v>
      </c>
      <c r="G597">
        <v>385900</v>
      </c>
    </row>
    <row r="598" spans="1:7" x14ac:dyDescent="0.25">
      <c r="A598" t="s">
        <v>12</v>
      </c>
      <c r="B598" t="s">
        <v>465</v>
      </c>
      <c r="C598">
        <v>2016</v>
      </c>
      <c r="D598" t="s">
        <v>14</v>
      </c>
      <c r="E598">
        <v>16423</v>
      </c>
      <c r="F598" t="s">
        <v>9</v>
      </c>
      <c r="G598">
        <v>219800</v>
      </c>
    </row>
    <row r="599" spans="1:7" x14ac:dyDescent="0.25">
      <c r="A599" t="s">
        <v>26</v>
      </c>
      <c r="B599" t="s">
        <v>56</v>
      </c>
      <c r="C599">
        <v>2016</v>
      </c>
      <c r="D599" t="s">
        <v>25</v>
      </c>
      <c r="E599">
        <v>14419</v>
      </c>
      <c r="F599" t="s">
        <v>9</v>
      </c>
      <c r="G599">
        <v>384900</v>
      </c>
    </row>
    <row r="600" spans="1:7" x14ac:dyDescent="0.25">
      <c r="A600" t="s">
        <v>29</v>
      </c>
      <c r="B600" t="s">
        <v>51</v>
      </c>
      <c r="C600">
        <v>2021</v>
      </c>
      <c r="D600" t="s">
        <v>28</v>
      </c>
      <c r="E600">
        <v>5859</v>
      </c>
      <c r="F600" t="s">
        <v>9</v>
      </c>
      <c r="G600">
        <v>384900</v>
      </c>
    </row>
    <row r="601" spans="1:7" x14ac:dyDescent="0.25">
      <c r="A601" t="s">
        <v>7</v>
      </c>
      <c r="B601" t="s">
        <v>60</v>
      </c>
      <c r="C601">
        <v>2024</v>
      </c>
      <c r="D601" t="s">
        <v>28</v>
      </c>
      <c r="E601">
        <v>0</v>
      </c>
      <c r="F601" t="s">
        <v>9</v>
      </c>
      <c r="G601">
        <v>384900</v>
      </c>
    </row>
    <row r="602" spans="1:7" x14ac:dyDescent="0.25">
      <c r="A602" t="s">
        <v>7</v>
      </c>
      <c r="B602" t="s">
        <v>60</v>
      </c>
      <c r="C602">
        <v>2024</v>
      </c>
      <c r="D602" t="s">
        <v>28</v>
      </c>
      <c r="E602">
        <v>1</v>
      </c>
      <c r="F602" t="s">
        <v>9</v>
      </c>
      <c r="G602">
        <v>384900</v>
      </c>
    </row>
    <row r="603" spans="1:7" x14ac:dyDescent="0.25">
      <c r="A603" t="s">
        <v>7</v>
      </c>
      <c r="B603" t="s">
        <v>60</v>
      </c>
      <c r="C603">
        <v>2024</v>
      </c>
      <c r="D603" t="s">
        <v>28</v>
      </c>
      <c r="E603">
        <v>0</v>
      </c>
      <c r="F603" t="s">
        <v>9</v>
      </c>
      <c r="G603">
        <v>384899</v>
      </c>
    </row>
    <row r="604" spans="1:7" x14ac:dyDescent="0.25">
      <c r="A604" t="s">
        <v>29</v>
      </c>
      <c r="B604" t="s">
        <v>35</v>
      </c>
      <c r="C604">
        <v>2023</v>
      </c>
      <c r="D604" t="s">
        <v>25</v>
      </c>
      <c r="E604">
        <v>2698</v>
      </c>
      <c r="F604" t="s">
        <v>9</v>
      </c>
      <c r="G604">
        <v>384000</v>
      </c>
    </row>
    <row r="605" spans="1:7" x14ac:dyDescent="0.25">
      <c r="A605" t="s">
        <v>29</v>
      </c>
      <c r="B605" t="s">
        <v>92</v>
      </c>
      <c r="C605">
        <v>2024</v>
      </c>
      <c r="D605" t="s">
        <v>28</v>
      </c>
      <c r="E605">
        <v>0</v>
      </c>
      <c r="F605" t="s">
        <v>9</v>
      </c>
      <c r="G605">
        <v>382300</v>
      </c>
    </row>
    <row r="606" spans="1:7" x14ac:dyDescent="0.25">
      <c r="A606" t="s">
        <v>29</v>
      </c>
      <c r="B606" t="s">
        <v>92</v>
      </c>
      <c r="C606">
        <v>2024</v>
      </c>
      <c r="D606" t="s">
        <v>28</v>
      </c>
      <c r="E606">
        <v>0</v>
      </c>
      <c r="F606" t="s">
        <v>9</v>
      </c>
      <c r="G606">
        <v>382300</v>
      </c>
    </row>
    <row r="607" spans="1:7" x14ac:dyDescent="0.25">
      <c r="A607" t="s">
        <v>29</v>
      </c>
      <c r="B607" t="s">
        <v>92</v>
      </c>
      <c r="C607">
        <v>2024</v>
      </c>
      <c r="D607" t="s">
        <v>28</v>
      </c>
      <c r="E607">
        <v>0</v>
      </c>
      <c r="F607" t="s">
        <v>9</v>
      </c>
      <c r="G607">
        <v>382300</v>
      </c>
    </row>
    <row r="608" spans="1:7" x14ac:dyDescent="0.25">
      <c r="A608" t="s">
        <v>69</v>
      </c>
      <c r="B608" t="s">
        <v>70</v>
      </c>
      <c r="C608">
        <v>2024</v>
      </c>
      <c r="D608" t="s">
        <v>28</v>
      </c>
      <c r="E608">
        <v>0</v>
      </c>
      <c r="F608" t="s">
        <v>9</v>
      </c>
      <c r="G608">
        <v>381100</v>
      </c>
    </row>
    <row r="609" spans="1:7" x14ac:dyDescent="0.25">
      <c r="A609" t="s">
        <v>69</v>
      </c>
      <c r="B609" t="s">
        <v>70</v>
      </c>
      <c r="C609">
        <v>2024</v>
      </c>
      <c r="D609" t="s">
        <v>28</v>
      </c>
      <c r="E609">
        <v>0</v>
      </c>
      <c r="F609" t="s">
        <v>9</v>
      </c>
      <c r="G609">
        <v>381100</v>
      </c>
    </row>
    <row r="610" spans="1:7" x14ac:dyDescent="0.25">
      <c r="A610" t="s">
        <v>15</v>
      </c>
      <c r="B610" t="s">
        <v>38</v>
      </c>
      <c r="C610">
        <v>2016</v>
      </c>
      <c r="D610" t="s">
        <v>28</v>
      </c>
      <c r="E610">
        <v>16890</v>
      </c>
      <c r="F610" t="s">
        <v>9</v>
      </c>
      <c r="G610">
        <v>379900</v>
      </c>
    </row>
    <row r="611" spans="1:7" x14ac:dyDescent="0.25">
      <c r="A611" t="s">
        <v>26</v>
      </c>
      <c r="B611" t="s">
        <v>27</v>
      </c>
      <c r="C611">
        <v>2016</v>
      </c>
      <c r="D611" t="s">
        <v>25</v>
      </c>
      <c r="E611">
        <v>17800</v>
      </c>
      <c r="F611" t="s">
        <v>9</v>
      </c>
      <c r="G611">
        <v>379900</v>
      </c>
    </row>
    <row r="612" spans="1:7" x14ac:dyDescent="0.25">
      <c r="A612" t="s">
        <v>26</v>
      </c>
      <c r="B612" t="s">
        <v>27</v>
      </c>
      <c r="C612">
        <v>2017</v>
      </c>
      <c r="D612" t="s">
        <v>28</v>
      </c>
      <c r="E612">
        <v>5976</v>
      </c>
      <c r="F612" t="s">
        <v>9</v>
      </c>
      <c r="G612">
        <v>379900</v>
      </c>
    </row>
    <row r="613" spans="1:7" x14ac:dyDescent="0.25">
      <c r="A613" t="s">
        <v>98</v>
      </c>
      <c r="B613" t="s">
        <v>110</v>
      </c>
      <c r="C613">
        <v>2016</v>
      </c>
      <c r="D613" t="s">
        <v>14</v>
      </c>
      <c r="E613">
        <v>17100</v>
      </c>
      <c r="F613" t="s">
        <v>21</v>
      </c>
      <c r="G613">
        <v>89900</v>
      </c>
    </row>
    <row r="614" spans="1:7" x14ac:dyDescent="0.25">
      <c r="A614" t="s">
        <v>15</v>
      </c>
      <c r="B614">
        <v>530</v>
      </c>
      <c r="C614">
        <v>2017</v>
      </c>
      <c r="D614" t="s">
        <v>25</v>
      </c>
      <c r="E614">
        <v>12196</v>
      </c>
      <c r="F614" t="s">
        <v>9</v>
      </c>
      <c r="G614">
        <v>379900</v>
      </c>
    </row>
    <row r="615" spans="1:7" x14ac:dyDescent="0.25">
      <c r="A615" t="s">
        <v>15</v>
      </c>
      <c r="B615">
        <v>440</v>
      </c>
      <c r="C615">
        <v>2018</v>
      </c>
      <c r="D615" t="s">
        <v>28</v>
      </c>
      <c r="E615">
        <v>9072</v>
      </c>
      <c r="F615" t="s">
        <v>9</v>
      </c>
      <c r="G615">
        <v>379900</v>
      </c>
    </row>
    <row r="616" spans="1:7" x14ac:dyDescent="0.25">
      <c r="A616" t="s">
        <v>22</v>
      </c>
      <c r="B616" t="s">
        <v>64</v>
      </c>
      <c r="C616">
        <v>2018</v>
      </c>
      <c r="D616" t="s">
        <v>25</v>
      </c>
      <c r="E616">
        <v>9600</v>
      </c>
      <c r="F616" t="s">
        <v>9</v>
      </c>
      <c r="G616">
        <v>379900</v>
      </c>
    </row>
    <row r="617" spans="1:7" x14ac:dyDescent="0.25">
      <c r="A617" t="s">
        <v>26</v>
      </c>
      <c r="B617" t="s">
        <v>41</v>
      </c>
      <c r="C617">
        <v>2018</v>
      </c>
      <c r="D617" t="s">
        <v>25</v>
      </c>
      <c r="E617">
        <v>10491</v>
      </c>
      <c r="F617" t="s">
        <v>9</v>
      </c>
      <c r="G617">
        <v>379900</v>
      </c>
    </row>
    <row r="618" spans="1:7" x14ac:dyDescent="0.25">
      <c r="A618" t="s">
        <v>26</v>
      </c>
      <c r="B618" t="s">
        <v>41</v>
      </c>
      <c r="C618">
        <v>2018</v>
      </c>
      <c r="D618" t="s">
        <v>25</v>
      </c>
      <c r="E618">
        <v>12615</v>
      </c>
      <c r="F618" t="s">
        <v>9</v>
      </c>
      <c r="G618">
        <v>379900</v>
      </c>
    </row>
    <row r="619" spans="1:7" x14ac:dyDescent="0.25">
      <c r="A619" t="s">
        <v>26</v>
      </c>
      <c r="B619" t="s">
        <v>41</v>
      </c>
      <c r="C619">
        <v>2018</v>
      </c>
      <c r="D619" t="s">
        <v>25</v>
      </c>
      <c r="E619">
        <v>12922</v>
      </c>
      <c r="F619" t="s">
        <v>9</v>
      </c>
      <c r="G619">
        <v>379900</v>
      </c>
    </row>
    <row r="620" spans="1:7" x14ac:dyDescent="0.25">
      <c r="A620" t="s">
        <v>15</v>
      </c>
      <c r="B620">
        <v>530</v>
      </c>
      <c r="C620">
        <v>2019</v>
      </c>
      <c r="D620" t="s">
        <v>25</v>
      </c>
      <c r="E620">
        <v>11648</v>
      </c>
      <c r="F620" t="s">
        <v>9</v>
      </c>
      <c r="G620">
        <v>379900</v>
      </c>
    </row>
    <row r="621" spans="1:7" x14ac:dyDescent="0.25">
      <c r="A621" t="s">
        <v>26</v>
      </c>
      <c r="B621" t="s">
        <v>41</v>
      </c>
      <c r="C621">
        <v>2019</v>
      </c>
      <c r="D621" t="s">
        <v>25</v>
      </c>
      <c r="E621">
        <v>12187</v>
      </c>
      <c r="F621" t="s">
        <v>9</v>
      </c>
      <c r="G621">
        <v>379900</v>
      </c>
    </row>
    <row r="622" spans="1:7" x14ac:dyDescent="0.25">
      <c r="A622" t="s">
        <v>7</v>
      </c>
      <c r="B622" t="s">
        <v>33</v>
      </c>
      <c r="C622">
        <v>2019</v>
      </c>
      <c r="D622" t="s">
        <v>25</v>
      </c>
      <c r="E622">
        <v>15811</v>
      </c>
      <c r="F622" t="s">
        <v>9</v>
      </c>
      <c r="G622">
        <v>379900</v>
      </c>
    </row>
    <row r="623" spans="1:7" x14ac:dyDescent="0.25">
      <c r="A623" t="s">
        <v>7</v>
      </c>
      <c r="B623" t="s">
        <v>37</v>
      </c>
      <c r="C623">
        <v>2020</v>
      </c>
      <c r="D623" t="s">
        <v>28</v>
      </c>
      <c r="E623">
        <v>3534</v>
      </c>
      <c r="F623" t="s">
        <v>9</v>
      </c>
      <c r="G623">
        <v>379900</v>
      </c>
    </row>
    <row r="624" spans="1:7" x14ac:dyDescent="0.25">
      <c r="A624" t="s">
        <v>26</v>
      </c>
      <c r="B624" t="s">
        <v>76</v>
      </c>
      <c r="C624">
        <v>2020</v>
      </c>
      <c r="D624" t="s">
        <v>28</v>
      </c>
      <c r="E624">
        <v>3590</v>
      </c>
      <c r="F624" t="s">
        <v>9</v>
      </c>
      <c r="G624">
        <v>379900</v>
      </c>
    </row>
    <row r="625" spans="1:7" x14ac:dyDescent="0.25">
      <c r="A625" t="s">
        <v>26</v>
      </c>
      <c r="B625" t="s">
        <v>78</v>
      </c>
      <c r="C625">
        <v>2020</v>
      </c>
      <c r="D625" t="s">
        <v>28</v>
      </c>
      <c r="E625">
        <v>4055</v>
      </c>
      <c r="F625" t="s">
        <v>9</v>
      </c>
      <c r="G625">
        <v>379900</v>
      </c>
    </row>
    <row r="626" spans="1:7" x14ac:dyDescent="0.25">
      <c r="A626" t="s">
        <v>7</v>
      </c>
      <c r="B626" t="s">
        <v>37</v>
      </c>
      <c r="C626">
        <v>2020</v>
      </c>
      <c r="D626" t="s">
        <v>28</v>
      </c>
      <c r="E626">
        <v>5580</v>
      </c>
      <c r="F626" t="s">
        <v>9</v>
      </c>
      <c r="G626">
        <v>379900</v>
      </c>
    </row>
    <row r="627" spans="1:7" x14ac:dyDescent="0.25">
      <c r="A627" t="s">
        <v>29</v>
      </c>
      <c r="B627" t="s">
        <v>35</v>
      </c>
      <c r="C627">
        <v>2020</v>
      </c>
      <c r="D627" t="s">
        <v>25</v>
      </c>
      <c r="E627">
        <v>5696</v>
      </c>
      <c r="F627" t="s">
        <v>9</v>
      </c>
      <c r="G627">
        <v>379900</v>
      </c>
    </row>
    <row r="628" spans="1:7" x14ac:dyDescent="0.25">
      <c r="A628" t="s">
        <v>22</v>
      </c>
      <c r="B628" t="s">
        <v>48</v>
      </c>
      <c r="C628">
        <v>2020</v>
      </c>
      <c r="D628" t="s">
        <v>25</v>
      </c>
      <c r="E628">
        <v>6700</v>
      </c>
      <c r="F628" t="s">
        <v>9</v>
      </c>
      <c r="G628">
        <v>379900</v>
      </c>
    </row>
    <row r="629" spans="1:7" x14ac:dyDescent="0.25">
      <c r="A629" t="s">
        <v>77</v>
      </c>
      <c r="B629" t="s">
        <v>91</v>
      </c>
      <c r="C629">
        <v>2022</v>
      </c>
      <c r="D629" t="s">
        <v>28</v>
      </c>
      <c r="E629">
        <v>2</v>
      </c>
      <c r="F629" t="s">
        <v>9</v>
      </c>
      <c r="G629">
        <v>379900</v>
      </c>
    </row>
    <row r="630" spans="1:7" x14ac:dyDescent="0.25">
      <c r="A630" t="s">
        <v>79</v>
      </c>
      <c r="B630" t="s">
        <v>67</v>
      </c>
      <c r="C630">
        <v>2022</v>
      </c>
      <c r="D630" t="s">
        <v>28</v>
      </c>
      <c r="E630">
        <v>1506</v>
      </c>
      <c r="F630" t="s">
        <v>9</v>
      </c>
      <c r="G630">
        <v>379900</v>
      </c>
    </row>
    <row r="631" spans="1:7" x14ac:dyDescent="0.25">
      <c r="A631" t="s">
        <v>77</v>
      </c>
      <c r="B631" t="s">
        <v>91</v>
      </c>
      <c r="C631">
        <v>2023</v>
      </c>
      <c r="D631" t="s">
        <v>28</v>
      </c>
      <c r="E631">
        <v>2</v>
      </c>
      <c r="F631" t="s">
        <v>9</v>
      </c>
      <c r="G631">
        <v>379900</v>
      </c>
    </row>
    <row r="632" spans="1:7" x14ac:dyDescent="0.25">
      <c r="A632" t="s">
        <v>77</v>
      </c>
      <c r="B632" t="s">
        <v>91</v>
      </c>
      <c r="C632">
        <v>2023</v>
      </c>
      <c r="D632" t="s">
        <v>28</v>
      </c>
      <c r="E632">
        <v>2</v>
      </c>
      <c r="F632" t="s">
        <v>9</v>
      </c>
      <c r="G632">
        <v>379900</v>
      </c>
    </row>
    <row r="633" spans="1:7" x14ac:dyDescent="0.25">
      <c r="A633" t="s">
        <v>7</v>
      </c>
      <c r="B633" t="s">
        <v>60</v>
      </c>
      <c r="C633">
        <v>2023</v>
      </c>
      <c r="D633" t="s">
        <v>28</v>
      </c>
      <c r="E633">
        <v>1353</v>
      </c>
      <c r="F633" t="s">
        <v>9</v>
      </c>
      <c r="G633">
        <v>379900</v>
      </c>
    </row>
    <row r="634" spans="1:7" x14ac:dyDescent="0.25">
      <c r="A634" t="s">
        <v>7</v>
      </c>
      <c r="B634" t="s">
        <v>37</v>
      </c>
      <c r="C634">
        <v>2016</v>
      </c>
      <c r="D634" t="s">
        <v>14</v>
      </c>
      <c r="E634">
        <v>18421</v>
      </c>
      <c r="F634" t="s">
        <v>9</v>
      </c>
      <c r="G634">
        <v>164900</v>
      </c>
    </row>
    <row r="635" spans="1:7" x14ac:dyDescent="0.25">
      <c r="A635" t="s">
        <v>12</v>
      </c>
      <c r="B635" t="s">
        <v>465</v>
      </c>
      <c r="C635">
        <v>2016</v>
      </c>
      <c r="D635" t="s">
        <v>14</v>
      </c>
      <c r="E635">
        <v>18462</v>
      </c>
      <c r="F635" t="s">
        <v>9</v>
      </c>
      <c r="G635">
        <v>199800</v>
      </c>
    </row>
    <row r="636" spans="1:7" x14ac:dyDescent="0.25">
      <c r="A636" t="s">
        <v>19</v>
      </c>
      <c r="B636" t="s">
        <v>89</v>
      </c>
      <c r="C636">
        <v>2023</v>
      </c>
      <c r="D636" t="s">
        <v>28</v>
      </c>
      <c r="E636">
        <v>1700</v>
      </c>
      <c r="F636" t="s">
        <v>9</v>
      </c>
      <c r="G636">
        <v>379900</v>
      </c>
    </row>
    <row r="637" spans="1:7" x14ac:dyDescent="0.25">
      <c r="A637" t="s">
        <v>7</v>
      </c>
      <c r="B637" t="s">
        <v>60</v>
      </c>
      <c r="C637">
        <v>2023</v>
      </c>
      <c r="D637" t="s">
        <v>28</v>
      </c>
      <c r="E637">
        <v>2220</v>
      </c>
      <c r="F637" t="s">
        <v>9</v>
      </c>
      <c r="G637">
        <v>379900</v>
      </c>
    </row>
    <row r="638" spans="1:7" x14ac:dyDescent="0.25">
      <c r="A638" t="s">
        <v>19</v>
      </c>
      <c r="B638" t="s">
        <v>89</v>
      </c>
      <c r="C638">
        <v>2023</v>
      </c>
      <c r="D638" t="s">
        <v>28</v>
      </c>
      <c r="E638">
        <v>2800</v>
      </c>
      <c r="F638" t="s">
        <v>9</v>
      </c>
      <c r="G638">
        <v>379900</v>
      </c>
    </row>
    <row r="639" spans="1:7" x14ac:dyDescent="0.25">
      <c r="A639" t="s">
        <v>29</v>
      </c>
      <c r="B639" t="s">
        <v>35</v>
      </c>
      <c r="C639">
        <v>2023</v>
      </c>
      <c r="D639" t="s">
        <v>25</v>
      </c>
      <c r="E639">
        <v>2880</v>
      </c>
      <c r="F639" t="s">
        <v>9</v>
      </c>
      <c r="G639">
        <v>379900</v>
      </c>
    </row>
    <row r="640" spans="1:7" x14ac:dyDescent="0.25">
      <c r="A640" t="s">
        <v>7</v>
      </c>
      <c r="B640" t="s">
        <v>32</v>
      </c>
      <c r="C640">
        <v>2016</v>
      </c>
      <c r="D640" t="s">
        <v>14</v>
      </c>
      <c r="E640">
        <v>18725</v>
      </c>
      <c r="F640" t="s">
        <v>9</v>
      </c>
      <c r="G640">
        <v>169900</v>
      </c>
    </row>
    <row r="641" spans="1:7" x14ac:dyDescent="0.25">
      <c r="A641" t="s">
        <v>29</v>
      </c>
      <c r="B641" t="s">
        <v>35</v>
      </c>
      <c r="C641">
        <v>2023</v>
      </c>
      <c r="D641" t="s">
        <v>25</v>
      </c>
      <c r="E641">
        <v>2953</v>
      </c>
      <c r="F641" t="s">
        <v>9</v>
      </c>
      <c r="G641">
        <v>379900</v>
      </c>
    </row>
    <row r="642" spans="1:7" x14ac:dyDescent="0.25">
      <c r="A642" t="s">
        <v>46</v>
      </c>
      <c r="B642" t="s">
        <v>66</v>
      </c>
      <c r="C642">
        <v>2024</v>
      </c>
      <c r="D642" t="s">
        <v>28</v>
      </c>
      <c r="E642">
        <v>0</v>
      </c>
      <c r="F642" t="s">
        <v>9</v>
      </c>
      <c r="G642">
        <v>379900</v>
      </c>
    </row>
    <row r="643" spans="1:7" x14ac:dyDescent="0.25">
      <c r="A643" t="s">
        <v>7</v>
      </c>
      <c r="B643" t="s">
        <v>60</v>
      </c>
      <c r="C643">
        <v>2024</v>
      </c>
      <c r="D643" t="s">
        <v>28</v>
      </c>
      <c r="E643">
        <v>10</v>
      </c>
      <c r="F643" t="s">
        <v>9</v>
      </c>
      <c r="G643">
        <v>379900</v>
      </c>
    </row>
    <row r="644" spans="1:7" x14ac:dyDescent="0.25">
      <c r="A644" t="s">
        <v>29</v>
      </c>
      <c r="B644" t="s">
        <v>49</v>
      </c>
      <c r="C644">
        <v>2024</v>
      </c>
      <c r="D644" t="s">
        <v>28</v>
      </c>
      <c r="E644">
        <v>640</v>
      </c>
      <c r="F644" t="s">
        <v>9</v>
      </c>
      <c r="G644">
        <v>379900</v>
      </c>
    </row>
    <row r="645" spans="1:7" x14ac:dyDescent="0.25">
      <c r="A645" t="s">
        <v>15</v>
      </c>
      <c r="B645">
        <v>440</v>
      </c>
      <c r="C645">
        <v>2017</v>
      </c>
      <c r="D645" t="s">
        <v>28</v>
      </c>
      <c r="E645">
        <v>14760</v>
      </c>
      <c r="F645" t="s">
        <v>9</v>
      </c>
      <c r="G645">
        <v>379000</v>
      </c>
    </row>
    <row r="646" spans="1:7" x14ac:dyDescent="0.25">
      <c r="A646" t="s">
        <v>15</v>
      </c>
      <c r="B646">
        <v>430</v>
      </c>
      <c r="C646">
        <v>2018</v>
      </c>
      <c r="D646" t="s">
        <v>25</v>
      </c>
      <c r="E646">
        <v>11150</v>
      </c>
      <c r="F646" t="s">
        <v>9</v>
      </c>
      <c r="G646">
        <v>379000</v>
      </c>
    </row>
    <row r="647" spans="1:7" x14ac:dyDescent="0.25">
      <c r="A647" t="s">
        <v>22</v>
      </c>
      <c r="B647" t="s">
        <v>62</v>
      </c>
      <c r="C647">
        <v>2020</v>
      </c>
      <c r="D647" t="s">
        <v>25</v>
      </c>
      <c r="E647">
        <v>9429</v>
      </c>
      <c r="F647" t="s">
        <v>9</v>
      </c>
      <c r="G647">
        <v>379000</v>
      </c>
    </row>
    <row r="648" spans="1:7" x14ac:dyDescent="0.25">
      <c r="A648" t="s">
        <v>15</v>
      </c>
      <c r="B648">
        <v>320</v>
      </c>
      <c r="C648">
        <v>2021</v>
      </c>
      <c r="D648" t="s">
        <v>25</v>
      </c>
      <c r="E648">
        <v>5600</v>
      </c>
      <c r="F648" t="s">
        <v>9</v>
      </c>
      <c r="G648">
        <v>379000</v>
      </c>
    </row>
    <row r="649" spans="1:7" x14ac:dyDescent="0.25">
      <c r="A649" t="s">
        <v>26</v>
      </c>
      <c r="B649" t="s">
        <v>31</v>
      </c>
      <c r="C649">
        <v>2024</v>
      </c>
      <c r="D649" t="s">
        <v>25</v>
      </c>
      <c r="E649">
        <v>1350</v>
      </c>
      <c r="F649" t="s">
        <v>9</v>
      </c>
      <c r="G649">
        <v>377238</v>
      </c>
    </row>
    <row r="650" spans="1:7" x14ac:dyDescent="0.25">
      <c r="A650" t="s">
        <v>26</v>
      </c>
      <c r="B650" t="s">
        <v>76</v>
      </c>
      <c r="C650">
        <v>2023</v>
      </c>
      <c r="D650" t="s">
        <v>28</v>
      </c>
      <c r="E650">
        <v>0</v>
      </c>
      <c r="F650" t="s">
        <v>9</v>
      </c>
      <c r="G650">
        <v>375550</v>
      </c>
    </row>
    <row r="651" spans="1:7" x14ac:dyDescent="0.25">
      <c r="A651" t="s">
        <v>26</v>
      </c>
      <c r="B651" t="s">
        <v>27</v>
      </c>
      <c r="C651">
        <v>2019</v>
      </c>
      <c r="D651" t="s">
        <v>25</v>
      </c>
      <c r="E651">
        <v>9900</v>
      </c>
      <c r="F651" t="s">
        <v>9</v>
      </c>
      <c r="G651">
        <v>375000</v>
      </c>
    </row>
    <row r="652" spans="1:7" x14ac:dyDescent="0.25">
      <c r="A652" t="s">
        <v>29</v>
      </c>
      <c r="B652" t="s">
        <v>49</v>
      </c>
      <c r="C652">
        <v>2020</v>
      </c>
      <c r="D652" t="s">
        <v>25</v>
      </c>
      <c r="E652">
        <v>4270</v>
      </c>
      <c r="F652" t="s">
        <v>9</v>
      </c>
      <c r="G652">
        <v>375000</v>
      </c>
    </row>
    <row r="653" spans="1:7" x14ac:dyDescent="0.25">
      <c r="A653" t="s">
        <v>22</v>
      </c>
      <c r="B653" t="s">
        <v>83</v>
      </c>
      <c r="C653">
        <v>2021</v>
      </c>
      <c r="D653" t="s">
        <v>28</v>
      </c>
      <c r="E653">
        <v>7295</v>
      </c>
      <c r="F653" t="s">
        <v>9</v>
      </c>
      <c r="G653">
        <v>375000</v>
      </c>
    </row>
    <row r="654" spans="1:7" x14ac:dyDescent="0.25">
      <c r="A654" t="s">
        <v>22</v>
      </c>
      <c r="B654" t="s">
        <v>64</v>
      </c>
      <c r="C654">
        <v>2017</v>
      </c>
      <c r="D654" t="s">
        <v>25</v>
      </c>
      <c r="E654">
        <v>11272</v>
      </c>
      <c r="F654" t="s">
        <v>9</v>
      </c>
      <c r="G654">
        <v>374900</v>
      </c>
    </row>
    <row r="655" spans="1:7" x14ac:dyDescent="0.25">
      <c r="A655" t="s">
        <v>29</v>
      </c>
      <c r="B655" t="s">
        <v>52</v>
      </c>
      <c r="C655">
        <v>2020</v>
      </c>
      <c r="D655" t="s">
        <v>28</v>
      </c>
      <c r="E655">
        <v>4999</v>
      </c>
      <c r="F655" t="s">
        <v>9</v>
      </c>
      <c r="G655">
        <v>374900</v>
      </c>
    </row>
    <row r="656" spans="1:7" x14ac:dyDescent="0.25">
      <c r="A656" t="s">
        <v>12</v>
      </c>
      <c r="B656" t="s">
        <v>465</v>
      </c>
      <c r="C656">
        <v>2016</v>
      </c>
      <c r="D656" t="s">
        <v>14</v>
      </c>
      <c r="E656">
        <v>21195</v>
      </c>
      <c r="F656" t="s">
        <v>9</v>
      </c>
      <c r="G656">
        <v>179900</v>
      </c>
    </row>
    <row r="657" spans="1:7" x14ac:dyDescent="0.25">
      <c r="A657" t="s">
        <v>15</v>
      </c>
      <c r="B657">
        <v>520</v>
      </c>
      <c r="C657">
        <v>2021</v>
      </c>
      <c r="D657" t="s">
        <v>25</v>
      </c>
      <c r="E657">
        <v>6862</v>
      </c>
      <c r="F657" t="s">
        <v>9</v>
      </c>
      <c r="G657">
        <v>374900</v>
      </c>
    </row>
    <row r="658" spans="1:7" x14ac:dyDescent="0.25">
      <c r="A658" t="s">
        <v>22</v>
      </c>
      <c r="B658" t="s">
        <v>62</v>
      </c>
      <c r="C658">
        <v>2022</v>
      </c>
      <c r="D658" t="s">
        <v>28</v>
      </c>
      <c r="E658">
        <v>4749</v>
      </c>
      <c r="F658" t="s">
        <v>9</v>
      </c>
      <c r="G658">
        <v>374900</v>
      </c>
    </row>
    <row r="659" spans="1:7" x14ac:dyDescent="0.25">
      <c r="A659" t="s">
        <v>22</v>
      </c>
      <c r="B659" t="s">
        <v>23</v>
      </c>
      <c r="C659">
        <v>2022</v>
      </c>
      <c r="D659" t="s">
        <v>25</v>
      </c>
      <c r="E659">
        <v>5128</v>
      </c>
      <c r="F659" t="s">
        <v>9</v>
      </c>
      <c r="G659">
        <v>374900</v>
      </c>
    </row>
    <row r="660" spans="1:7" x14ac:dyDescent="0.25">
      <c r="A660" t="s">
        <v>22</v>
      </c>
      <c r="B660" t="s">
        <v>73</v>
      </c>
      <c r="C660">
        <v>2019</v>
      </c>
      <c r="D660" t="s">
        <v>28</v>
      </c>
      <c r="E660">
        <v>1892</v>
      </c>
      <c r="F660" t="s">
        <v>9</v>
      </c>
      <c r="G660">
        <v>374800</v>
      </c>
    </row>
    <row r="661" spans="1:7" x14ac:dyDescent="0.25">
      <c r="A661" t="s">
        <v>29</v>
      </c>
      <c r="B661" t="s">
        <v>92</v>
      </c>
      <c r="C661">
        <v>2024</v>
      </c>
      <c r="D661" t="s">
        <v>28</v>
      </c>
      <c r="E661">
        <v>0</v>
      </c>
      <c r="F661" t="s">
        <v>9</v>
      </c>
      <c r="G661">
        <v>373800</v>
      </c>
    </row>
    <row r="662" spans="1:7" x14ac:dyDescent="0.25">
      <c r="A662" t="s">
        <v>7</v>
      </c>
      <c r="B662" t="s">
        <v>68</v>
      </c>
      <c r="C662">
        <v>2020</v>
      </c>
      <c r="D662" t="s">
        <v>25</v>
      </c>
      <c r="E662">
        <v>5900</v>
      </c>
      <c r="F662" t="s">
        <v>9</v>
      </c>
      <c r="G662">
        <v>373750</v>
      </c>
    </row>
    <row r="663" spans="1:7" x14ac:dyDescent="0.25">
      <c r="A663" t="s">
        <v>26</v>
      </c>
      <c r="B663" t="s">
        <v>42</v>
      </c>
      <c r="C663">
        <v>2021</v>
      </c>
      <c r="D663" t="s">
        <v>25</v>
      </c>
      <c r="E663">
        <v>6100</v>
      </c>
      <c r="F663" t="s">
        <v>9</v>
      </c>
      <c r="G663">
        <v>373750</v>
      </c>
    </row>
    <row r="664" spans="1:7" x14ac:dyDescent="0.25">
      <c r="A664" t="s">
        <v>77</v>
      </c>
      <c r="B664">
        <v>308</v>
      </c>
      <c r="C664">
        <v>2021</v>
      </c>
      <c r="D664" t="s">
        <v>25</v>
      </c>
      <c r="E664">
        <v>8900</v>
      </c>
      <c r="F664" t="s">
        <v>9</v>
      </c>
      <c r="G664">
        <v>373750</v>
      </c>
    </row>
    <row r="665" spans="1:7" x14ac:dyDescent="0.25">
      <c r="A665" t="s">
        <v>26</v>
      </c>
      <c r="B665" t="s">
        <v>31</v>
      </c>
      <c r="C665">
        <v>2023</v>
      </c>
      <c r="D665" t="s">
        <v>25</v>
      </c>
      <c r="E665">
        <v>0</v>
      </c>
      <c r="F665" t="s">
        <v>9</v>
      </c>
      <c r="G665">
        <v>373750</v>
      </c>
    </row>
    <row r="666" spans="1:7" x14ac:dyDescent="0.25">
      <c r="A666" t="s">
        <v>7</v>
      </c>
      <c r="B666" t="s">
        <v>68</v>
      </c>
      <c r="C666">
        <v>2024</v>
      </c>
      <c r="D666" t="s">
        <v>25</v>
      </c>
      <c r="E666">
        <v>300</v>
      </c>
      <c r="F666" t="s">
        <v>9</v>
      </c>
      <c r="G666">
        <v>373750</v>
      </c>
    </row>
    <row r="667" spans="1:7" x14ac:dyDescent="0.25">
      <c r="A667" t="s">
        <v>22</v>
      </c>
      <c r="B667" t="s">
        <v>23</v>
      </c>
      <c r="C667">
        <v>2023</v>
      </c>
      <c r="D667" t="s">
        <v>28</v>
      </c>
      <c r="E667">
        <v>2606</v>
      </c>
      <c r="F667" t="s">
        <v>9</v>
      </c>
      <c r="G667">
        <v>373000</v>
      </c>
    </row>
    <row r="668" spans="1:7" x14ac:dyDescent="0.25">
      <c r="A668" t="s">
        <v>7</v>
      </c>
      <c r="B668" t="s">
        <v>37</v>
      </c>
      <c r="C668">
        <v>2023</v>
      </c>
      <c r="D668" t="s">
        <v>28</v>
      </c>
      <c r="E668">
        <v>0</v>
      </c>
      <c r="F668" t="s">
        <v>9</v>
      </c>
      <c r="G668">
        <v>372900</v>
      </c>
    </row>
    <row r="669" spans="1:7" x14ac:dyDescent="0.25">
      <c r="A669" t="s">
        <v>26</v>
      </c>
      <c r="B669" t="s">
        <v>27</v>
      </c>
      <c r="C669">
        <v>2015</v>
      </c>
      <c r="D669" t="s">
        <v>28</v>
      </c>
      <c r="E669">
        <v>15170</v>
      </c>
      <c r="F669" t="s">
        <v>9</v>
      </c>
      <c r="G669">
        <v>369900</v>
      </c>
    </row>
    <row r="670" spans="1:7" x14ac:dyDescent="0.25">
      <c r="A670" t="s">
        <v>22</v>
      </c>
      <c r="B670" t="s">
        <v>64</v>
      </c>
      <c r="C670">
        <v>2016</v>
      </c>
      <c r="D670" t="s">
        <v>25</v>
      </c>
      <c r="E670">
        <v>14950</v>
      </c>
      <c r="F670" t="s">
        <v>9</v>
      </c>
      <c r="G670">
        <v>369900</v>
      </c>
    </row>
    <row r="671" spans="1:7" x14ac:dyDescent="0.25">
      <c r="A671" t="s">
        <v>26</v>
      </c>
      <c r="B671" t="s">
        <v>27</v>
      </c>
      <c r="C671">
        <v>2017</v>
      </c>
      <c r="D671" t="s">
        <v>28</v>
      </c>
      <c r="E671">
        <v>12359</v>
      </c>
      <c r="F671" t="s">
        <v>9</v>
      </c>
      <c r="G671">
        <v>369900</v>
      </c>
    </row>
    <row r="672" spans="1:7" x14ac:dyDescent="0.25">
      <c r="A672" t="s">
        <v>19</v>
      </c>
      <c r="B672" t="s">
        <v>50</v>
      </c>
      <c r="C672">
        <v>2018</v>
      </c>
      <c r="D672" t="s">
        <v>28</v>
      </c>
      <c r="E672">
        <v>5500</v>
      </c>
      <c r="F672" t="s">
        <v>9</v>
      </c>
      <c r="G672">
        <v>369900</v>
      </c>
    </row>
    <row r="673" spans="1:7" x14ac:dyDescent="0.25">
      <c r="A673" t="s">
        <v>22</v>
      </c>
      <c r="B673" t="s">
        <v>64</v>
      </c>
      <c r="C673">
        <v>2018</v>
      </c>
      <c r="D673" t="s">
        <v>25</v>
      </c>
      <c r="E673">
        <v>12100</v>
      </c>
      <c r="F673" t="s">
        <v>9</v>
      </c>
      <c r="G673">
        <v>369900</v>
      </c>
    </row>
    <row r="674" spans="1:7" x14ac:dyDescent="0.25">
      <c r="A674" t="s">
        <v>22</v>
      </c>
      <c r="B674" t="s">
        <v>87</v>
      </c>
      <c r="C674">
        <v>2016</v>
      </c>
      <c r="D674" t="s">
        <v>14</v>
      </c>
      <c r="E674">
        <v>33000</v>
      </c>
      <c r="F674" t="s">
        <v>9</v>
      </c>
      <c r="G674">
        <v>88000</v>
      </c>
    </row>
    <row r="675" spans="1:7" x14ac:dyDescent="0.25">
      <c r="A675" t="s">
        <v>7</v>
      </c>
      <c r="B675" t="s">
        <v>32</v>
      </c>
      <c r="C675">
        <v>2016</v>
      </c>
      <c r="D675" t="s">
        <v>14</v>
      </c>
      <c r="E675">
        <v>38000</v>
      </c>
      <c r="F675" t="s">
        <v>9</v>
      </c>
      <c r="G675">
        <v>64900</v>
      </c>
    </row>
    <row r="676" spans="1:7" x14ac:dyDescent="0.25">
      <c r="A676" t="s">
        <v>15</v>
      </c>
      <c r="B676">
        <v>530</v>
      </c>
      <c r="C676">
        <v>2018</v>
      </c>
      <c r="D676" t="s">
        <v>25</v>
      </c>
      <c r="E676">
        <v>12499</v>
      </c>
      <c r="F676" t="s">
        <v>9</v>
      </c>
      <c r="G676">
        <v>369900</v>
      </c>
    </row>
    <row r="677" spans="1:7" x14ac:dyDescent="0.25">
      <c r="A677" t="s">
        <v>15</v>
      </c>
      <c r="B677" t="s">
        <v>24</v>
      </c>
      <c r="C677">
        <v>2018</v>
      </c>
      <c r="D677" t="s">
        <v>25</v>
      </c>
      <c r="E677">
        <v>20650</v>
      </c>
      <c r="F677" t="s">
        <v>9</v>
      </c>
      <c r="G677">
        <v>369900</v>
      </c>
    </row>
    <row r="678" spans="1:7" x14ac:dyDescent="0.25">
      <c r="A678" t="s">
        <v>10</v>
      </c>
      <c r="B678" t="s">
        <v>11</v>
      </c>
      <c r="C678">
        <v>2017</v>
      </c>
      <c r="D678" t="s">
        <v>8</v>
      </c>
      <c r="E678">
        <v>1980</v>
      </c>
      <c r="F678" t="s">
        <v>9</v>
      </c>
      <c r="G678">
        <v>129000</v>
      </c>
    </row>
    <row r="679" spans="1:7" x14ac:dyDescent="0.25">
      <c r="A679" t="s">
        <v>19</v>
      </c>
      <c r="B679" t="s">
        <v>43</v>
      </c>
      <c r="C679">
        <v>2019</v>
      </c>
      <c r="D679" t="s">
        <v>25</v>
      </c>
      <c r="E679">
        <v>3268</v>
      </c>
      <c r="F679" t="s">
        <v>9</v>
      </c>
      <c r="G679">
        <v>369900</v>
      </c>
    </row>
    <row r="680" spans="1:7" x14ac:dyDescent="0.25">
      <c r="A680" t="s">
        <v>29</v>
      </c>
      <c r="B680" t="s">
        <v>59</v>
      </c>
      <c r="C680">
        <v>2019</v>
      </c>
      <c r="D680" t="s">
        <v>28</v>
      </c>
      <c r="E680">
        <v>7120</v>
      </c>
      <c r="F680" t="s">
        <v>9</v>
      </c>
      <c r="G680">
        <v>369900</v>
      </c>
    </row>
    <row r="681" spans="1:7" x14ac:dyDescent="0.25">
      <c r="A681" t="s">
        <v>26</v>
      </c>
      <c r="B681" t="s">
        <v>41</v>
      </c>
      <c r="C681">
        <v>2019</v>
      </c>
      <c r="D681" t="s">
        <v>25</v>
      </c>
      <c r="E681">
        <v>19391</v>
      </c>
      <c r="F681" t="s">
        <v>9</v>
      </c>
      <c r="G681">
        <v>369900</v>
      </c>
    </row>
    <row r="682" spans="1:7" x14ac:dyDescent="0.25">
      <c r="A682" t="s">
        <v>17</v>
      </c>
      <c r="B682" t="s">
        <v>18</v>
      </c>
      <c r="C682">
        <v>2017</v>
      </c>
      <c r="D682" t="s">
        <v>14</v>
      </c>
      <c r="E682">
        <v>8050</v>
      </c>
      <c r="F682" t="s">
        <v>9</v>
      </c>
      <c r="G682">
        <v>214800</v>
      </c>
    </row>
    <row r="683" spans="1:7" x14ac:dyDescent="0.25">
      <c r="A683" t="s">
        <v>7</v>
      </c>
      <c r="B683" t="s">
        <v>32</v>
      </c>
      <c r="C683">
        <v>2021</v>
      </c>
      <c r="D683" t="s">
        <v>25</v>
      </c>
      <c r="E683">
        <v>2024</v>
      </c>
      <c r="F683" t="s">
        <v>9</v>
      </c>
      <c r="G683">
        <v>369900</v>
      </c>
    </row>
    <row r="684" spans="1:7" x14ac:dyDescent="0.25">
      <c r="A684" t="s">
        <v>7</v>
      </c>
      <c r="B684" t="s">
        <v>55</v>
      </c>
      <c r="C684">
        <v>2021</v>
      </c>
      <c r="D684" t="s">
        <v>25</v>
      </c>
      <c r="E684">
        <v>3250</v>
      </c>
      <c r="F684" t="s">
        <v>9</v>
      </c>
      <c r="G684">
        <v>369900</v>
      </c>
    </row>
    <row r="685" spans="1:7" x14ac:dyDescent="0.25">
      <c r="A685" t="s">
        <v>98</v>
      </c>
      <c r="B685" t="s">
        <v>99</v>
      </c>
      <c r="C685">
        <v>2021</v>
      </c>
      <c r="D685" t="s">
        <v>25</v>
      </c>
      <c r="E685">
        <v>6691</v>
      </c>
      <c r="F685" t="s">
        <v>9</v>
      </c>
      <c r="G685">
        <v>369900</v>
      </c>
    </row>
    <row r="686" spans="1:7" x14ac:dyDescent="0.25">
      <c r="A686" t="s">
        <v>98</v>
      </c>
      <c r="B686" t="s">
        <v>99</v>
      </c>
      <c r="C686">
        <v>2021</v>
      </c>
      <c r="D686" t="s">
        <v>25</v>
      </c>
      <c r="E686">
        <v>7921</v>
      </c>
      <c r="F686" t="s">
        <v>9</v>
      </c>
      <c r="G686">
        <v>369900</v>
      </c>
    </row>
    <row r="687" spans="1:7" x14ac:dyDescent="0.25">
      <c r="A687" t="s">
        <v>10</v>
      </c>
      <c r="B687" t="s">
        <v>82</v>
      </c>
      <c r="C687">
        <v>2023</v>
      </c>
      <c r="D687" t="s">
        <v>28</v>
      </c>
      <c r="E687">
        <v>599</v>
      </c>
      <c r="F687" t="s">
        <v>9</v>
      </c>
      <c r="G687">
        <v>369900</v>
      </c>
    </row>
    <row r="688" spans="1:7" x14ac:dyDescent="0.25">
      <c r="A688" t="s">
        <v>79</v>
      </c>
      <c r="B688" t="s">
        <v>100</v>
      </c>
      <c r="C688">
        <v>2017</v>
      </c>
      <c r="D688" t="s">
        <v>8</v>
      </c>
      <c r="E688">
        <v>4831</v>
      </c>
      <c r="F688" t="s">
        <v>9</v>
      </c>
      <c r="G688">
        <v>189800</v>
      </c>
    </row>
    <row r="689" spans="1:7" x14ac:dyDescent="0.25">
      <c r="A689" t="s">
        <v>7</v>
      </c>
      <c r="B689" t="s">
        <v>68</v>
      </c>
      <c r="C689">
        <v>2017</v>
      </c>
      <c r="D689" t="s">
        <v>14</v>
      </c>
      <c r="E689">
        <v>4850</v>
      </c>
      <c r="F689" t="s">
        <v>9</v>
      </c>
      <c r="G689">
        <v>139900</v>
      </c>
    </row>
    <row r="690" spans="1:7" x14ac:dyDescent="0.25">
      <c r="A690" t="s">
        <v>84</v>
      </c>
      <c r="B690" t="s">
        <v>85</v>
      </c>
      <c r="C690">
        <v>2024</v>
      </c>
      <c r="D690" t="s">
        <v>28</v>
      </c>
      <c r="E690">
        <v>0</v>
      </c>
      <c r="F690" t="s">
        <v>9</v>
      </c>
      <c r="G690">
        <v>369900</v>
      </c>
    </row>
    <row r="691" spans="1:7" x14ac:dyDescent="0.25">
      <c r="A691" t="s">
        <v>77</v>
      </c>
      <c r="B691" t="s">
        <v>91</v>
      </c>
      <c r="C691">
        <v>2024</v>
      </c>
      <c r="D691" t="s">
        <v>28</v>
      </c>
      <c r="E691">
        <v>500</v>
      </c>
      <c r="F691" t="s">
        <v>9</v>
      </c>
      <c r="G691">
        <v>369900</v>
      </c>
    </row>
    <row r="692" spans="1:7" x14ac:dyDescent="0.25">
      <c r="A692" t="s">
        <v>12</v>
      </c>
      <c r="B692" t="s">
        <v>462</v>
      </c>
      <c r="C692">
        <v>2017</v>
      </c>
      <c r="D692" t="s">
        <v>14</v>
      </c>
      <c r="E692">
        <v>4959</v>
      </c>
      <c r="F692" t="s">
        <v>9</v>
      </c>
      <c r="G692">
        <v>198800</v>
      </c>
    </row>
    <row r="693" spans="1:7" x14ac:dyDescent="0.25">
      <c r="A693" t="s">
        <v>22</v>
      </c>
      <c r="B693" t="s">
        <v>87</v>
      </c>
      <c r="C693">
        <v>2021</v>
      </c>
      <c r="D693" t="s">
        <v>28</v>
      </c>
      <c r="E693">
        <v>5670</v>
      </c>
      <c r="F693" t="s">
        <v>9</v>
      </c>
      <c r="G693">
        <v>369800</v>
      </c>
    </row>
    <row r="694" spans="1:7" x14ac:dyDescent="0.25">
      <c r="A694" t="s">
        <v>15</v>
      </c>
      <c r="B694">
        <v>520</v>
      </c>
      <c r="C694">
        <v>2021</v>
      </c>
      <c r="D694" t="s">
        <v>25</v>
      </c>
      <c r="E694">
        <v>6060</v>
      </c>
      <c r="F694" t="s">
        <v>9</v>
      </c>
      <c r="G694">
        <v>369800</v>
      </c>
    </row>
    <row r="695" spans="1:7" x14ac:dyDescent="0.25">
      <c r="A695" t="s">
        <v>15</v>
      </c>
      <c r="B695" t="s">
        <v>16</v>
      </c>
      <c r="C695">
        <v>2017</v>
      </c>
      <c r="D695" t="s">
        <v>8</v>
      </c>
      <c r="E695">
        <v>5055</v>
      </c>
      <c r="F695" t="s">
        <v>9</v>
      </c>
      <c r="G695">
        <v>199700</v>
      </c>
    </row>
    <row r="696" spans="1:7" x14ac:dyDescent="0.25">
      <c r="A696" t="s">
        <v>7</v>
      </c>
      <c r="B696" t="s">
        <v>60</v>
      </c>
      <c r="C696">
        <v>2021</v>
      </c>
      <c r="D696" t="s">
        <v>25</v>
      </c>
      <c r="E696">
        <v>8500</v>
      </c>
      <c r="F696" t="s">
        <v>9</v>
      </c>
      <c r="G696">
        <v>369800</v>
      </c>
    </row>
    <row r="697" spans="1:7" x14ac:dyDescent="0.25">
      <c r="A697" t="s">
        <v>7</v>
      </c>
      <c r="B697" t="s">
        <v>68</v>
      </c>
      <c r="C697">
        <v>2017</v>
      </c>
      <c r="D697" t="s">
        <v>14</v>
      </c>
      <c r="E697">
        <v>5465</v>
      </c>
      <c r="F697" t="s">
        <v>9</v>
      </c>
      <c r="G697">
        <v>134900</v>
      </c>
    </row>
    <row r="698" spans="1:7" x14ac:dyDescent="0.25">
      <c r="A698" t="s">
        <v>15</v>
      </c>
      <c r="B698">
        <v>220</v>
      </c>
      <c r="C698">
        <v>2022</v>
      </c>
      <c r="D698" t="s">
        <v>28</v>
      </c>
      <c r="E698">
        <v>6675</v>
      </c>
      <c r="F698" t="s">
        <v>9</v>
      </c>
      <c r="G698">
        <v>369000</v>
      </c>
    </row>
    <row r="699" spans="1:7" x14ac:dyDescent="0.25">
      <c r="A699" t="s">
        <v>15</v>
      </c>
      <c r="B699">
        <v>118</v>
      </c>
      <c r="C699">
        <v>2024</v>
      </c>
      <c r="D699" t="s">
        <v>28</v>
      </c>
      <c r="E699">
        <v>1000</v>
      </c>
      <c r="F699" t="s">
        <v>9</v>
      </c>
      <c r="G699">
        <v>369000</v>
      </c>
    </row>
    <row r="700" spans="1:7" x14ac:dyDescent="0.25">
      <c r="A700" t="s">
        <v>22</v>
      </c>
      <c r="B700" t="s">
        <v>83</v>
      </c>
      <c r="C700">
        <v>2022</v>
      </c>
      <c r="D700" t="s">
        <v>28</v>
      </c>
      <c r="E700">
        <v>4659</v>
      </c>
      <c r="F700" t="s">
        <v>9</v>
      </c>
      <c r="G700">
        <v>367900</v>
      </c>
    </row>
    <row r="701" spans="1:7" x14ac:dyDescent="0.25">
      <c r="A701" t="s">
        <v>26</v>
      </c>
      <c r="B701" t="s">
        <v>31</v>
      </c>
      <c r="C701">
        <v>2023</v>
      </c>
      <c r="D701" t="s">
        <v>25</v>
      </c>
      <c r="E701">
        <v>0</v>
      </c>
      <c r="F701" t="s">
        <v>9</v>
      </c>
      <c r="G701">
        <v>367500</v>
      </c>
    </row>
    <row r="702" spans="1:7" x14ac:dyDescent="0.25">
      <c r="A702" t="s">
        <v>26</v>
      </c>
      <c r="B702" t="s">
        <v>31</v>
      </c>
      <c r="C702">
        <v>2023</v>
      </c>
      <c r="D702" t="s">
        <v>25</v>
      </c>
      <c r="E702">
        <v>0</v>
      </c>
      <c r="F702" t="s">
        <v>9</v>
      </c>
      <c r="G702">
        <v>366125</v>
      </c>
    </row>
    <row r="703" spans="1:7" x14ac:dyDescent="0.25">
      <c r="A703" t="s">
        <v>26</v>
      </c>
      <c r="B703" t="s">
        <v>31</v>
      </c>
      <c r="C703">
        <v>2024</v>
      </c>
      <c r="D703" t="s">
        <v>25</v>
      </c>
      <c r="E703">
        <v>0</v>
      </c>
      <c r="F703" t="s">
        <v>9</v>
      </c>
      <c r="G703">
        <v>366125</v>
      </c>
    </row>
    <row r="704" spans="1:7" x14ac:dyDescent="0.25">
      <c r="A704" t="s">
        <v>22</v>
      </c>
      <c r="B704" t="s">
        <v>64</v>
      </c>
      <c r="C704">
        <v>2017</v>
      </c>
      <c r="D704" t="s">
        <v>28</v>
      </c>
      <c r="E704">
        <v>16949</v>
      </c>
      <c r="F704" t="s">
        <v>9</v>
      </c>
      <c r="G704">
        <v>364900</v>
      </c>
    </row>
    <row r="705" spans="1:7" x14ac:dyDescent="0.25">
      <c r="A705" t="s">
        <v>26</v>
      </c>
      <c r="B705" t="s">
        <v>27</v>
      </c>
      <c r="C705">
        <v>2018</v>
      </c>
      <c r="D705" t="s">
        <v>25</v>
      </c>
      <c r="E705">
        <v>15000</v>
      </c>
      <c r="F705" t="s">
        <v>9</v>
      </c>
      <c r="G705">
        <v>364900</v>
      </c>
    </row>
    <row r="706" spans="1:7" x14ac:dyDescent="0.25">
      <c r="A706" t="s">
        <v>57</v>
      </c>
      <c r="B706" t="s">
        <v>101</v>
      </c>
      <c r="C706">
        <v>2017</v>
      </c>
      <c r="D706" t="s">
        <v>14</v>
      </c>
      <c r="E706">
        <v>6017</v>
      </c>
      <c r="F706" t="s">
        <v>9</v>
      </c>
      <c r="G706">
        <v>199800</v>
      </c>
    </row>
    <row r="707" spans="1:7" x14ac:dyDescent="0.25">
      <c r="A707" t="s">
        <v>7</v>
      </c>
      <c r="B707" t="s">
        <v>37</v>
      </c>
      <c r="C707">
        <v>2021</v>
      </c>
      <c r="D707" t="s">
        <v>25</v>
      </c>
      <c r="E707">
        <v>3888</v>
      </c>
      <c r="F707" t="s">
        <v>9</v>
      </c>
      <c r="G707">
        <v>364900</v>
      </c>
    </row>
    <row r="708" spans="1:7" x14ac:dyDescent="0.25">
      <c r="A708" t="s">
        <v>7</v>
      </c>
      <c r="B708" t="s">
        <v>32</v>
      </c>
      <c r="C708">
        <v>2017</v>
      </c>
      <c r="D708" t="s">
        <v>14</v>
      </c>
      <c r="E708">
        <v>6235</v>
      </c>
      <c r="F708" t="s">
        <v>21</v>
      </c>
      <c r="G708">
        <v>124990</v>
      </c>
    </row>
    <row r="709" spans="1:7" x14ac:dyDescent="0.25">
      <c r="A709" t="s">
        <v>22</v>
      </c>
      <c r="B709" t="s">
        <v>83</v>
      </c>
      <c r="C709">
        <v>2022</v>
      </c>
      <c r="D709" t="s">
        <v>28</v>
      </c>
      <c r="E709">
        <v>4726</v>
      </c>
      <c r="F709" t="s">
        <v>9</v>
      </c>
      <c r="G709">
        <v>364900</v>
      </c>
    </row>
    <row r="710" spans="1:7" x14ac:dyDescent="0.25">
      <c r="A710" t="s">
        <v>22</v>
      </c>
      <c r="B710" t="s">
        <v>23</v>
      </c>
      <c r="C710">
        <v>2023</v>
      </c>
      <c r="D710" t="s">
        <v>28</v>
      </c>
      <c r="E710">
        <v>2225</v>
      </c>
      <c r="F710" t="s">
        <v>9</v>
      </c>
      <c r="G710">
        <v>364900</v>
      </c>
    </row>
    <row r="711" spans="1:7" x14ac:dyDescent="0.25">
      <c r="A711" t="s">
        <v>15</v>
      </c>
      <c r="B711" t="s">
        <v>86</v>
      </c>
      <c r="C711">
        <v>2019</v>
      </c>
      <c r="D711" t="s">
        <v>28</v>
      </c>
      <c r="E711">
        <v>6770</v>
      </c>
      <c r="F711" t="s">
        <v>9</v>
      </c>
      <c r="G711">
        <v>364800</v>
      </c>
    </row>
    <row r="712" spans="1:7" x14ac:dyDescent="0.25">
      <c r="A712" t="s">
        <v>19</v>
      </c>
      <c r="B712" t="s">
        <v>43</v>
      </c>
      <c r="C712">
        <v>2023</v>
      </c>
      <c r="D712" t="s">
        <v>25</v>
      </c>
      <c r="E712">
        <v>0</v>
      </c>
      <c r="F712" t="s">
        <v>9</v>
      </c>
      <c r="G712">
        <v>363900</v>
      </c>
    </row>
    <row r="713" spans="1:7" x14ac:dyDescent="0.25">
      <c r="A713" t="s">
        <v>46</v>
      </c>
      <c r="B713" t="s">
        <v>66</v>
      </c>
      <c r="C713">
        <v>2024</v>
      </c>
      <c r="D713" t="s">
        <v>25</v>
      </c>
      <c r="E713">
        <v>0</v>
      </c>
      <c r="F713" t="s">
        <v>9</v>
      </c>
      <c r="G713">
        <v>363375</v>
      </c>
    </row>
    <row r="714" spans="1:7" x14ac:dyDescent="0.25">
      <c r="A714" t="s">
        <v>79</v>
      </c>
      <c r="B714" t="s">
        <v>100</v>
      </c>
      <c r="C714">
        <v>2017</v>
      </c>
      <c r="D714" t="s">
        <v>14</v>
      </c>
      <c r="E714">
        <v>6595</v>
      </c>
      <c r="F714" t="s">
        <v>9</v>
      </c>
      <c r="G714">
        <v>189000</v>
      </c>
    </row>
    <row r="715" spans="1:7" x14ac:dyDescent="0.25">
      <c r="A715" t="s">
        <v>10</v>
      </c>
      <c r="B715" t="s">
        <v>54</v>
      </c>
      <c r="C715">
        <v>2019</v>
      </c>
      <c r="D715" t="s">
        <v>25</v>
      </c>
      <c r="E715">
        <v>9600</v>
      </c>
      <c r="F715" t="s">
        <v>21</v>
      </c>
      <c r="G715">
        <v>361250</v>
      </c>
    </row>
    <row r="716" spans="1:7" x14ac:dyDescent="0.25">
      <c r="A716" t="s">
        <v>84</v>
      </c>
      <c r="B716" t="s">
        <v>85</v>
      </c>
      <c r="C716">
        <v>2021</v>
      </c>
      <c r="D716" t="s">
        <v>25</v>
      </c>
      <c r="E716">
        <v>2200</v>
      </c>
      <c r="F716" t="s">
        <v>9</v>
      </c>
      <c r="G716">
        <v>361250</v>
      </c>
    </row>
    <row r="717" spans="1:7" x14ac:dyDescent="0.25">
      <c r="A717" t="s">
        <v>26</v>
      </c>
      <c r="B717" t="s">
        <v>41</v>
      </c>
      <c r="C717">
        <v>2021</v>
      </c>
      <c r="D717" t="s">
        <v>25</v>
      </c>
      <c r="E717">
        <v>6300</v>
      </c>
      <c r="F717" t="s">
        <v>9</v>
      </c>
      <c r="G717">
        <v>361250</v>
      </c>
    </row>
    <row r="718" spans="1:7" x14ac:dyDescent="0.25">
      <c r="A718" t="s">
        <v>15</v>
      </c>
      <c r="B718">
        <v>540</v>
      </c>
      <c r="C718">
        <v>2016</v>
      </c>
      <c r="D718" t="s">
        <v>28</v>
      </c>
      <c r="E718">
        <v>10663</v>
      </c>
      <c r="F718" t="s">
        <v>9</v>
      </c>
      <c r="G718">
        <v>359900</v>
      </c>
    </row>
    <row r="719" spans="1:7" x14ac:dyDescent="0.25">
      <c r="A719" t="s">
        <v>22</v>
      </c>
      <c r="B719" t="s">
        <v>87</v>
      </c>
      <c r="C719">
        <v>2018</v>
      </c>
      <c r="D719" t="s">
        <v>25</v>
      </c>
      <c r="E719">
        <v>8390</v>
      </c>
      <c r="F719" t="s">
        <v>9</v>
      </c>
      <c r="G719">
        <v>359900</v>
      </c>
    </row>
    <row r="720" spans="1:7" x14ac:dyDescent="0.25">
      <c r="A720" t="s">
        <v>7</v>
      </c>
      <c r="B720" t="s">
        <v>32</v>
      </c>
      <c r="C720">
        <v>2018</v>
      </c>
      <c r="D720" t="s">
        <v>25</v>
      </c>
      <c r="E720">
        <v>10850</v>
      </c>
      <c r="F720" t="s">
        <v>9</v>
      </c>
      <c r="G720">
        <v>359900</v>
      </c>
    </row>
    <row r="721" spans="1:7" x14ac:dyDescent="0.25">
      <c r="A721" t="s">
        <v>7</v>
      </c>
      <c r="B721" t="s">
        <v>55</v>
      </c>
      <c r="C721">
        <v>2019</v>
      </c>
      <c r="D721" t="s">
        <v>25</v>
      </c>
      <c r="E721">
        <v>3914</v>
      </c>
      <c r="F721" t="s">
        <v>9</v>
      </c>
      <c r="G721">
        <v>359900</v>
      </c>
    </row>
    <row r="722" spans="1:7" x14ac:dyDescent="0.25">
      <c r="A722" t="s">
        <v>15</v>
      </c>
      <c r="B722">
        <v>520</v>
      </c>
      <c r="C722">
        <v>2019</v>
      </c>
      <c r="D722" t="s">
        <v>25</v>
      </c>
      <c r="E722">
        <v>5760</v>
      </c>
      <c r="F722" t="s">
        <v>9</v>
      </c>
      <c r="G722">
        <v>359900</v>
      </c>
    </row>
    <row r="723" spans="1:7" x14ac:dyDescent="0.25">
      <c r="A723" t="s">
        <v>7</v>
      </c>
      <c r="B723" t="s">
        <v>32</v>
      </c>
      <c r="C723">
        <v>2019</v>
      </c>
      <c r="D723" t="s">
        <v>25</v>
      </c>
      <c r="E723">
        <v>9630</v>
      </c>
      <c r="F723" t="s">
        <v>9</v>
      </c>
      <c r="G723">
        <v>359900</v>
      </c>
    </row>
    <row r="724" spans="1:7" x14ac:dyDescent="0.25">
      <c r="A724" t="s">
        <v>69</v>
      </c>
      <c r="B724" t="s">
        <v>102</v>
      </c>
      <c r="C724">
        <v>2019</v>
      </c>
      <c r="D724" t="s">
        <v>25</v>
      </c>
      <c r="E724">
        <v>12300</v>
      </c>
      <c r="F724" t="s">
        <v>9</v>
      </c>
      <c r="G724">
        <v>359900</v>
      </c>
    </row>
    <row r="725" spans="1:7" x14ac:dyDescent="0.25">
      <c r="A725" t="s">
        <v>22</v>
      </c>
      <c r="B725" t="s">
        <v>23</v>
      </c>
      <c r="C725">
        <v>2020</v>
      </c>
      <c r="D725" t="s">
        <v>25</v>
      </c>
      <c r="E725">
        <v>4813</v>
      </c>
      <c r="F725" t="s">
        <v>9</v>
      </c>
      <c r="G725">
        <v>359900</v>
      </c>
    </row>
    <row r="726" spans="1:7" x14ac:dyDescent="0.25">
      <c r="A726" t="s">
        <v>15</v>
      </c>
      <c r="B726">
        <v>320</v>
      </c>
      <c r="C726">
        <v>2020</v>
      </c>
      <c r="D726" t="s">
        <v>25</v>
      </c>
      <c r="E726">
        <v>6100</v>
      </c>
      <c r="F726" t="s">
        <v>9</v>
      </c>
      <c r="G726">
        <v>359900</v>
      </c>
    </row>
    <row r="727" spans="1:7" x14ac:dyDescent="0.25">
      <c r="A727" t="s">
        <v>22</v>
      </c>
      <c r="B727" t="s">
        <v>48</v>
      </c>
      <c r="C727">
        <v>2020</v>
      </c>
      <c r="D727" t="s">
        <v>25</v>
      </c>
      <c r="E727">
        <v>6745</v>
      </c>
      <c r="F727" t="s">
        <v>9</v>
      </c>
      <c r="G727">
        <v>359900</v>
      </c>
    </row>
    <row r="728" spans="1:7" x14ac:dyDescent="0.25">
      <c r="A728" t="s">
        <v>22</v>
      </c>
      <c r="B728" t="s">
        <v>83</v>
      </c>
      <c r="C728">
        <v>2020</v>
      </c>
      <c r="D728" t="s">
        <v>25</v>
      </c>
      <c r="E728">
        <v>7926</v>
      </c>
      <c r="F728" t="s">
        <v>9</v>
      </c>
      <c r="G728">
        <v>359900</v>
      </c>
    </row>
    <row r="729" spans="1:7" x14ac:dyDescent="0.25">
      <c r="A729" t="s">
        <v>7</v>
      </c>
      <c r="B729" t="s">
        <v>32</v>
      </c>
      <c r="C729">
        <v>2020</v>
      </c>
      <c r="D729" t="s">
        <v>25</v>
      </c>
      <c r="E729">
        <v>12079</v>
      </c>
      <c r="F729" t="s">
        <v>9</v>
      </c>
      <c r="G729">
        <v>359900</v>
      </c>
    </row>
    <row r="730" spans="1:7" x14ac:dyDescent="0.25">
      <c r="A730" t="s">
        <v>29</v>
      </c>
      <c r="B730" t="s">
        <v>35</v>
      </c>
      <c r="C730">
        <v>2021</v>
      </c>
      <c r="D730" t="s">
        <v>25</v>
      </c>
      <c r="E730">
        <v>5400</v>
      </c>
      <c r="F730" t="s">
        <v>9</v>
      </c>
      <c r="G730">
        <v>359900</v>
      </c>
    </row>
    <row r="731" spans="1:7" x14ac:dyDescent="0.25">
      <c r="A731" t="s">
        <v>29</v>
      </c>
      <c r="B731" t="s">
        <v>35</v>
      </c>
      <c r="C731">
        <v>2021</v>
      </c>
      <c r="D731" t="s">
        <v>25</v>
      </c>
      <c r="E731">
        <v>5650</v>
      </c>
      <c r="F731" t="s">
        <v>9</v>
      </c>
      <c r="G731">
        <v>359900</v>
      </c>
    </row>
    <row r="732" spans="1:7" x14ac:dyDescent="0.25">
      <c r="A732" t="s">
        <v>12</v>
      </c>
      <c r="B732" t="s">
        <v>462</v>
      </c>
      <c r="C732">
        <v>2017</v>
      </c>
      <c r="D732" t="s">
        <v>14</v>
      </c>
      <c r="E732">
        <v>7607</v>
      </c>
      <c r="F732" t="s">
        <v>9</v>
      </c>
      <c r="G732">
        <v>184800</v>
      </c>
    </row>
    <row r="733" spans="1:7" x14ac:dyDescent="0.25">
      <c r="A733" t="s">
        <v>22</v>
      </c>
      <c r="B733" t="s">
        <v>87</v>
      </c>
      <c r="C733">
        <v>2021</v>
      </c>
      <c r="D733" t="s">
        <v>25</v>
      </c>
      <c r="E733">
        <v>5738</v>
      </c>
      <c r="F733" t="s">
        <v>9</v>
      </c>
      <c r="G733">
        <v>359900</v>
      </c>
    </row>
    <row r="734" spans="1:7" x14ac:dyDescent="0.25">
      <c r="A734" t="s">
        <v>22</v>
      </c>
      <c r="B734" t="s">
        <v>62</v>
      </c>
      <c r="C734">
        <v>2021</v>
      </c>
      <c r="D734" t="s">
        <v>25</v>
      </c>
      <c r="E734">
        <v>9880</v>
      </c>
      <c r="F734" t="s">
        <v>9</v>
      </c>
      <c r="G734">
        <v>359900</v>
      </c>
    </row>
    <row r="735" spans="1:7" x14ac:dyDescent="0.25">
      <c r="A735" t="s">
        <v>22</v>
      </c>
      <c r="B735" t="s">
        <v>83</v>
      </c>
      <c r="C735">
        <v>2022</v>
      </c>
      <c r="D735" t="s">
        <v>28</v>
      </c>
      <c r="E735">
        <v>4046</v>
      </c>
      <c r="F735" t="s">
        <v>9</v>
      </c>
      <c r="G735">
        <v>359900</v>
      </c>
    </row>
    <row r="736" spans="1:7" x14ac:dyDescent="0.25">
      <c r="A736" t="s">
        <v>7</v>
      </c>
      <c r="B736" t="s">
        <v>468</v>
      </c>
      <c r="C736">
        <v>2017</v>
      </c>
      <c r="D736" t="s">
        <v>14</v>
      </c>
      <c r="E736">
        <v>7800</v>
      </c>
      <c r="F736" t="s">
        <v>21</v>
      </c>
      <c r="G736">
        <v>74900</v>
      </c>
    </row>
    <row r="737" spans="1:7" x14ac:dyDescent="0.25">
      <c r="A737" t="s">
        <v>22</v>
      </c>
      <c r="B737" t="s">
        <v>83</v>
      </c>
      <c r="C737">
        <v>2022</v>
      </c>
      <c r="D737" t="s">
        <v>28</v>
      </c>
      <c r="E737">
        <v>4254</v>
      </c>
      <c r="F737" t="s">
        <v>9</v>
      </c>
      <c r="G737">
        <v>359900</v>
      </c>
    </row>
    <row r="738" spans="1:7" x14ac:dyDescent="0.25">
      <c r="A738" t="s">
        <v>22</v>
      </c>
      <c r="B738" t="s">
        <v>83</v>
      </c>
      <c r="C738">
        <v>2022</v>
      </c>
      <c r="D738" t="s">
        <v>28</v>
      </c>
      <c r="E738">
        <v>5015</v>
      </c>
      <c r="F738" t="s">
        <v>9</v>
      </c>
      <c r="G738">
        <v>359900</v>
      </c>
    </row>
    <row r="739" spans="1:7" x14ac:dyDescent="0.25">
      <c r="A739" t="s">
        <v>22</v>
      </c>
      <c r="B739" t="s">
        <v>48</v>
      </c>
      <c r="C739">
        <v>2022</v>
      </c>
      <c r="D739" t="s">
        <v>25</v>
      </c>
      <c r="E739">
        <v>5105</v>
      </c>
      <c r="F739" t="s">
        <v>9</v>
      </c>
      <c r="G739">
        <v>359900</v>
      </c>
    </row>
    <row r="740" spans="1:7" x14ac:dyDescent="0.25">
      <c r="A740" t="s">
        <v>12</v>
      </c>
      <c r="B740" t="s">
        <v>460</v>
      </c>
      <c r="C740">
        <v>2017</v>
      </c>
      <c r="D740" t="s">
        <v>14</v>
      </c>
      <c r="E740">
        <v>8076</v>
      </c>
      <c r="F740" t="s">
        <v>9</v>
      </c>
      <c r="G740">
        <v>214800</v>
      </c>
    </row>
    <row r="741" spans="1:7" x14ac:dyDescent="0.25">
      <c r="A741" t="s">
        <v>22</v>
      </c>
      <c r="B741" t="s">
        <v>48</v>
      </c>
      <c r="C741">
        <v>2022</v>
      </c>
      <c r="D741" t="s">
        <v>25</v>
      </c>
      <c r="E741">
        <v>9424</v>
      </c>
      <c r="F741" t="s">
        <v>9</v>
      </c>
      <c r="G741">
        <v>359900</v>
      </c>
    </row>
    <row r="742" spans="1:7" x14ac:dyDescent="0.25">
      <c r="A742" t="s">
        <v>22</v>
      </c>
      <c r="B742" t="s">
        <v>48</v>
      </c>
      <c r="C742">
        <v>2022</v>
      </c>
      <c r="D742" t="s">
        <v>25</v>
      </c>
      <c r="E742">
        <v>15434</v>
      </c>
      <c r="F742" t="s">
        <v>9</v>
      </c>
      <c r="G742">
        <v>359900</v>
      </c>
    </row>
    <row r="743" spans="1:7" x14ac:dyDescent="0.25">
      <c r="A743" t="s">
        <v>7</v>
      </c>
      <c r="B743" t="s">
        <v>68</v>
      </c>
      <c r="C743">
        <v>2017</v>
      </c>
      <c r="D743" t="s">
        <v>14</v>
      </c>
      <c r="E743">
        <v>8140</v>
      </c>
      <c r="F743" t="s">
        <v>9</v>
      </c>
      <c r="G743">
        <v>149900</v>
      </c>
    </row>
    <row r="744" spans="1:7" x14ac:dyDescent="0.25">
      <c r="A744" t="s">
        <v>77</v>
      </c>
      <c r="B744">
        <v>2008</v>
      </c>
      <c r="C744">
        <v>2023</v>
      </c>
      <c r="D744" t="s">
        <v>28</v>
      </c>
      <c r="E744">
        <v>400</v>
      </c>
      <c r="F744" t="s">
        <v>9</v>
      </c>
      <c r="G744">
        <v>359900</v>
      </c>
    </row>
    <row r="745" spans="1:7" x14ac:dyDescent="0.25">
      <c r="A745" t="s">
        <v>77</v>
      </c>
      <c r="B745" t="s">
        <v>91</v>
      </c>
      <c r="C745">
        <v>2023</v>
      </c>
      <c r="D745" t="s">
        <v>28</v>
      </c>
      <c r="E745">
        <v>1000</v>
      </c>
      <c r="F745" t="s">
        <v>9</v>
      </c>
      <c r="G745">
        <v>359900</v>
      </c>
    </row>
    <row r="746" spans="1:7" x14ac:dyDescent="0.25">
      <c r="A746" t="s">
        <v>45</v>
      </c>
      <c r="B746" t="s">
        <v>467</v>
      </c>
      <c r="C746">
        <v>2017</v>
      </c>
      <c r="D746" t="s">
        <v>8</v>
      </c>
      <c r="E746">
        <v>8434</v>
      </c>
      <c r="F746" t="s">
        <v>9</v>
      </c>
      <c r="G746">
        <v>469700</v>
      </c>
    </row>
    <row r="747" spans="1:7" x14ac:dyDescent="0.25">
      <c r="A747" t="s">
        <v>77</v>
      </c>
      <c r="B747">
        <v>2008</v>
      </c>
      <c r="C747">
        <v>2024</v>
      </c>
      <c r="D747" t="s">
        <v>28</v>
      </c>
      <c r="E747">
        <v>0</v>
      </c>
      <c r="F747" t="s">
        <v>9</v>
      </c>
      <c r="G747">
        <v>359900</v>
      </c>
    </row>
    <row r="748" spans="1:7" x14ac:dyDescent="0.25">
      <c r="A748" t="s">
        <v>15</v>
      </c>
      <c r="B748">
        <v>420</v>
      </c>
      <c r="C748">
        <v>2018</v>
      </c>
      <c r="D748" t="s">
        <v>28</v>
      </c>
      <c r="E748">
        <v>4480</v>
      </c>
      <c r="F748" t="s">
        <v>9</v>
      </c>
      <c r="G748">
        <v>359800</v>
      </c>
    </row>
    <row r="749" spans="1:7" x14ac:dyDescent="0.25">
      <c r="A749" t="s">
        <v>7</v>
      </c>
      <c r="B749" t="s">
        <v>32</v>
      </c>
      <c r="C749">
        <v>2020</v>
      </c>
      <c r="D749" t="s">
        <v>25</v>
      </c>
      <c r="E749">
        <v>9773</v>
      </c>
      <c r="F749" t="s">
        <v>9</v>
      </c>
      <c r="G749">
        <v>359500</v>
      </c>
    </row>
    <row r="750" spans="1:7" x14ac:dyDescent="0.25">
      <c r="A750" t="s">
        <v>26</v>
      </c>
      <c r="B750" t="s">
        <v>27</v>
      </c>
      <c r="C750">
        <v>2017</v>
      </c>
      <c r="D750" t="s">
        <v>28</v>
      </c>
      <c r="E750">
        <v>8700</v>
      </c>
      <c r="F750" t="s">
        <v>9</v>
      </c>
      <c r="G750">
        <v>359000</v>
      </c>
    </row>
    <row r="751" spans="1:7" x14ac:dyDescent="0.25">
      <c r="A751" t="s">
        <v>69</v>
      </c>
      <c r="B751" t="s">
        <v>70</v>
      </c>
      <c r="C751">
        <v>2020</v>
      </c>
      <c r="D751" t="s">
        <v>25</v>
      </c>
      <c r="E751">
        <v>4972</v>
      </c>
      <c r="F751" t="s">
        <v>9</v>
      </c>
      <c r="G751">
        <v>359000</v>
      </c>
    </row>
    <row r="752" spans="1:7" x14ac:dyDescent="0.25">
      <c r="A752" t="s">
        <v>22</v>
      </c>
      <c r="B752" t="s">
        <v>48</v>
      </c>
      <c r="C752">
        <v>2021</v>
      </c>
      <c r="D752" t="s">
        <v>25</v>
      </c>
      <c r="E752">
        <v>6161</v>
      </c>
      <c r="F752" t="s">
        <v>9</v>
      </c>
      <c r="G752">
        <v>359000</v>
      </c>
    </row>
    <row r="753" spans="1:7" x14ac:dyDescent="0.25">
      <c r="A753" t="s">
        <v>15</v>
      </c>
      <c r="B753" t="s">
        <v>36</v>
      </c>
      <c r="C753">
        <v>2015</v>
      </c>
      <c r="D753" t="s">
        <v>25</v>
      </c>
      <c r="E753">
        <v>13600</v>
      </c>
      <c r="F753" t="s">
        <v>9</v>
      </c>
      <c r="G753">
        <v>354900</v>
      </c>
    </row>
    <row r="754" spans="1:7" x14ac:dyDescent="0.25">
      <c r="A754" t="s">
        <v>15</v>
      </c>
      <c r="B754" t="s">
        <v>65</v>
      </c>
      <c r="C754">
        <v>2015</v>
      </c>
      <c r="D754" t="s">
        <v>25</v>
      </c>
      <c r="E754">
        <v>14230</v>
      </c>
      <c r="F754" t="s">
        <v>9</v>
      </c>
      <c r="G754">
        <v>354900</v>
      </c>
    </row>
    <row r="755" spans="1:7" x14ac:dyDescent="0.25">
      <c r="A755" t="s">
        <v>22</v>
      </c>
      <c r="B755" t="s">
        <v>48</v>
      </c>
      <c r="C755">
        <v>2018</v>
      </c>
      <c r="D755" t="s">
        <v>25</v>
      </c>
      <c r="E755">
        <v>9366</v>
      </c>
      <c r="F755" t="s">
        <v>9</v>
      </c>
      <c r="G755">
        <v>354900</v>
      </c>
    </row>
    <row r="756" spans="1:7" x14ac:dyDescent="0.25">
      <c r="A756" t="s">
        <v>22</v>
      </c>
      <c r="B756" t="s">
        <v>48</v>
      </c>
      <c r="C756">
        <v>2018</v>
      </c>
      <c r="D756" t="s">
        <v>25</v>
      </c>
      <c r="E756">
        <v>9823</v>
      </c>
      <c r="F756" t="s">
        <v>9</v>
      </c>
      <c r="G756">
        <v>354900</v>
      </c>
    </row>
    <row r="757" spans="1:7" x14ac:dyDescent="0.25">
      <c r="A757" t="s">
        <v>7</v>
      </c>
      <c r="B757" t="s">
        <v>37</v>
      </c>
      <c r="C757">
        <v>2018</v>
      </c>
      <c r="D757" t="s">
        <v>25</v>
      </c>
      <c r="E757">
        <v>18500</v>
      </c>
      <c r="F757" t="s">
        <v>9</v>
      </c>
      <c r="G757">
        <v>354900</v>
      </c>
    </row>
    <row r="758" spans="1:7" x14ac:dyDescent="0.25">
      <c r="A758" t="s">
        <v>22</v>
      </c>
      <c r="B758" t="s">
        <v>62</v>
      </c>
      <c r="C758">
        <v>2020</v>
      </c>
      <c r="D758" t="s">
        <v>25</v>
      </c>
      <c r="E758">
        <v>8011</v>
      </c>
      <c r="F758" t="s">
        <v>9</v>
      </c>
      <c r="G758">
        <v>354900</v>
      </c>
    </row>
    <row r="759" spans="1:7" x14ac:dyDescent="0.25">
      <c r="A759" t="s">
        <v>77</v>
      </c>
      <c r="B759">
        <v>308</v>
      </c>
      <c r="C759">
        <v>2021</v>
      </c>
      <c r="D759" t="s">
        <v>25</v>
      </c>
      <c r="E759">
        <v>10011</v>
      </c>
      <c r="F759" t="s">
        <v>9</v>
      </c>
      <c r="G759">
        <v>354900</v>
      </c>
    </row>
    <row r="760" spans="1:7" x14ac:dyDescent="0.25">
      <c r="A760" t="s">
        <v>79</v>
      </c>
      <c r="B760" t="s">
        <v>100</v>
      </c>
      <c r="C760">
        <v>2017</v>
      </c>
      <c r="D760" t="s">
        <v>8</v>
      </c>
      <c r="E760">
        <v>8791</v>
      </c>
      <c r="F760" t="s">
        <v>9</v>
      </c>
      <c r="G760">
        <v>159800</v>
      </c>
    </row>
    <row r="761" spans="1:7" x14ac:dyDescent="0.25">
      <c r="A761" t="s">
        <v>22</v>
      </c>
      <c r="B761" t="s">
        <v>83</v>
      </c>
      <c r="C761">
        <v>2022</v>
      </c>
      <c r="D761" t="s">
        <v>28</v>
      </c>
      <c r="E761">
        <v>4742</v>
      </c>
      <c r="F761" t="s">
        <v>9</v>
      </c>
      <c r="G761">
        <v>354900</v>
      </c>
    </row>
    <row r="762" spans="1:7" x14ac:dyDescent="0.25">
      <c r="A762" t="s">
        <v>12</v>
      </c>
      <c r="B762" t="s">
        <v>460</v>
      </c>
      <c r="C762">
        <v>2017</v>
      </c>
      <c r="D762" t="s">
        <v>14</v>
      </c>
      <c r="E762">
        <v>8851</v>
      </c>
      <c r="F762" t="s">
        <v>9</v>
      </c>
      <c r="G762">
        <v>214900</v>
      </c>
    </row>
    <row r="763" spans="1:7" x14ac:dyDescent="0.25">
      <c r="A763" t="s">
        <v>26</v>
      </c>
      <c r="B763" t="s">
        <v>27</v>
      </c>
      <c r="C763">
        <v>2019</v>
      </c>
      <c r="D763" t="s">
        <v>25</v>
      </c>
      <c r="E763">
        <v>6118</v>
      </c>
      <c r="F763" t="s">
        <v>9</v>
      </c>
      <c r="G763">
        <v>354800</v>
      </c>
    </row>
    <row r="764" spans="1:7" x14ac:dyDescent="0.25">
      <c r="A764" t="s">
        <v>29</v>
      </c>
      <c r="B764" t="s">
        <v>35</v>
      </c>
      <c r="C764">
        <v>2020</v>
      </c>
      <c r="D764" t="s">
        <v>28</v>
      </c>
      <c r="E764">
        <v>3297</v>
      </c>
      <c r="F764" t="s">
        <v>9</v>
      </c>
      <c r="G764">
        <v>354800</v>
      </c>
    </row>
    <row r="765" spans="1:7" x14ac:dyDescent="0.25">
      <c r="A765" t="s">
        <v>46</v>
      </c>
      <c r="B765" t="s">
        <v>81</v>
      </c>
      <c r="C765">
        <v>2023</v>
      </c>
      <c r="D765" t="s">
        <v>25</v>
      </c>
      <c r="E765">
        <v>0</v>
      </c>
      <c r="F765" t="s">
        <v>9</v>
      </c>
      <c r="G765">
        <v>354125</v>
      </c>
    </row>
    <row r="766" spans="1:7" x14ac:dyDescent="0.25">
      <c r="A766" t="s">
        <v>7</v>
      </c>
      <c r="B766" t="s">
        <v>37</v>
      </c>
      <c r="C766">
        <v>2024</v>
      </c>
      <c r="D766" t="s">
        <v>28</v>
      </c>
      <c r="E766">
        <v>0</v>
      </c>
      <c r="F766" t="s">
        <v>9</v>
      </c>
      <c r="G766">
        <v>352700</v>
      </c>
    </row>
    <row r="767" spans="1:7" x14ac:dyDescent="0.25">
      <c r="A767" t="s">
        <v>7</v>
      </c>
      <c r="B767" t="s">
        <v>37</v>
      </c>
      <c r="C767">
        <v>2024</v>
      </c>
      <c r="D767" t="s">
        <v>28</v>
      </c>
      <c r="E767">
        <v>0</v>
      </c>
      <c r="F767" t="s">
        <v>9</v>
      </c>
      <c r="G767">
        <v>352700</v>
      </c>
    </row>
    <row r="768" spans="1:7" x14ac:dyDescent="0.25">
      <c r="A768" t="s">
        <v>7</v>
      </c>
      <c r="B768" t="s">
        <v>37</v>
      </c>
      <c r="C768">
        <v>2024</v>
      </c>
      <c r="D768" t="s">
        <v>28</v>
      </c>
      <c r="E768">
        <v>0</v>
      </c>
      <c r="F768" t="s">
        <v>9</v>
      </c>
      <c r="G768">
        <v>350400</v>
      </c>
    </row>
    <row r="769" spans="1:7" x14ac:dyDescent="0.25">
      <c r="A769" t="s">
        <v>7</v>
      </c>
      <c r="B769" t="s">
        <v>37</v>
      </c>
      <c r="C769">
        <v>2024</v>
      </c>
      <c r="D769" t="s">
        <v>28</v>
      </c>
      <c r="E769">
        <v>0</v>
      </c>
      <c r="F769" t="s">
        <v>9</v>
      </c>
      <c r="G769">
        <v>350400</v>
      </c>
    </row>
    <row r="770" spans="1:7" x14ac:dyDescent="0.25">
      <c r="A770" t="s">
        <v>22</v>
      </c>
      <c r="B770" t="s">
        <v>62</v>
      </c>
      <c r="C770">
        <v>2021</v>
      </c>
      <c r="D770" t="s">
        <v>28</v>
      </c>
      <c r="E770">
        <v>7268</v>
      </c>
      <c r="F770" t="s">
        <v>9</v>
      </c>
      <c r="G770">
        <v>350000</v>
      </c>
    </row>
    <row r="771" spans="1:7" x14ac:dyDescent="0.25">
      <c r="A771" t="s">
        <v>29</v>
      </c>
      <c r="B771" t="s">
        <v>93</v>
      </c>
      <c r="C771">
        <v>2016</v>
      </c>
      <c r="D771" t="s">
        <v>25</v>
      </c>
      <c r="E771">
        <v>9918</v>
      </c>
      <c r="F771" t="s">
        <v>9</v>
      </c>
      <c r="G771">
        <v>349900</v>
      </c>
    </row>
    <row r="772" spans="1:7" x14ac:dyDescent="0.25">
      <c r="A772" t="s">
        <v>22</v>
      </c>
      <c r="B772" t="s">
        <v>64</v>
      </c>
      <c r="C772">
        <v>2016</v>
      </c>
      <c r="D772" t="s">
        <v>25</v>
      </c>
      <c r="E772">
        <v>16751</v>
      </c>
      <c r="F772" t="s">
        <v>9</v>
      </c>
      <c r="G772">
        <v>349900</v>
      </c>
    </row>
    <row r="773" spans="1:7" x14ac:dyDescent="0.25">
      <c r="A773" t="s">
        <v>15</v>
      </c>
      <c r="B773">
        <v>430</v>
      </c>
      <c r="C773">
        <v>2017</v>
      </c>
      <c r="D773" t="s">
        <v>25</v>
      </c>
      <c r="E773">
        <v>9394</v>
      </c>
      <c r="F773" t="s">
        <v>9</v>
      </c>
      <c r="G773">
        <v>349900</v>
      </c>
    </row>
    <row r="774" spans="1:7" x14ac:dyDescent="0.25">
      <c r="A774" t="s">
        <v>15</v>
      </c>
      <c r="B774">
        <v>440</v>
      </c>
      <c r="C774">
        <v>2018</v>
      </c>
      <c r="D774" t="s">
        <v>28</v>
      </c>
      <c r="E774">
        <v>3790</v>
      </c>
      <c r="F774" t="s">
        <v>21</v>
      </c>
      <c r="G774">
        <v>349900</v>
      </c>
    </row>
    <row r="775" spans="1:7" x14ac:dyDescent="0.25">
      <c r="A775" t="s">
        <v>15</v>
      </c>
      <c r="B775">
        <v>225</v>
      </c>
      <c r="C775">
        <v>2018</v>
      </c>
      <c r="D775" t="s">
        <v>28</v>
      </c>
      <c r="E775">
        <v>5374</v>
      </c>
      <c r="F775" t="s">
        <v>9</v>
      </c>
      <c r="G775">
        <v>349900</v>
      </c>
    </row>
    <row r="776" spans="1:7" x14ac:dyDescent="0.25">
      <c r="A776" t="s">
        <v>15</v>
      </c>
      <c r="B776" t="s">
        <v>86</v>
      </c>
      <c r="C776">
        <v>2018</v>
      </c>
      <c r="D776" t="s">
        <v>28</v>
      </c>
      <c r="E776">
        <v>5581</v>
      </c>
      <c r="F776" t="s">
        <v>9</v>
      </c>
      <c r="G776">
        <v>349900</v>
      </c>
    </row>
    <row r="777" spans="1:7" x14ac:dyDescent="0.25">
      <c r="A777" t="s">
        <v>15</v>
      </c>
      <c r="B777" t="s">
        <v>16</v>
      </c>
      <c r="C777">
        <v>2017</v>
      </c>
      <c r="D777" t="s">
        <v>8</v>
      </c>
      <c r="E777">
        <v>9185</v>
      </c>
      <c r="F777" t="s">
        <v>9</v>
      </c>
      <c r="G777">
        <v>189000</v>
      </c>
    </row>
    <row r="778" spans="1:7" x14ac:dyDescent="0.25">
      <c r="A778" t="s">
        <v>22</v>
      </c>
      <c r="B778" t="s">
        <v>83</v>
      </c>
      <c r="C778">
        <v>2018</v>
      </c>
      <c r="D778" t="s">
        <v>25</v>
      </c>
      <c r="E778">
        <v>6353</v>
      </c>
      <c r="F778" t="s">
        <v>9</v>
      </c>
      <c r="G778">
        <v>349900</v>
      </c>
    </row>
    <row r="779" spans="1:7" x14ac:dyDescent="0.25">
      <c r="A779" t="s">
        <v>7</v>
      </c>
      <c r="B779" t="s">
        <v>32</v>
      </c>
      <c r="C779">
        <v>2018</v>
      </c>
      <c r="D779" t="s">
        <v>25</v>
      </c>
      <c r="E779">
        <v>7759</v>
      </c>
      <c r="F779" t="s">
        <v>9</v>
      </c>
      <c r="G779">
        <v>349900</v>
      </c>
    </row>
    <row r="780" spans="1:7" x14ac:dyDescent="0.25">
      <c r="A780" t="s">
        <v>15</v>
      </c>
      <c r="B780">
        <v>540</v>
      </c>
      <c r="C780">
        <v>2018</v>
      </c>
      <c r="D780" t="s">
        <v>25</v>
      </c>
      <c r="E780">
        <v>11000</v>
      </c>
      <c r="F780" t="s">
        <v>9</v>
      </c>
      <c r="G780">
        <v>349900</v>
      </c>
    </row>
    <row r="781" spans="1:7" x14ac:dyDescent="0.25">
      <c r="A781" t="s">
        <v>26</v>
      </c>
      <c r="B781" t="s">
        <v>27</v>
      </c>
      <c r="C781">
        <v>2019</v>
      </c>
      <c r="D781" t="s">
        <v>28</v>
      </c>
      <c r="E781">
        <v>6549</v>
      </c>
      <c r="F781" t="s">
        <v>9</v>
      </c>
      <c r="G781">
        <v>349900</v>
      </c>
    </row>
    <row r="782" spans="1:7" x14ac:dyDescent="0.25">
      <c r="A782" t="s">
        <v>12</v>
      </c>
      <c r="B782" t="s">
        <v>13</v>
      </c>
      <c r="C782">
        <v>2019</v>
      </c>
      <c r="D782" t="s">
        <v>25</v>
      </c>
      <c r="E782">
        <v>15376</v>
      </c>
      <c r="F782" t="s">
        <v>9</v>
      </c>
      <c r="G782">
        <v>349900</v>
      </c>
    </row>
    <row r="783" spans="1:7" x14ac:dyDescent="0.25">
      <c r="A783" t="s">
        <v>26</v>
      </c>
      <c r="B783" t="s">
        <v>31</v>
      </c>
      <c r="C783">
        <v>2020</v>
      </c>
      <c r="D783" t="s">
        <v>25</v>
      </c>
      <c r="E783">
        <v>2069</v>
      </c>
      <c r="F783" t="s">
        <v>9</v>
      </c>
      <c r="G783">
        <v>349900</v>
      </c>
    </row>
    <row r="784" spans="1:7" x14ac:dyDescent="0.25">
      <c r="A784" t="s">
        <v>22</v>
      </c>
      <c r="B784" t="s">
        <v>73</v>
      </c>
      <c r="C784">
        <v>2020</v>
      </c>
      <c r="D784" t="s">
        <v>28</v>
      </c>
      <c r="E784">
        <v>6056</v>
      </c>
      <c r="F784" t="s">
        <v>9</v>
      </c>
      <c r="G784">
        <v>349900</v>
      </c>
    </row>
    <row r="785" spans="1:7" x14ac:dyDescent="0.25">
      <c r="A785" t="s">
        <v>22</v>
      </c>
      <c r="B785" t="s">
        <v>83</v>
      </c>
      <c r="C785">
        <v>2020</v>
      </c>
      <c r="D785" t="s">
        <v>28</v>
      </c>
      <c r="E785">
        <v>6350</v>
      </c>
      <c r="F785" t="s">
        <v>9</v>
      </c>
      <c r="G785">
        <v>349900</v>
      </c>
    </row>
    <row r="786" spans="1:7" x14ac:dyDescent="0.25">
      <c r="A786" t="s">
        <v>22</v>
      </c>
      <c r="B786" t="s">
        <v>23</v>
      </c>
      <c r="C786">
        <v>2020</v>
      </c>
      <c r="D786" t="s">
        <v>28</v>
      </c>
      <c r="E786">
        <v>7813</v>
      </c>
      <c r="F786" t="s">
        <v>9</v>
      </c>
      <c r="G786">
        <v>349900</v>
      </c>
    </row>
    <row r="787" spans="1:7" x14ac:dyDescent="0.25">
      <c r="A787" t="s">
        <v>22</v>
      </c>
      <c r="B787" t="s">
        <v>48</v>
      </c>
      <c r="C787">
        <v>2020</v>
      </c>
      <c r="D787" t="s">
        <v>25</v>
      </c>
      <c r="E787">
        <v>8620</v>
      </c>
      <c r="F787" t="s">
        <v>9</v>
      </c>
      <c r="G787">
        <v>349900</v>
      </c>
    </row>
    <row r="788" spans="1:7" x14ac:dyDescent="0.25">
      <c r="A788" t="s">
        <v>29</v>
      </c>
      <c r="B788" t="s">
        <v>35</v>
      </c>
      <c r="C788">
        <v>2020</v>
      </c>
      <c r="D788" t="s">
        <v>25</v>
      </c>
      <c r="E788">
        <v>9317</v>
      </c>
      <c r="F788" t="s">
        <v>9</v>
      </c>
      <c r="G788">
        <v>349900</v>
      </c>
    </row>
    <row r="789" spans="1:7" x14ac:dyDescent="0.25">
      <c r="A789" t="s">
        <v>15</v>
      </c>
      <c r="B789">
        <v>520</v>
      </c>
      <c r="C789">
        <v>2021</v>
      </c>
      <c r="D789" t="s">
        <v>25</v>
      </c>
      <c r="E789">
        <v>6527</v>
      </c>
      <c r="F789" t="s">
        <v>9</v>
      </c>
      <c r="G789">
        <v>349900</v>
      </c>
    </row>
    <row r="790" spans="1:7" x14ac:dyDescent="0.25">
      <c r="A790" t="s">
        <v>95</v>
      </c>
      <c r="B790" t="s">
        <v>97</v>
      </c>
      <c r="C790">
        <v>2022</v>
      </c>
      <c r="D790" t="s">
        <v>28</v>
      </c>
      <c r="E790">
        <v>856</v>
      </c>
      <c r="F790" t="s">
        <v>21</v>
      </c>
      <c r="G790">
        <v>349900</v>
      </c>
    </row>
    <row r="791" spans="1:7" x14ac:dyDescent="0.25">
      <c r="A791" t="s">
        <v>15</v>
      </c>
      <c r="B791">
        <v>218</v>
      </c>
      <c r="C791">
        <v>2022</v>
      </c>
      <c r="D791" t="s">
        <v>28</v>
      </c>
      <c r="E791">
        <v>4776</v>
      </c>
      <c r="F791" t="s">
        <v>9</v>
      </c>
      <c r="G791">
        <v>349900</v>
      </c>
    </row>
    <row r="792" spans="1:7" x14ac:dyDescent="0.25">
      <c r="A792" t="s">
        <v>15</v>
      </c>
      <c r="B792">
        <v>520</v>
      </c>
      <c r="C792">
        <v>2022</v>
      </c>
      <c r="D792" t="s">
        <v>25</v>
      </c>
      <c r="E792">
        <v>11677</v>
      </c>
      <c r="F792" t="s">
        <v>9</v>
      </c>
      <c r="G792">
        <v>349900</v>
      </c>
    </row>
    <row r="793" spans="1:7" x14ac:dyDescent="0.25">
      <c r="A793" t="s">
        <v>7</v>
      </c>
      <c r="B793" t="s">
        <v>37</v>
      </c>
      <c r="C793">
        <v>2023</v>
      </c>
      <c r="D793" t="s">
        <v>28</v>
      </c>
      <c r="E793">
        <v>2850</v>
      </c>
      <c r="F793" t="s">
        <v>9</v>
      </c>
      <c r="G793">
        <v>349900</v>
      </c>
    </row>
    <row r="794" spans="1:7" x14ac:dyDescent="0.25">
      <c r="A794" t="s">
        <v>22</v>
      </c>
      <c r="B794" t="s">
        <v>23</v>
      </c>
      <c r="C794">
        <v>2023</v>
      </c>
      <c r="D794" t="s">
        <v>25</v>
      </c>
      <c r="E794">
        <v>4490</v>
      </c>
      <c r="F794" t="s">
        <v>9</v>
      </c>
      <c r="G794">
        <v>349900</v>
      </c>
    </row>
    <row r="795" spans="1:7" x14ac:dyDescent="0.25">
      <c r="A795" t="s">
        <v>46</v>
      </c>
      <c r="B795" t="s">
        <v>81</v>
      </c>
      <c r="C795">
        <v>2023</v>
      </c>
      <c r="D795" t="s">
        <v>25</v>
      </c>
      <c r="E795">
        <v>0</v>
      </c>
      <c r="F795" t="s">
        <v>9</v>
      </c>
      <c r="G795">
        <v>349875</v>
      </c>
    </row>
    <row r="796" spans="1:7" x14ac:dyDescent="0.25">
      <c r="A796" t="s">
        <v>22</v>
      </c>
      <c r="B796" t="s">
        <v>64</v>
      </c>
      <c r="C796">
        <v>2016</v>
      </c>
      <c r="D796" t="s">
        <v>25</v>
      </c>
      <c r="E796">
        <v>16700</v>
      </c>
      <c r="F796" t="s">
        <v>9</v>
      </c>
      <c r="G796">
        <v>349800</v>
      </c>
    </row>
    <row r="797" spans="1:7" x14ac:dyDescent="0.25">
      <c r="A797" t="s">
        <v>22</v>
      </c>
      <c r="B797" t="s">
        <v>64</v>
      </c>
      <c r="C797">
        <v>2017</v>
      </c>
      <c r="D797" t="s">
        <v>25</v>
      </c>
      <c r="E797">
        <v>17600</v>
      </c>
      <c r="F797" t="s">
        <v>9</v>
      </c>
      <c r="G797">
        <v>349800</v>
      </c>
    </row>
    <row r="798" spans="1:7" x14ac:dyDescent="0.25">
      <c r="A798" t="s">
        <v>26</v>
      </c>
      <c r="B798" t="s">
        <v>27</v>
      </c>
      <c r="C798">
        <v>2019</v>
      </c>
      <c r="D798" t="s">
        <v>25</v>
      </c>
      <c r="E798">
        <v>7400</v>
      </c>
      <c r="F798" t="s">
        <v>9</v>
      </c>
      <c r="G798">
        <v>349800</v>
      </c>
    </row>
    <row r="799" spans="1:7" x14ac:dyDescent="0.25">
      <c r="A799" t="s">
        <v>22</v>
      </c>
      <c r="B799" t="s">
        <v>73</v>
      </c>
      <c r="C799">
        <v>2020</v>
      </c>
      <c r="D799" t="s">
        <v>28</v>
      </c>
      <c r="E799">
        <v>4776</v>
      </c>
      <c r="F799" t="s">
        <v>9</v>
      </c>
      <c r="G799">
        <v>349800</v>
      </c>
    </row>
    <row r="800" spans="1:7" x14ac:dyDescent="0.25">
      <c r="A800" t="s">
        <v>22</v>
      </c>
      <c r="B800" t="s">
        <v>64</v>
      </c>
      <c r="C800">
        <v>2018</v>
      </c>
      <c r="D800" t="s">
        <v>28</v>
      </c>
      <c r="E800">
        <v>17200</v>
      </c>
      <c r="F800" t="s">
        <v>9</v>
      </c>
      <c r="G800">
        <v>349000</v>
      </c>
    </row>
    <row r="801" spans="1:7" x14ac:dyDescent="0.25">
      <c r="A801" t="s">
        <v>22</v>
      </c>
      <c r="B801" t="s">
        <v>23</v>
      </c>
      <c r="C801">
        <v>2019</v>
      </c>
      <c r="D801" t="s">
        <v>25</v>
      </c>
      <c r="E801">
        <v>5987</v>
      </c>
      <c r="F801" t="s">
        <v>9</v>
      </c>
      <c r="G801">
        <v>349000</v>
      </c>
    </row>
    <row r="802" spans="1:7" x14ac:dyDescent="0.25">
      <c r="A802" t="s">
        <v>69</v>
      </c>
      <c r="B802" t="s">
        <v>102</v>
      </c>
      <c r="C802">
        <v>2020</v>
      </c>
      <c r="D802" t="s">
        <v>25</v>
      </c>
      <c r="E802">
        <v>3200</v>
      </c>
      <c r="F802" t="s">
        <v>9</v>
      </c>
      <c r="G802">
        <v>349000</v>
      </c>
    </row>
    <row r="803" spans="1:7" x14ac:dyDescent="0.25">
      <c r="A803" t="s">
        <v>15</v>
      </c>
      <c r="B803" t="s">
        <v>24</v>
      </c>
      <c r="C803">
        <v>2021</v>
      </c>
      <c r="D803" t="s">
        <v>28</v>
      </c>
      <c r="E803">
        <v>1700</v>
      </c>
      <c r="F803" t="s">
        <v>9</v>
      </c>
      <c r="G803">
        <v>349000</v>
      </c>
    </row>
    <row r="804" spans="1:7" x14ac:dyDescent="0.25">
      <c r="A804" t="s">
        <v>26</v>
      </c>
      <c r="B804" t="s">
        <v>76</v>
      </c>
      <c r="C804">
        <v>2021</v>
      </c>
      <c r="D804" t="s">
        <v>28</v>
      </c>
      <c r="E804">
        <v>7100</v>
      </c>
      <c r="F804" t="s">
        <v>9</v>
      </c>
      <c r="G804">
        <v>349000</v>
      </c>
    </row>
    <row r="805" spans="1:7" x14ac:dyDescent="0.25">
      <c r="A805" t="s">
        <v>29</v>
      </c>
      <c r="B805" t="s">
        <v>49</v>
      </c>
      <c r="C805">
        <v>2022</v>
      </c>
      <c r="D805" t="s">
        <v>28</v>
      </c>
      <c r="E805">
        <v>2036</v>
      </c>
      <c r="F805" t="s">
        <v>9</v>
      </c>
      <c r="G805">
        <v>349000</v>
      </c>
    </row>
    <row r="806" spans="1:7" x14ac:dyDescent="0.25">
      <c r="A806" t="s">
        <v>22</v>
      </c>
      <c r="B806" t="s">
        <v>48</v>
      </c>
      <c r="C806">
        <v>2022</v>
      </c>
      <c r="D806" t="s">
        <v>25</v>
      </c>
      <c r="E806">
        <v>3685</v>
      </c>
      <c r="F806" t="s">
        <v>9</v>
      </c>
      <c r="G806">
        <v>349000</v>
      </c>
    </row>
    <row r="807" spans="1:7" x14ac:dyDescent="0.25">
      <c r="A807" t="s">
        <v>22</v>
      </c>
      <c r="B807" t="s">
        <v>23</v>
      </c>
      <c r="C807">
        <v>2022</v>
      </c>
      <c r="D807" t="s">
        <v>25</v>
      </c>
      <c r="E807">
        <v>8814</v>
      </c>
      <c r="F807" t="s">
        <v>9</v>
      </c>
      <c r="G807">
        <v>348800</v>
      </c>
    </row>
    <row r="808" spans="1:7" x14ac:dyDescent="0.25">
      <c r="A808" t="s">
        <v>7</v>
      </c>
      <c r="B808" t="s">
        <v>33</v>
      </c>
      <c r="C808">
        <v>2017</v>
      </c>
      <c r="D808" t="s">
        <v>25</v>
      </c>
      <c r="E808">
        <v>8900</v>
      </c>
      <c r="F808" t="s">
        <v>9</v>
      </c>
      <c r="G808">
        <v>348750</v>
      </c>
    </row>
    <row r="809" spans="1:7" x14ac:dyDescent="0.25">
      <c r="A809" t="s">
        <v>26</v>
      </c>
      <c r="B809" t="s">
        <v>42</v>
      </c>
      <c r="C809">
        <v>2020</v>
      </c>
      <c r="D809" t="s">
        <v>25</v>
      </c>
      <c r="E809">
        <v>6100</v>
      </c>
      <c r="F809" t="s">
        <v>9</v>
      </c>
      <c r="G809">
        <v>348000</v>
      </c>
    </row>
    <row r="810" spans="1:7" x14ac:dyDescent="0.25">
      <c r="A810" t="s">
        <v>22</v>
      </c>
      <c r="B810" t="s">
        <v>62</v>
      </c>
      <c r="C810">
        <v>2020</v>
      </c>
      <c r="D810" t="s">
        <v>28</v>
      </c>
      <c r="E810">
        <v>2795</v>
      </c>
      <c r="F810" t="s">
        <v>9</v>
      </c>
      <c r="G810">
        <v>344900</v>
      </c>
    </row>
    <row r="811" spans="1:7" x14ac:dyDescent="0.25">
      <c r="A811" t="s">
        <v>26</v>
      </c>
      <c r="B811" t="s">
        <v>27</v>
      </c>
      <c r="C811">
        <v>2020</v>
      </c>
      <c r="D811" t="s">
        <v>25</v>
      </c>
      <c r="E811">
        <v>7300</v>
      </c>
      <c r="F811" t="s">
        <v>9</v>
      </c>
      <c r="G811">
        <v>344900</v>
      </c>
    </row>
    <row r="812" spans="1:7" x14ac:dyDescent="0.25">
      <c r="A812" t="s">
        <v>22</v>
      </c>
      <c r="B812" t="s">
        <v>83</v>
      </c>
      <c r="C812">
        <v>2021</v>
      </c>
      <c r="D812" t="s">
        <v>28</v>
      </c>
      <c r="E812">
        <v>3100</v>
      </c>
      <c r="F812" t="s">
        <v>9</v>
      </c>
      <c r="G812">
        <v>344900</v>
      </c>
    </row>
    <row r="813" spans="1:7" x14ac:dyDescent="0.25">
      <c r="A813" t="s">
        <v>15</v>
      </c>
      <c r="B813">
        <v>118</v>
      </c>
      <c r="C813">
        <v>2023</v>
      </c>
      <c r="D813" t="s">
        <v>28</v>
      </c>
      <c r="E813">
        <v>754</v>
      </c>
      <c r="F813" t="s">
        <v>9</v>
      </c>
      <c r="G813">
        <v>344900</v>
      </c>
    </row>
    <row r="814" spans="1:7" x14ac:dyDescent="0.25">
      <c r="A814" t="s">
        <v>45</v>
      </c>
      <c r="B814" t="s">
        <v>67</v>
      </c>
      <c r="C814">
        <v>2017</v>
      </c>
      <c r="D814" t="s">
        <v>8</v>
      </c>
      <c r="E814">
        <v>10336</v>
      </c>
      <c r="F814" t="s">
        <v>9</v>
      </c>
      <c r="G814">
        <v>359800</v>
      </c>
    </row>
    <row r="815" spans="1:7" x14ac:dyDescent="0.25">
      <c r="A815" t="s">
        <v>15</v>
      </c>
      <c r="B815">
        <v>225</v>
      </c>
      <c r="C815">
        <v>2017</v>
      </c>
      <c r="D815" t="s">
        <v>14</v>
      </c>
      <c r="E815">
        <v>10340</v>
      </c>
      <c r="F815" t="s">
        <v>9</v>
      </c>
      <c r="G815">
        <v>219800</v>
      </c>
    </row>
    <row r="816" spans="1:7" x14ac:dyDescent="0.25">
      <c r="A816" t="s">
        <v>7</v>
      </c>
      <c r="B816" t="s">
        <v>37</v>
      </c>
      <c r="C816">
        <v>2024</v>
      </c>
      <c r="D816" t="s">
        <v>28</v>
      </c>
      <c r="E816">
        <v>1</v>
      </c>
      <c r="F816" t="s">
        <v>9</v>
      </c>
      <c r="G816">
        <v>344900</v>
      </c>
    </row>
    <row r="817" spans="1:7" x14ac:dyDescent="0.25">
      <c r="A817" t="s">
        <v>15</v>
      </c>
      <c r="B817" t="s">
        <v>36</v>
      </c>
      <c r="C817">
        <v>2014</v>
      </c>
      <c r="D817" t="s">
        <v>25</v>
      </c>
      <c r="E817">
        <v>16090</v>
      </c>
      <c r="F817" t="s">
        <v>9</v>
      </c>
      <c r="G817">
        <v>344000</v>
      </c>
    </row>
    <row r="818" spans="1:7" x14ac:dyDescent="0.25">
      <c r="A818" t="s">
        <v>12</v>
      </c>
      <c r="B818" t="s">
        <v>462</v>
      </c>
      <c r="C818">
        <v>2017</v>
      </c>
      <c r="D818" t="s">
        <v>14</v>
      </c>
      <c r="E818">
        <v>10411</v>
      </c>
      <c r="F818" t="s">
        <v>9</v>
      </c>
      <c r="G818">
        <v>178800</v>
      </c>
    </row>
    <row r="819" spans="1:7" x14ac:dyDescent="0.25">
      <c r="A819" t="s">
        <v>15</v>
      </c>
      <c r="B819">
        <v>225</v>
      </c>
      <c r="C819">
        <v>2016</v>
      </c>
      <c r="D819" t="s">
        <v>25</v>
      </c>
      <c r="E819">
        <v>12350</v>
      </c>
      <c r="F819" t="s">
        <v>9</v>
      </c>
      <c r="G819">
        <v>339900</v>
      </c>
    </row>
    <row r="820" spans="1:7" x14ac:dyDescent="0.25">
      <c r="A820" t="s">
        <v>22</v>
      </c>
      <c r="B820" t="s">
        <v>64</v>
      </c>
      <c r="C820">
        <v>2016</v>
      </c>
      <c r="D820" t="s">
        <v>25</v>
      </c>
      <c r="E820">
        <v>15900</v>
      </c>
      <c r="F820" t="s">
        <v>9</v>
      </c>
      <c r="G820">
        <v>339900</v>
      </c>
    </row>
    <row r="821" spans="1:7" x14ac:dyDescent="0.25">
      <c r="A821" t="s">
        <v>12</v>
      </c>
      <c r="B821" t="s">
        <v>460</v>
      </c>
      <c r="C821">
        <v>2017</v>
      </c>
      <c r="D821" t="s">
        <v>14</v>
      </c>
      <c r="E821">
        <v>10568</v>
      </c>
      <c r="F821" t="s">
        <v>9</v>
      </c>
      <c r="G821">
        <v>199900</v>
      </c>
    </row>
    <row r="822" spans="1:7" x14ac:dyDescent="0.25">
      <c r="A822" t="s">
        <v>22</v>
      </c>
      <c r="B822" t="s">
        <v>23</v>
      </c>
      <c r="C822">
        <v>2017</v>
      </c>
      <c r="D822" t="s">
        <v>14</v>
      </c>
      <c r="E822">
        <v>10576</v>
      </c>
      <c r="F822" t="s">
        <v>9</v>
      </c>
      <c r="G822">
        <v>199900</v>
      </c>
    </row>
    <row r="823" spans="1:7" x14ac:dyDescent="0.25">
      <c r="A823" t="s">
        <v>15</v>
      </c>
      <c r="B823" t="s">
        <v>24</v>
      </c>
      <c r="C823">
        <v>2017</v>
      </c>
      <c r="D823" t="s">
        <v>28</v>
      </c>
      <c r="E823">
        <v>9320</v>
      </c>
      <c r="F823" t="s">
        <v>9</v>
      </c>
      <c r="G823">
        <v>339900</v>
      </c>
    </row>
    <row r="824" spans="1:7" x14ac:dyDescent="0.25">
      <c r="A824" t="s">
        <v>26</v>
      </c>
      <c r="B824" t="s">
        <v>27</v>
      </c>
      <c r="C824">
        <v>2017</v>
      </c>
      <c r="D824" t="s">
        <v>25</v>
      </c>
      <c r="E824">
        <v>14900</v>
      </c>
      <c r="F824" t="s">
        <v>9</v>
      </c>
      <c r="G824">
        <v>339900</v>
      </c>
    </row>
    <row r="825" spans="1:7" x14ac:dyDescent="0.25">
      <c r="A825" t="s">
        <v>15</v>
      </c>
      <c r="B825" t="s">
        <v>36</v>
      </c>
      <c r="C825">
        <v>2017</v>
      </c>
      <c r="D825" t="s">
        <v>14</v>
      </c>
      <c r="E825">
        <v>10675</v>
      </c>
      <c r="F825" t="s">
        <v>9</v>
      </c>
      <c r="G825">
        <v>324900</v>
      </c>
    </row>
    <row r="826" spans="1:7" x14ac:dyDescent="0.25">
      <c r="A826" t="s">
        <v>22</v>
      </c>
      <c r="B826" t="s">
        <v>64</v>
      </c>
      <c r="C826">
        <v>2017</v>
      </c>
      <c r="D826" t="s">
        <v>25</v>
      </c>
      <c r="E826">
        <v>15421</v>
      </c>
      <c r="F826" t="s">
        <v>9</v>
      </c>
      <c r="G826">
        <v>339900</v>
      </c>
    </row>
    <row r="827" spans="1:7" x14ac:dyDescent="0.25">
      <c r="A827" t="s">
        <v>22</v>
      </c>
      <c r="B827" t="s">
        <v>48</v>
      </c>
      <c r="C827">
        <v>2018</v>
      </c>
      <c r="D827" t="s">
        <v>25</v>
      </c>
      <c r="E827">
        <v>8600</v>
      </c>
      <c r="F827" t="s">
        <v>9</v>
      </c>
      <c r="G827">
        <v>339900</v>
      </c>
    </row>
    <row r="828" spans="1:7" x14ac:dyDescent="0.25">
      <c r="A828" t="s">
        <v>26</v>
      </c>
      <c r="B828" t="s">
        <v>27</v>
      </c>
      <c r="C828">
        <v>2019</v>
      </c>
      <c r="D828" t="s">
        <v>25</v>
      </c>
      <c r="E828">
        <v>7351</v>
      </c>
      <c r="F828" t="s">
        <v>9</v>
      </c>
      <c r="G828">
        <v>339900</v>
      </c>
    </row>
    <row r="829" spans="1:7" x14ac:dyDescent="0.25">
      <c r="A829" t="s">
        <v>22</v>
      </c>
      <c r="B829" t="s">
        <v>48</v>
      </c>
      <c r="C829">
        <v>2019</v>
      </c>
      <c r="D829" t="s">
        <v>28</v>
      </c>
      <c r="E829">
        <v>8084</v>
      </c>
      <c r="F829" t="s">
        <v>9</v>
      </c>
      <c r="G829">
        <v>339900</v>
      </c>
    </row>
    <row r="830" spans="1:7" x14ac:dyDescent="0.25">
      <c r="A830" t="s">
        <v>26</v>
      </c>
      <c r="B830" t="s">
        <v>76</v>
      </c>
      <c r="C830">
        <v>2020</v>
      </c>
      <c r="D830" t="s">
        <v>28</v>
      </c>
      <c r="E830">
        <v>5400</v>
      </c>
      <c r="F830" t="s">
        <v>9</v>
      </c>
      <c r="G830">
        <v>339900</v>
      </c>
    </row>
    <row r="831" spans="1:7" x14ac:dyDescent="0.25">
      <c r="A831" t="s">
        <v>7</v>
      </c>
      <c r="B831" t="s">
        <v>37</v>
      </c>
      <c r="C831">
        <v>2020</v>
      </c>
      <c r="D831" t="s">
        <v>28</v>
      </c>
      <c r="E831">
        <v>5650</v>
      </c>
      <c r="F831" t="s">
        <v>9</v>
      </c>
      <c r="G831">
        <v>339900</v>
      </c>
    </row>
    <row r="832" spans="1:7" x14ac:dyDescent="0.25">
      <c r="A832" t="s">
        <v>57</v>
      </c>
      <c r="B832" t="s">
        <v>67</v>
      </c>
      <c r="C832">
        <v>2020</v>
      </c>
      <c r="D832" t="s">
        <v>25</v>
      </c>
      <c r="E832">
        <v>7269</v>
      </c>
      <c r="F832" t="s">
        <v>9</v>
      </c>
      <c r="G832">
        <v>339900</v>
      </c>
    </row>
    <row r="833" spans="1:7" x14ac:dyDescent="0.25">
      <c r="A833" t="s">
        <v>22</v>
      </c>
      <c r="B833" t="s">
        <v>62</v>
      </c>
      <c r="C833">
        <v>2020</v>
      </c>
      <c r="D833" t="s">
        <v>28</v>
      </c>
      <c r="E833">
        <v>7501</v>
      </c>
      <c r="F833" t="s">
        <v>9</v>
      </c>
      <c r="G833">
        <v>339900</v>
      </c>
    </row>
    <row r="834" spans="1:7" x14ac:dyDescent="0.25">
      <c r="A834" t="s">
        <v>7</v>
      </c>
      <c r="B834" t="s">
        <v>60</v>
      </c>
      <c r="C834">
        <v>2020</v>
      </c>
      <c r="D834" t="s">
        <v>25</v>
      </c>
      <c r="E834">
        <v>8498</v>
      </c>
      <c r="F834" t="s">
        <v>9</v>
      </c>
      <c r="G834">
        <v>339900</v>
      </c>
    </row>
    <row r="835" spans="1:7" x14ac:dyDescent="0.25">
      <c r="A835" t="s">
        <v>29</v>
      </c>
      <c r="B835" t="s">
        <v>51</v>
      </c>
      <c r="C835">
        <v>2021</v>
      </c>
      <c r="D835" t="s">
        <v>25</v>
      </c>
      <c r="E835">
        <v>6882</v>
      </c>
      <c r="F835" t="s">
        <v>9</v>
      </c>
      <c r="G835">
        <v>339900</v>
      </c>
    </row>
    <row r="836" spans="1:7" x14ac:dyDescent="0.25">
      <c r="A836" t="s">
        <v>69</v>
      </c>
      <c r="B836" t="s">
        <v>70</v>
      </c>
      <c r="C836">
        <v>2021</v>
      </c>
      <c r="D836" t="s">
        <v>28</v>
      </c>
      <c r="E836">
        <v>8699</v>
      </c>
      <c r="F836" t="s">
        <v>9</v>
      </c>
      <c r="G836">
        <v>339900</v>
      </c>
    </row>
    <row r="837" spans="1:7" x14ac:dyDescent="0.25">
      <c r="A837" t="s">
        <v>22</v>
      </c>
      <c r="B837" t="s">
        <v>62</v>
      </c>
      <c r="C837">
        <v>2021</v>
      </c>
      <c r="D837" t="s">
        <v>25</v>
      </c>
      <c r="E837">
        <v>10265</v>
      </c>
      <c r="F837" t="s">
        <v>9</v>
      </c>
      <c r="G837">
        <v>339900</v>
      </c>
    </row>
    <row r="838" spans="1:7" x14ac:dyDescent="0.25">
      <c r="A838" t="s">
        <v>22</v>
      </c>
      <c r="B838" t="s">
        <v>48</v>
      </c>
      <c r="C838">
        <v>2021</v>
      </c>
      <c r="D838" t="s">
        <v>25</v>
      </c>
      <c r="E838">
        <v>12135</v>
      </c>
      <c r="F838" t="s">
        <v>9</v>
      </c>
      <c r="G838">
        <v>339900</v>
      </c>
    </row>
    <row r="839" spans="1:7" x14ac:dyDescent="0.25">
      <c r="A839" t="s">
        <v>26</v>
      </c>
      <c r="B839" t="s">
        <v>27</v>
      </c>
      <c r="C839">
        <v>2021</v>
      </c>
      <c r="D839" t="s">
        <v>25</v>
      </c>
      <c r="E839">
        <v>12883</v>
      </c>
      <c r="F839" t="s">
        <v>9</v>
      </c>
      <c r="G839">
        <v>339900</v>
      </c>
    </row>
    <row r="840" spans="1:7" x14ac:dyDescent="0.25">
      <c r="A840" t="s">
        <v>7</v>
      </c>
      <c r="B840" t="s">
        <v>37</v>
      </c>
      <c r="C840">
        <v>2017</v>
      </c>
      <c r="D840" t="s">
        <v>14</v>
      </c>
      <c r="E840">
        <v>11293</v>
      </c>
      <c r="F840" t="s">
        <v>9</v>
      </c>
      <c r="G840">
        <v>198900</v>
      </c>
    </row>
    <row r="841" spans="1:7" x14ac:dyDescent="0.25">
      <c r="A841" t="s">
        <v>12</v>
      </c>
      <c r="B841" t="s">
        <v>13</v>
      </c>
      <c r="C841">
        <v>2022</v>
      </c>
      <c r="D841" t="s">
        <v>25</v>
      </c>
      <c r="E841">
        <v>1680</v>
      </c>
      <c r="F841" t="s">
        <v>21</v>
      </c>
      <c r="G841">
        <v>339900</v>
      </c>
    </row>
    <row r="842" spans="1:7" x14ac:dyDescent="0.25">
      <c r="A842" t="s">
        <v>79</v>
      </c>
      <c r="B842" t="s">
        <v>100</v>
      </c>
      <c r="C842">
        <v>2017</v>
      </c>
      <c r="D842" t="s">
        <v>14</v>
      </c>
      <c r="E842">
        <v>11344</v>
      </c>
      <c r="F842" t="s">
        <v>9</v>
      </c>
      <c r="G842">
        <v>159900</v>
      </c>
    </row>
    <row r="843" spans="1:7" x14ac:dyDescent="0.25">
      <c r="A843" t="s">
        <v>15</v>
      </c>
      <c r="B843" t="s">
        <v>24</v>
      </c>
      <c r="C843">
        <v>2022</v>
      </c>
      <c r="D843" t="s">
        <v>25</v>
      </c>
      <c r="E843">
        <v>2632</v>
      </c>
      <c r="F843" t="s">
        <v>21</v>
      </c>
      <c r="G843">
        <v>339900</v>
      </c>
    </row>
    <row r="844" spans="1:7" x14ac:dyDescent="0.25">
      <c r="A844" t="s">
        <v>22</v>
      </c>
      <c r="B844" t="s">
        <v>83</v>
      </c>
      <c r="C844">
        <v>2022</v>
      </c>
      <c r="D844" t="s">
        <v>28</v>
      </c>
      <c r="E844">
        <v>4333</v>
      </c>
      <c r="F844" t="s">
        <v>9</v>
      </c>
      <c r="G844">
        <v>339900</v>
      </c>
    </row>
    <row r="845" spans="1:7" x14ac:dyDescent="0.25">
      <c r="A845" t="s">
        <v>77</v>
      </c>
      <c r="B845" t="s">
        <v>91</v>
      </c>
      <c r="C845">
        <v>2023</v>
      </c>
      <c r="D845" t="s">
        <v>28</v>
      </c>
      <c r="E845">
        <v>272</v>
      </c>
      <c r="F845" t="s">
        <v>9</v>
      </c>
      <c r="G845">
        <v>339900</v>
      </c>
    </row>
    <row r="846" spans="1:7" x14ac:dyDescent="0.25">
      <c r="A846" t="s">
        <v>46</v>
      </c>
      <c r="B846" t="s">
        <v>81</v>
      </c>
      <c r="C846">
        <v>2023</v>
      </c>
      <c r="D846" t="s">
        <v>28</v>
      </c>
      <c r="E846">
        <v>550</v>
      </c>
      <c r="F846" t="s">
        <v>9</v>
      </c>
      <c r="G846">
        <v>339900</v>
      </c>
    </row>
    <row r="847" spans="1:7" x14ac:dyDescent="0.25">
      <c r="A847" t="s">
        <v>77</v>
      </c>
      <c r="B847" t="s">
        <v>91</v>
      </c>
      <c r="C847">
        <v>2023</v>
      </c>
      <c r="D847" t="s">
        <v>28</v>
      </c>
      <c r="E847">
        <v>825</v>
      </c>
      <c r="F847" t="s">
        <v>9</v>
      </c>
      <c r="G847">
        <v>339900</v>
      </c>
    </row>
    <row r="848" spans="1:7" x14ac:dyDescent="0.25">
      <c r="A848" t="s">
        <v>77</v>
      </c>
      <c r="B848">
        <v>2008</v>
      </c>
      <c r="C848">
        <v>2023</v>
      </c>
      <c r="D848" t="s">
        <v>28</v>
      </c>
      <c r="E848">
        <v>1000</v>
      </c>
      <c r="F848" t="s">
        <v>9</v>
      </c>
      <c r="G848">
        <v>339900</v>
      </c>
    </row>
    <row r="849" spans="1:7" x14ac:dyDescent="0.25">
      <c r="A849" t="s">
        <v>77</v>
      </c>
      <c r="B849">
        <v>2008</v>
      </c>
      <c r="C849">
        <v>2023</v>
      </c>
      <c r="D849" t="s">
        <v>28</v>
      </c>
      <c r="E849">
        <v>1000</v>
      </c>
      <c r="F849" t="s">
        <v>9</v>
      </c>
      <c r="G849">
        <v>339900</v>
      </c>
    </row>
    <row r="850" spans="1:7" x14ac:dyDescent="0.25">
      <c r="A850" t="s">
        <v>95</v>
      </c>
      <c r="B850" t="s">
        <v>96</v>
      </c>
      <c r="C850">
        <v>2024</v>
      </c>
      <c r="D850" t="s">
        <v>28</v>
      </c>
      <c r="E850">
        <v>0</v>
      </c>
      <c r="F850" t="s">
        <v>9</v>
      </c>
      <c r="G850">
        <v>339900</v>
      </c>
    </row>
    <row r="851" spans="1:7" x14ac:dyDescent="0.25">
      <c r="A851" t="s">
        <v>77</v>
      </c>
      <c r="B851">
        <v>2008</v>
      </c>
      <c r="C851">
        <v>2024</v>
      </c>
      <c r="D851" t="s">
        <v>28</v>
      </c>
      <c r="E851">
        <v>500</v>
      </c>
      <c r="F851" t="s">
        <v>9</v>
      </c>
      <c r="G851">
        <v>339900</v>
      </c>
    </row>
    <row r="852" spans="1:7" x14ac:dyDescent="0.25">
      <c r="A852" t="s">
        <v>26</v>
      </c>
      <c r="B852" t="s">
        <v>27</v>
      </c>
      <c r="C852">
        <v>2019</v>
      </c>
      <c r="D852" t="s">
        <v>25</v>
      </c>
      <c r="E852">
        <v>7897</v>
      </c>
      <c r="F852" t="s">
        <v>9</v>
      </c>
      <c r="G852">
        <v>339800</v>
      </c>
    </row>
    <row r="853" spans="1:7" x14ac:dyDescent="0.25">
      <c r="A853" t="s">
        <v>22</v>
      </c>
      <c r="B853" t="s">
        <v>62</v>
      </c>
      <c r="C853">
        <v>2021</v>
      </c>
      <c r="D853" t="s">
        <v>25</v>
      </c>
      <c r="E853">
        <v>9900</v>
      </c>
      <c r="F853" t="s">
        <v>9</v>
      </c>
      <c r="G853">
        <v>339800</v>
      </c>
    </row>
    <row r="854" spans="1:7" x14ac:dyDescent="0.25">
      <c r="A854" t="s">
        <v>22</v>
      </c>
      <c r="B854" t="s">
        <v>48</v>
      </c>
      <c r="C854">
        <v>2021</v>
      </c>
      <c r="D854" t="s">
        <v>25</v>
      </c>
      <c r="E854">
        <v>10734</v>
      </c>
      <c r="F854" t="s">
        <v>9</v>
      </c>
      <c r="G854">
        <v>339500</v>
      </c>
    </row>
    <row r="855" spans="1:7" x14ac:dyDescent="0.25">
      <c r="A855" t="s">
        <v>12</v>
      </c>
      <c r="B855" t="s">
        <v>462</v>
      </c>
      <c r="C855">
        <v>2017</v>
      </c>
      <c r="D855" t="s">
        <v>14</v>
      </c>
      <c r="E855">
        <v>11790</v>
      </c>
      <c r="F855" t="s">
        <v>9</v>
      </c>
      <c r="G855">
        <v>179000</v>
      </c>
    </row>
    <row r="856" spans="1:7" x14ac:dyDescent="0.25">
      <c r="A856" t="s">
        <v>15</v>
      </c>
      <c r="B856" t="s">
        <v>65</v>
      </c>
      <c r="C856">
        <v>2015</v>
      </c>
      <c r="D856" t="s">
        <v>25</v>
      </c>
      <c r="E856">
        <v>17625</v>
      </c>
      <c r="F856" t="s">
        <v>9</v>
      </c>
      <c r="G856">
        <v>339000</v>
      </c>
    </row>
    <row r="857" spans="1:7" x14ac:dyDescent="0.25">
      <c r="A857" t="s">
        <v>29</v>
      </c>
      <c r="B857" t="s">
        <v>72</v>
      </c>
      <c r="C857">
        <v>2016</v>
      </c>
      <c r="D857" t="s">
        <v>25</v>
      </c>
      <c r="E857">
        <v>20200</v>
      </c>
      <c r="F857" t="s">
        <v>9</v>
      </c>
      <c r="G857">
        <v>339000</v>
      </c>
    </row>
    <row r="858" spans="1:7" x14ac:dyDescent="0.25">
      <c r="A858" t="s">
        <v>29</v>
      </c>
      <c r="B858" t="s">
        <v>52</v>
      </c>
      <c r="C858">
        <v>2017</v>
      </c>
      <c r="D858" t="s">
        <v>28</v>
      </c>
      <c r="E858">
        <v>9573</v>
      </c>
      <c r="F858" t="s">
        <v>9</v>
      </c>
      <c r="G858">
        <v>339000</v>
      </c>
    </row>
    <row r="859" spans="1:7" x14ac:dyDescent="0.25">
      <c r="A859" t="s">
        <v>22</v>
      </c>
      <c r="B859" t="s">
        <v>83</v>
      </c>
      <c r="C859">
        <v>2018</v>
      </c>
      <c r="D859" t="s">
        <v>25</v>
      </c>
      <c r="E859">
        <v>6200</v>
      </c>
      <c r="F859" t="s">
        <v>9</v>
      </c>
      <c r="G859">
        <v>339000</v>
      </c>
    </row>
    <row r="860" spans="1:7" x14ac:dyDescent="0.25">
      <c r="A860" t="s">
        <v>29</v>
      </c>
      <c r="B860" t="s">
        <v>59</v>
      </c>
      <c r="C860">
        <v>2019</v>
      </c>
      <c r="D860" t="s">
        <v>28</v>
      </c>
      <c r="E860">
        <v>6019</v>
      </c>
      <c r="F860" t="s">
        <v>9</v>
      </c>
      <c r="G860">
        <v>339000</v>
      </c>
    </row>
    <row r="861" spans="1:7" x14ac:dyDescent="0.25">
      <c r="A861" t="s">
        <v>22</v>
      </c>
      <c r="B861" t="s">
        <v>73</v>
      </c>
      <c r="C861">
        <v>2019</v>
      </c>
      <c r="D861" t="s">
        <v>28</v>
      </c>
      <c r="E861">
        <v>7828</v>
      </c>
      <c r="F861" t="s">
        <v>9</v>
      </c>
      <c r="G861">
        <v>339000</v>
      </c>
    </row>
    <row r="862" spans="1:7" x14ac:dyDescent="0.25">
      <c r="A862" t="s">
        <v>22</v>
      </c>
      <c r="B862" t="s">
        <v>48</v>
      </c>
      <c r="C862">
        <v>2019</v>
      </c>
      <c r="D862" t="s">
        <v>25</v>
      </c>
      <c r="E862">
        <v>8545</v>
      </c>
      <c r="F862" t="s">
        <v>9</v>
      </c>
      <c r="G862">
        <v>339000</v>
      </c>
    </row>
    <row r="863" spans="1:7" x14ac:dyDescent="0.25">
      <c r="A863" t="s">
        <v>7</v>
      </c>
      <c r="B863" t="s">
        <v>55</v>
      </c>
      <c r="C863">
        <v>2020</v>
      </c>
      <c r="D863" t="s">
        <v>28</v>
      </c>
      <c r="E863">
        <v>5679</v>
      </c>
      <c r="F863" t="s">
        <v>9</v>
      </c>
      <c r="G863">
        <v>339000</v>
      </c>
    </row>
    <row r="864" spans="1:7" x14ac:dyDescent="0.25">
      <c r="A864" t="s">
        <v>77</v>
      </c>
      <c r="B864" t="s">
        <v>91</v>
      </c>
      <c r="C864">
        <v>2022</v>
      </c>
      <c r="D864" t="s">
        <v>28</v>
      </c>
      <c r="E864">
        <v>4384</v>
      </c>
      <c r="F864" t="s">
        <v>9</v>
      </c>
      <c r="G864">
        <v>339000</v>
      </c>
    </row>
    <row r="865" spans="1:7" x14ac:dyDescent="0.25">
      <c r="A865" t="s">
        <v>7</v>
      </c>
      <c r="B865" t="s">
        <v>32</v>
      </c>
      <c r="C865">
        <v>2024</v>
      </c>
      <c r="D865" t="s">
        <v>28</v>
      </c>
      <c r="E865">
        <v>0</v>
      </c>
      <c r="F865" t="s">
        <v>9</v>
      </c>
      <c r="G865">
        <v>339000</v>
      </c>
    </row>
    <row r="866" spans="1:7" x14ac:dyDescent="0.25">
      <c r="A866" t="s">
        <v>22</v>
      </c>
      <c r="B866" t="s">
        <v>48</v>
      </c>
      <c r="C866">
        <v>2020</v>
      </c>
      <c r="D866" t="s">
        <v>25</v>
      </c>
      <c r="E866">
        <v>8458</v>
      </c>
      <c r="F866" t="s">
        <v>9</v>
      </c>
      <c r="G866">
        <v>338900</v>
      </c>
    </row>
    <row r="867" spans="1:7" x14ac:dyDescent="0.25">
      <c r="A867" t="s">
        <v>12</v>
      </c>
      <c r="B867" t="s">
        <v>462</v>
      </c>
      <c r="C867">
        <v>2017</v>
      </c>
      <c r="D867" t="s">
        <v>14</v>
      </c>
      <c r="E867">
        <v>12000</v>
      </c>
      <c r="F867" t="s">
        <v>9</v>
      </c>
      <c r="G867">
        <v>159999</v>
      </c>
    </row>
    <row r="868" spans="1:7" x14ac:dyDescent="0.25">
      <c r="A868" t="s">
        <v>57</v>
      </c>
      <c r="B868" t="s">
        <v>75</v>
      </c>
      <c r="C868">
        <v>2020</v>
      </c>
      <c r="D868" t="s">
        <v>25</v>
      </c>
      <c r="E868">
        <v>4141</v>
      </c>
      <c r="F868" t="s">
        <v>9</v>
      </c>
      <c r="G868">
        <v>338800</v>
      </c>
    </row>
    <row r="869" spans="1:7" x14ac:dyDescent="0.25">
      <c r="A869" t="s">
        <v>22</v>
      </c>
      <c r="B869" t="s">
        <v>23</v>
      </c>
      <c r="C869">
        <v>2022</v>
      </c>
      <c r="D869" t="s">
        <v>25</v>
      </c>
      <c r="E869">
        <v>8251</v>
      </c>
      <c r="F869" t="s">
        <v>9</v>
      </c>
      <c r="G869">
        <v>337900</v>
      </c>
    </row>
    <row r="870" spans="1:7" x14ac:dyDescent="0.25">
      <c r="A870" t="s">
        <v>79</v>
      </c>
      <c r="B870" t="s">
        <v>80</v>
      </c>
      <c r="C870">
        <v>2021</v>
      </c>
      <c r="D870" t="s">
        <v>28</v>
      </c>
      <c r="E870">
        <v>6202</v>
      </c>
      <c r="F870" t="s">
        <v>9</v>
      </c>
      <c r="G870">
        <v>337375</v>
      </c>
    </row>
    <row r="871" spans="1:7" x14ac:dyDescent="0.25">
      <c r="A871" t="s">
        <v>10</v>
      </c>
      <c r="B871" t="s">
        <v>63</v>
      </c>
      <c r="C871">
        <v>2024</v>
      </c>
      <c r="D871" t="s">
        <v>28</v>
      </c>
      <c r="E871">
        <v>0</v>
      </c>
      <c r="F871" t="s">
        <v>9</v>
      </c>
      <c r="G871">
        <v>336900</v>
      </c>
    </row>
    <row r="872" spans="1:7" x14ac:dyDescent="0.25">
      <c r="A872" t="s">
        <v>10</v>
      </c>
      <c r="B872" t="s">
        <v>11</v>
      </c>
      <c r="C872">
        <v>2024</v>
      </c>
      <c r="D872" t="s">
        <v>28</v>
      </c>
      <c r="E872">
        <v>0</v>
      </c>
      <c r="F872" t="s">
        <v>9</v>
      </c>
      <c r="G872">
        <v>336900</v>
      </c>
    </row>
    <row r="873" spans="1:7" x14ac:dyDescent="0.25">
      <c r="A873" t="s">
        <v>19</v>
      </c>
      <c r="B873" t="s">
        <v>43</v>
      </c>
      <c r="C873">
        <v>2018</v>
      </c>
      <c r="D873" t="s">
        <v>25</v>
      </c>
      <c r="E873">
        <v>14300</v>
      </c>
      <c r="F873" t="s">
        <v>9</v>
      </c>
      <c r="G873">
        <v>334900</v>
      </c>
    </row>
    <row r="874" spans="1:7" x14ac:dyDescent="0.25">
      <c r="A874" t="s">
        <v>22</v>
      </c>
      <c r="B874" t="s">
        <v>23</v>
      </c>
      <c r="C874">
        <v>2020</v>
      </c>
      <c r="D874" t="s">
        <v>25</v>
      </c>
      <c r="E874">
        <v>11158</v>
      </c>
      <c r="F874" t="s">
        <v>9</v>
      </c>
      <c r="G874">
        <v>334900</v>
      </c>
    </row>
    <row r="875" spans="1:7" x14ac:dyDescent="0.25">
      <c r="A875" t="s">
        <v>29</v>
      </c>
      <c r="B875" t="s">
        <v>35</v>
      </c>
      <c r="C875">
        <v>2021</v>
      </c>
      <c r="D875" t="s">
        <v>25</v>
      </c>
      <c r="E875">
        <v>4389</v>
      </c>
      <c r="F875" t="s">
        <v>9</v>
      </c>
      <c r="G875">
        <v>334900</v>
      </c>
    </row>
    <row r="876" spans="1:7" x14ac:dyDescent="0.25">
      <c r="A876" t="s">
        <v>22</v>
      </c>
      <c r="B876" t="s">
        <v>48</v>
      </c>
      <c r="C876">
        <v>2021</v>
      </c>
      <c r="D876" t="s">
        <v>25</v>
      </c>
      <c r="E876">
        <v>5986</v>
      </c>
      <c r="F876" t="s">
        <v>9</v>
      </c>
      <c r="G876">
        <v>334900</v>
      </c>
    </row>
    <row r="877" spans="1:7" x14ac:dyDescent="0.25">
      <c r="A877" t="s">
        <v>7</v>
      </c>
      <c r="B877" t="s">
        <v>37</v>
      </c>
      <c r="C877">
        <v>2023</v>
      </c>
      <c r="D877" t="s">
        <v>28</v>
      </c>
      <c r="E877">
        <v>2330</v>
      </c>
      <c r="F877" t="s">
        <v>9</v>
      </c>
      <c r="G877">
        <v>334900</v>
      </c>
    </row>
    <row r="878" spans="1:7" x14ac:dyDescent="0.25">
      <c r="A878" t="s">
        <v>7</v>
      </c>
      <c r="B878" t="s">
        <v>37</v>
      </c>
      <c r="C878">
        <v>2024</v>
      </c>
      <c r="D878" t="s">
        <v>28</v>
      </c>
      <c r="E878">
        <v>0</v>
      </c>
      <c r="F878" t="s">
        <v>9</v>
      </c>
      <c r="G878">
        <v>334900</v>
      </c>
    </row>
    <row r="879" spans="1:7" x14ac:dyDescent="0.25">
      <c r="A879" t="s">
        <v>26</v>
      </c>
      <c r="B879" t="s">
        <v>76</v>
      </c>
      <c r="C879">
        <v>2020</v>
      </c>
      <c r="D879" t="s">
        <v>28</v>
      </c>
      <c r="E879">
        <v>4626</v>
      </c>
      <c r="F879" t="s">
        <v>9</v>
      </c>
      <c r="G879">
        <v>334800</v>
      </c>
    </row>
    <row r="880" spans="1:7" x14ac:dyDescent="0.25">
      <c r="A880" t="s">
        <v>26</v>
      </c>
      <c r="B880" t="s">
        <v>76</v>
      </c>
      <c r="C880">
        <v>2021</v>
      </c>
      <c r="D880" t="s">
        <v>25</v>
      </c>
      <c r="E880">
        <v>5600</v>
      </c>
      <c r="F880" t="s">
        <v>9</v>
      </c>
      <c r="G880">
        <v>334800</v>
      </c>
    </row>
    <row r="881" spans="1:7" x14ac:dyDescent="0.25">
      <c r="A881" t="s">
        <v>15</v>
      </c>
      <c r="B881">
        <v>225</v>
      </c>
      <c r="C881">
        <v>2017</v>
      </c>
      <c r="D881" t="s">
        <v>14</v>
      </c>
      <c r="E881">
        <v>12324</v>
      </c>
      <c r="F881" t="s">
        <v>9</v>
      </c>
      <c r="G881">
        <v>188900</v>
      </c>
    </row>
    <row r="882" spans="1:7" x14ac:dyDescent="0.25">
      <c r="A882" t="s">
        <v>69</v>
      </c>
      <c r="B882" t="s">
        <v>102</v>
      </c>
      <c r="C882">
        <v>2020</v>
      </c>
      <c r="D882" t="s">
        <v>28</v>
      </c>
      <c r="E882">
        <v>3170</v>
      </c>
      <c r="F882" t="s">
        <v>9</v>
      </c>
      <c r="G882">
        <v>334000</v>
      </c>
    </row>
    <row r="883" spans="1:7" x14ac:dyDescent="0.25">
      <c r="A883" t="s">
        <v>7</v>
      </c>
      <c r="B883" t="s">
        <v>32</v>
      </c>
      <c r="C883">
        <v>2024</v>
      </c>
      <c r="D883" t="s">
        <v>28</v>
      </c>
      <c r="E883">
        <v>0</v>
      </c>
      <c r="F883" t="s">
        <v>9</v>
      </c>
      <c r="G883">
        <v>332200</v>
      </c>
    </row>
    <row r="884" spans="1:7" x14ac:dyDescent="0.25">
      <c r="A884" t="s">
        <v>79</v>
      </c>
      <c r="B884" t="s">
        <v>100</v>
      </c>
      <c r="C884">
        <v>2017</v>
      </c>
      <c r="D884" t="s">
        <v>8</v>
      </c>
      <c r="E884">
        <v>12408</v>
      </c>
      <c r="F884" t="s">
        <v>9</v>
      </c>
      <c r="G884">
        <v>159800</v>
      </c>
    </row>
    <row r="885" spans="1:7" x14ac:dyDescent="0.25">
      <c r="A885" t="s">
        <v>7</v>
      </c>
      <c r="B885" t="s">
        <v>32</v>
      </c>
      <c r="C885">
        <v>2024</v>
      </c>
      <c r="D885" t="s">
        <v>28</v>
      </c>
      <c r="E885">
        <v>0</v>
      </c>
      <c r="F885" t="s">
        <v>9</v>
      </c>
      <c r="G885">
        <v>332200</v>
      </c>
    </row>
    <row r="886" spans="1:7" x14ac:dyDescent="0.25">
      <c r="A886" t="s">
        <v>26</v>
      </c>
      <c r="B886" t="s">
        <v>27</v>
      </c>
      <c r="C886">
        <v>2018</v>
      </c>
      <c r="D886" t="s">
        <v>28</v>
      </c>
      <c r="E886">
        <v>6988</v>
      </c>
      <c r="F886" t="s">
        <v>9</v>
      </c>
      <c r="G886">
        <v>329900</v>
      </c>
    </row>
    <row r="887" spans="1:7" x14ac:dyDescent="0.25">
      <c r="A887" t="s">
        <v>22</v>
      </c>
      <c r="B887" t="s">
        <v>83</v>
      </c>
      <c r="C887">
        <v>2020</v>
      </c>
      <c r="D887" t="s">
        <v>28</v>
      </c>
      <c r="E887">
        <v>5680</v>
      </c>
      <c r="F887" t="s">
        <v>9</v>
      </c>
      <c r="G887">
        <v>329900</v>
      </c>
    </row>
    <row r="888" spans="1:7" x14ac:dyDescent="0.25">
      <c r="A888" t="s">
        <v>7</v>
      </c>
      <c r="B888" t="s">
        <v>60</v>
      </c>
      <c r="C888">
        <v>2020</v>
      </c>
      <c r="D888" t="s">
        <v>25</v>
      </c>
      <c r="E888">
        <v>6973</v>
      </c>
      <c r="F888" t="s">
        <v>9</v>
      </c>
      <c r="G888">
        <v>329900</v>
      </c>
    </row>
    <row r="889" spans="1:7" x14ac:dyDescent="0.25">
      <c r="A889" t="s">
        <v>22</v>
      </c>
      <c r="B889" t="s">
        <v>73</v>
      </c>
      <c r="C889">
        <v>2020</v>
      </c>
      <c r="D889" t="s">
        <v>28</v>
      </c>
      <c r="E889">
        <v>10400</v>
      </c>
      <c r="F889" t="s">
        <v>9</v>
      </c>
      <c r="G889">
        <v>329900</v>
      </c>
    </row>
    <row r="890" spans="1:7" x14ac:dyDescent="0.25">
      <c r="A890" t="s">
        <v>12</v>
      </c>
      <c r="B890" t="s">
        <v>13</v>
      </c>
      <c r="C890">
        <v>2021</v>
      </c>
      <c r="D890" t="s">
        <v>28</v>
      </c>
      <c r="E890">
        <v>5205</v>
      </c>
      <c r="F890" t="s">
        <v>9</v>
      </c>
      <c r="G890">
        <v>329900</v>
      </c>
    </row>
    <row r="891" spans="1:7" x14ac:dyDescent="0.25">
      <c r="A891" t="s">
        <v>22</v>
      </c>
      <c r="B891" t="s">
        <v>83</v>
      </c>
      <c r="C891">
        <v>2021</v>
      </c>
      <c r="D891" t="s">
        <v>28</v>
      </c>
      <c r="E891">
        <v>7082</v>
      </c>
      <c r="F891" t="s">
        <v>9</v>
      </c>
      <c r="G891">
        <v>329900</v>
      </c>
    </row>
    <row r="892" spans="1:7" x14ac:dyDescent="0.25">
      <c r="A892" t="s">
        <v>7</v>
      </c>
      <c r="B892" t="s">
        <v>37</v>
      </c>
      <c r="C892">
        <v>2017</v>
      </c>
      <c r="D892" t="s">
        <v>14</v>
      </c>
      <c r="E892">
        <v>12675</v>
      </c>
      <c r="F892" t="s">
        <v>9</v>
      </c>
      <c r="G892">
        <v>189900</v>
      </c>
    </row>
    <row r="893" spans="1:7" x14ac:dyDescent="0.25">
      <c r="A893" t="s">
        <v>46</v>
      </c>
      <c r="B893" t="s">
        <v>66</v>
      </c>
      <c r="C893">
        <v>2021</v>
      </c>
      <c r="D893" t="s">
        <v>25</v>
      </c>
      <c r="E893">
        <v>7706</v>
      </c>
      <c r="F893" t="s">
        <v>9</v>
      </c>
      <c r="G893">
        <v>329900</v>
      </c>
    </row>
    <row r="894" spans="1:7" x14ac:dyDescent="0.25">
      <c r="A894" t="s">
        <v>29</v>
      </c>
      <c r="B894" t="s">
        <v>35</v>
      </c>
      <c r="C894">
        <v>2021</v>
      </c>
      <c r="D894" t="s">
        <v>25</v>
      </c>
      <c r="E894">
        <v>14100</v>
      </c>
      <c r="F894" t="s">
        <v>9</v>
      </c>
      <c r="G894">
        <v>329900</v>
      </c>
    </row>
    <row r="895" spans="1:7" x14ac:dyDescent="0.25">
      <c r="A895" t="s">
        <v>10</v>
      </c>
      <c r="B895" t="s">
        <v>82</v>
      </c>
      <c r="C895">
        <v>2022</v>
      </c>
      <c r="D895" t="s">
        <v>28</v>
      </c>
      <c r="E895">
        <v>1742</v>
      </c>
      <c r="F895" t="s">
        <v>9</v>
      </c>
      <c r="G895">
        <v>329900</v>
      </c>
    </row>
    <row r="896" spans="1:7" x14ac:dyDescent="0.25">
      <c r="A896" t="s">
        <v>22</v>
      </c>
      <c r="B896" t="s">
        <v>83</v>
      </c>
      <c r="C896">
        <v>2022</v>
      </c>
      <c r="D896" t="s">
        <v>28</v>
      </c>
      <c r="E896">
        <v>2580</v>
      </c>
      <c r="F896" t="s">
        <v>9</v>
      </c>
      <c r="G896">
        <v>329900</v>
      </c>
    </row>
    <row r="897" spans="1:7" x14ac:dyDescent="0.25">
      <c r="A897" t="s">
        <v>19</v>
      </c>
      <c r="B897" t="s">
        <v>43</v>
      </c>
      <c r="C897">
        <v>2023</v>
      </c>
      <c r="D897" t="s">
        <v>25</v>
      </c>
      <c r="E897">
        <v>15</v>
      </c>
      <c r="F897" t="s">
        <v>9</v>
      </c>
      <c r="G897">
        <v>329900</v>
      </c>
    </row>
    <row r="898" spans="1:7" x14ac:dyDescent="0.25">
      <c r="A898" t="s">
        <v>77</v>
      </c>
      <c r="B898">
        <v>308</v>
      </c>
      <c r="C898">
        <v>2023</v>
      </c>
      <c r="D898" t="s">
        <v>28</v>
      </c>
      <c r="E898">
        <v>500</v>
      </c>
      <c r="F898" t="s">
        <v>9</v>
      </c>
      <c r="G898">
        <v>329900</v>
      </c>
    </row>
    <row r="899" spans="1:7" x14ac:dyDescent="0.25">
      <c r="A899" t="s">
        <v>22</v>
      </c>
      <c r="B899" t="s">
        <v>23</v>
      </c>
      <c r="C899">
        <v>2023</v>
      </c>
      <c r="D899" t="s">
        <v>28</v>
      </c>
      <c r="E899">
        <v>1612</v>
      </c>
      <c r="F899" t="s">
        <v>9</v>
      </c>
      <c r="G899">
        <v>329900</v>
      </c>
    </row>
    <row r="900" spans="1:7" x14ac:dyDescent="0.25">
      <c r="A900" t="s">
        <v>22</v>
      </c>
      <c r="B900" t="s">
        <v>23</v>
      </c>
      <c r="C900">
        <v>2023</v>
      </c>
      <c r="D900" t="s">
        <v>28</v>
      </c>
      <c r="E900">
        <v>2036</v>
      </c>
      <c r="F900" t="s">
        <v>9</v>
      </c>
      <c r="G900">
        <v>329900</v>
      </c>
    </row>
    <row r="901" spans="1:7" x14ac:dyDescent="0.25">
      <c r="A901" t="s">
        <v>22</v>
      </c>
      <c r="B901" t="s">
        <v>23</v>
      </c>
      <c r="C901">
        <v>2023</v>
      </c>
      <c r="D901" t="s">
        <v>28</v>
      </c>
      <c r="E901">
        <v>2584</v>
      </c>
      <c r="F901" t="s">
        <v>9</v>
      </c>
      <c r="G901">
        <v>329900</v>
      </c>
    </row>
    <row r="902" spans="1:7" x14ac:dyDescent="0.25">
      <c r="A902" t="s">
        <v>7</v>
      </c>
      <c r="B902" t="s">
        <v>103</v>
      </c>
      <c r="C902">
        <v>2024</v>
      </c>
      <c r="D902" t="s">
        <v>28</v>
      </c>
      <c r="E902">
        <v>0</v>
      </c>
      <c r="F902" t="s">
        <v>9</v>
      </c>
      <c r="G902">
        <v>329900</v>
      </c>
    </row>
    <row r="903" spans="1:7" x14ac:dyDescent="0.25">
      <c r="A903" t="s">
        <v>7</v>
      </c>
      <c r="B903" t="s">
        <v>103</v>
      </c>
      <c r="C903">
        <v>2024</v>
      </c>
      <c r="D903" t="s">
        <v>28</v>
      </c>
      <c r="E903">
        <v>0</v>
      </c>
      <c r="F903" t="s">
        <v>9</v>
      </c>
      <c r="G903">
        <v>329900</v>
      </c>
    </row>
    <row r="904" spans="1:7" x14ac:dyDescent="0.25">
      <c r="A904" t="s">
        <v>7</v>
      </c>
      <c r="B904" t="s">
        <v>103</v>
      </c>
      <c r="C904">
        <v>2024</v>
      </c>
      <c r="D904" t="s">
        <v>28</v>
      </c>
      <c r="E904">
        <v>0</v>
      </c>
      <c r="F904" t="s">
        <v>9</v>
      </c>
      <c r="G904">
        <v>329900</v>
      </c>
    </row>
    <row r="905" spans="1:7" x14ac:dyDescent="0.25">
      <c r="A905" t="s">
        <v>12</v>
      </c>
      <c r="B905" t="s">
        <v>460</v>
      </c>
      <c r="C905">
        <v>2017</v>
      </c>
      <c r="D905" t="s">
        <v>14</v>
      </c>
      <c r="E905">
        <v>13028</v>
      </c>
      <c r="F905" t="s">
        <v>9</v>
      </c>
      <c r="G905">
        <v>182900</v>
      </c>
    </row>
    <row r="906" spans="1:7" x14ac:dyDescent="0.25">
      <c r="A906" t="s">
        <v>15</v>
      </c>
      <c r="B906" t="s">
        <v>16</v>
      </c>
      <c r="C906">
        <v>2017</v>
      </c>
      <c r="D906" t="s">
        <v>14</v>
      </c>
      <c r="E906">
        <v>13066</v>
      </c>
      <c r="F906" t="s">
        <v>9</v>
      </c>
      <c r="G906">
        <v>178900</v>
      </c>
    </row>
    <row r="907" spans="1:7" x14ac:dyDescent="0.25">
      <c r="A907" t="s">
        <v>7</v>
      </c>
      <c r="B907" t="s">
        <v>37</v>
      </c>
      <c r="C907">
        <v>2024</v>
      </c>
      <c r="D907" t="s">
        <v>28</v>
      </c>
      <c r="E907">
        <v>0</v>
      </c>
      <c r="F907" t="s">
        <v>9</v>
      </c>
      <c r="G907">
        <v>329900</v>
      </c>
    </row>
    <row r="908" spans="1:7" x14ac:dyDescent="0.25">
      <c r="A908" t="s">
        <v>7</v>
      </c>
      <c r="B908" t="s">
        <v>37</v>
      </c>
      <c r="C908">
        <v>2024</v>
      </c>
      <c r="D908" t="s">
        <v>28</v>
      </c>
      <c r="E908">
        <v>0</v>
      </c>
      <c r="F908" t="s">
        <v>9</v>
      </c>
      <c r="G908">
        <v>329900</v>
      </c>
    </row>
    <row r="909" spans="1:7" x14ac:dyDescent="0.25">
      <c r="A909" t="s">
        <v>7</v>
      </c>
      <c r="B909" t="s">
        <v>37</v>
      </c>
      <c r="C909">
        <v>2024</v>
      </c>
      <c r="D909" t="s">
        <v>28</v>
      </c>
      <c r="E909">
        <v>1</v>
      </c>
      <c r="F909" t="s">
        <v>21</v>
      </c>
      <c r="G909">
        <v>329900</v>
      </c>
    </row>
    <row r="910" spans="1:7" x14ac:dyDescent="0.25">
      <c r="A910" t="s">
        <v>29</v>
      </c>
      <c r="B910" t="s">
        <v>44</v>
      </c>
      <c r="C910">
        <v>2024</v>
      </c>
      <c r="D910" t="s">
        <v>28</v>
      </c>
      <c r="E910">
        <v>865</v>
      </c>
      <c r="F910" t="s">
        <v>9</v>
      </c>
      <c r="G910">
        <v>329900</v>
      </c>
    </row>
    <row r="911" spans="1:7" x14ac:dyDescent="0.25">
      <c r="A911" t="s">
        <v>29</v>
      </c>
      <c r="B911" t="s">
        <v>49</v>
      </c>
      <c r="C911">
        <v>2019</v>
      </c>
      <c r="D911" t="s">
        <v>28</v>
      </c>
      <c r="E911">
        <v>8656</v>
      </c>
      <c r="F911" t="s">
        <v>9</v>
      </c>
      <c r="G911">
        <v>329800</v>
      </c>
    </row>
    <row r="912" spans="1:7" x14ac:dyDescent="0.25">
      <c r="A912" t="s">
        <v>7</v>
      </c>
      <c r="B912" t="s">
        <v>60</v>
      </c>
      <c r="C912">
        <v>2021</v>
      </c>
      <c r="D912" t="s">
        <v>25</v>
      </c>
      <c r="E912">
        <v>4786</v>
      </c>
      <c r="F912" t="s">
        <v>9</v>
      </c>
      <c r="G912">
        <v>329800</v>
      </c>
    </row>
    <row r="913" spans="1:7" x14ac:dyDescent="0.25">
      <c r="A913" t="s">
        <v>45</v>
      </c>
      <c r="B913" t="s">
        <v>67</v>
      </c>
      <c r="C913">
        <v>2017</v>
      </c>
      <c r="D913" t="s">
        <v>8</v>
      </c>
      <c r="E913">
        <v>13400</v>
      </c>
      <c r="F913" t="s">
        <v>9</v>
      </c>
      <c r="G913">
        <v>309000</v>
      </c>
    </row>
    <row r="914" spans="1:7" x14ac:dyDescent="0.25">
      <c r="A914" t="s">
        <v>7</v>
      </c>
      <c r="B914" t="s">
        <v>55</v>
      </c>
      <c r="C914">
        <v>2022</v>
      </c>
      <c r="D914" t="s">
        <v>28</v>
      </c>
      <c r="E914">
        <v>6208</v>
      </c>
      <c r="F914" t="s">
        <v>9</v>
      </c>
      <c r="G914">
        <v>329800</v>
      </c>
    </row>
    <row r="915" spans="1:7" x14ac:dyDescent="0.25">
      <c r="A915" t="s">
        <v>7</v>
      </c>
      <c r="B915" t="s">
        <v>60</v>
      </c>
      <c r="C915">
        <v>2023</v>
      </c>
      <c r="D915" t="s">
        <v>28</v>
      </c>
      <c r="E915">
        <v>2000</v>
      </c>
      <c r="F915" t="s">
        <v>9</v>
      </c>
      <c r="G915">
        <v>329800</v>
      </c>
    </row>
    <row r="916" spans="1:7" x14ac:dyDescent="0.25">
      <c r="A916" t="s">
        <v>7</v>
      </c>
      <c r="B916" t="s">
        <v>32</v>
      </c>
      <c r="C916">
        <v>2024</v>
      </c>
      <c r="D916" t="s">
        <v>28</v>
      </c>
      <c r="E916">
        <v>454</v>
      </c>
      <c r="F916" t="s">
        <v>9</v>
      </c>
      <c r="G916">
        <v>329800</v>
      </c>
    </row>
    <row r="917" spans="1:7" x14ac:dyDescent="0.25">
      <c r="A917" t="s">
        <v>69</v>
      </c>
      <c r="B917" t="s">
        <v>90</v>
      </c>
      <c r="C917">
        <v>2024</v>
      </c>
      <c r="D917" t="s">
        <v>28</v>
      </c>
      <c r="E917">
        <v>0</v>
      </c>
      <c r="F917" t="s">
        <v>9</v>
      </c>
      <c r="G917">
        <v>329600</v>
      </c>
    </row>
    <row r="918" spans="1:7" x14ac:dyDescent="0.25">
      <c r="A918" t="s">
        <v>7</v>
      </c>
      <c r="B918" t="s">
        <v>32</v>
      </c>
      <c r="C918">
        <v>2017</v>
      </c>
      <c r="D918" t="s">
        <v>28</v>
      </c>
      <c r="E918">
        <v>11001</v>
      </c>
      <c r="F918" t="s">
        <v>9</v>
      </c>
      <c r="G918">
        <v>329000</v>
      </c>
    </row>
    <row r="919" spans="1:7" x14ac:dyDescent="0.25">
      <c r="A919" t="s">
        <v>29</v>
      </c>
      <c r="B919" t="s">
        <v>59</v>
      </c>
      <c r="C919">
        <v>2017</v>
      </c>
      <c r="D919" t="s">
        <v>25</v>
      </c>
      <c r="E919">
        <v>13436</v>
      </c>
      <c r="F919" t="s">
        <v>9</v>
      </c>
      <c r="G919">
        <v>329000</v>
      </c>
    </row>
    <row r="920" spans="1:7" x14ac:dyDescent="0.25">
      <c r="A920" t="s">
        <v>22</v>
      </c>
      <c r="B920" t="s">
        <v>48</v>
      </c>
      <c r="C920">
        <v>2018</v>
      </c>
      <c r="D920" t="s">
        <v>25</v>
      </c>
      <c r="E920">
        <v>15662</v>
      </c>
      <c r="F920" t="s">
        <v>9</v>
      </c>
      <c r="G920">
        <v>329000</v>
      </c>
    </row>
    <row r="921" spans="1:7" x14ac:dyDescent="0.25">
      <c r="A921" t="s">
        <v>29</v>
      </c>
      <c r="B921" t="s">
        <v>51</v>
      </c>
      <c r="C921">
        <v>2020</v>
      </c>
      <c r="D921" t="s">
        <v>25</v>
      </c>
      <c r="E921">
        <v>10500</v>
      </c>
      <c r="F921" t="s">
        <v>9</v>
      </c>
      <c r="G921">
        <v>329000</v>
      </c>
    </row>
    <row r="922" spans="1:7" x14ac:dyDescent="0.25">
      <c r="A922" t="s">
        <v>45</v>
      </c>
      <c r="B922" t="s">
        <v>67</v>
      </c>
      <c r="C922">
        <v>2017</v>
      </c>
      <c r="D922" t="s">
        <v>8</v>
      </c>
      <c r="E922">
        <v>13794</v>
      </c>
      <c r="F922" t="s">
        <v>9</v>
      </c>
      <c r="G922">
        <v>435000</v>
      </c>
    </row>
    <row r="923" spans="1:7" x14ac:dyDescent="0.25">
      <c r="A923" t="s">
        <v>22</v>
      </c>
      <c r="B923" t="s">
        <v>83</v>
      </c>
      <c r="C923">
        <v>2022</v>
      </c>
      <c r="D923" t="s">
        <v>28</v>
      </c>
      <c r="E923">
        <v>4695</v>
      </c>
      <c r="F923" t="s">
        <v>9</v>
      </c>
      <c r="G923">
        <v>329000</v>
      </c>
    </row>
    <row r="924" spans="1:7" x14ac:dyDescent="0.25">
      <c r="A924" t="s">
        <v>22</v>
      </c>
      <c r="B924" t="s">
        <v>83</v>
      </c>
      <c r="C924">
        <v>2022</v>
      </c>
      <c r="D924" t="s">
        <v>28</v>
      </c>
      <c r="E924">
        <v>5078</v>
      </c>
      <c r="F924" t="s">
        <v>9</v>
      </c>
      <c r="G924">
        <v>329000</v>
      </c>
    </row>
    <row r="925" spans="1:7" x14ac:dyDescent="0.25">
      <c r="A925" t="s">
        <v>22</v>
      </c>
      <c r="B925" t="s">
        <v>83</v>
      </c>
      <c r="C925">
        <v>2022</v>
      </c>
      <c r="D925" t="s">
        <v>28</v>
      </c>
      <c r="E925">
        <v>5490</v>
      </c>
      <c r="F925" t="s">
        <v>9</v>
      </c>
      <c r="G925">
        <v>329000</v>
      </c>
    </row>
    <row r="926" spans="1:7" x14ac:dyDescent="0.25">
      <c r="A926" t="s">
        <v>15</v>
      </c>
      <c r="B926">
        <v>118</v>
      </c>
      <c r="C926">
        <v>2023</v>
      </c>
      <c r="D926" t="s">
        <v>28</v>
      </c>
      <c r="E926">
        <v>1460</v>
      </c>
      <c r="F926" t="s">
        <v>9</v>
      </c>
      <c r="G926">
        <v>329000</v>
      </c>
    </row>
    <row r="927" spans="1:7" x14ac:dyDescent="0.25">
      <c r="A927" t="s">
        <v>7</v>
      </c>
      <c r="B927" t="s">
        <v>32</v>
      </c>
      <c r="C927">
        <v>2024</v>
      </c>
      <c r="D927" t="s">
        <v>28</v>
      </c>
      <c r="E927">
        <v>0</v>
      </c>
      <c r="F927" t="s">
        <v>9</v>
      </c>
      <c r="G927">
        <v>329000</v>
      </c>
    </row>
    <row r="928" spans="1:7" x14ac:dyDescent="0.25">
      <c r="A928" t="s">
        <v>26</v>
      </c>
      <c r="B928" t="s">
        <v>76</v>
      </c>
      <c r="C928">
        <v>2020</v>
      </c>
      <c r="D928" t="s">
        <v>28</v>
      </c>
      <c r="E928">
        <v>7730</v>
      </c>
      <c r="F928" t="s">
        <v>9</v>
      </c>
      <c r="G928">
        <v>328800</v>
      </c>
    </row>
    <row r="929" spans="1:7" x14ac:dyDescent="0.25">
      <c r="A929" t="s">
        <v>77</v>
      </c>
      <c r="B929">
        <v>3008</v>
      </c>
      <c r="C929">
        <v>2023</v>
      </c>
      <c r="D929" t="s">
        <v>28</v>
      </c>
      <c r="E929">
        <v>2421</v>
      </c>
      <c r="F929" t="s">
        <v>9</v>
      </c>
      <c r="G929">
        <v>328800</v>
      </c>
    </row>
    <row r="930" spans="1:7" x14ac:dyDescent="0.25">
      <c r="A930" t="s">
        <v>29</v>
      </c>
      <c r="B930" t="s">
        <v>52</v>
      </c>
      <c r="C930">
        <v>2019</v>
      </c>
      <c r="D930" t="s">
        <v>28</v>
      </c>
      <c r="E930">
        <v>5672</v>
      </c>
      <c r="F930" t="s">
        <v>9</v>
      </c>
      <c r="G930">
        <v>327900</v>
      </c>
    </row>
    <row r="931" spans="1:7" x14ac:dyDescent="0.25">
      <c r="A931" t="s">
        <v>22</v>
      </c>
      <c r="B931" t="s">
        <v>74</v>
      </c>
      <c r="C931">
        <v>2020</v>
      </c>
      <c r="D931" t="s">
        <v>25</v>
      </c>
      <c r="E931">
        <v>12300</v>
      </c>
      <c r="F931" t="s">
        <v>9</v>
      </c>
      <c r="G931">
        <v>325900</v>
      </c>
    </row>
    <row r="932" spans="1:7" x14ac:dyDescent="0.25">
      <c r="A932" t="s">
        <v>69</v>
      </c>
      <c r="B932" t="s">
        <v>90</v>
      </c>
      <c r="C932">
        <v>2024</v>
      </c>
      <c r="D932" t="s">
        <v>28</v>
      </c>
      <c r="E932">
        <v>0</v>
      </c>
      <c r="F932" t="s">
        <v>9</v>
      </c>
      <c r="G932">
        <v>325900</v>
      </c>
    </row>
    <row r="933" spans="1:7" x14ac:dyDescent="0.25">
      <c r="A933" t="s">
        <v>69</v>
      </c>
      <c r="B933" t="s">
        <v>90</v>
      </c>
      <c r="C933">
        <v>2024</v>
      </c>
      <c r="D933" t="s">
        <v>28</v>
      </c>
      <c r="E933">
        <v>0</v>
      </c>
      <c r="F933" t="s">
        <v>9</v>
      </c>
      <c r="G933">
        <v>325900</v>
      </c>
    </row>
    <row r="934" spans="1:7" x14ac:dyDescent="0.25">
      <c r="A934" t="s">
        <v>22</v>
      </c>
      <c r="B934" t="s">
        <v>83</v>
      </c>
      <c r="C934">
        <v>2020</v>
      </c>
      <c r="D934" t="s">
        <v>28</v>
      </c>
      <c r="E934">
        <v>5050</v>
      </c>
      <c r="F934" t="s">
        <v>9</v>
      </c>
      <c r="G934">
        <v>325000</v>
      </c>
    </row>
    <row r="935" spans="1:7" x14ac:dyDescent="0.25">
      <c r="A935" t="s">
        <v>10</v>
      </c>
      <c r="B935" t="s">
        <v>82</v>
      </c>
      <c r="C935">
        <v>2024</v>
      </c>
      <c r="D935" t="s">
        <v>28</v>
      </c>
      <c r="E935">
        <v>0</v>
      </c>
      <c r="F935" t="s">
        <v>9</v>
      </c>
      <c r="G935">
        <v>325000</v>
      </c>
    </row>
    <row r="936" spans="1:7" x14ac:dyDescent="0.25">
      <c r="A936" t="s">
        <v>104</v>
      </c>
      <c r="B936" t="s">
        <v>105</v>
      </c>
      <c r="C936">
        <v>2024</v>
      </c>
      <c r="D936" t="s">
        <v>28</v>
      </c>
      <c r="E936">
        <v>0</v>
      </c>
      <c r="F936" t="s">
        <v>9</v>
      </c>
      <c r="G936">
        <v>324990</v>
      </c>
    </row>
    <row r="937" spans="1:7" x14ac:dyDescent="0.25">
      <c r="A937" t="s">
        <v>26</v>
      </c>
      <c r="B937" t="s">
        <v>27</v>
      </c>
      <c r="C937">
        <v>2017</v>
      </c>
      <c r="D937" t="s">
        <v>25</v>
      </c>
      <c r="E937">
        <v>5701</v>
      </c>
      <c r="F937" t="s">
        <v>9</v>
      </c>
      <c r="G937">
        <v>324900</v>
      </c>
    </row>
    <row r="938" spans="1:7" x14ac:dyDescent="0.25">
      <c r="A938" t="s">
        <v>22</v>
      </c>
      <c r="B938" t="s">
        <v>48</v>
      </c>
      <c r="C938">
        <v>2017</v>
      </c>
      <c r="D938" t="s">
        <v>25</v>
      </c>
      <c r="E938">
        <v>9546</v>
      </c>
      <c r="F938" t="s">
        <v>9</v>
      </c>
      <c r="G938">
        <v>324900</v>
      </c>
    </row>
    <row r="939" spans="1:7" x14ac:dyDescent="0.25">
      <c r="A939" t="s">
        <v>22</v>
      </c>
      <c r="B939" t="s">
        <v>48</v>
      </c>
      <c r="C939">
        <v>2018</v>
      </c>
      <c r="D939" t="s">
        <v>28</v>
      </c>
      <c r="E939">
        <v>9179</v>
      </c>
      <c r="F939" t="s">
        <v>9</v>
      </c>
      <c r="G939">
        <v>324900</v>
      </c>
    </row>
    <row r="940" spans="1:7" x14ac:dyDescent="0.25">
      <c r="A940" t="s">
        <v>15</v>
      </c>
      <c r="B940">
        <v>225</v>
      </c>
      <c r="C940">
        <v>2017</v>
      </c>
      <c r="D940" t="s">
        <v>14</v>
      </c>
      <c r="E940">
        <v>14792</v>
      </c>
      <c r="F940" t="s">
        <v>9</v>
      </c>
      <c r="G940">
        <v>229700</v>
      </c>
    </row>
    <row r="941" spans="1:7" x14ac:dyDescent="0.25">
      <c r="A941" t="s">
        <v>7</v>
      </c>
      <c r="B941" t="s">
        <v>60</v>
      </c>
      <c r="C941">
        <v>2019</v>
      </c>
      <c r="D941" t="s">
        <v>25</v>
      </c>
      <c r="E941">
        <v>6638</v>
      </c>
      <c r="F941" t="s">
        <v>9</v>
      </c>
      <c r="G941">
        <v>324900</v>
      </c>
    </row>
    <row r="942" spans="1:7" x14ac:dyDescent="0.25">
      <c r="A942" t="s">
        <v>29</v>
      </c>
      <c r="B942" t="s">
        <v>51</v>
      </c>
      <c r="C942">
        <v>2020</v>
      </c>
      <c r="D942" t="s">
        <v>28</v>
      </c>
      <c r="E942">
        <v>9547</v>
      </c>
      <c r="F942" t="s">
        <v>9</v>
      </c>
      <c r="G942">
        <v>324900</v>
      </c>
    </row>
    <row r="943" spans="1:7" x14ac:dyDescent="0.25">
      <c r="A943" t="s">
        <v>12</v>
      </c>
      <c r="B943" t="s">
        <v>462</v>
      </c>
      <c r="C943">
        <v>2017</v>
      </c>
      <c r="D943" t="s">
        <v>14</v>
      </c>
      <c r="E943">
        <v>14878</v>
      </c>
      <c r="F943" t="s">
        <v>9</v>
      </c>
      <c r="G943">
        <v>154900</v>
      </c>
    </row>
    <row r="944" spans="1:7" x14ac:dyDescent="0.25">
      <c r="A944" t="s">
        <v>22</v>
      </c>
      <c r="B944" t="s">
        <v>73</v>
      </c>
      <c r="C944">
        <v>2021</v>
      </c>
      <c r="D944" t="s">
        <v>28</v>
      </c>
      <c r="E944">
        <v>14715</v>
      </c>
      <c r="F944" t="s">
        <v>9</v>
      </c>
      <c r="G944">
        <v>324900</v>
      </c>
    </row>
    <row r="945" spans="1:7" x14ac:dyDescent="0.25">
      <c r="A945" t="s">
        <v>69</v>
      </c>
      <c r="B945" t="s">
        <v>90</v>
      </c>
      <c r="C945">
        <v>2024</v>
      </c>
      <c r="D945" t="s">
        <v>28</v>
      </c>
      <c r="E945">
        <v>10</v>
      </c>
      <c r="F945" t="s">
        <v>9</v>
      </c>
      <c r="G945">
        <v>324900</v>
      </c>
    </row>
    <row r="946" spans="1:7" x14ac:dyDescent="0.25">
      <c r="A946" t="s">
        <v>29</v>
      </c>
      <c r="B946" t="s">
        <v>92</v>
      </c>
      <c r="C946">
        <v>2024</v>
      </c>
      <c r="D946" t="s">
        <v>28</v>
      </c>
      <c r="E946">
        <v>598</v>
      </c>
      <c r="F946" t="s">
        <v>9</v>
      </c>
      <c r="G946">
        <v>324900</v>
      </c>
    </row>
    <row r="947" spans="1:7" x14ac:dyDescent="0.25">
      <c r="A947" t="s">
        <v>29</v>
      </c>
      <c r="B947" t="s">
        <v>92</v>
      </c>
      <c r="C947">
        <v>2024</v>
      </c>
      <c r="D947" t="s">
        <v>28</v>
      </c>
      <c r="E947">
        <v>679</v>
      </c>
      <c r="F947" t="s">
        <v>9</v>
      </c>
      <c r="G947">
        <v>324900</v>
      </c>
    </row>
    <row r="948" spans="1:7" x14ac:dyDescent="0.25">
      <c r="A948" t="s">
        <v>29</v>
      </c>
      <c r="B948" t="s">
        <v>92</v>
      </c>
      <c r="C948">
        <v>2024</v>
      </c>
      <c r="D948" t="s">
        <v>28</v>
      </c>
      <c r="E948">
        <v>735</v>
      </c>
      <c r="F948" t="s">
        <v>9</v>
      </c>
      <c r="G948">
        <v>324900</v>
      </c>
    </row>
    <row r="949" spans="1:7" x14ac:dyDescent="0.25">
      <c r="A949" t="s">
        <v>19</v>
      </c>
      <c r="B949" t="s">
        <v>88</v>
      </c>
      <c r="C949">
        <v>2024</v>
      </c>
      <c r="D949" t="s">
        <v>28</v>
      </c>
      <c r="E949">
        <v>0</v>
      </c>
      <c r="F949" t="s">
        <v>9</v>
      </c>
      <c r="G949">
        <v>324875</v>
      </c>
    </row>
    <row r="950" spans="1:7" x14ac:dyDescent="0.25">
      <c r="A950" t="s">
        <v>26</v>
      </c>
      <c r="B950" t="s">
        <v>27</v>
      </c>
      <c r="C950">
        <v>2016</v>
      </c>
      <c r="D950" t="s">
        <v>25</v>
      </c>
      <c r="E950">
        <v>10836</v>
      </c>
      <c r="F950" t="s">
        <v>9</v>
      </c>
      <c r="G950">
        <v>324800</v>
      </c>
    </row>
    <row r="951" spans="1:7" x14ac:dyDescent="0.25">
      <c r="A951" t="s">
        <v>26</v>
      </c>
      <c r="B951" t="s">
        <v>106</v>
      </c>
      <c r="C951">
        <v>2022</v>
      </c>
      <c r="D951" t="s">
        <v>28</v>
      </c>
      <c r="E951">
        <v>2119</v>
      </c>
      <c r="F951" t="s">
        <v>9</v>
      </c>
      <c r="G951">
        <v>324800</v>
      </c>
    </row>
    <row r="952" spans="1:7" x14ac:dyDescent="0.25">
      <c r="A952" t="s">
        <v>7</v>
      </c>
      <c r="B952" t="s">
        <v>68</v>
      </c>
      <c r="C952">
        <v>2023</v>
      </c>
      <c r="D952" t="s">
        <v>25</v>
      </c>
      <c r="E952">
        <v>270</v>
      </c>
      <c r="F952" t="s">
        <v>21</v>
      </c>
      <c r="G952">
        <v>323750</v>
      </c>
    </row>
    <row r="953" spans="1:7" x14ac:dyDescent="0.25">
      <c r="A953" t="s">
        <v>7</v>
      </c>
      <c r="B953" t="s">
        <v>37</v>
      </c>
      <c r="C953">
        <v>2017</v>
      </c>
      <c r="D953" t="s">
        <v>14</v>
      </c>
      <c r="E953">
        <v>15300</v>
      </c>
      <c r="F953" t="s">
        <v>9</v>
      </c>
      <c r="G953">
        <v>164900</v>
      </c>
    </row>
    <row r="954" spans="1:7" x14ac:dyDescent="0.25">
      <c r="A954" t="s">
        <v>22</v>
      </c>
      <c r="B954" t="s">
        <v>48</v>
      </c>
      <c r="C954">
        <v>2020</v>
      </c>
      <c r="D954" t="s">
        <v>25</v>
      </c>
      <c r="E954">
        <v>7698</v>
      </c>
      <c r="F954" t="s">
        <v>9</v>
      </c>
      <c r="G954">
        <v>322800</v>
      </c>
    </row>
    <row r="955" spans="1:7" x14ac:dyDescent="0.25">
      <c r="A955" t="s">
        <v>15</v>
      </c>
      <c r="B955" t="s">
        <v>36</v>
      </c>
      <c r="C955">
        <v>2014</v>
      </c>
      <c r="D955" t="s">
        <v>25</v>
      </c>
      <c r="E955">
        <v>18324</v>
      </c>
      <c r="F955" t="s">
        <v>9</v>
      </c>
      <c r="G955">
        <v>319900</v>
      </c>
    </row>
    <row r="956" spans="1:7" x14ac:dyDescent="0.25">
      <c r="A956" t="s">
        <v>7</v>
      </c>
      <c r="B956" t="s">
        <v>32</v>
      </c>
      <c r="C956">
        <v>2017</v>
      </c>
      <c r="D956" t="s">
        <v>28</v>
      </c>
      <c r="E956">
        <v>8890</v>
      </c>
      <c r="F956" t="s">
        <v>9</v>
      </c>
      <c r="G956">
        <v>319900</v>
      </c>
    </row>
    <row r="957" spans="1:7" x14ac:dyDescent="0.25">
      <c r="A957" t="s">
        <v>12</v>
      </c>
      <c r="B957" t="s">
        <v>13</v>
      </c>
      <c r="C957">
        <v>2017</v>
      </c>
      <c r="D957" t="s">
        <v>14</v>
      </c>
      <c r="E957">
        <v>15700</v>
      </c>
      <c r="F957" t="s">
        <v>9</v>
      </c>
      <c r="G957">
        <v>109500</v>
      </c>
    </row>
    <row r="958" spans="1:7" x14ac:dyDescent="0.25">
      <c r="A958" t="s">
        <v>26</v>
      </c>
      <c r="B958" t="s">
        <v>27</v>
      </c>
      <c r="C958">
        <v>2017</v>
      </c>
      <c r="D958" t="s">
        <v>25</v>
      </c>
      <c r="E958">
        <v>13150</v>
      </c>
      <c r="F958" t="s">
        <v>9</v>
      </c>
      <c r="G958">
        <v>319900</v>
      </c>
    </row>
    <row r="959" spans="1:7" x14ac:dyDescent="0.25">
      <c r="A959" t="s">
        <v>22</v>
      </c>
      <c r="B959" t="s">
        <v>64</v>
      </c>
      <c r="C959">
        <v>2017</v>
      </c>
      <c r="D959" t="s">
        <v>25</v>
      </c>
      <c r="E959">
        <v>19587</v>
      </c>
      <c r="F959" t="s">
        <v>9</v>
      </c>
      <c r="G959">
        <v>319900</v>
      </c>
    </row>
    <row r="960" spans="1:7" x14ac:dyDescent="0.25">
      <c r="A960" t="s">
        <v>22</v>
      </c>
      <c r="B960" t="s">
        <v>23</v>
      </c>
      <c r="C960">
        <v>2017</v>
      </c>
      <c r="D960" t="s">
        <v>14</v>
      </c>
      <c r="E960">
        <v>15800</v>
      </c>
      <c r="F960" t="s">
        <v>9</v>
      </c>
      <c r="G960">
        <v>219900</v>
      </c>
    </row>
    <row r="961" spans="1:7" x14ac:dyDescent="0.25">
      <c r="A961" t="s">
        <v>29</v>
      </c>
      <c r="B961" t="s">
        <v>59</v>
      </c>
      <c r="C961">
        <v>2018</v>
      </c>
      <c r="D961" t="s">
        <v>28</v>
      </c>
      <c r="E961">
        <v>7800</v>
      </c>
      <c r="F961" t="s">
        <v>9</v>
      </c>
      <c r="G961">
        <v>319900</v>
      </c>
    </row>
    <row r="962" spans="1:7" x14ac:dyDescent="0.25">
      <c r="A962" t="s">
        <v>12</v>
      </c>
      <c r="B962" t="s">
        <v>13</v>
      </c>
      <c r="C962">
        <v>2017</v>
      </c>
      <c r="D962" t="s">
        <v>14</v>
      </c>
      <c r="E962">
        <v>16000</v>
      </c>
      <c r="F962" t="s">
        <v>9</v>
      </c>
      <c r="G962">
        <v>119999</v>
      </c>
    </row>
    <row r="963" spans="1:7" x14ac:dyDescent="0.25">
      <c r="A963" t="s">
        <v>15</v>
      </c>
      <c r="B963" t="s">
        <v>86</v>
      </c>
      <c r="C963">
        <v>2018</v>
      </c>
      <c r="D963" t="s">
        <v>25</v>
      </c>
      <c r="E963">
        <v>9000</v>
      </c>
      <c r="F963" t="s">
        <v>9</v>
      </c>
      <c r="G963">
        <v>319900</v>
      </c>
    </row>
    <row r="964" spans="1:7" x14ac:dyDescent="0.25">
      <c r="A964" t="s">
        <v>45</v>
      </c>
      <c r="B964" t="s">
        <v>463</v>
      </c>
      <c r="C964">
        <v>2017</v>
      </c>
      <c r="D964" t="s">
        <v>8</v>
      </c>
      <c r="E964">
        <v>16100</v>
      </c>
      <c r="F964" t="s">
        <v>9</v>
      </c>
      <c r="G964">
        <v>389900</v>
      </c>
    </row>
    <row r="965" spans="1:7" x14ac:dyDescent="0.25">
      <c r="A965" t="s">
        <v>26</v>
      </c>
      <c r="B965" t="s">
        <v>41</v>
      </c>
      <c r="C965">
        <v>2018</v>
      </c>
      <c r="D965" t="s">
        <v>25</v>
      </c>
      <c r="E965">
        <v>10095</v>
      </c>
      <c r="F965" t="s">
        <v>9</v>
      </c>
      <c r="G965">
        <v>319900</v>
      </c>
    </row>
    <row r="966" spans="1:7" x14ac:dyDescent="0.25">
      <c r="A966" t="s">
        <v>22</v>
      </c>
      <c r="B966" t="s">
        <v>62</v>
      </c>
      <c r="C966">
        <v>2018</v>
      </c>
      <c r="D966" t="s">
        <v>28</v>
      </c>
      <c r="E966">
        <v>12209</v>
      </c>
      <c r="F966" t="s">
        <v>9</v>
      </c>
      <c r="G966">
        <v>319900</v>
      </c>
    </row>
    <row r="967" spans="1:7" x14ac:dyDescent="0.25">
      <c r="A967" t="s">
        <v>98</v>
      </c>
      <c r="B967" t="s">
        <v>110</v>
      </c>
      <c r="C967">
        <v>2017</v>
      </c>
      <c r="D967" t="s">
        <v>14</v>
      </c>
      <c r="E967">
        <v>16209</v>
      </c>
      <c r="F967" t="s">
        <v>9</v>
      </c>
      <c r="G967">
        <v>124800</v>
      </c>
    </row>
    <row r="968" spans="1:7" x14ac:dyDescent="0.25">
      <c r="A968" t="s">
        <v>22</v>
      </c>
      <c r="B968" t="s">
        <v>74</v>
      </c>
      <c r="C968">
        <v>2019</v>
      </c>
      <c r="D968" t="s">
        <v>25</v>
      </c>
      <c r="E968">
        <v>4508</v>
      </c>
      <c r="F968" t="s">
        <v>9</v>
      </c>
      <c r="G968">
        <v>319900</v>
      </c>
    </row>
    <row r="969" spans="1:7" x14ac:dyDescent="0.25">
      <c r="A969" t="s">
        <v>15</v>
      </c>
      <c r="B969" t="s">
        <v>86</v>
      </c>
      <c r="C969">
        <v>2019</v>
      </c>
      <c r="D969" t="s">
        <v>25</v>
      </c>
      <c r="E969">
        <v>9160</v>
      </c>
      <c r="F969" t="s">
        <v>9</v>
      </c>
      <c r="G969">
        <v>319900</v>
      </c>
    </row>
    <row r="970" spans="1:7" x14ac:dyDescent="0.25">
      <c r="A970" t="s">
        <v>22</v>
      </c>
      <c r="B970" t="s">
        <v>62</v>
      </c>
      <c r="C970">
        <v>2019</v>
      </c>
      <c r="D970" t="s">
        <v>28</v>
      </c>
      <c r="E970">
        <v>11200</v>
      </c>
      <c r="F970" t="s">
        <v>9</v>
      </c>
      <c r="G970">
        <v>319900</v>
      </c>
    </row>
    <row r="971" spans="1:7" x14ac:dyDescent="0.25">
      <c r="A971" t="s">
        <v>15</v>
      </c>
      <c r="B971" t="s">
        <v>24</v>
      </c>
      <c r="C971">
        <v>2019</v>
      </c>
      <c r="D971" t="s">
        <v>25</v>
      </c>
      <c r="E971">
        <v>15530</v>
      </c>
      <c r="F971" t="s">
        <v>9</v>
      </c>
      <c r="G971">
        <v>319900</v>
      </c>
    </row>
    <row r="972" spans="1:7" x14ac:dyDescent="0.25">
      <c r="A972" t="s">
        <v>26</v>
      </c>
      <c r="B972" t="s">
        <v>42</v>
      </c>
      <c r="C972">
        <v>2019</v>
      </c>
      <c r="D972" t="s">
        <v>25</v>
      </c>
      <c r="E972">
        <v>16030</v>
      </c>
      <c r="F972" t="s">
        <v>9</v>
      </c>
      <c r="G972">
        <v>319900</v>
      </c>
    </row>
    <row r="973" spans="1:7" x14ac:dyDescent="0.25">
      <c r="A973" t="s">
        <v>22</v>
      </c>
      <c r="B973" t="s">
        <v>48</v>
      </c>
      <c r="C973">
        <v>2020</v>
      </c>
      <c r="D973" t="s">
        <v>25</v>
      </c>
      <c r="E973">
        <v>2044</v>
      </c>
      <c r="F973" t="s">
        <v>9</v>
      </c>
      <c r="G973">
        <v>319900</v>
      </c>
    </row>
    <row r="974" spans="1:7" x14ac:dyDescent="0.25">
      <c r="A974" t="s">
        <v>26</v>
      </c>
      <c r="B974" t="s">
        <v>27</v>
      </c>
      <c r="C974">
        <v>2020</v>
      </c>
      <c r="D974" t="s">
        <v>28</v>
      </c>
      <c r="E974">
        <v>3800</v>
      </c>
      <c r="F974" t="s">
        <v>9</v>
      </c>
      <c r="G974">
        <v>319900</v>
      </c>
    </row>
    <row r="975" spans="1:7" x14ac:dyDescent="0.25">
      <c r="A975" t="s">
        <v>69</v>
      </c>
      <c r="B975" t="s">
        <v>70</v>
      </c>
      <c r="C975">
        <v>2020</v>
      </c>
      <c r="D975" t="s">
        <v>25</v>
      </c>
      <c r="E975">
        <v>5830</v>
      </c>
      <c r="F975" t="s">
        <v>9</v>
      </c>
      <c r="G975">
        <v>319900</v>
      </c>
    </row>
    <row r="976" spans="1:7" x14ac:dyDescent="0.25">
      <c r="A976" t="s">
        <v>45</v>
      </c>
      <c r="B976" t="s">
        <v>463</v>
      </c>
      <c r="C976">
        <v>2017</v>
      </c>
      <c r="D976" t="s">
        <v>8</v>
      </c>
      <c r="E976">
        <v>16920</v>
      </c>
      <c r="F976" t="s">
        <v>9</v>
      </c>
      <c r="G976">
        <v>324900</v>
      </c>
    </row>
    <row r="977" spans="1:7" x14ac:dyDescent="0.25">
      <c r="A977" t="s">
        <v>22</v>
      </c>
      <c r="B977" t="s">
        <v>48</v>
      </c>
      <c r="C977">
        <v>2020</v>
      </c>
      <c r="D977" t="s">
        <v>25</v>
      </c>
      <c r="E977">
        <v>7412</v>
      </c>
      <c r="F977" t="s">
        <v>9</v>
      </c>
      <c r="G977">
        <v>319900</v>
      </c>
    </row>
    <row r="978" spans="1:7" x14ac:dyDescent="0.25">
      <c r="A978" t="s">
        <v>7</v>
      </c>
      <c r="B978" t="s">
        <v>37</v>
      </c>
      <c r="C978">
        <v>2017</v>
      </c>
      <c r="D978" t="s">
        <v>14</v>
      </c>
      <c r="E978">
        <v>16978</v>
      </c>
      <c r="F978" t="s">
        <v>9</v>
      </c>
      <c r="G978">
        <v>174800</v>
      </c>
    </row>
    <row r="979" spans="1:7" x14ac:dyDescent="0.25">
      <c r="A979" t="s">
        <v>46</v>
      </c>
      <c r="B979" t="s">
        <v>47</v>
      </c>
      <c r="C979">
        <v>2020</v>
      </c>
      <c r="D979" t="s">
        <v>25</v>
      </c>
      <c r="E979">
        <v>8263</v>
      </c>
      <c r="F979" t="s">
        <v>9</v>
      </c>
      <c r="G979">
        <v>319900</v>
      </c>
    </row>
    <row r="980" spans="1:7" x14ac:dyDescent="0.25">
      <c r="A980" t="s">
        <v>22</v>
      </c>
      <c r="B980" t="s">
        <v>62</v>
      </c>
      <c r="C980">
        <v>2020</v>
      </c>
      <c r="D980" t="s">
        <v>28</v>
      </c>
      <c r="E980">
        <v>8292</v>
      </c>
      <c r="F980" t="s">
        <v>9</v>
      </c>
      <c r="G980">
        <v>319900</v>
      </c>
    </row>
    <row r="981" spans="1:7" x14ac:dyDescent="0.25">
      <c r="A981" t="s">
        <v>77</v>
      </c>
      <c r="B981" t="s">
        <v>91</v>
      </c>
      <c r="C981">
        <v>2021</v>
      </c>
      <c r="D981" t="s">
        <v>28</v>
      </c>
      <c r="E981">
        <v>4300</v>
      </c>
      <c r="F981" t="s">
        <v>9</v>
      </c>
      <c r="G981">
        <v>319900</v>
      </c>
    </row>
    <row r="982" spans="1:7" x14ac:dyDescent="0.25">
      <c r="A982" t="s">
        <v>22</v>
      </c>
      <c r="B982" t="s">
        <v>83</v>
      </c>
      <c r="C982">
        <v>2021</v>
      </c>
      <c r="D982" t="s">
        <v>28</v>
      </c>
      <c r="E982">
        <v>5965</v>
      </c>
      <c r="F982" t="s">
        <v>9</v>
      </c>
      <c r="G982">
        <v>319900</v>
      </c>
    </row>
    <row r="983" spans="1:7" x14ac:dyDescent="0.25">
      <c r="A983" t="s">
        <v>22</v>
      </c>
      <c r="B983" t="s">
        <v>83</v>
      </c>
      <c r="C983">
        <v>2021</v>
      </c>
      <c r="D983" t="s">
        <v>28</v>
      </c>
      <c r="E983">
        <v>6608</v>
      </c>
      <c r="F983" t="s">
        <v>9</v>
      </c>
      <c r="G983">
        <v>319900</v>
      </c>
    </row>
    <row r="984" spans="1:7" x14ac:dyDescent="0.25">
      <c r="A984" t="s">
        <v>22</v>
      </c>
      <c r="B984" t="s">
        <v>48</v>
      </c>
      <c r="C984">
        <v>2021</v>
      </c>
      <c r="D984" t="s">
        <v>25</v>
      </c>
      <c r="E984">
        <v>7176</v>
      </c>
      <c r="F984" t="s">
        <v>9</v>
      </c>
      <c r="G984">
        <v>319900</v>
      </c>
    </row>
    <row r="985" spans="1:7" x14ac:dyDescent="0.25">
      <c r="A985" t="s">
        <v>22</v>
      </c>
      <c r="B985" t="s">
        <v>48</v>
      </c>
      <c r="C985">
        <v>2021</v>
      </c>
      <c r="D985" t="s">
        <v>25</v>
      </c>
      <c r="E985">
        <v>7337</v>
      </c>
      <c r="F985" t="s">
        <v>9</v>
      </c>
      <c r="G985">
        <v>319900</v>
      </c>
    </row>
    <row r="986" spans="1:7" x14ac:dyDescent="0.25">
      <c r="A986" t="s">
        <v>26</v>
      </c>
      <c r="B986" t="s">
        <v>27</v>
      </c>
      <c r="C986">
        <v>2021</v>
      </c>
      <c r="D986" t="s">
        <v>25</v>
      </c>
      <c r="E986">
        <v>8500</v>
      </c>
      <c r="F986" t="s">
        <v>9</v>
      </c>
      <c r="G986">
        <v>319900</v>
      </c>
    </row>
    <row r="987" spans="1:7" x14ac:dyDescent="0.25">
      <c r="A987" t="s">
        <v>22</v>
      </c>
      <c r="B987" t="s">
        <v>48</v>
      </c>
      <c r="C987">
        <v>2021</v>
      </c>
      <c r="D987" t="s">
        <v>25</v>
      </c>
      <c r="E987">
        <v>15299</v>
      </c>
      <c r="F987" t="s">
        <v>9</v>
      </c>
      <c r="G987">
        <v>319900</v>
      </c>
    </row>
    <row r="988" spans="1:7" x14ac:dyDescent="0.25">
      <c r="A988" t="s">
        <v>77</v>
      </c>
      <c r="B988" t="s">
        <v>91</v>
      </c>
      <c r="C988">
        <v>2022</v>
      </c>
      <c r="D988" t="s">
        <v>28</v>
      </c>
      <c r="E988">
        <v>3070</v>
      </c>
      <c r="F988" t="s">
        <v>9</v>
      </c>
      <c r="G988">
        <v>319900</v>
      </c>
    </row>
    <row r="989" spans="1:7" x14ac:dyDescent="0.25">
      <c r="A989" t="s">
        <v>7</v>
      </c>
      <c r="B989" t="s">
        <v>32</v>
      </c>
      <c r="C989">
        <v>2022</v>
      </c>
      <c r="D989" t="s">
        <v>28</v>
      </c>
      <c r="E989">
        <v>3090</v>
      </c>
      <c r="F989" t="s">
        <v>9</v>
      </c>
      <c r="G989">
        <v>319900</v>
      </c>
    </row>
    <row r="990" spans="1:7" x14ac:dyDescent="0.25">
      <c r="A990" t="s">
        <v>77</v>
      </c>
      <c r="B990">
        <v>3008</v>
      </c>
      <c r="C990">
        <v>2022</v>
      </c>
      <c r="D990" t="s">
        <v>28</v>
      </c>
      <c r="E990">
        <v>3850</v>
      </c>
      <c r="F990" t="s">
        <v>9</v>
      </c>
      <c r="G990">
        <v>319900</v>
      </c>
    </row>
    <row r="991" spans="1:7" x14ac:dyDescent="0.25">
      <c r="A991" t="s">
        <v>69</v>
      </c>
      <c r="B991" t="s">
        <v>90</v>
      </c>
      <c r="C991">
        <v>2022</v>
      </c>
      <c r="D991" t="s">
        <v>25</v>
      </c>
      <c r="E991">
        <v>4138</v>
      </c>
      <c r="F991" t="s">
        <v>9</v>
      </c>
      <c r="G991">
        <v>319900</v>
      </c>
    </row>
    <row r="992" spans="1:7" x14ac:dyDescent="0.25">
      <c r="A992" t="s">
        <v>77</v>
      </c>
      <c r="B992" t="s">
        <v>91</v>
      </c>
      <c r="C992">
        <v>2022</v>
      </c>
      <c r="D992" t="s">
        <v>28</v>
      </c>
      <c r="E992">
        <v>4264</v>
      </c>
      <c r="F992" t="s">
        <v>9</v>
      </c>
      <c r="G992">
        <v>319900</v>
      </c>
    </row>
    <row r="993" spans="1:7" x14ac:dyDescent="0.25">
      <c r="A993" t="s">
        <v>77</v>
      </c>
      <c r="B993">
        <v>3008</v>
      </c>
      <c r="C993">
        <v>2022</v>
      </c>
      <c r="D993" t="s">
        <v>28</v>
      </c>
      <c r="E993">
        <v>4300</v>
      </c>
      <c r="F993" t="s">
        <v>9</v>
      </c>
      <c r="G993">
        <v>319900</v>
      </c>
    </row>
    <row r="994" spans="1:7" x14ac:dyDescent="0.25">
      <c r="A994" t="s">
        <v>7</v>
      </c>
      <c r="B994" t="s">
        <v>68</v>
      </c>
      <c r="C994">
        <v>2022</v>
      </c>
      <c r="D994" t="s">
        <v>28</v>
      </c>
      <c r="E994">
        <v>4598</v>
      </c>
      <c r="F994" t="s">
        <v>9</v>
      </c>
      <c r="G994">
        <v>319900</v>
      </c>
    </row>
    <row r="995" spans="1:7" x14ac:dyDescent="0.25">
      <c r="A995" t="s">
        <v>29</v>
      </c>
      <c r="B995" t="s">
        <v>51</v>
      </c>
      <c r="C995">
        <v>2022</v>
      </c>
      <c r="D995" t="s">
        <v>28</v>
      </c>
      <c r="E995">
        <v>6500</v>
      </c>
      <c r="F995" t="s">
        <v>9</v>
      </c>
      <c r="G995">
        <v>319900</v>
      </c>
    </row>
    <row r="996" spans="1:7" x14ac:dyDescent="0.25">
      <c r="A996" t="s">
        <v>19</v>
      </c>
      <c r="B996" t="s">
        <v>43</v>
      </c>
      <c r="C996">
        <v>2023</v>
      </c>
      <c r="D996" t="s">
        <v>25</v>
      </c>
      <c r="E996">
        <v>51</v>
      </c>
      <c r="F996" t="s">
        <v>9</v>
      </c>
      <c r="G996">
        <v>319900</v>
      </c>
    </row>
    <row r="997" spans="1:7" x14ac:dyDescent="0.25">
      <c r="A997" t="s">
        <v>19</v>
      </c>
      <c r="B997" t="s">
        <v>107</v>
      </c>
      <c r="C997">
        <v>2023</v>
      </c>
      <c r="D997" t="s">
        <v>28</v>
      </c>
      <c r="E997">
        <v>283</v>
      </c>
      <c r="F997" t="s">
        <v>9</v>
      </c>
      <c r="G997">
        <v>319900</v>
      </c>
    </row>
    <row r="998" spans="1:7" x14ac:dyDescent="0.25">
      <c r="A998" t="s">
        <v>15</v>
      </c>
      <c r="B998">
        <v>118</v>
      </c>
      <c r="C998">
        <v>2023</v>
      </c>
      <c r="D998" t="s">
        <v>28</v>
      </c>
      <c r="E998">
        <v>949</v>
      </c>
      <c r="F998" t="s">
        <v>9</v>
      </c>
      <c r="G998">
        <v>319900</v>
      </c>
    </row>
    <row r="999" spans="1:7" x14ac:dyDescent="0.25">
      <c r="A999" t="s">
        <v>15</v>
      </c>
      <c r="B999">
        <v>330</v>
      </c>
      <c r="C999">
        <v>2017</v>
      </c>
      <c r="D999" t="s">
        <v>14</v>
      </c>
      <c r="E999">
        <v>18909</v>
      </c>
      <c r="F999" t="s">
        <v>9</v>
      </c>
      <c r="G999">
        <v>179900</v>
      </c>
    </row>
    <row r="1000" spans="1:7" x14ac:dyDescent="0.25">
      <c r="A1000" t="s">
        <v>15</v>
      </c>
      <c r="B1000">
        <v>118</v>
      </c>
      <c r="C1000">
        <v>2023</v>
      </c>
      <c r="D1000" t="s">
        <v>28</v>
      </c>
      <c r="E1000">
        <v>1044</v>
      </c>
      <c r="F1000" t="s">
        <v>9</v>
      </c>
      <c r="G1000">
        <v>319900</v>
      </c>
    </row>
    <row r="1001" spans="1:7" x14ac:dyDescent="0.25">
      <c r="A1001" t="s">
        <v>15</v>
      </c>
      <c r="B1001">
        <v>118</v>
      </c>
      <c r="C1001">
        <v>2023</v>
      </c>
      <c r="D1001" t="s">
        <v>28</v>
      </c>
      <c r="E1001">
        <v>1055</v>
      </c>
      <c r="F1001" t="s">
        <v>9</v>
      </c>
      <c r="G1001">
        <v>319900</v>
      </c>
    </row>
    <row r="1002" spans="1:7" x14ac:dyDescent="0.25">
      <c r="A1002" t="s">
        <v>15</v>
      </c>
      <c r="B1002">
        <v>118</v>
      </c>
      <c r="C1002">
        <v>2023</v>
      </c>
      <c r="D1002" t="s">
        <v>28</v>
      </c>
      <c r="E1002">
        <v>1169</v>
      </c>
      <c r="F1002" t="s">
        <v>9</v>
      </c>
      <c r="G1002">
        <v>319900</v>
      </c>
    </row>
    <row r="1003" spans="1:7" x14ac:dyDescent="0.25">
      <c r="A1003" t="s">
        <v>15</v>
      </c>
      <c r="B1003">
        <v>118</v>
      </c>
      <c r="C1003">
        <v>2023</v>
      </c>
      <c r="D1003" t="s">
        <v>28</v>
      </c>
      <c r="E1003">
        <v>1395</v>
      </c>
      <c r="F1003" t="s">
        <v>9</v>
      </c>
      <c r="G1003">
        <v>319900</v>
      </c>
    </row>
    <row r="1004" spans="1:7" x14ac:dyDescent="0.25">
      <c r="A1004" t="s">
        <v>7</v>
      </c>
      <c r="B1004" t="s">
        <v>60</v>
      </c>
      <c r="C1004">
        <v>2023</v>
      </c>
      <c r="D1004" t="s">
        <v>28</v>
      </c>
      <c r="E1004">
        <v>1450</v>
      </c>
      <c r="F1004" t="s">
        <v>9</v>
      </c>
      <c r="G1004">
        <v>319900</v>
      </c>
    </row>
    <row r="1005" spans="1:7" x14ac:dyDescent="0.25">
      <c r="A1005" t="s">
        <v>7</v>
      </c>
      <c r="B1005" t="s">
        <v>60</v>
      </c>
      <c r="C1005">
        <v>2023</v>
      </c>
      <c r="D1005" t="s">
        <v>28</v>
      </c>
      <c r="E1005">
        <v>1800</v>
      </c>
      <c r="F1005" t="s">
        <v>9</v>
      </c>
      <c r="G1005">
        <v>319900</v>
      </c>
    </row>
    <row r="1006" spans="1:7" x14ac:dyDescent="0.25">
      <c r="A1006" t="s">
        <v>7</v>
      </c>
      <c r="B1006" t="s">
        <v>103</v>
      </c>
      <c r="C1006">
        <v>2024</v>
      </c>
      <c r="D1006" t="s">
        <v>28</v>
      </c>
      <c r="E1006">
        <v>1</v>
      </c>
      <c r="F1006" t="s">
        <v>9</v>
      </c>
      <c r="G1006">
        <v>319900</v>
      </c>
    </row>
    <row r="1007" spans="1:7" x14ac:dyDescent="0.25">
      <c r="A1007" t="s">
        <v>22</v>
      </c>
      <c r="B1007" t="s">
        <v>64</v>
      </c>
      <c r="C1007">
        <v>2016</v>
      </c>
      <c r="D1007" t="s">
        <v>25</v>
      </c>
      <c r="E1007">
        <v>16500</v>
      </c>
      <c r="F1007" t="s">
        <v>9</v>
      </c>
      <c r="G1007">
        <v>319800</v>
      </c>
    </row>
    <row r="1008" spans="1:7" x14ac:dyDescent="0.25">
      <c r="A1008" t="s">
        <v>29</v>
      </c>
      <c r="B1008" t="s">
        <v>52</v>
      </c>
      <c r="C1008">
        <v>2017</v>
      </c>
      <c r="D1008" t="s">
        <v>25</v>
      </c>
      <c r="E1008">
        <v>6427</v>
      </c>
      <c r="F1008" t="s">
        <v>9</v>
      </c>
      <c r="G1008">
        <v>319800</v>
      </c>
    </row>
    <row r="1009" spans="1:7" x14ac:dyDescent="0.25">
      <c r="A1009" t="s">
        <v>29</v>
      </c>
      <c r="B1009" t="s">
        <v>53</v>
      </c>
      <c r="C1009">
        <v>2018</v>
      </c>
      <c r="D1009" t="s">
        <v>25</v>
      </c>
      <c r="E1009">
        <v>13800</v>
      </c>
      <c r="F1009" t="s">
        <v>9</v>
      </c>
      <c r="G1009">
        <v>319800</v>
      </c>
    </row>
    <row r="1010" spans="1:7" x14ac:dyDescent="0.25">
      <c r="A1010" t="s">
        <v>7</v>
      </c>
      <c r="B1010" t="s">
        <v>37</v>
      </c>
      <c r="C1010">
        <v>2017</v>
      </c>
      <c r="D1010" t="s">
        <v>14</v>
      </c>
      <c r="E1010">
        <v>20659</v>
      </c>
      <c r="F1010" t="s">
        <v>9</v>
      </c>
      <c r="G1010">
        <v>184800</v>
      </c>
    </row>
    <row r="1011" spans="1:7" x14ac:dyDescent="0.25">
      <c r="A1011" t="s">
        <v>7</v>
      </c>
      <c r="B1011" t="s">
        <v>37</v>
      </c>
      <c r="C1011">
        <v>2017</v>
      </c>
      <c r="D1011" t="s">
        <v>14</v>
      </c>
      <c r="E1011">
        <v>20799</v>
      </c>
      <c r="F1011" t="s">
        <v>9</v>
      </c>
      <c r="G1011">
        <v>169700</v>
      </c>
    </row>
    <row r="1012" spans="1:7" x14ac:dyDescent="0.25">
      <c r="A1012" t="s">
        <v>15</v>
      </c>
      <c r="B1012">
        <v>520</v>
      </c>
      <c r="C1012">
        <v>2019</v>
      </c>
      <c r="D1012" t="s">
        <v>25</v>
      </c>
      <c r="E1012">
        <v>10900</v>
      </c>
      <c r="F1012" t="s">
        <v>9</v>
      </c>
      <c r="G1012">
        <v>319800</v>
      </c>
    </row>
    <row r="1013" spans="1:7" x14ac:dyDescent="0.25">
      <c r="A1013" t="s">
        <v>22</v>
      </c>
      <c r="B1013" t="s">
        <v>87</v>
      </c>
      <c r="C1013">
        <v>2020</v>
      </c>
      <c r="D1013" t="s">
        <v>28</v>
      </c>
      <c r="E1013">
        <v>11500</v>
      </c>
      <c r="F1013" t="s">
        <v>9</v>
      </c>
      <c r="G1013">
        <v>319500</v>
      </c>
    </row>
    <row r="1014" spans="1:7" x14ac:dyDescent="0.25">
      <c r="A1014" t="s">
        <v>79</v>
      </c>
      <c r="B1014" t="s">
        <v>67</v>
      </c>
      <c r="C1014">
        <v>2021</v>
      </c>
      <c r="D1014" t="s">
        <v>28</v>
      </c>
      <c r="E1014">
        <v>2280</v>
      </c>
      <c r="F1014" t="s">
        <v>9</v>
      </c>
      <c r="G1014">
        <v>319500</v>
      </c>
    </row>
    <row r="1015" spans="1:7" x14ac:dyDescent="0.25">
      <c r="A1015" t="s">
        <v>45</v>
      </c>
      <c r="B1015" t="s">
        <v>467</v>
      </c>
      <c r="C1015">
        <v>2017</v>
      </c>
      <c r="D1015" t="s">
        <v>8</v>
      </c>
      <c r="E1015">
        <v>21700</v>
      </c>
      <c r="F1015" t="s">
        <v>9</v>
      </c>
      <c r="G1015">
        <v>326000</v>
      </c>
    </row>
    <row r="1016" spans="1:7" x14ac:dyDescent="0.25">
      <c r="A1016" t="s">
        <v>26</v>
      </c>
      <c r="B1016" t="s">
        <v>27</v>
      </c>
      <c r="C1016">
        <v>2017</v>
      </c>
      <c r="D1016" t="s">
        <v>28</v>
      </c>
      <c r="E1016">
        <v>14800</v>
      </c>
      <c r="F1016" t="s">
        <v>9</v>
      </c>
      <c r="G1016">
        <v>319000</v>
      </c>
    </row>
    <row r="1017" spans="1:7" x14ac:dyDescent="0.25">
      <c r="A1017" t="s">
        <v>22</v>
      </c>
      <c r="B1017" t="s">
        <v>74</v>
      </c>
      <c r="C1017">
        <v>2018</v>
      </c>
      <c r="D1017" t="s">
        <v>28</v>
      </c>
      <c r="E1017">
        <v>10750</v>
      </c>
      <c r="F1017" t="s">
        <v>9</v>
      </c>
      <c r="G1017">
        <v>319000</v>
      </c>
    </row>
    <row r="1018" spans="1:7" x14ac:dyDescent="0.25">
      <c r="A1018" t="s">
        <v>22</v>
      </c>
      <c r="B1018" t="s">
        <v>62</v>
      </c>
      <c r="C1018">
        <v>2019</v>
      </c>
      <c r="D1018" t="s">
        <v>25</v>
      </c>
      <c r="E1018">
        <v>12373</v>
      </c>
      <c r="F1018" t="s">
        <v>9</v>
      </c>
      <c r="G1018">
        <v>319000</v>
      </c>
    </row>
    <row r="1019" spans="1:7" x14ac:dyDescent="0.25">
      <c r="A1019" t="s">
        <v>12</v>
      </c>
      <c r="B1019" t="s">
        <v>462</v>
      </c>
      <c r="C1019">
        <v>2017</v>
      </c>
      <c r="D1019" t="s">
        <v>14</v>
      </c>
      <c r="E1019">
        <v>28650</v>
      </c>
      <c r="F1019" t="s">
        <v>9</v>
      </c>
      <c r="G1019">
        <v>119900</v>
      </c>
    </row>
    <row r="1020" spans="1:7" x14ac:dyDescent="0.25">
      <c r="A1020" t="s">
        <v>12</v>
      </c>
      <c r="B1020" t="s">
        <v>13</v>
      </c>
      <c r="C1020">
        <v>2020</v>
      </c>
      <c r="D1020" t="s">
        <v>28</v>
      </c>
      <c r="E1020">
        <v>4353</v>
      </c>
      <c r="F1020" t="s">
        <v>9</v>
      </c>
      <c r="G1020">
        <v>319000</v>
      </c>
    </row>
    <row r="1021" spans="1:7" x14ac:dyDescent="0.25">
      <c r="A1021" t="s">
        <v>7</v>
      </c>
      <c r="B1021" t="s">
        <v>68</v>
      </c>
      <c r="C1021">
        <v>2017</v>
      </c>
      <c r="D1021" t="s">
        <v>14</v>
      </c>
      <c r="E1021">
        <v>34300</v>
      </c>
      <c r="F1021" t="s">
        <v>9</v>
      </c>
      <c r="G1021">
        <v>95000</v>
      </c>
    </row>
    <row r="1022" spans="1:7" x14ac:dyDescent="0.25">
      <c r="A1022" t="s">
        <v>7</v>
      </c>
      <c r="B1022" t="s">
        <v>68</v>
      </c>
      <c r="C1022">
        <v>2017</v>
      </c>
      <c r="D1022" t="s">
        <v>14</v>
      </c>
      <c r="E1022">
        <v>35400</v>
      </c>
      <c r="F1022" t="s">
        <v>9</v>
      </c>
      <c r="G1022">
        <v>97000</v>
      </c>
    </row>
    <row r="1023" spans="1:7" x14ac:dyDescent="0.25">
      <c r="A1023" t="s">
        <v>29</v>
      </c>
      <c r="B1023" t="s">
        <v>35</v>
      </c>
      <c r="C1023">
        <v>2020</v>
      </c>
      <c r="D1023" t="s">
        <v>25</v>
      </c>
      <c r="E1023">
        <v>7599</v>
      </c>
      <c r="F1023" t="s">
        <v>9</v>
      </c>
      <c r="G1023">
        <v>319000</v>
      </c>
    </row>
    <row r="1024" spans="1:7" x14ac:dyDescent="0.25">
      <c r="A1024" t="s">
        <v>79</v>
      </c>
      <c r="B1024" t="s">
        <v>100</v>
      </c>
      <c r="C1024">
        <v>2018</v>
      </c>
      <c r="D1024" t="s">
        <v>8</v>
      </c>
      <c r="E1024">
        <v>1064</v>
      </c>
      <c r="F1024" t="s">
        <v>9</v>
      </c>
      <c r="G1024">
        <v>214800</v>
      </c>
    </row>
    <row r="1025" spans="1:7" x14ac:dyDescent="0.25">
      <c r="A1025" t="s">
        <v>46</v>
      </c>
      <c r="B1025" t="s">
        <v>47</v>
      </c>
      <c r="C1025">
        <v>2020</v>
      </c>
      <c r="D1025" t="s">
        <v>25</v>
      </c>
      <c r="E1025">
        <v>8010</v>
      </c>
      <c r="F1025" t="s">
        <v>9</v>
      </c>
      <c r="G1025">
        <v>319000</v>
      </c>
    </row>
    <row r="1026" spans="1:7" x14ac:dyDescent="0.25">
      <c r="A1026" t="s">
        <v>22</v>
      </c>
      <c r="B1026" t="s">
        <v>83</v>
      </c>
      <c r="C1026">
        <v>2021</v>
      </c>
      <c r="D1026" t="s">
        <v>28</v>
      </c>
      <c r="E1026">
        <v>4269</v>
      </c>
      <c r="F1026" t="s">
        <v>9</v>
      </c>
      <c r="G1026">
        <v>319000</v>
      </c>
    </row>
    <row r="1027" spans="1:7" x14ac:dyDescent="0.25">
      <c r="A1027" t="s">
        <v>26</v>
      </c>
      <c r="B1027" t="s">
        <v>27</v>
      </c>
      <c r="C1027">
        <v>2017</v>
      </c>
      <c r="D1027" t="s">
        <v>25</v>
      </c>
      <c r="E1027">
        <v>7338</v>
      </c>
      <c r="F1027" t="s">
        <v>9</v>
      </c>
      <c r="G1027">
        <v>318900</v>
      </c>
    </row>
    <row r="1028" spans="1:7" x14ac:dyDescent="0.25">
      <c r="A1028" t="s">
        <v>26</v>
      </c>
      <c r="B1028" t="s">
        <v>56</v>
      </c>
      <c r="C1028">
        <v>2017</v>
      </c>
      <c r="D1028" t="s">
        <v>25</v>
      </c>
      <c r="E1028">
        <v>14641</v>
      </c>
      <c r="F1028" t="s">
        <v>9</v>
      </c>
      <c r="G1028">
        <v>318900</v>
      </c>
    </row>
    <row r="1029" spans="1:7" x14ac:dyDescent="0.25">
      <c r="A1029" t="s">
        <v>10</v>
      </c>
      <c r="B1029" t="s">
        <v>54</v>
      </c>
      <c r="C1029">
        <v>2018</v>
      </c>
      <c r="D1029" t="s">
        <v>8</v>
      </c>
      <c r="E1029">
        <v>2984</v>
      </c>
      <c r="F1029" t="s">
        <v>9</v>
      </c>
      <c r="G1029">
        <v>99900</v>
      </c>
    </row>
    <row r="1030" spans="1:7" x14ac:dyDescent="0.25">
      <c r="A1030" t="s">
        <v>29</v>
      </c>
      <c r="B1030" t="s">
        <v>51</v>
      </c>
      <c r="C1030">
        <v>2020</v>
      </c>
      <c r="D1030" t="s">
        <v>28</v>
      </c>
      <c r="E1030">
        <v>8049</v>
      </c>
      <c r="F1030" t="s">
        <v>9</v>
      </c>
      <c r="G1030">
        <v>318900</v>
      </c>
    </row>
    <row r="1031" spans="1:7" x14ac:dyDescent="0.25">
      <c r="A1031" t="s">
        <v>22</v>
      </c>
      <c r="B1031" t="s">
        <v>48</v>
      </c>
      <c r="C1031">
        <v>2020</v>
      </c>
      <c r="D1031" t="s">
        <v>25</v>
      </c>
      <c r="E1031">
        <v>12294</v>
      </c>
      <c r="F1031" t="s">
        <v>9</v>
      </c>
      <c r="G1031">
        <v>317900</v>
      </c>
    </row>
    <row r="1032" spans="1:7" x14ac:dyDescent="0.25">
      <c r="A1032" t="s">
        <v>45</v>
      </c>
      <c r="B1032" t="s">
        <v>463</v>
      </c>
      <c r="C1032">
        <v>2018</v>
      </c>
      <c r="D1032" t="s">
        <v>8</v>
      </c>
      <c r="E1032">
        <v>3479</v>
      </c>
      <c r="F1032" t="s">
        <v>9</v>
      </c>
      <c r="G1032">
        <v>398900</v>
      </c>
    </row>
    <row r="1033" spans="1:7" x14ac:dyDescent="0.25">
      <c r="A1033" t="s">
        <v>22</v>
      </c>
      <c r="B1033" t="s">
        <v>83</v>
      </c>
      <c r="C1033">
        <v>2018</v>
      </c>
      <c r="D1033" t="s">
        <v>25</v>
      </c>
      <c r="E1033">
        <v>10509</v>
      </c>
      <c r="F1033" t="s">
        <v>9</v>
      </c>
      <c r="G1033">
        <v>316000</v>
      </c>
    </row>
    <row r="1034" spans="1:7" x14ac:dyDescent="0.25">
      <c r="A1034" t="s">
        <v>7</v>
      </c>
      <c r="B1034" t="s">
        <v>32</v>
      </c>
      <c r="C1034">
        <v>2017</v>
      </c>
      <c r="D1034" t="s">
        <v>28</v>
      </c>
      <c r="E1034">
        <v>4200</v>
      </c>
      <c r="F1034" t="s">
        <v>9</v>
      </c>
      <c r="G1034">
        <v>315000</v>
      </c>
    </row>
    <row r="1035" spans="1:7" x14ac:dyDescent="0.25">
      <c r="A1035" t="s">
        <v>22</v>
      </c>
      <c r="B1035" t="s">
        <v>87</v>
      </c>
      <c r="C1035">
        <v>2017</v>
      </c>
      <c r="D1035" t="s">
        <v>25</v>
      </c>
      <c r="E1035">
        <v>13200</v>
      </c>
      <c r="F1035" t="s">
        <v>9</v>
      </c>
      <c r="G1035">
        <v>315000</v>
      </c>
    </row>
    <row r="1036" spans="1:7" x14ac:dyDescent="0.25">
      <c r="A1036" t="s">
        <v>7</v>
      </c>
      <c r="B1036" t="s">
        <v>37</v>
      </c>
      <c r="C1036">
        <v>2020</v>
      </c>
      <c r="D1036" t="s">
        <v>28</v>
      </c>
      <c r="E1036">
        <v>3725</v>
      </c>
      <c r="F1036" t="s">
        <v>9</v>
      </c>
      <c r="G1036">
        <v>315000</v>
      </c>
    </row>
    <row r="1037" spans="1:7" x14ac:dyDescent="0.25">
      <c r="A1037" t="s">
        <v>22</v>
      </c>
      <c r="B1037" t="s">
        <v>48</v>
      </c>
      <c r="C1037">
        <v>2020</v>
      </c>
      <c r="D1037" t="s">
        <v>25</v>
      </c>
      <c r="E1037">
        <v>7930</v>
      </c>
      <c r="F1037" t="s">
        <v>9</v>
      </c>
      <c r="G1037">
        <v>315000</v>
      </c>
    </row>
    <row r="1038" spans="1:7" x14ac:dyDescent="0.25">
      <c r="A1038" t="s">
        <v>26</v>
      </c>
      <c r="B1038" t="s">
        <v>27</v>
      </c>
      <c r="C1038">
        <v>2017</v>
      </c>
      <c r="D1038" t="s">
        <v>25</v>
      </c>
      <c r="E1038">
        <v>11900</v>
      </c>
      <c r="F1038" t="s">
        <v>9</v>
      </c>
      <c r="G1038">
        <v>314900</v>
      </c>
    </row>
    <row r="1039" spans="1:7" x14ac:dyDescent="0.25">
      <c r="A1039" t="s">
        <v>22</v>
      </c>
      <c r="B1039" t="s">
        <v>62</v>
      </c>
      <c r="C1039">
        <v>2018</v>
      </c>
      <c r="D1039" t="s">
        <v>28</v>
      </c>
      <c r="E1039">
        <v>11266</v>
      </c>
      <c r="F1039" t="s">
        <v>9</v>
      </c>
      <c r="G1039">
        <v>314900</v>
      </c>
    </row>
    <row r="1040" spans="1:7" x14ac:dyDescent="0.25">
      <c r="A1040" t="s">
        <v>22</v>
      </c>
      <c r="B1040" t="s">
        <v>48</v>
      </c>
      <c r="C1040">
        <v>2019</v>
      </c>
      <c r="D1040" t="s">
        <v>25</v>
      </c>
      <c r="E1040">
        <v>8240</v>
      </c>
      <c r="F1040" t="s">
        <v>9</v>
      </c>
      <c r="G1040">
        <v>314900</v>
      </c>
    </row>
    <row r="1041" spans="1:7" x14ac:dyDescent="0.25">
      <c r="A1041" t="s">
        <v>29</v>
      </c>
      <c r="B1041" t="s">
        <v>35</v>
      </c>
      <c r="C1041">
        <v>2020</v>
      </c>
      <c r="D1041" t="s">
        <v>25</v>
      </c>
      <c r="E1041">
        <v>16410</v>
      </c>
      <c r="F1041" t="s">
        <v>9</v>
      </c>
      <c r="G1041">
        <v>314900</v>
      </c>
    </row>
    <row r="1042" spans="1:7" x14ac:dyDescent="0.25">
      <c r="A1042" t="s">
        <v>98</v>
      </c>
      <c r="B1042" t="s">
        <v>110</v>
      </c>
      <c r="C1042">
        <v>2018</v>
      </c>
      <c r="D1042" t="s">
        <v>14</v>
      </c>
      <c r="E1042">
        <v>4284</v>
      </c>
      <c r="F1042" t="s">
        <v>9</v>
      </c>
      <c r="G1042">
        <v>134900</v>
      </c>
    </row>
    <row r="1043" spans="1:7" x14ac:dyDescent="0.25">
      <c r="A1043" t="s">
        <v>7</v>
      </c>
      <c r="B1043" t="s">
        <v>60</v>
      </c>
      <c r="C1043">
        <v>2021</v>
      </c>
      <c r="D1043" t="s">
        <v>25</v>
      </c>
      <c r="E1043">
        <v>6250</v>
      </c>
      <c r="F1043" t="s">
        <v>9</v>
      </c>
      <c r="G1043">
        <v>314900</v>
      </c>
    </row>
    <row r="1044" spans="1:7" x14ac:dyDescent="0.25">
      <c r="A1044" t="s">
        <v>7</v>
      </c>
      <c r="B1044" t="s">
        <v>60</v>
      </c>
      <c r="C1044">
        <v>2023</v>
      </c>
      <c r="D1044" t="s">
        <v>28</v>
      </c>
      <c r="E1044">
        <v>1100</v>
      </c>
      <c r="F1044" t="s">
        <v>9</v>
      </c>
      <c r="G1044">
        <v>314900</v>
      </c>
    </row>
    <row r="1045" spans="1:7" x14ac:dyDescent="0.25">
      <c r="A1045" t="s">
        <v>29</v>
      </c>
      <c r="B1045" t="s">
        <v>35</v>
      </c>
      <c r="C1045">
        <v>2019</v>
      </c>
      <c r="D1045" t="s">
        <v>25</v>
      </c>
      <c r="E1045">
        <v>8943</v>
      </c>
      <c r="F1045" t="s">
        <v>9</v>
      </c>
      <c r="G1045">
        <v>314000</v>
      </c>
    </row>
    <row r="1046" spans="1:7" x14ac:dyDescent="0.25">
      <c r="A1046" t="s">
        <v>7</v>
      </c>
      <c r="B1046" t="s">
        <v>37</v>
      </c>
      <c r="C1046">
        <v>2023</v>
      </c>
      <c r="D1046" t="s">
        <v>28</v>
      </c>
      <c r="E1046">
        <v>2445</v>
      </c>
      <c r="F1046" t="s">
        <v>9</v>
      </c>
      <c r="G1046">
        <v>312800</v>
      </c>
    </row>
    <row r="1047" spans="1:7" x14ac:dyDescent="0.25">
      <c r="A1047" t="s">
        <v>26</v>
      </c>
      <c r="B1047" t="s">
        <v>42</v>
      </c>
      <c r="C1047">
        <v>2021</v>
      </c>
      <c r="D1047" t="s">
        <v>25</v>
      </c>
      <c r="E1047">
        <v>7568</v>
      </c>
      <c r="F1047" t="s">
        <v>9</v>
      </c>
      <c r="G1047">
        <v>312500</v>
      </c>
    </row>
    <row r="1048" spans="1:7" x14ac:dyDescent="0.25">
      <c r="A1048" t="s">
        <v>19</v>
      </c>
      <c r="B1048" t="s">
        <v>43</v>
      </c>
      <c r="C1048">
        <v>2023</v>
      </c>
      <c r="D1048" t="s">
        <v>25</v>
      </c>
      <c r="E1048">
        <v>0</v>
      </c>
      <c r="F1048" t="s">
        <v>9</v>
      </c>
      <c r="G1048">
        <v>312375</v>
      </c>
    </row>
    <row r="1049" spans="1:7" x14ac:dyDescent="0.25">
      <c r="A1049" t="s">
        <v>7</v>
      </c>
      <c r="B1049" t="s">
        <v>32</v>
      </c>
      <c r="C1049">
        <v>2017</v>
      </c>
      <c r="D1049" t="s">
        <v>28</v>
      </c>
      <c r="E1049">
        <v>7312</v>
      </c>
      <c r="F1049" t="s">
        <v>9</v>
      </c>
      <c r="G1049">
        <v>309900</v>
      </c>
    </row>
    <row r="1050" spans="1:7" x14ac:dyDescent="0.25">
      <c r="A1050" t="s">
        <v>26</v>
      </c>
      <c r="B1050" t="s">
        <v>56</v>
      </c>
      <c r="C1050">
        <v>2017</v>
      </c>
      <c r="D1050" t="s">
        <v>25</v>
      </c>
      <c r="E1050">
        <v>8440</v>
      </c>
      <c r="F1050" t="s">
        <v>9</v>
      </c>
      <c r="G1050">
        <v>309900</v>
      </c>
    </row>
    <row r="1051" spans="1:7" x14ac:dyDescent="0.25">
      <c r="A1051" t="s">
        <v>57</v>
      </c>
      <c r="B1051" t="s">
        <v>67</v>
      </c>
      <c r="C1051">
        <v>2018</v>
      </c>
      <c r="D1051" t="s">
        <v>28</v>
      </c>
      <c r="E1051">
        <v>6300</v>
      </c>
      <c r="F1051" t="s">
        <v>9</v>
      </c>
      <c r="G1051">
        <v>309900</v>
      </c>
    </row>
    <row r="1052" spans="1:7" x14ac:dyDescent="0.25">
      <c r="A1052" t="s">
        <v>19</v>
      </c>
      <c r="B1052" t="s">
        <v>43</v>
      </c>
      <c r="C1052">
        <v>2018</v>
      </c>
      <c r="D1052" t="s">
        <v>25</v>
      </c>
      <c r="E1052">
        <v>7820</v>
      </c>
      <c r="F1052" t="s">
        <v>9</v>
      </c>
      <c r="G1052">
        <v>309900</v>
      </c>
    </row>
    <row r="1053" spans="1:7" x14ac:dyDescent="0.25">
      <c r="A1053" t="s">
        <v>22</v>
      </c>
      <c r="B1053" t="s">
        <v>74</v>
      </c>
      <c r="C1053">
        <v>2018</v>
      </c>
      <c r="D1053" t="s">
        <v>25</v>
      </c>
      <c r="E1053">
        <v>8900</v>
      </c>
      <c r="F1053" t="s">
        <v>9</v>
      </c>
      <c r="G1053">
        <v>309900</v>
      </c>
    </row>
    <row r="1054" spans="1:7" x14ac:dyDescent="0.25">
      <c r="A1054" t="s">
        <v>7</v>
      </c>
      <c r="B1054" t="s">
        <v>32</v>
      </c>
      <c r="C1054">
        <v>2018</v>
      </c>
      <c r="D1054" t="s">
        <v>28</v>
      </c>
      <c r="E1054">
        <v>8961</v>
      </c>
      <c r="F1054" t="s">
        <v>9</v>
      </c>
      <c r="G1054">
        <v>309900</v>
      </c>
    </row>
    <row r="1055" spans="1:7" x14ac:dyDescent="0.25">
      <c r="A1055" t="s">
        <v>22</v>
      </c>
      <c r="B1055" t="s">
        <v>62</v>
      </c>
      <c r="C1055">
        <v>2018</v>
      </c>
      <c r="D1055" t="s">
        <v>28</v>
      </c>
      <c r="E1055">
        <v>11291</v>
      </c>
      <c r="F1055" t="s">
        <v>9</v>
      </c>
      <c r="G1055">
        <v>309900</v>
      </c>
    </row>
    <row r="1056" spans="1:7" x14ac:dyDescent="0.25">
      <c r="A1056" t="s">
        <v>22</v>
      </c>
      <c r="B1056" t="s">
        <v>74</v>
      </c>
      <c r="C1056">
        <v>2018</v>
      </c>
      <c r="D1056" t="s">
        <v>25</v>
      </c>
      <c r="E1056">
        <v>11600</v>
      </c>
      <c r="F1056" t="s">
        <v>9</v>
      </c>
      <c r="G1056">
        <v>309900</v>
      </c>
    </row>
    <row r="1057" spans="1:7" x14ac:dyDescent="0.25">
      <c r="A1057" t="s">
        <v>22</v>
      </c>
      <c r="B1057" t="s">
        <v>62</v>
      </c>
      <c r="C1057">
        <v>2018</v>
      </c>
      <c r="D1057" t="s">
        <v>25</v>
      </c>
      <c r="E1057">
        <v>12165</v>
      </c>
      <c r="F1057" t="s">
        <v>9</v>
      </c>
      <c r="G1057">
        <v>309900</v>
      </c>
    </row>
    <row r="1058" spans="1:7" x14ac:dyDescent="0.25">
      <c r="A1058" t="s">
        <v>22</v>
      </c>
      <c r="B1058" t="s">
        <v>74</v>
      </c>
      <c r="C1058">
        <v>2018</v>
      </c>
      <c r="D1058" t="s">
        <v>28</v>
      </c>
      <c r="E1058">
        <v>12480</v>
      </c>
      <c r="F1058" t="s">
        <v>9</v>
      </c>
      <c r="G1058">
        <v>309900</v>
      </c>
    </row>
    <row r="1059" spans="1:7" x14ac:dyDescent="0.25">
      <c r="A1059" t="s">
        <v>15</v>
      </c>
      <c r="B1059" t="s">
        <v>16</v>
      </c>
      <c r="C1059">
        <v>2018</v>
      </c>
      <c r="D1059" t="s">
        <v>8</v>
      </c>
      <c r="E1059">
        <v>5078</v>
      </c>
      <c r="F1059" t="s">
        <v>9</v>
      </c>
      <c r="G1059">
        <v>218900</v>
      </c>
    </row>
    <row r="1060" spans="1:7" x14ac:dyDescent="0.25">
      <c r="A1060" t="s">
        <v>10</v>
      </c>
      <c r="B1060" t="s">
        <v>11</v>
      </c>
      <c r="C1060">
        <v>2018</v>
      </c>
      <c r="D1060" t="s">
        <v>8</v>
      </c>
      <c r="E1060">
        <v>5100</v>
      </c>
      <c r="F1060" t="s">
        <v>9</v>
      </c>
      <c r="G1060">
        <v>189900</v>
      </c>
    </row>
    <row r="1061" spans="1:7" x14ac:dyDescent="0.25">
      <c r="A1061" t="s">
        <v>7</v>
      </c>
      <c r="B1061" t="s">
        <v>39</v>
      </c>
      <c r="C1061">
        <v>2018</v>
      </c>
      <c r="D1061" t="s">
        <v>25</v>
      </c>
      <c r="E1061">
        <v>13046</v>
      </c>
      <c r="F1061" t="s">
        <v>9</v>
      </c>
      <c r="G1061">
        <v>309900</v>
      </c>
    </row>
    <row r="1062" spans="1:7" x14ac:dyDescent="0.25">
      <c r="A1062" t="s">
        <v>79</v>
      </c>
      <c r="B1062" t="s">
        <v>100</v>
      </c>
      <c r="C1062">
        <v>2018</v>
      </c>
      <c r="D1062" t="s">
        <v>8</v>
      </c>
      <c r="E1062">
        <v>5199</v>
      </c>
      <c r="F1062" t="s">
        <v>9</v>
      </c>
      <c r="G1062">
        <v>179900</v>
      </c>
    </row>
    <row r="1063" spans="1:7" x14ac:dyDescent="0.25">
      <c r="A1063" t="s">
        <v>15</v>
      </c>
      <c r="B1063">
        <v>520</v>
      </c>
      <c r="C1063">
        <v>2018</v>
      </c>
      <c r="D1063" t="s">
        <v>25</v>
      </c>
      <c r="E1063">
        <v>13300</v>
      </c>
      <c r="F1063" t="s">
        <v>9</v>
      </c>
      <c r="G1063">
        <v>309900</v>
      </c>
    </row>
    <row r="1064" spans="1:7" x14ac:dyDescent="0.25">
      <c r="A1064" t="s">
        <v>26</v>
      </c>
      <c r="B1064" t="s">
        <v>27</v>
      </c>
      <c r="C1064">
        <v>2018</v>
      </c>
      <c r="D1064" t="s">
        <v>25</v>
      </c>
      <c r="E1064">
        <v>15400</v>
      </c>
      <c r="F1064" t="s">
        <v>9</v>
      </c>
      <c r="G1064">
        <v>309900</v>
      </c>
    </row>
    <row r="1065" spans="1:7" x14ac:dyDescent="0.25">
      <c r="A1065" t="s">
        <v>7</v>
      </c>
      <c r="B1065" t="s">
        <v>32</v>
      </c>
      <c r="C1065">
        <v>2018</v>
      </c>
      <c r="D1065" t="s">
        <v>8</v>
      </c>
      <c r="E1065">
        <v>5211</v>
      </c>
      <c r="F1065" t="s">
        <v>9</v>
      </c>
      <c r="G1065">
        <v>179800</v>
      </c>
    </row>
    <row r="1066" spans="1:7" x14ac:dyDescent="0.25">
      <c r="A1066" t="s">
        <v>22</v>
      </c>
      <c r="B1066" t="s">
        <v>48</v>
      </c>
      <c r="C1066">
        <v>2019</v>
      </c>
      <c r="D1066" t="s">
        <v>25</v>
      </c>
      <c r="E1066">
        <v>11500</v>
      </c>
      <c r="F1066" t="s">
        <v>9</v>
      </c>
      <c r="G1066">
        <v>309900</v>
      </c>
    </row>
    <row r="1067" spans="1:7" x14ac:dyDescent="0.25">
      <c r="A1067" t="s">
        <v>7</v>
      </c>
      <c r="B1067" t="s">
        <v>33</v>
      </c>
      <c r="C1067">
        <v>2019</v>
      </c>
      <c r="D1067" t="s">
        <v>25</v>
      </c>
      <c r="E1067">
        <v>21300</v>
      </c>
      <c r="F1067" t="s">
        <v>9</v>
      </c>
      <c r="G1067">
        <v>309900</v>
      </c>
    </row>
    <row r="1068" spans="1:7" x14ac:dyDescent="0.25">
      <c r="A1068" t="s">
        <v>29</v>
      </c>
      <c r="B1068" t="s">
        <v>52</v>
      </c>
      <c r="C1068">
        <v>2020</v>
      </c>
      <c r="D1068" t="s">
        <v>28</v>
      </c>
      <c r="E1068">
        <v>8243</v>
      </c>
      <c r="F1068" t="s">
        <v>9</v>
      </c>
      <c r="G1068">
        <v>309900</v>
      </c>
    </row>
    <row r="1069" spans="1:7" x14ac:dyDescent="0.25">
      <c r="A1069" t="s">
        <v>7</v>
      </c>
      <c r="B1069" t="s">
        <v>32</v>
      </c>
      <c r="C1069">
        <v>2018</v>
      </c>
      <c r="D1069" t="s">
        <v>8</v>
      </c>
      <c r="E1069">
        <v>5329</v>
      </c>
      <c r="F1069" t="s">
        <v>9</v>
      </c>
      <c r="G1069">
        <v>189900</v>
      </c>
    </row>
    <row r="1070" spans="1:7" x14ac:dyDescent="0.25">
      <c r="A1070" t="s">
        <v>26</v>
      </c>
      <c r="B1070" t="s">
        <v>76</v>
      </c>
      <c r="C1070">
        <v>2020</v>
      </c>
      <c r="D1070" t="s">
        <v>28</v>
      </c>
      <c r="E1070">
        <v>9400</v>
      </c>
      <c r="F1070" t="s">
        <v>9</v>
      </c>
      <c r="G1070">
        <v>309900</v>
      </c>
    </row>
    <row r="1071" spans="1:7" x14ac:dyDescent="0.25">
      <c r="A1071" t="s">
        <v>77</v>
      </c>
      <c r="B1071" t="s">
        <v>91</v>
      </c>
      <c r="C1071">
        <v>2021</v>
      </c>
      <c r="D1071" t="s">
        <v>25</v>
      </c>
      <c r="E1071">
        <v>4628</v>
      </c>
      <c r="F1071" t="s">
        <v>9</v>
      </c>
      <c r="G1071">
        <v>309900</v>
      </c>
    </row>
    <row r="1072" spans="1:7" x14ac:dyDescent="0.25">
      <c r="A1072" t="s">
        <v>29</v>
      </c>
      <c r="B1072" t="s">
        <v>49</v>
      </c>
      <c r="C1072">
        <v>2021</v>
      </c>
      <c r="D1072" t="s">
        <v>28</v>
      </c>
      <c r="E1072">
        <v>5930</v>
      </c>
      <c r="F1072" t="s">
        <v>9</v>
      </c>
      <c r="G1072">
        <v>309900</v>
      </c>
    </row>
    <row r="1073" spans="1:7" x14ac:dyDescent="0.25">
      <c r="A1073" t="s">
        <v>22</v>
      </c>
      <c r="B1073" t="s">
        <v>83</v>
      </c>
      <c r="C1073">
        <v>2021</v>
      </c>
      <c r="D1073" t="s">
        <v>28</v>
      </c>
      <c r="E1073">
        <v>6609</v>
      </c>
      <c r="F1073" t="s">
        <v>9</v>
      </c>
      <c r="G1073">
        <v>309900</v>
      </c>
    </row>
    <row r="1074" spans="1:7" x14ac:dyDescent="0.25">
      <c r="A1074" t="s">
        <v>15</v>
      </c>
      <c r="B1074" t="s">
        <v>16</v>
      </c>
      <c r="C1074">
        <v>2018</v>
      </c>
      <c r="D1074" t="s">
        <v>8</v>
      </c>
      <c r="E1074">
        <v>5502</v>
      </c>
      <c r="F1074" t="s">
        <v>9</v>
      </c>
      <c r="G1074">
        <v>204800</v>
      </c>
    </row>
    <row r="1075" spans="1:7" x14ac:dyDescent="0.25">
      <c r="A1075" t="s">
        <v>26</v>
      </c>
      <c r="B1075" t="s">
        <v>76</v>
      </c>
      <c r="C1075">
        <v>2021</v>
      </c>
      <c r="D1075" t="s">
        <v>25</v>
      </c>
      <c r="E1075">
        <v>8012</v>
      </c>
      <c r="F1075" t="s">
        <v>9</v>
      </c>
      <c r="G1075">
        <v>309900</v>
      </c>
    </row>
    <row r="1076" spans="1:7" x14ac:dyDescent="0.25">
      <c r="A1076" t="s">
        <v>22</v>
      </c>
      <c r="B1076" t="s">
        <v>23</v>
      </c>
      <c r="C1076">
        <v>2021</v>
      </c>
      <c r="D1076" t="s">
        <v>25</v>
      </c>
      <c r="E1076">
        <v>9281</v>
      </c>
      <c r="F1076" t="s">
        <v>9</v>
      </c>
      <c r="G1076">
        <v>309900</v>
      </c>
    </row>
    <row r="1077" spans="1:7" x14ac:dyDescent="0.25">
      <c r="A1077" t="s">
        <v>77</v>
      </c>
      <c r="B1077" t="s">
        <v>108</v>
      </c>
      <c r="C1077">
        <v>2018</v>
      </c>
      <c r="D1077" t="s">
        <v>8</v>
      </c>
      <c r="E1077">
        <v>5586</v>
      </c>
      <c r="F1077" t="s">
        <v>9</v>
      </c>
      <c r="G1077">
        <v>149900</v>
      </c>
    </row>
    <row r="1078" spans="1:7" x14ac:dyDescent="0.25">
      <c r="A1078" t="s">
        <v>10</v>
      </c>
      <c r="B1078" t="s">
        <v>54</v>
      </c>
      <c r="C1078">
        <v>2018</v>
      </c>
      <c r="D1078" t="s">
        <v>8</v>
      </c>
      <c r="E1078">
        <v>5683</v>
      </c>
      <c r="F1078" t="s">
        <v>9</v>
      </c>
      <c r="G1078">
        <v>169900</v>
      </c>
    </row>
    <row r="1079" spans="1:7" x14ac:dyDescent="0.25">
      <c r="A1079" t="s">
        <v>29</v>
      </c>
      <c r="B1079" t="s">
        <v>35</v>
      </c>
      <c r="C1079">
        <v>2021</v>
      </c>
      <c r="D1079" t="s">
        <v>25</v>
      </c>
      <c r="E1079">
        <v>10284</v>
      </c>
      <c r="F1079" t="s">
        <v>9</v>
      </c>
      <c r="G1079">
        <v>309900</v>
      </c>
    </row>
    <row r="1080" spans="1:7" x14ac:dyDescent="0.25">
      <c r="A1080" t="s">
        <v>7</v>
      </c>
      <c r="B1080" t="s">
        <v>32</v>
      </c>
      <c r="C1080">
        <v>2018</v>
      </c>
      <c r="D1080" t="s">
        <v>14</v>
      </c>
      <c r="E1080">
        <v>5700</v>
      </c>
      <c r="F1080" t="s">
        <v>9</v>
      </c>
      <c r="G1080">
        <v>227900</v>
      </c>
    </row>
    <row r="1081" spans="1:7" x14ac:dyDescent="0.25">
      <c r="A1081" t="s">
        <v>22</v>
      </c>
      <c r="B1081" t="s">
        <v>62</v>
      </c>
      <c r="C1081">
        <v>2018</v>
      </c>
      <c r="D1081" t="s">
        <v>14</v>
      </c>
      <c r="E1081">
        <v>5701</v>
      </c>
      <c r="F1081" t="s">
        <v>9</v>
      </c>
      <c r="G1081">
        <v>414700</v>
      </c>
    </row>
    <row r="1082" spans="1:7" x14ac:dyDescent="0.25">
      <c r="A1082" t="s">
        <v>22</v>
      </c>
      <c r="B1082" t="s">
        <v>62</v>
      </c>
      <c r="C1082">
        <v>2021</v>
      </c>
      <c r="D1082" t="s">
        <v>25</v>
      </c>
      <c r="E1082">
        <v>10675</v>
      </c>
      <c r="F1082" t="s">
        <v>9</v>
      </c>
      <c r="G1082">
        <v>309900</v>
      </c>
    </row>
    <row r="1083" spans="1:7" x14ac:dyDescent="0.25">
      <c r="A1083" t="s">
        <v>95</v>
      </c>
      <c r="B1083" t="s">
        <v>96</v>
      </c>
      <c r="C1083">
        <v>2022</v>
      </c>
      <c r="D1083" t="s">
        <v>28</v>
      </c>
      <c r="E1083">
        <v>0</v>
      </c>
      <c r="F1083" t="s">
        <v>9</v>
      </c>
      <c r="G1083">
        <v>309900</v>
      </c>
    </row>
    <row r="1084" spans="1:7" x14ac:dyDescent="0.25">
      <c r="A1084" t="s">
        <v>57</v>
      </c>
      <c r="B1084" t="s">
        <v>101</v>
      </c>
      <c r="C1084">
        <v>2018</v>
      </c>
      <c r="D1084" t="s">
        <v>14</v>
      </c>
      <c r="E1084">
        <v>5823</v>
      </c>
      <c r="F1084" t="s">
        <v>9</v>
      </c>
      <c r="G1084">
        <v>209900</v>
      </c>
    </row>
    <row r="1085" spans="1:7" x14ac:dyDescent="0.25">
      <c r="A1085" t="s">
        <v>79</v>
      </c>
      <c r="B1085" t="s">
        <v>80</v>
      </c>
      <c r="C1085">
        <v>2022</v>
      </c>
      <c r="D1085" t="s">
        <v>28</v>
      </c>
      <c r="E1085">
        <v>1955</v>
      </c>
      <c r="F1085" t="s">
        <v>9</v>
      </c>
      <c r="G1085">
        <v>309900</v>
      </c>
    </row>
    <row r="1086" spans="1:7" x14ac:dyDescent="0.25">
      <c r="A1086" t="s">
        <v>22</v>
      </c>
      <c r="B1086" t="s">
        <v>23</v>
      </c>
      <c r="C1086">
        <v>2022</v>
      </c>
      <c r="D1086" t="s">
        <v>28</v>
      </c>
      <c r="E1086">
        <v>2257</v>
      </c>
      <c r="F1086" t="s">
        <v>9</v>
      </c>
      <c r="G1086">
        <v>309900</v>
      </c>
    </row>
    <row r="1087" spans="1:7" x14ac:dyDescent="0.25">
      <c r="A1087" t="s">
        <v>15</v>
      </c>
      <c r="B1087" t="s">
        <v>16</v>
      </c>
      <c r="C1087">
        <v>2018</v>
      </c>
      <c r="D1087" t="s">
        <v>8</v>
      </c>
      <c r="E1087">
        <v>5921</v>
      </c>
      <c r="F1087" t="s">
        <v>9</v>
      </c>
      <c r="G1087">
        <v>219800</v>
      </c>
    </row>
    <row r="1088" spans="1:7" x14ac:dyDescent="0.25">
      <c r="A1088" t="s">
        <v>22</v>
      </c>
      <c r="B1088" t="s">
        <v>83</v>
      </c>
      <c r="C1088">
        <v>2022</v>
      </c>
      <c r="D1088" t="s">
        <v>28</v>
      </c>
      <c r="E1088">
        <v>2402</v>
      </c>
      <c r="F1088" t="s">
        <v>9</v>
      </c>
      <c r="G1088">
        <v>309900</v>
      </c>
    </row>
    <row r="1089" spans="1:7" x14ac:dyDescent="0.25">
      <c r="A1089" t="s">
        <v>22</v>
      </c>
      <c r="B1089" t="s">
        <v>23</v>
      </c>
      <c r="C1089">
        <v>2022</v>
      </c>
      <c r="D1089" t="s">
        <v>28</v>
      </c>
      <c r="E1089">
        <v>3628</v>
      </c>
      <c r="F1089" t="s">
        <v>9</v>
      </c>
      <c r="G1089">
        <v>309900</v>
      </c>
    </row>
    <row r="1090" spans="1:7" x14ac:dyDescent="0.25">
      <c r="A1090" t="s">
        <v>22</v>
      </c>
      <c r="B1090" t="s">
        <v>23</v>
      </c>
      <c r="C1090">
        <v>2022</v>
      </c>
      <c r="D1090" t="s">
        <v>28</v>
      </c>
      <c r="E1090">
        <v>4618</v>
      </c>
      <c r="F1090" t="s">
        <v>9</v>
      </c>
      <c r="G1090">
        <v>309900</v>
      </c>
    </row>
    <row r="1091" spans="1:7" x14ac:dyDescent="0.25">
      <c r="A1091" t="s">
        <v>15</v>
      </c>
      <c r="B1091" t="s">
        <v>24</v>
      </c>
      <c r="C1091">
        <v>2022</v>
      </c>
      <c r="D1091" t="s">
        <v>25</v>
      </c>
      <c r="E1091">
        <v>9268</v>
      </c>
      <c r="F1091" t="s">
        <v>9</v>
      </c>
      <c r="G1091">
        <v>309900</v>
      </c>
    </row>
    <row r="1092" spans="1:7" x14ac:dyDescent="0.25">
      <c r="A1092" t="s">
        <v>77</v>
      </c>
      <c r="B1092">
        <v>2008</v>
      </c>
      <c r="C1092">
        <v>2023</v>
      </c>
      <c r="D1092" t="s">
        <v>28</v>
      </c>
      <c r="E1092">
        <v>500</v>
      </c>
      <c r="F1092" t="s">
        <v>9</v>
      </c>
      <c r="G1092">
        <v>309900</v>
      </c>
    </row>
    <row r="1093" spans="1:7" x14ac:dyDescent="0.25">
      <c r="A1093" t="s">
        <v>10</v>
      </c>
      <c r="B1093" t="s">
        <v>11</v>
      </c>
      <c r="C1093">
        <v>2018</v>
      </c>
      <c r="D1093" t="s">
        <v>8</v>
      </c>
      <c r="E1093">
        <v>6168</v>
      </c>
      <c r="F1093" t="s">
        <v>9</v>
      </c>
      <c r="G1093">
        <v>189800</v>
      </c>
    </row>
    <row r="1094" spans="1:7" x14ac:dyDescent="0.25">
      <c r="A1094" t="s">
        <v>7</v>
      </c>
      <c r="B1094" t="s">
        <v>103</v>
      </c>
      <c r="C1094">
        <v>2024</v>
      </c>
      <c r="D1094" t="s">
        <v>28</v>
      </c>
      <c r="E1094">
        <v>0</v>
      </c>
      <c r="F1094" t="s">
        <v>9</v>
      </c>
      <c r="G1094">
        <v>309900</v>
      </c>
    </row>
    <row r="1095" spans="1:7" x14ac:dyDescent="0.25">
      <c r="A1095" t="s">
        <v>7</v>
      </c>
      <c r="B1095" t="s">
        <v>103</v>
      </c>
      <c r="C1095">
        <v>2024</v>
      </c>
      <c r="D1095" t="s">
        <v>28</v>
      </c>
      <c r="E1095">
        <v>0</v>
      </c>
      <c r="F1095" t="s">
        <v>9</v>
      </c>
      <c r="G1095">
        <v>309900</v>
      </c>
    </row>
    <row r="1096" spans="1:7" x14ac:dyDescent="0.25">
      <c r="A1096" t="s">
        <v>7</v>
      </c>
      <c r="B1096" t="s">
        <v>103</v>
      </c>
      <c r="C1096">
        <v>2024</v>
      </c>
      <c r="D1096" t="s">
        <v>28</v>
      </c>
      <c r="E1096">
        <v>0</v>
      </c>
      <c r="F1096" t="s">
        <v>9</v>
      </c>
      <c r="G1096">
        <v>309900</v>
      </c>
    </row>
    <row r="1097" spans="1:7" x14ac:dyDescent="0.25">
      <c r="A1097" t="s">
        <v>45</v>
      </c>
      <c r="B1097" t="s">
        <v>463</v>
      </c>
      <c r="C1097">
        <v>2018</v>
      </c>
      <c r="D1097" t="s">
        <v>8</v>
      </c>
      <c r="E1097">
        <v>6243</v>
      </c>
      <c r="F1097" t="s">
        <v>9</v>
      </c>
      <c r="G1097">
        <v>415290</v>
      </c>
    </row>
    <row r="1098" spans="1:7" x14ac:dyDescent="0.25">
      <c r="A1098" t="s">
        <v>26</v>
      </c>
      <c r="B1098" t="s">
        <v>27</v>
      </c>
      <c r="C1098">
        <v>2014</v>
      </c>
      <c r="D1098" t="s">
        <v>28</v>
      </c>
      <c r="E1098">
        <v>12052</v>
      </c>
      <c r="F1098" t="s">
        <v>9</v>
      </c>
      <c r="G1098">
        <v>309800</v>
      </c>
    </row>
    <row r="1099" spans="1:7" x14ac:dyDescent="0.25">
      <c r="A1099" t="s">
        <v>98</v>
      </c>
      <c r="B1099" t="s">
        <v>109</v>
      </c>
      <c r="C1099">
        <v>2020</v>
      </c>
      <c r="D1099" t="s">
        <v>28</v>
      </c>
      <c r="E1099">
        <v>6700</v>
      </c>
      <c r="F1099" t="s">
        <v>9</v>
      </c>
      <c r="G1099">
        <v>309800</v>
      </c>
    </row>
    <row r="1100" spans="1:7" x14ac:dyDescent="0.25">
      <c r="A1100" t="s">
        <v>7</v>
      </c>
      <c r="B1100" t="s">
        <v>55</v>
      </c>
      <c r="C1100">
        <v>2021</v>
      </c>
      <c r="D1100" t="s">
        <v>28</v>
      </c>
      <c r="E1100">
        <v>3982</v>
      </c>
      <c r="F1100" t="s">
        <v>9</v>
      </c>
      <c r="G1100">
        <v>309800</v>
      </c>
    </row>
    <row r="1101" spans="1:7" x14ac:dyDescent="0.25">
      <c r="A1101" t="s">
        <v>7</v>
      </c>
      <c r="B1101" t="s">
        <v>37</v>
      </c>
      <c r="C1101">
        <v>2021</v>
      </c>
      <c r="D1101" t="s">
        <v>28</v>
      </c>
      <c r="E1101">
        <v>4706</v>
      </c>
      <c r="F1101" t="s">
        <v>9</v>
      </c>
      <c r="G1101">
        <v>309800</v>
      </c>
    </row>
    <row r="1102" spans="1:7" x14ac:dyDescent="0.25">
      <c r="A1102" t="s">
        <v>29</v>
      </c>
      <c r="B1102" t="s">
        <v>44</v>
      </c>
      <c r="C1102">
        <v>2018</v>
      </c>
      <c r="D1102" t="s">
        <v>14</v>
      </c>
      <c r="E1102">
        <v>6400</v>
      </c>
      <c r="F1102" t="s">
        <v>9</v>
      </c>
      <c r="G1102">
        <v>229800</v>
      </c>
    </row>
    <row r="1103" spans="1:7" x14ac:dyDescent="0.25">
      <c r="A1103" t="s">
        <v>26</v>
      </c>
      <c r="B1103" t="s">
        <v>27</v>
      </c>
      <c r="C1103">
        <v>2018</v>
      </c>
      <c r="D1103" t="s">
        <v>25</v>
      </c>
      <c r="E1103">
        <v>12593</v>
      </c>
      <c r="F1103" t="s">
        <v>9</v>
      </c>
      <c r="G1103">
        <v>309700</v>
      </c>
    </row>
    <row r="1104" spans="1:7" x14ac:dyDescent="0.25">
      <c r="A1104" t="s">
        <v>26</v>
      </c>
      <c r="B1104" t="s">
        <v>27</v>
      </c>
      <c r="C1104">
        <v>2019</v>
      </c>
      <c r="D1104" t="s">
        <v>25</v>
      </c>
      <c r="E1104">
        <v>7605</v>
      </c>
      <c r="F1104" t="s">
        <v>9</v>
      </c>
      <c r="G1104">
        <v>309000</v>
      </c>
    </row>
    <row r="1105" spans="1:7" x14ac:dyDescent="0.25">
      <c r="A1105" t="s">
        <v>15</v>
      </c>
      <c r="B1105">
        <v>320</v>
      </c>
      <c r="C1105">
        <v>2020</v>
      </c>
      <c r="D1105" t="s">
        <v>25</v>
      </c>
      <c r="E1105">
        <v>7260</v>
      </c>
      <c r="F1105" t="s">
        <v>9</v>
      </c>
      <c r="G1105">
        <v>309000</v>
      </c>
    </row>
    <row r="1106" spans="1:7" x14ac:dyDescent="0.25">
      <c r="A1106" t="s">
        <v>98</v>
      </c>
      <c r="B1106" t="s">
        <v>109</v>
      </c>
      <c r="C1106">
        <v>2020</v>
      </c>
      <c r="D1106" t="s">
        <v>28</v>
      </c>
      <c r="E1106">
        <v>8200</v>
      </c>
      <c r="F1106" t="s">
        <v>9</v>
      </c>
      <c r="G1106">
        <v>309000</v>
      </c>
    </row>
    <row r="1107" spans="1:7" x14ac:dyDescent="0.25">
      <c r="A1107" t="s">
        <v>7</v>
      </c>
      <c r="B1107" t="s">
        <v>60</v>
      </c>
      <c r="C1107">
        <v>2020</v>
      </c>
      <c r="D1107" t="s">
        <v>28</v>
      </c>
      <c r="E1107">
        <v>9600</v>
      </c>
      <c r="F1107" t="s">
        <v>9</v>
      </c>
      <c r="G1107">
        <v>309000</v>
      </c>
    </row>
    <row r="1108" spans="1:7" x14ac:dyDescent="0.25">
      <c r="A1108" t="s">
        <v>29</v>
      </c>
      <c r="B1108" t="s">
        <v>51</v>
      </c>
      <c r="C1108">
        <v>2021</v>
      </c>
      <c r="D1108" t="s">
        <v>25</v>
      </c>
      <c r="E1108">
        <v>3315</v>
      </c>
      <c r="F1108" t="s">
        <v>9</v>
      </c>
      <c r="G1108">
        <v>309000</v>
      </c>
    </row>
    <row r="1109" spans="1:7" x14ac:dyDescent="0.25">
      <c r="A1109" t="s">
        <v>26</v>
      </c>
      <c r="B1109" t="s">
        <v>31</v>
      </c>
      <c r="C1109">
        <v>2018</v>
      </c>
      <c r="D1109" t="s">
        <v>14</v>
      </c>
      <c r="E1109">
        <v>6845</v>
      </c>
      <c r="F1109" t="s">
        <v>9</v>
      </c>
      <c r="G1109">
        <v>344900</v>
      </c>
    </row>
    <row r="1110" spans="1:7" x14ac:dyDescent="0.25">
      <c r="A1110" t="s">
        <v>22</v>
      </c>
      <c r="B1110" t="s">
        <v>23</v>
      </c>
      <c r="C1110">
        <v>2021</v>
      </c>
      <c r="D1110" t="s">
        <v>25</v>
      </c>
      <c r="E1110">
        <v>3932</v>
      </c>
      <c r="F1110" t="s">
        <v>9</v>
      </c>
      <c r="G1110">
        <v>309000</v>
      </c>
    </row>
    <row r="1111" spans="1:7" x14ac:dyDescent="0.25">
      <c r="A1111" t="s">
        <v>22</v>
      </c>
      <c r="B1111" t="s">
        <v>83</v>
      </c>
      <c r="C1111">
        <v>2022</v>
      </c>
      <c r="D1111" t="s">
        <v>28</v>
      </c>
      <c r="E1111">
        <v>8335</v>
      </c>
      <c r="F1111" t="s">
        <v>9</v>
      </c>
      <c r="G1111">
        <v>309000</v>
      </c>
    </row>
    <row r="1112" spans="1:7" x14ac:dyDescent="0.25">
      <c r="A1112" t="s">
        <v>15</v>
      </c>
      <c r="B1112" t="s">
        <v>24</v>
      </c>
      <c r="C1112">
        <v>2018</v>
      </c>
      <c r="D1112" t="s">
        <v>25</v>
      </c>
      <c r="E1112">
        <v>10079</v>
      </c>
      <c r="F1112" t="s">
        <v>9</v>
      </c>
      <c r="G1112">
        <v>308900</v>
      </c>
    </row>
    <row r="1113" spans="1:7" x14ac:dyDescent="0.25">
      <c r="A1113" t="s">
        <v>69</v>
      </c>
      <c r="B1113" t="s">
        <v>70</v>
      </c>
      <c r="C1113">
        <v>2024</v>
      </c>
      <c r="D1113" t="s">
        <v>28</v>
      </c>
      <c r="E1113">
        <v>0</v>
      </c>
      <c r="F1113" t="s">
        <v>9</v>
      </c>
      <c r="G1113">
        <v>306600</v>
      </c>
    </row>
    <row r="1114" spans="1:7" x14ac:dyDescent="0.25">
      <c r="A1114" t="s">
        <v>12</v>
      </c>
      <c r="B1114" t="s">
        <v>466</v>
      </c>
      <c r="C1114">
        <v>2018</v>
      </c>
      <c r="D1114" t="s">
        <v>14</v>
      </c>
      <c r="E1114">
        <v>6940</v>
      </c>
      <c r="F1114" t="s">
        <v>9</v>
      </c>
      <c r="G1114">
        <v>239800</v>
      </c>
    </row>
    <row r="1115" spans="1:7" x14ac:dyDescent="0.25">
      <c r="A1115" t="s">
        <v>17</v>
      </c>
      <c r="B1115" t="s">
        <v>18</v>
      </c>
      <c r="C1115">
        <v>2018</v>
      </c>
      <c r="D1115" t="s">
        <v>14</v>
      </c>
      <c r="E1115">
        <v>11247</v>
      </c>
      <c r="F1115" t="s">
        <v>9</v>
      </c>
      <c r="G1115">
        <v>227900</v>
      </c>
    </row>
    <row r="1116" spans="1:7" x14ac:dyDescent="0.25">
      <c r="A1116" t="s">
        <v>7</v>
      </c>
      <c r="B1116" t="s">
        <v>32</v>
      </c>
      <c r="C1116">
        <v>2017</v>
      </c>
      <c r="D1116" t="s">
        <v>28</v>
      </c>
      <c r="E1116">
        <v>11150</v>
      </c>
      <c r="F1116" t="s">
        <v>9</v>
      </c>
      <c r="G1116">
        <v>304900</v>
      </c>
    </row>
    <row r="1117" spans="1:7" x14ac:dyDescent="0.25">
      <c r="A1117" t="s">
        <v>22</v>
      </c>
      <c r="B1117" t="s">
        <v>74</v>
      </c>
      <c r="C1117">
        <v>2018</v>
      </c>
      <c r="D1117" t="s">
        <v>28</v>
      </c>
      <c r="E1117">
        <v>6212</v>
      </c>
      <c r="F1117" t="s">
        <v>9</v>
      </c>
      <c r="G1117">
        <v>304900</v>
      </c>
    </row>
    <row r="1118" spans="1:7" x14ac:dyDescent="0.25">
      <c r="A1118" t="s">
        <v>22</v>
      </c>
      <c r="B1118" t="s">
        <v>62</v>
      </c>
      <c r="C1118">
        <v>2018</v>
      </c>
      <c r="D1118" t="s">
        <v>28</v>
      </c>
      <c r="E1118">
        <v>14501</v>
      </c>
      <c r="F1118" t="s">
        <v>9</v>
      </c>
      <c r="G1118">
        <v>304900</v>
      </c>
    </row>
    <row r="1119" spans="1:7" x14ac:dyDescent="0.25">
      <c r="A1119" t="s">
        <v>22</v>
      </c>
      <c r="B1119" t="s">
        <v>64</v>
      </c>
      <c r="C1119">
        <v>2018</v>
      </c>
      <c r="D1119" t="s">
        <v>25</v>
      </c>
      <c r="E1119">
        <v>16950</v>
      </c>
      <c r="F1119" t="s">
        <v>9</v>
      </c>
      <c r="G1119">
        <v>304900</v>
      </c>
    </row>
    <row r="1120" spans="1:7" x14ac:dyDescent="0.25">
      <c r="A1120" t="s">
        <v>22</v>
      </c>
      <c r="B1120" t="s">
        <v>83</v>
      </c>
      <c r="C1120">
        <v>2019</v>
      </c>
      <c r="D1120" t="s">
        <v>25</v>
      </c>
      <c r="E1120">
        <v>7844</v>
      </c>
      <c r="F1120" t="s">
        <v>9</v>
      </c>
      <c r="G1120">
        <v>304900</v>
      </c>
    </row>
    <row r="1121" spans="1:7" x14ac:dyDescent="0.25">
      <c r="A1121" t="s">
        <v>46</v>
      </c>
      <c r="B1121" t="s">
        <v>66</v>
      </c>
      <c r="C1121">
        <v>2020</v>
      </c>
      <c r="D1121" t="s">
        <v>25</v>
      </c>
      <c r="E1121">
        <v>4191</v>
      </c>
      <c r="F1121" t="s">
        <v>21</v>
      </c>
      <c r="G1121">
        <v>304900</v>
      </c>
    </row>
    <row r="1122" spans="1:7" x14ac:dyDescent="0.25">
      <c r="A1122" t="s">
        <v>98</v>
      </c>
      <c r="B1122" t="s">
        <v>99</v>
      </c>
      <c r="C1122">
        <v>2021</v>
      </c>
      <c r="D1122" t="s">
        <v>25</v>
      </c>
      <c r="E1122">
        <v>4901</v>
      </c>
      <c r="F1122" t="s">
        <v>9</v>
      </c>
      <c r="G1122">
        <v>304400</v>
      </c>
    </row>
    <row r="1123" spans="1:7" x14ac:dyDescent="0.25">
      <c r="A1123" t="s">
        <v>26</v>
      </c>
      <c r="B1123" t="s">
        <v>27</v>
      </c>
      <c r="C1123">
        <v>2019</v>
      </c>
      <c r="D1123" t="s">
        <v>25</v>
      </c>
      <c r="E1123">
        <v>12407</v>
      </c>
      <c r="F1123" t="s">
        <v>9</v>
      </c>
      <c r="G1123">
        <v>304000</v>
      </c>
    </row>
    <row r="1124" spans="1:7" x14ac:dyDescent="0.25">
      <c r="A1124" t="s">
        <v>15</v>
      </c>
      <c r="B1124" t="s">
        <v>24</v>
      </c>
      <c r="C1124">
        <v>2014</v>
      </c>
      <c r="D1124" t="s">
        <v>28</v>
      </c>
      <c r="E1124">
        <v>6170</v>
      </c>
      <c r="F1124" t="s">
        <v>9</v>
      </c>
      <c r="G1124">
        <v>299900</v>
      </c>
    </row>
    <row r="1125" spans="1:7" x14ac:dyDescent="0.25">
      <c r="A1125" t="s">
        <v>15</v>
      </c>
      <c r="B1125">
        <v>225</v>
      </c>
      <c r="C1125">
        <v>2018</v>
      </c>
      <c r="D1125" t="s">
        <v>14</v>
      </c>
      <c r="E1125">
        <v>7150</v>
      </c>
      <c r="F1125" t="s">
        <v>9</v>
      </c>
      <c r="G1125">
        <v>249900</v>
      </c>
    </row>
    <row r="1126" spans="1:7" x14ac:dyDescent="0.25">
      <c r="A1126" t="s">
        <v>15</v>
      </c>
      <c r="B1126">
        <v>225</v>
      </c>
      <c r="C1126">
        <v>2018</v>
      </c>
      <c r="D1126" t="s">
        <v>14</v>
      </c>
      <c r="E1126">
        <v>7198</v>
      </c>
      <c r="F1126" t="s">
        <v>9</v>
      </c>
      <c r="G1126">
        <v>229900</v>
      </c>
    </row>
    <row r="1127" spans="1:7" x14ac:dyDescent="0.25">
      <c r="A1127" t="s">
        <v>7</v>
      </c>
      <c r="B1127" t="s">
        <v>32</v>
      </c>
      <c r="C1127">
        <v>2014</v>
      </c>
      <c r="D1127" t="s">
        <v>28</v>
      </c>
      <c r="E1127">
        <v>14341</v>
      </c>
      <c r="F1127" t="s">
        <v>9</v>
      </c>
      <c r="G1127">
        <v>299900</v>
      </c>
    </row>
    <row r="1128" spans="1:7" x14ac:dyDescent="0.25">
      <c r="A1128" t="s">
        <v>29</v>
      </c>
      <c r="B1128" t="s">
        <v>53</v>
      </c>
      <c r="C1128">
        <v>2015</v>
      </c>
      <c r="D1128" t="s">
        <v>25</v>
      </c>
      <c r="E1128">
        <v>17112</v>
      </c>
      <c r="F1128" t="s">
        <v>9</v>
      </c>
      <c r="G1128">
        <v>299900</v>
      </c>
    </row>
    <row r="1129" spans="1:7" x14ac:dyDescent="0.25">
      <c r="A1129" t="s">
        <v>15</v>
      </c>
      <c r="B1129" t="s">
        <v>24</v>
      </c>
      <c r="C1129">
        <v>2015</v>
      </c>
      <c r="D1129" t="s">
        <v>25</v>
      </c>
      <c r="E1129">
        <v>18400</v>
      </c>
      <c r="F1129" t="s">
        <v>9</v>
      </c>
      <c r="G1129">
        <v>299900</v>
      </c>
    </row>
    <row r="1130" spans="1:7" x14ac:dyDescent="0.25">
      <c r="A1130" t="s">
        <v>15</v>
      </c>
      <c r="B1130">
        <v>225</v>
      </c>
      <c r="C1130">
        <v>2016</v>
      </c>
      <c r="D1130" t="s">
        <v>25</v>
      </c>
      <c r="E1130">
        <v>6431</v>
      </c>
      <c r="F1130" t="s">
        <v>9</v>
      </c>
      <c r="G1130">
        <v>299900</v>
      </c>
    </row>
    <row r="1131" spans="1:7" x14ac:dyDescent="0.25">
      <c r="A1131" t="s">
        <v>26</v>
      </c>
      <c r="B1131" t="s">
        <v>27</v>
      </c>
      <c r="C1131">
        <v>2016</v>
      </c>
      <c r="D1131" t="s">
        <v>28</v>
      </c>
      <c r="E1131">
        <v>11300</v>
      </c>
      <c r="F1131" t="s">
        <v>9</v>
      </c>
      <c r="G1131">
        <v>299900</v>
      </c>
    </row>
    <row r="1132" spans="1:7" x14ac:dyDescent="0.25">
      <c r="A1132" t="s">
        <v>26</v>
      </c>
      <c r="B1132" t="s">
        <v>27</v>
      </c>
      <c r="C1132">
        <v>2016</v>
      </c>
      <c r="D1132" t="s">
        <v>25</v>
      </c>
      <c r="E1132">
        <v>12600</v>
      </c>
      <c r="F1132" t="s">
        <v>9</v>
      </c>
      <c r="G1132">
        <v>299900</v>
      </c>
    </row>
    <row r="1133" spans="1:7" x14ac:dyDescent="0.25">
      <c r="A1133" t="s">
        <v>22</v>
      </c>
      <c r="B1133" t="s">
        <v>64</v>
      </c>
      <c r="C1133">
        <v>2016</v>
      </c>
      <c r="D1133" t="s">
        <v>25</v>
      </c>
      <c r="E1133">
        <v>19450</v>
      </c>
      <c r="F1133" t="s">
        <v>9</v>
      </c>
      <c r="G1133">
        <v>299900</v>
      </c>
    </row>
    <row r="1134" spans="1:7" x14ac:dyDescent="0.25">
      <c r="A1134" t="s">
        <v>26</v>
      </c>
      <c r="B1134" t="s">
        <v>31</v>
      </c>
      <c r="C1134">
        <v>2017</v>
      </c>
      <c r="D1134" t="s">
        <v>25</v>
      </c>
      <c r="E1134">
        <v>8600</v>
      </c>
      <c r="F1134" t="s">
        <v>9</v>
      </c>
      <c r="G1134">
        <v>299900</v>
      </c>
    </row>
    <row r="1135" spans="1:7" x14ac:dyDescent="0.25">
      <c r="A1135" t="s">
        <v>26</v>
      </c>
      <c r="B1135" t="s">
        <v>27</v>
      </c>
      <c r="C1135">
        <v>2017</v>
      </c>
      <c r="D1135" t="s">
        <v>25</v>
      </c>
      <c r="E1135">
        <v>10100</v>
      </c>
      <c r="F1135" t="s">
        <v>9</v>
      </c>
      <c r="G1135">
        <v>299900</v>
      </c>
    </row>
    <row r="1136" spans="1:7" x14ac:dyDescent="0.25">
      <c r="A1136" t="s">
        <v>22</v>
      </c>
      <c r="B1136" t="s">
        <v>48</v>
      </c>
      <c r="C1136">
        <v>2017</v>
      </c>
      <c r="D1136" t="s">
        <v>25</v>
      </c>
      <c r="E1136">
        <v>12611</v>
      </c>
      <c r="F1136" t="s">
        <v>9</v>
      </c>
      <c r="G1136">
        <v>299900</v>
      </c>
    </row>
    <row r="1137" spans="1:7" x14ac:dyDescent="0.25">
      <c r="A1137" t="s">
        <v>22</v>
      </c>
      <c r="B1137" t="s">
        <v>74</v>
      </c>
      <c r="C1137">
        <v>2018</v>
      </c>
      <c r="D1137" t="s">
        <v>25</v>
      </c>
      <c r="E1137">
        <v>9662</v>
      </c>
      <c r="F1137" t="s">
        <v>9</v>
      </c>
      <c r="G1137">
        <v>299900</v>
      </c>
    </row>
    <row r="1138" spans="1:7" x14ac:dyDescent="0.25">
      <c r="A1138" t="s">
        <v>7</v>
      </c>
      <c r="B1138" t="s">
        <v>60</v>
      </c>
      <c r="C1138">
        <v>2018</v>
      </c>
      <c r="D1138" t="s">
        <v>25</v>
      </c>
      <c r="E1138">
        <v>13200</v>
      </c>
      <c r="F1138" t="s">
        <v>9</v>
      </c>
      <c r="G1138">
        <v>299900</v>
      </c>
    </row>
    <row r="1139" spans="1:7" x14ac:dyDescent="0.25">
      <c r="A1139" t="s">
        <v>26</v>
      </c>
      <c r="B1139" t="s">
        <v>27</v>
      </c>
      <c r="C1139">
        <v>2018</v>
      </c>
      <c r="D1139" t="s">
        <v>25</v>
      </c>
      <c r="E1139">
        <v>13299</v>
      </c>
      <c r="F1139" t="s">
        <v>9</v>
      </c>
      <c r="G1139">
        <v>299900</v>
      </c>
    </row>
    <row r="1140" spans="1:7" x14ac:dyDescent="0.25">
      <c r="A1140" t="s">
        <v>7</v>
      </c>
      <c r="B1140" t="s">
        <v>32</v>
      </c>
      <c r="C1140">
        <v>2018</v>
      </c>
      <c r="D1140" t="s">
        <v>28</v>
      </c>
      <c r="E1140">
        <v>15999</v>
      </c>
      <c r="F1140" t="s">
        <v>9</v>
      </c>
      <c r="G1140">
        <v>299900</v>
      </c>
    </row>
    <row r="1141" spans="1:7" x14ac:dyDescent="0.25">
      <c r="A1141" t="s">
        <v>15</v>
      </c>
      <c r="B1141">
        <v>225</v>
      </c>
      <c r="C1141">
        <v>2018</v>
      </c>
      <c r="D1141" t="s">
        <v>14</v>
      </c>
      <c r="E1141">
        <v>7549</v>
      </c>
      <c r="F1141" t="s">
        <v>9</v>
      </c>
      <c r="G1141">
        <v>249900</v>
      </c>
    </row>
    <row r="1142" spans="1:7" x14ac:dyDescent="0.25">
      <c r="A1142" t="s">
        <v>98</v>
      </c>
      <c r="B1142" t="s">
        <v>110</v>
      </c>
      <c r="C1142">
        <v>2019</v>
      </c>
      <c r="D1142" t="s">
        <v>28</v>
      </c>
      <c r="E1142">
        <v>5386</v>
      </c>
      <c r="F1142" t="s">
        <v>9</v>
      </c>
      <c r="G1142">
        <v>299900</v>
      </c>
    </row>
    <row r="1143" spans="1:7" x14ac:dyDescent="0.25">
      <c r="A1143" t="s">
        <v>15</v>
      </c>
      <c r="B1143">
        <v>225</v>
      </c>
      <c r="C1143">
        <v>2019</v>
      </c>
      <c r="D1143" t="s">
        <v>28</v>
      </c>
      <c r="E1143">
        <v>10199</v>
      </c>
      <c r="F1143" t="s">
        <v>9</v>
      </c>
      <c r="G1143">
        <v>299900</v>
      </c>
    </row>
    <row r="1144" spans="1:7" x14ac:dyDescent="0.25">
      <c r="A1144" t="s">
        <v>12</v>
      </c>
      <c r="B1144" t="s">
        <v>460</v>
      </c>
      <c r="C1144">
        <v>2018</v>
      </c>
      <c r="D1144" t="s">
        <v>14</v>
      </c>
      <c r="E1144">
        <v>7606</v>
      </c>
      <c r="F1144" t="s">
        <v>9</v>
      </c>
      <c r="G1144">
        <v>204900</v>
      </c>
    </row>
    <row r="1145" spans="1:7" x14ac:dyDescent="0.25">
      <c r="A1145" t="s">
        <v>22</v>
      </c>
      <c r="B1145" t="s">
        <v>83</v>
      </c>
      <c r="C1145">
        <v>2019</v>
      </c>
      <c r="D1145" t="s">
        <v>28</v>
      </c>
      <c r="E1145">
        <v>12000</v>
      </c>
      <c r="F1145" t="s">
        <v>9</v>
      </c>
      <c r="G1145">
        <v>299900</v>
      </c>
    </row>
    <row r="1146" spans="1:7" x14ac:dyDescent="0.25">
      <c r="A1146" t="s">
        <v>26</v>
      </c>
      <c r="B1146" t="s">
        <v>76</v>
      </c>
      <c r="C1146">
        <v>2020</v>
      </c>
      <c r="D1146" t="s">
        <v>28</v>
      </c>
      <c r="E1146">
        <v>5100</v>
      </c>
      <c r="F1146" t="s">
        <v>9</v>
      </c>
      <c r="G1146">
        <v>299900</v>
      </c>
    </row>
    <row r="1147" spans="1:7" x14ac:dyDescent="0.25">
      <c r="A1147" t="s">
        <v>22</v>
      </c>
      <c r="B1147" t="s">
        <v>83</v>
      </c>
      <c r="C1147">
        <v>2020</v>
      </c>
      <c r="D1147" t="s">
        <v>28</v>
      </c>
      <c r="E1147">
        <v>5933</v>
      </c>
      <c r="F1147" t="s">
        <v>9</v>
      </c>
      <c r="G1147">
        <v>299900</v>
      </c>
    </row>
    <row r="1148" spans="1:7" x14ac:dyDescent="0.25">
      <c r="A1148" t="s">
        <v>15</v>
      </c>
      <c r="B1148" t="s">
        <v>24</v>
      </c>
      <c r="C1148">
        <v>2020</v>
      </c>
      <c r="D1148" t="s">
        <v>28</v>
      </c>
      <c r="E1148">
        <v>7271</v>
      </c>
      <c r="F1148" t="s">
        <v>9</v>
      </c>
      <c r="G1148">
        <v>299900</v>
      </c>
    </row>
    <row r="1149" spans="1:7" x14ac:dyDescent="0.25">
      <c r="A1149" t="s">
        <v>26</v>
      </c>
      <c r="B1149" t="s">
        <v>27</v>
      </c>
      <c r="C1149">
        <v>2020</v>
      </c>
      <c r="D1149" t="s">
        <v>28</v>
      </c>
      <c r="E1149">
        <v>9829</v>
      </c>
      <c r="F1149" t="s">
        <v>9</v>
      </c>
      <c r="G1149">
        <v>299900</v>
      </c>
    </row>
    <row r="1150" spans="1:7" x14ac:dyDescent="0.25">
      <c r="A1150" t="s">
        <v>15</v>
      </c>
      <c r="B1150">
        <v>520</v>
      </c>
      <c r="C1150">
        <v>2020</v>
      </c>
      <c r="D1150" t="s">
        <v>25</v>
      </c>
      <c r="E1150">
        <v>9850</v>
      </c>
      <c r="F1150" t="s">
        <v>9</v>
      </c>
      <c r="G1150">
        <v>299900</v>
      </c>
    </row>
    <row r="1151" spans="1:7" x14ac:dyDescent="0.25">
      <c r="A1151" t="s">
        <v>19</v>
      </c>
      <c r="B1151" t="s">
        <v>88</v>
      </c>
      <c r="C1151">
        <v>2020</v>
      </c>
      <c r="D1151" t="s">
        <v>25</v>
      </c>
      <c r="E1151">
        <v>11514</v>
      </c>
      <c r="F1151" t="s">
        <v>9</v>
      </c>
      <c r="G1151">
        <v>299900</v>
      </c>
    </row>
    <row r="1152" spans="1:7" x14ac:dyDescent="0.25">
      <c r="A1152" t="s">
        <v>19</v>
      </c>
      <c r="B1152" t="s">
        <v>43</v>
      </c>
      <c r="C1152">
        <v>2020</v>
      </c>
      <c r="D1152" t="s">
        <v>25</v>
      </c>
      <c r="E1152">
        <v>19604</v>
      </c>
      <c r="F1152" t="s">
        <v>9</v>
      </c>
      <c r="G1152">
        <v>299900</v>
      </c>
    </row>
    <row r="1153" spans="1:7" x14ac:dyDescent="0.25">
      <c r="A1153" t="s">
        <v>26</v>
      </c>
      <c r="B1153" t="s">
        <v>76</v>
      </c>
      <c r="C1153">
        <v>2021</v>
      </c>
      <c r="D1153" t="s">
        <v>28</v>
      </c>
      <c r="E1153">
        <v>2250</v>
      </c>
      <c r="F1153" t="s">
        <v>9</v>
      </c>
      <c r="G1153">
        <v>299900</v>
      </c>
    </row>
    <row r="1154" spans="1:7" x14ac:dyDescent="0.25">
      <c r="A1154" t="s">
        <v>19</v>
      </c>
      <c r="B1154" t="s">
        <v>89</v>
      </c>
      <c r="C1154">
        <v>2021</v>
      </c>
      <c r="D1154" t="s">
        <v>28</v>
      </c>
      <c r="E1154">
        <v>3360</v>
      </c>
      <c r="F1154" t="s">
        <v>9</v>
      </c>
      <c r="G1154">
        <v>299900</v>
      </c>
    </row>
    <row r="1155" spans="1:7" x14ac:dyDescent="0.25">
      <c r="A1155" t="s">
        <v>22</v>
      </c>
      <c r="B1155" t="s">
        <v>83</v>
      </c>
      <c r="C1155">
        <v>2021</v>
      </c>
      <c r="D1155" t="s">
        <v>28</v>
      </c>
      <c r="E1155">
        <v>3548</v>
      </c>
      <c r="F1155" t="s">
        <v>9</v>
      </c>
      <c r="G1155">
        <v>299900</v>
      </c>
    </row>
    <row r="1156" spans="1:7" x14ac:dyDescent="0.25">
      <c r="A1156" t="s">
        <v>12</v>
      </c>
      <c r="B1156" t="s">
        <v>460</v>
      </c>
      <c r="C1156">
        <v>2018</v>
      </c>
      <c r="D1156" t="s">
        <v>14</v>
      </c>
      <c r="E1156">
        <v>7837</v>
      </c>
      <c r="F1156" t="s">
        <v>9</v>
      </c>
      <c r="G1156">
        <v>209900</v>
      </c>
    </row>
    <row r="1157" spans="1:7" x14ac:dyDescent="0.25">
      <c r="A1157" t="s">
        <v>22</v>
      </c>
      <c r="B1157" t="s">
        <v>83</v>
      </c>
      <c r="C1157">
        <v>2021</v>
      </c>
      <c r="D1157" t="s">
        <v>28</v>
      </c>
      <c r="E1157">
        <v>4119</v>
      </c>
      <c r="F1157" t="s">
        <v>9</v>
      </c>
      <c r="G1157">
        <v>299900</v>
      </c>
    </row>
    <row r="1158" spans="1:7" x14ac:dyDescent="0.25">
      <c r="A1158" t="s">
        <v>22</v>
      </c>
      <c r="B1158" t="s">
        <v>23</v>
      </c>
      <c r="C1158">
        <v>2018</v>
      </c>
      <c r="D1158" t="s">
        <v>14</v>
      </c>
      <c r="E1158">
        <v>7880</v>
      </c>
      <c r="F1158" t="s">
        <v>9</v>
      </c>
      <c r="G1158">
        <v>259000</v>
      </c>
    </row>
    <row r="1159" spans="1:7" x14ac:dyDescent="0.25">
      <c r="A1159" t="s">
        <v>22</v>
      </c>
      <c r="B1159" t="s">
        <v>23</v>
      </c>
      <c r="C1159">
        <v>2021</v>
      </c>
      <c r="D1159" t="s">
        <v>28</v>
      </c>
      <c r="E1159">
        <v>4233</v>
      </c>
      <c r="F1159" t="s">
        <v>9</v>
      </c>
      <c r="G1159">
        <v>299900</v>
      </c>
    </row>
    <row r="1160" spans="1:7" x14ac:dyDescent="0.25">
      <c r="A1160" t="s">
        <v>77</v>
      </c>
      <c r="B1160" t="s">
        <v>91</v>
      </c>
      <c r="C1160">
        <v>2021</v>
      </c>
      <c r="D1160" t="s">
        <v>28</v>
      </c>
      <c r="E1160">
        <v>4581</v>
      </c>
      <c r="F1160" t="s">
        <v>9</v>
      </c>
      <c r="G1160">
        <v>299900</v>
      </c>
    </row>
    <row r="1161" spans="1:7" x14ac:dyDescent="0.25">
      <c r="A1161" t="s">
        <v>69</v>
      </c>
      <c r="B1161" t="s">
        <v>70</v>
      </c>
      <c r="C1161">
        <v>2021</v>
      </c>
      <c r="D1161" t="s">
        <v>28</v>
      </c>
      <c r="E1161">
        <v>5965</v>
      </c>
      <c r="F1161" t="s">
        <v>9</v>
      </c>
      <c r="G1161">
        <v>299900</v>
      </c>
    </row>
    <row r="1162" spans="1:7" x14ac:dyDescent="0.25">
      <c r="A1162" t="s">
        <v>12</v>
      </c>
      <c r="B1162" t="s">
        <v>465</v>
      </c>
      <c r="C1162">
        <v>2018</v>
      </c>
      <c r="D1162" t="s">
        <v>14</v>
      </c>
      <c r="E1162">
        <v>7999</v>
      </c>
      <c r="F1162" t="s">
        <v>9</v>
      </c>
      <c r="G1162">
        <v>239000</v>
      </c>
    </row>
    <row r="1163" spans="1:7" x14ac:dyDescent="0.25">
      <c r="A1163" t="s">
        <v>46</v>
      </c>
      <c r="B1163" t="s">
        <v>66</v>
      </c>
      <c r="C1163">
        <v>2021</v>
      </c>
      <c r="D1163" t="s">
        <v>25</v>
      </c>
      <c r="E1163">
        <v>8020</v>
      </c>
      <c r="F1163" t="s">
        <v>9</v>
      </c>
      <c r="G1163">
        <v>299900</v>
      </c>
    </row>
    <row r="1164" spans="1:7" x14ac:dyDescent="0.25">
      <c r="A1164" t="s">
        <v>22</v>
      </c>
      <c r="B1164" t="s">
        <v>48</v>
      </c>
      <c r="C1164">
        <v>2021</v>
      </c>
      <c r="D1164" t="s">
        <v>25</v>
      </c>
      <c r="E1164">
        <v>8265</v>
      </c>
      <c r="F1164" t="s">
        <v>9</v>
      </c>
      <c r="G1164">
        <v>299900</v>
      </c>
    </row>
    <row r="1165" spans="1:7" x14ac:dyDescent="0.25">
      <c r="A1165" t="s">
        <v>12</v>
      </c>
      <c r="B1165" t="s">
        <v>13</v>
      </c>
      <c r="C1165">
        <v>2018</v>
      </c>
      <c r="D1165" t="s">
        <v>14</v>
      </c>
      <c r="E1165">
        <v>8081</v>
      </c>
      <c r="F1165" t="s">
        <v>9</v>
      </c>
      <c r="G1165">
        <v>139990</v>
      </c>
    </row>
    <row r="1166" spans="1:7" x14ac:dyDescent="0.25">
      <c r="A1166" t="s">
        <v>57</v>
      </c>
      <c r="B1166" t="s">
        <v>111</v>
      </c>
      <c r="C1166">
        <v>2018</v>
      </c>
      <c r="D1166" t="s">
        <v>14</v>
      </c>
      <c r="E1166">
        <v>8109</v>
      </c>
      <c r="F1166" t="s">
        <v>9</v>
      </c>
      <c r="G1166">
        <v>214900</v>
      </c>
    </row>
    <row r="1167" spans="1:7" x14ac:dyDescent="0.25">
      <c r="A1167" t="s">
        <v>22</v>
      </c>
      <c r="B1167" t="s">
        <v>23</v>
      </c>
      <c r="C1167">
        <v>2021</v>
      </c>
      <c r="D1167" t="s">
        <v>28</v>
      </c>
      <c r="E1167">
        <v>9342</v>
      </c>
      <c r="F1167" t="s">
        <v>9</v>
      </c>
      <c r="G1167">
        <v>299900</v>
      </c>
    </row>
    <row r="1168" spans="1:7" x14ac:dyDescent="0.25">
      <c r="A1168" t="s">
        <v>22</v>
      </c>
      <c r="B1168" t="s">
        <v>23</v>
      </c>
      <c r="C1168">
        <v>2021</v>
      </c>
      <c r="D1168" t="s">
        <v>25</v>
      </c>
      <c r="E1168">
        <v>10016</v>
      </c>
      <c r="F1168" t="s">
        <v>9</v>
      </c>
      <c r="G1168">
        <v>299900</v>
      </c>
    </row>
    <row r="1169" spans="1:7" x14ac:dyDescent="0.25">
      <c r="A1169" t="s">
        <v>57</v>
      </c>
      <c r="B1169" t="s">
        <v>101</v>
      </c>
      <c r="C1169">
        <v>2018</v>
      </c>
      <c r="D1169" t="s">
        <v>14</v>
      </c>
      <c r="E1169">
        <v>8200</v>
      </c>
      <c r="F1169" t="s">
        <v>9</v>
      </c>
      <c r="G1169">
        <v>194500</v>
      </c>
    </row>
    <row r="1170" spans="1:7" x14ac:dyDescent="0.25">
      <c r="A1170" t="s">
        <v>22</v>
      </c>
      <c r="B1170" t="s">
        <v>23</v>
      </c>
      <c r="C1170">
        <v>2021</v>
      </c>
      <c r="D1170" t="s">
        <v>25</v>
      </c>
      <c r="E1170">
        <v>12158</v>
      </c>
      <c r="F1170" t="s">
        <v>9</v>
      </c>
      <c r="G1170">
        <v>299900</v>
      </c>
    </row>
    <row r="1171" spans="1:7" x14ac:dyDescent="0.25">
      <c r="A1171" t="s">
        <v>7</v>
      </c>
      <c r="B1171" t="s">
        <v>32</v>
      </c>
      <c r="C1171">
        <v>2018</v>
      </c>
      <c r="D1171" t="s">
        <v>14</v>
      </c>
      <c r="E1171">
        <v>8223</v>
      </c>
      <c r="F1171" t="s">
        <v>21</v>
      </c>
      <c r="G1171">
        <v>148800</v>
      </c>
    </row>
    <row r="1172" spans="1:7" x14ac:dyDescent="0.25">
      <c r="A1172" t="s">
        <v>10</v>
      </c>
      <c r="B1172" t="s">
        <v>82</v>
      </c>
      <c r="C1172">
        <v>2022</v>
      </c>
      <c r="D1172" t="s">
        <v>28</v>
      </c>
      <c r="E1172">
        <v>1760</v>
      </c>
      <c r="F1172" t="s">
        <v>9</v>
      </c>
      <c r="G1172">
        <v>299900</v>
      </c>
    </row>
    <row r="1173" spans="1:7" x14ac:dyDescent="0.25">
      <c r="A1173" t="s">
        <v>12</v>
      </c>
      <c r="B1173" t="s">
        <v>460</v>
      </c>
      <c r="C1173">
        <v>2018</v>
      </c>
      <c r="D1173" t="s">
        <v>14</v>
      </c>
      <c r="E1173">
        <v>8371</v>
      </c>
      <c r="F1173" t="s">
        <v>9</v>
      </c>
      <c r="G1173">
        <v>209900</v>
      </c>
    </row>
    <row r="1174" spans="1:7" x14ac:dyDescent="0.25">
      <c r="A1174" t="s">
        <v>7</v>
      </c>
      <c r="B1174" t="s">
        <v>60</v>
      </c>
      <c r="C1174">
        <v>2022</v>
      </c>
      <c r="D1174" t="s">
        <v>28</v>
      </c>
      <c r="E1174">
        <v>2100</v>
      </c>
      <c r="F1174" t="s">
        <v>9</v>
      </c>
      <c r="G1174">
        <v>299900</v>
      </c>
    </row>
    <row r="1175" spans="1:7" x14ac:dyDescent="0.25">
      <c r="A1175" t="s">
        <v>7</v>
      </c>
      <c r="B1175" t="s">
        <v>60</v>
      </c>
      <c r="C1175">
        <v>2022</v>
      </c>
      <c r="D1175" t="s">
        <v>28</v>
      </c>
      <c r="E1175">
        <v>2225</v>
      </c>
      <c r="F1175" t="s">
        <v>9</v>
      </c>
      <c r="G1175">
        <v>299900</v>
      </c>
    </row>
    <row r="1176" spans="1:7" x14ac:dyDescent="0.25">
      <c r="A1176" t="s">
        <v>57</v>
      </c>
      <c r="B1176" t="s">
        <v>101</v>
      </c>
      <c r="C1176">
        <v>2018</v>
      </c>
      <c r="D1176" t="s">
        <v>14</v>
      </c>
      <c r="E1176">
        <v>8392</v>
      </c>
      <c r="F1176" t="s">
        <v>9</v>
      </c>
      <c r="G1176">
        <v>184900</v>
      </c>
    </row>
    <row r="1177" spans="1:7" x14ac:dyDescent="0.25">
      <c r="A1177" t="s">
        <v>7</v>
      </c>
      <c r="B1177" t="s">
        <v>60</v>
      </c>
      <c r="C1177">
        <v>2022</v>
      </c>
      <c r="D1177" t="s">
        <v>28</v>
      </c>
      <c r="E1177">
        <v>3055</v>
      </c>
      <c r="F1177" t="s">
        <v>9</v>
      </c>
      <c r="G1177">
        <v>299900</v>
      </c>
    </row>
    <row r="1178" spans="1:7" x14ac:dyDescent="0.25">
      <c r="A1178" t="s">
        <v>7</v>
      </c>
      <c r="B1178" t="s">
        <v>60</v>
      </c>
      <c r="C1178">
        <v>2022</v>
      </c>
      <c r="D1178" t="s">
        <v>28</v>
      </c>
      <c r="E1178">
        <v>3510</v>
      </c>
      <c r="F1178" t="s">
        <v>9</v>
      </c>
      <c r="G1178">
        <v>299900</v>
      </c>
    </row>
    <row r="1179" spans="1:7" x14ac:dyDescent="0.25">
      <c r="A1179" t="s">
        <v>22</v>
      </c>
      <c r="B1179" t="s">
        <v>62</v>
      </c>
      <c r="C1179">
        <v>2018</v>
      </c>
      <c r="D1179" t="s">
        <v>14</v>
      </c>
      <c r="E1179">
        <v>8519</v>
      </c>
      <c r="F1179" t="s">
        <v>9</v>
      </c>
      <c r="G1179">
        <v>399700</v>
      </c>
    </row>
    <row r="1180" spans="1:7" x14ac:dyDescent="0.25">
      <c r="A1180" t="s">
        <v>7</v>
      </c>
      <c r="B1180" t="s">
        <v>60</v>
      </c>
      <c r="C1180">
        <v>2022</v>
      </c>
      <c r="D1180" t="s">
        <v>28</v>
      </c>
      <c r="E1180">
        <v>3700</v>
      </c>
      <c r="F1180" t="s">
        <v>9</v>
      </c>
      <c r="G1180">
        <v>299900</v>
      </c>
    </row>
    <row r="1181" spans="1:7" x14ac:dyDescent="0.25">
      <c r="A1181" t="s">
        <v>22</v>
      </c>
      <c r="B1181" t="s">
        <v>23</v>
      </c>
      <c r="C1181">
        <v>2022</v>
      </c>
      <c r="D1181" t="s">
        <v>25</v>
      </c>
      <c r="E1181">
        <v>8120</v>
      </c>
      <c r="F1181" t="s">
        <v>9</v>
      </c>
      <c r="G1181">
        <v>299900</v>
      </c>
    </row>
    <row r="1182" spans="1:7" x14ac:dyDescent="0.25">
      <c r="A1182" t="s">
        <v>7</v>
      </c>
      <c r="B1182" t="s">
        <v>468</v>
      </c>
      <c r="C1182">
        <v>2018</v>
      </c>
      <c r="D1182" t="s">
        <v>14</v>
      </c>
      <c r="E1182">
        <v>8600</v>
      </c>
      <c r="F1182" t="s">
        <v>21</v>
      </c>
      <c r="G1182">
        <v>68900</v>
      </c>
    </row>
    <row r="1183" spans="1:7" x14ac:dyDescent="0.25">
      <c r="A1183" t="s">
        <v>19</v>
      </c>
      <c r="B1183" t="s">
        <v>43</v>
      </c>
      <c r="C1183">
        <v>2023</v>
      </c>
      <c r="D1183" t="s">
        <v>25</v>
      </c>
      <c r="E1183">
        <v>22</v>
      </c>
      <c r="F1183" t="s">
        <v>9</v>
      </c>
      <c r="G1183">
        <v>299900</v>
      </c>
    </row>
    <row r="1184" spans="1:7" x14ac:dyDescent="0.25">
      <c r="A1184" t="s">
        <v>19</v>
      </c>
      <c r="B1184" t="s">
        <v>107</v>
      </c>
      <c r="C1184">
        <v>2024</v>
      </c>
      <c r="D1184" t="s">
        <v>28</v>
      </c>
      <c r="E1184">
        <v>100</v>
      </c>
      <c r="F1184" t="s">
        <v>21</v>
      </c>
      <c r="G1184">
        <v>299900</v>
      </c>
    </row>
    <row r="1185" spans="1:7" x14ac:dyDescent="0.25">
      <c r="A1185" t="s">
        <v>79</v>
      </c>
      <c r="B1185" t="s">
        <v>112</v>
      </c>
      <c r="C1185">
        <v>2024</v>
      </c>
      <c r="D1185" t="s">
        <v>28</v>
      </c>
      <c r="E1185">
        <v>500</v>
      </c>
      <c r="F1185" t="s">
        <v>9</v>
      </c>
      <c r="G1185">
        <v>299900</v>
      </c>
    </row>
    <row r="1186" spans="1:7" x14ac:dyDescent="0.25">
      <c r="A1186" t="s">
        <v>19</v>
      </c>
      <c r="B1186" t="s">
        <v>43</v>
      </c>
      <c r="C1186">
        <v>2020</v>
      </c>
      <c r="D1186" t="s">
        <v>25</v>
      </c>
      <c r="E1186">
        <v>10000</v>
      </c>
      <c r="F1186" t="s">
        <v>9</v>
      </c>
      <c r="G1186">
        <v>299875</v>
      </c>
    </row>
    <row r="1187" spans="1:7" x14ac:dyDescent="0.25">
      <c r="A1187" t="s">
        <v>7</v>
      </c>
      <c r="B1187" t="s">
        <v>468</v>
      </c>
      <c r="C1187">
        <v>2018</v>
      </c>
      <c r="D1187" t="s">
        <v>14</v>
      </c>
      <c r="E1187">
        <v>8650</v>
      </c>
      <c r="F1187" t="s">
        <v>21</v>
      </c>
      <c r="G1187">
        <v>79900</v>
      </c>
    </row>
    <row r="1188" spans="1:7" x14ac:dyDescent="0.25">
      <c r="A1188" t="s">
        <v>26</v>
      </c>
      <c r="B1188" t="s">
        <v>27</v>
      </c>
      <c r="C1188">
        <v>2016</v>
      </c>
      <c r="D1188" t="s">
        <v>25</v>
      </c>
      <c r="E1188">
        <v>13520</v>
      </c>
      <c r="F1188" t="s">
        <v>9</v>
      </c>
      <c r="G1188">
        <v>299800</v>
      </c>
    </row>
    <row r="1189" spans="1:7" x14ac:dyDescent="0.25">
      <c r="A1189" t="s">
        <v>7</v>
      </c>
      <c r="B1189" t="s">
        <v>32</v>
      </c>
      <c r="C1189">
        <v>2017</v>
      </c>
      <c r="D1189" t="s">
        <v>28</v>
      </c>
      <c r="E1189">
        <v>12000</v>
      </c>
      <c r="F1189" t="s">
        <v>9</v>
      </c>
      <c r="G1189">
        <v>299800</v>
      </c>
    </row>
    <row r="1190" spans="1:7" x14ac:dyDescent="0.25">
      <c r="A1190" t="s">
        <v>7</v>
      </c>
      <c r="B1190" t="s">
        <v>32</v>
      </c>
      <c r="C1190">
        <v>2017</v>
      </c>
      <c r="D1190" t="s">
        <v>28</v>
      </c>
      <c r="E1190">
        <v>12800</v>
      </c>
      <c r="F1190" t="s">
        <v>9</v>
      </c>
      <c r="G1190">
        <v>299800</v>
      </c>
    </row>
    <row r="1191" spans="1:7" x14ac:dyDescent="0.25">
      <c r="A1191" t="s">
        <v>7</v>
      </c>
      <c r="B1191" t="s">
        <v>60</v>
      </c>
      <c r="C1191">
        <v>2018</v>
      </c>
      <c r="D1191" t="s">
        <v>28</v>
      </c>
      <c r="E1191">
        <v>6270</v>
      </c>
      <c r="F1191" t="s">
        <v>9</v>
      </c>
      <c r="G1191">
        <v>299800</v>
      </c>
    </row>
    <row r="1192" spans="1:7" x14ac:dyDescent="0.25">
      <c r="A1192" t="s">
        <v>22</v>
      </c>
      <c r="B1192" t="s">
        <v>83</v>
      </c>
      <c r="C1192">
        <v>2020</v>
      </c>
      <c r="D1192" t="s">
        <v>28</v>
      </c>
      <c r="E1192">
        <v>8376</v>
      </c>
      <c r="F1192" t="s">
        <v>9</v>
      </c>
      <c r="G1192">
        <v>299800</v>
      </c>
    </row>
    <row r="1193" spans="1:7" x14ac:dyDescent="0.25">
      <c r="A1193" t="s">
        <v>22</v>
      </c>
      <c r="B1193" t="s">
        <v>83</v>
      </c>
      <c r="C1193">
        <v>2021</v>
      </c>
      <c r="D1193" t="s">
        <v>28</v>
      </c>
      <c r="E1193">
        <v>4641</v>
      </c>
      <c r="F1193" t="s">
        <v>21</v>
      </c>
      <c r="G1193">
        <v>299800</v>
      </c>
    </row>
    <row r="1194" spans="1:7" x14ac:dyDescent="0.25">
      <c r="A1194" t="s">
        <v>95</v>
      </c>
      <c r="B1194" t="s">
        <v>96</v>
      </c>
      <c r="C1194">
        <v>2021</v>
      </c>
      <c r="D1194" t="s">
        <v>28</v>
      </c>
      <c r="E1194">
        <v>5056</v>
      </c>
      <c r="F1194" t="s">
        <v>9</v>
      </c>
      <c r="G1194">
        <v>299800</v>
      </c>
    </row>
    <row r="1195" spans="1:7" x14ac:dyDescent="0.25">
      <c r="A1195" t="s">
        <v>12</v>
      </c>
      <c r="B1195" t="s">
        <v>13</v>
      </c>
      <c r="C1195">
        <v>2018</v>
      </c>
      <c r="D1195" t="s">
        <v>14</v>
      </c>
      <c r="E1195">
        <v>8793</v>
      </c>
      <c r="F1195" t="s">
        <v>9</v>
      </c>
      <c r="G1195">
        <v>140000</v>
      </c>
    </row>
    <row r="1196" spans="1:7" x14ac:dyDescent="0.25">
      <c r="A1196" t="s">
        <v>7</v>
      </c>
      <c r="B1196" t="s">
        <v>68</v>
      </c>
      <c r="C1196">
        <v>2021</v>
      </c>
      <c r="D1196" t="s">
        <v>25</v>
      </c>
      <c r="E1196">
        <v>8150</v>
      </c>
      <c r="F1196" t="s">
        <v>9</v>
      </c>
      <c r="G1196">
        <v>299800</v>
      </c>
    </row>
    <row r="1197" spans="1:7" x14ac:dyDescent="0.25">
      <c r="A1197" t="s">
        <v>12</v>
      </c>
      <c r="B1197" t="s">
        <v>460</v>
      </c>
      <c r="C1197">
        <v>2018</v>
      </c>
      <c r="D1197" t="s">
        <v>14</v>
      </c>
      <c r="E1197">
        <v>8800</v>
      </c>
      <c r="F1197" t="s">
        <v>9</v>
      </c>
      <c r="G1197">
        <v>215000</v>
      </c>
    </row>
    <row r="1198" spans="1:7" x14ac:dyDescent="0.25">
      <c r="A1198" t="s">
        <v>77</v>
      </c>
      <c r="B1198" t="s">
        <v>91</v>
      </c>
      <c r="C1198">
        <v>2021</v>
      </c>
      <c r="D1198" t="s">
        <v>28</v>
      </c>
      <c r="E1198">
        <v>12039</v>
      </c>
      <c r="F1198" t="s">
        <v>9</v>
      </c>
      <c r="G1198">
        <v>299800</v>
      </c>
    </row>
    <row r="1199" spans="1:7" x14ac:dyDescent="0.25">
      <c r="A1199" t="s">
        <v>7</v>
      </c>
      <c r="B1199" t="s">
        <v>60</v>
      </c>
      <c r="C1199">
        <v>2022</v>
      </c>
      <c r="D1199" t="s">
        <v>28</v>
      </c>
      <c r="E1199">
        <v>2588</v>
      </c>
      <c r="F1199" t="s">
        <v>9</v>
      </c>
      <c r="G1199">
        <v>299800</v>
      </c>
    </row>
    <row r="1200" spans="1:7" x14ac:dyDescent="0.25">
      <c r="A1200" t="s">
        <v>17</v>
      </c>
      <c r="B1200" t="s">
        <v>18</v>
      </c>
      <c r="C1200">
        <v>2018</v>
      </c>
      <c r="D1200" t="s">
        <v>14</v>
      </c>
      <c r="E1200">
        <v>7656</v>
      </c>
      <c r="F1200" t="s">
        <v>9</v>
      </c>
      <c r="G1200">
        <v>238900</v>
      </c>
    </row>
    <row r="1201" spans="1:7" x14ac:dyDescent="0.25">
      <c r="A1201" t="s">
        <v>98</v>
      </c>
      <c r="B1201" t="s">
        <v>99</v>
      </c>
      <c r="C1201">
        <v>2024</v>
      </c>
      <c r="D1201" t="s">
        <v>28</v>
      </c>
      <c r="E1201">
        <v>0</v>
      </c>
      <c r="F1201" t="s">
        <v>9</v>
      </c>
      <c r="G1201">
        <v>299800</v>
      </c>
    </row>
    <row r="1202" spans="1:7" x14ac:dyDescent="0.25">
      <c r="A1202" t="s">
        <v>15</v>
      </c>
      <c r="B1202" t="s">
        <v>24</v>
      </c>
      <c r="C1202">
        <v>2016</v>
      </c>
      <c r="D1202" t="s">
        <v>28</v>
      </c>
      <c r="E1202">
        <v>11838</v>
      </c>
      <c r="F1202" t="s">
        <v>9</v>
      </c>
      <c r="G1202">
        <v>299700</v>
      </c>
    </row>
    <row r="1203" spans="1:7" x14ac:dyDescent="0.25">
      <c r="A1203" t="s">
        <v>7</v>
      </c>
      <c r="B1203" t="s">
        <v>60</v>
      </c>
      <c r="C1203">
        <v>2018</v>
      </c>
      <c r="D1203" t="s">
        <v>28</v>
      </c>
      <c r="E1203">
        <v>8498</v>
      </c>
      <c r="F1203" t="s">
        <v>9</v>
      </c>
      <c r="G1203">
        <v>299400</v>
      </c>
    </row>
    <row r="1204" spans="1:7" x14ac:dyDescent="0.25">
      <c r="A1204" t="s">
        <v>7</v>
      </c>
      <c r="B1204" t="s">
        <v>37</v>
      </c>
      <c r="C1204">
        <v>2024</v>
      </c>
      <c r="D1204" t="s">
        <v>28</v>
      </c>
      <c r="E1204">
        <v>0</v>
      </c>
      <c r="F1204" t="s">
        <v>9</v>
      </c>
      <c r="G1204">
        <v>299200</v>
      </c>
    </row>
    <row r="1205" spans="1:7" x14ac:dyDescent="0.25">
      <c r="A1205" t="s">
        <v>12</v>
      </c>
      <c r="B1205" t="s">
        <v>466</v>
      </c>
      <c r="C1205">
        <v>2018</v>
      </c>
      <c r="D1205" t="s">
        <v>14</v>
      </c>
      <c r="E1205">
        <v>8901</v>
      </c>
      <c r="F1205" t="s">
        <v>9</v>
      </c>
      <c r="G1205">
        <v>229900</v>
      </c>
    </row>
    <row r="1206" spans="1:7" x14ac:dyDescent="0.25">
      <c r="A1206" t="s">
        <v>45</v>
      </c>
      <c r="B1206" t="s">
        <v>67</v>
      </c>
      <c r="C1206">
        <v>2018</v>
      </c>
      <c r="D1206" t="s">
        <v>8</v>
      </c>
      <c r="E1206">
        <v>8910</v>
      </c>
      <c r="F1206" t="s">
        <v>9</v>
      </c>
      <c r="G1206">
        <v>474900</v>
      </c>
    </row>
    <row r="1207" spans="1:7" x14ac:dyDescent="0.25">
      <c r="A1207" t="s">
        <v>7</v>
      </c>
      <c r="B1207" t="s">
        <v>37</v>
      </c>
      <c r="C1207">
        <v>2024</v>
      </c>
      <c r="D1207" t="s">
        <v>28</v>
      </c>
      <c r="E1207">
        <v>0</v>
      </c>
      <c r="F1207" t="s">
        <v>9</v>
      </c>
      <c r="G1207">
        <v>299200</v>
      </c>
    </row>
    <row r="1208" spans="1:7" x14ac:dyDescent="0.25">
      <c r="A1208" t="s">
        <v>12</v>
      </c>
      <c r="B1208" t="s">
        <v>460</v>
      </c>
      <c r="C1208">
        <v>2018</v>
      </c>
      <c r="D1208" t="s">
        <v>14</v>
      </c>
      <c r="E1208">
        <v>8933</v>
      </c>
      <c r="F1208" t="s">
        <v>9</v>
      </c>
      <c r="G1208">
        <v>229900</v>
      </c>
    </row>
    <row r="1209" spans="1:7" x14ac:dyDescent="0.25">
      <c r="A1209" t="s">
        <v>15</v>
      </c>
      <c r="B1209">
        <v>530</v>
      </c>
      <c r="C1209">
        <v>2018</v>
      </c>
      <c r="D1209" t="s">
        <v>28</v>
      </c>
      <c r="E1209">
        <v>16421</v>
      </c>
      <c r="F1209" t="s">
        <v>9</v>
      </c>
      <c r="G1209">
        <v>299000</v>
      </c>
    </row>
    <row r="1210" spans="1:7" x14ac:dyDescent="0.25">
      <c r="A1210" t="s">
        <v>29</v>
      </c>
      <c r="B1210" t="s">
        <v>35</v>
      </c>
      <c r="C1210">
        <v>2019</v>
      </c>
      <c r="D1210" t="s">
        <v>25</v>
      </c>
      <c r="E1210">
        <v>8800</v>
      </c>
      <c r="F1210" t="s">
        <v>9</v>
      </c>
      <c r="G1210">
        <v>299000</v>
      </c>
    </row>
    <row r="1211" spans="1:7" x14ac:dyDescent="0.25">
      <c r="A1211" t="s">
        <v>29</v>
      </c>
      <c r="B1211" t="s">
        <v>35</v>
      </c>
      <c r="C1211">
        <v>2019</v>
      </c>
      <c r="D1211" t="s">
        <v>25</v>
      </c>
      <c r="E1211">
        <v>9667</v>
      </c>
      <c r="F1211" t="s">
        <v>9</v>
      </c>
      <c r="G1211">
        <v>299000</v>
      </c>
    </row>
    <row r="1212" spans="1:7" x14ac:dyDescent="0.25">
      <c r="A1212" t="s">
        <v>22</v>
      </c>
      <c r="B1212" t="s">
        <v>83</v>
      </c>
      <c r="C1212">
        <v>2020</v>
      </c>
      <c r="D1212" t="s">
        <v>25</v>
      </c>
      <c r="E1212">
        <v>7103</v>
      </c>
      <c r="F1212" t="s">
        <v>9</v>
      </c>
      <c r="G1212">
        <v>299000</v>
      </c>
    </row>
    <row r="1213" spans="1:7" x14ac:dyDescent="0.25">
      <c r="A1213" t="s">
        <v>79</v>
      </c>
      <c r="B1213" t="s">
        <v>100</v>
      </c>
      <c r="C1213">
        <v>2018</v>
      </c>
      <c r="D1213" t="s">
        <v>14</v>
      </c>
      <c r="E1213">
        <v>9000</v>
      </c>
      <c r="F1213" t="s">
        <v>9</v>
      </c>
      <c r="G1213">
        <v>169999</v>
      </c>
    </row>
    <row r="1214" spans="1:7" x14ac:dyDescent="0.25">
      <c r="A1214" t="s">
        <v>22</v>
      </c>
      <c r="B1214" t="s">
        <v>83</v>
      </c>
      <c r="C1214">
        <v>2020</v>
      </c>
      <c r="D1214" t="s">
        <v>25</v>
      </c>
      <c r="E1214">
        <v>8207</v>
      </c>
      <c r="F1214" t="s">
        <v>9</v>
      </c>
      <c r="G1214">
        <v>299000</v>
      </c>
    </row>
    <row r="1215" spans="1:7" x14ac:dyDescent="0.25">
      <c r="A1215" t="s">
        <v>22</v>
      </c>
      <c r="B1215" t="s">
        <v>23</v>
      </c>
      <c r="C1215">
        <v>2021</v>
      </c>
      <c r="D1215" t="s">
        <v>25</v>
      </c>
      <c r="E1215">
        <v>5821</v>
      </c>
      <c r="F1215" t="s">
        <v>9</v>
      </c>
      <c r="G1215">
        <v>299000</v>
      </c>
    </row>
    <row r="1216" spans="1:7" x14ac:dyDescent="0.25">
      <c r="A1216" t="s">
        <v>22</v>
      </c>
      <c r="B1216" t="s">
        <v>23</v>
      </c>
      <c r="C1216">
        <v>2021</v>
      </c>
      <c r="D1216" t="s">
        <v>25</v>
      </c>
      <c r="E1216">
        <v>6944</v>
      </c>
      <c r="F1216" t="s">
        <v>9</v>
      </c>
      <c r="G1216">
        <v>299000</v>
      </c>
    </row>
    <row r="1217" spans="1:7" x14ac:dyDescent="0.25">
      <c r="A1217" t="s">
        <v>22</v>
      </c>
      <c r="B1217" t="s">
        <v>83</v>
      </c>
      <c r="C1217">
        <v>2021</v>
      </c>
      <c r="D1217" t="s">
        <v>28</v>
      </c>
      <c r="E1217">
        <v>7576</v>
      </c>
      <c r="F1217" t="s">
        <v>9</v>
      </c>
      <c r="G1217">
        <v>299000</v>
      </c>
    </row>
    <row r="1218" spans="1:7" x14ac:dyDescent="0.25">
      <c r="A1218" t="s">
        <v>7</v>
      </c>
      <c r="B1218" t="s">
        <v>37</v>
      </c>
      <c r="C1218">
        <v>2021</v>
      </c>
      <c r="D1218" t="s">
        <v>25</v>
      </c>
      <c r="E1218">
        <v>7690</v>
      </c>
      <c r="F1218" t="s">
        <v>9</v>
      </c>
      <c r="G1218">
        <v>299000</v>
      </c>
    </row>
    <row r="1219" spans="1:7" x14ac:dyDescent="0.25">
      <c r="A1219" t="s">
        <v>22</v>
      </c>
      <c r="B1219" t="s">
        <v>23</v>
      </c>
      <c r="C1219">
        <v>2021</v>
      </c>
      <c r="D1219" t="s">
        <v>28</v>
      </c>
      <c r="E1219">
        <v>8524</v>
      </c>
      <c r="F1219" t="s">
        <v>9</v>
      </c>
      <c r="G1219">
        <v>299000</v>
      </c>
    </row>
    <row r="1220" spans="1:7" x14ac:dyDescent="0.25">
      <c r="A1220" t="s">
        <v>7</v>
      </c>
      <c r="B1220" t="s">
        <v>103</v>
      </c>
      <c r="C1220">
        <v>2024</v>
      </c>
      <c r="D1220" t="s">
        <v>28</v>
      </c>
      <c r="E1220">
        <v>0</v>
      </c>
      <c r="F1220" t="s">
        <v>9</v>
      </c>
      <c r="G1220">
        <v>299000</v>
      </c>
    </row>
    <row r="1221" spans="1:7" x14ac:dyDescent="0.25">
      <c r="A1221" t="s">
        <v>7</v>
      </c>
      <c r="B1221" t="s">
        <v>37</v>
      </c>
      <c r="C1221">
        <v>2024</v>
      </c>
      <c r="D1221" t="s">
        <v>28</v>
      </c>
      <c r="E1221">
        <v>0</v>
      </c>
      <c r="F1221" t="s">
        <v>9</v>
      </c>
      <c r="G1221">
        <v>299000</v>
      </c>
    </row>
    <row r="1222" spans="1:7" x14ac:dyDescent="0.25">
      <c r="A1222" t="s">
        <v>29</v>
      </c>
      <c r="B1222" t="s">
        <v>51</v>
      </c>
      <c r="C1222">
        <v>2018</v>
      </c>
      <c r="D1222" t="s">
        <v>14</v>
      </c>
      <c r="E1222">
        <v>9122</v>
      </c>
      <c r="F1222" t="s">
        <v>9</v>
      </c>
      <c r="G1222">
        <v>219900</v>
      </c>
    </row>
    <row r="1223" spans="1:7" x14ac:dyDescent="0.25">
      <c r="A1223" t="s">
        <v>15</v>
      </c>
      <c r="B1223">
        <v>320</v>
      </c>
      <c r="C1223">
        <v>2020</v>
      </c>
      <c r="D1223" t="s">
        <v>25</v>
      </c>
      <c r="E1223">
        <v>10246</v>
      </c>
      <c r="F1223" t="s">
        <v>9</v>
      </c>
      <c r="G1223">
        <v>298900</v>
      </c>
    </row>
    <row r="1224" spans="1:7" x14ac:dyDescent="0.25">
      <c r="A1224" t="s">
        <v>7</v>
      </c>
      <c r="B1224" t="s">
        <v>55</v>
      </c>
      <c r="C1224">
        <v>2021</v>
      </c>
      <c r="D1224" t="s">
        <v>28</v>
      </c>
      <c r="E1224">
        <v>3278</v>
      </c>
      <c r="F1224" t="s">
        <v>9</v>
      </c>
      <c r="G1224">
        <v>298900</v>
      </c>
    </row>
    <row r="1225" spans="1:7" x14ac:dyDescent="0.25">
      <c r="A1225" t="s">
        <v>22</v>
      </c>
      <c r="B1225" t="s">
        <v>83</v>
      </c>
      <c r="C1225">
        <v>2021</v>
      </c>
      <c r="D1225" t="s">
        <v>28</v>
      </c>
      <c r="E1225">
        <v>9369</v>
      </c>
      <c r="F1225" t="s">
        <v>9</v>
      </c>
      <c r="G1225">
        <v>298900</v>
      </c>
    </row>
    <row r="1226" spans="1:7" x14ac:dyDescent="0.25">
      <c r="A1226" t="s">
        <v>7</v>
      </c>
      <c r="B1226" t="s">
        <v>60</v>
      </c>
      <c r="C1226">
        <v>2022</v>
      </c>
      <c r="D1226" t="s">
        <v>28</v>
      </c>
      <c r="E1226">
        <v>4438</v>
      </c>
      <c r="F1226" t="s">
        <v>9</v>
      </c>
      <c r="G1226">
        <v>298900</v>
      </c>
    </row>
    <row r="1227" spans="1:7" x14ac:dyDescent="0.25">
      <c r="A1227" t="s">
        <v>15</v>
      </c>
      <c r="B1227">
        <v>520</v>
      </c>
      <c r="C1227">
        <v>2018</v>
      </c>
      <c r="D1227" t="s">
        <v>25</v>
      </c>
      <c r="E1227">
        <v>10053</v>
      </c>
      <c r="F1227" t="s">
        <v>9</v>
      </c>
      <c r="G1227">
        <v>298700</v>
      </c>
    </row>
    <row r="1228" spans="1:7" x14ac:dyDescent="0.25">
      <c r="A1228" t="s">
        <v>7</v>
      </c>
      <c r="B1228" t="s">
        <v>37</v>
      </c>
      <c r="C1228">
        <v>2024</v>
      </c>
      <c r="D1228" t="s">
        <v>28</v>
      </c>
      <c r="E1228">
        <v>0</v>
      </c>
      <c r="F1228" t="s">
        <v>9</v>
      </c>
      <c r="G1228">
        <v>296900</v>
      </c>
    </row>
    <row r="1229" spans="1:7" x14ac:dyDescent="0.25">
      <c r="A1229" t="s">
        <v>7</v>
      </c>
      <c r="B1229" t="s">
        <v>37</v>
      </c>
      <c r="C1229">
        <v>2024</v>
      </c>
      <c r="D1229" t="s">
        <v>28</v>
      </c>
      <c r="E1229">
        <v>0</v>
      </c>
      <c r="F1229" t="s">
        <v>9</v>
      </c>
      <c r="G1229">
        <v>296900</v>
      </c>
    </row>
    <row r="1230" spans="1:7" x14ac:dyDescent="0.25">
      <c r="A1230" t="s">
        <v>22</v>
      </c>
      <c r="B1230" t="s">
        <v>74</v>
      </c>
      <c r="C1230">
        <v>2018</v>
      </c>
      <c r="D1230" t="s">
        <v>25</v>
      </c>
      <c r="E1230">
        <v>14600</v>
      </c>
      <c r="F1230" t="s">
        <v>9</v>
      </c>
      <c r="G1230">
        <v>295900</v>
      </c>
    </row>
    <row r="1231" spans="1:7" x14ac:dyDescent="0.25">
      <c r="A1231" t="s">
        <v>29</v>
      </c>
      <c r="B1231" t="s">
        <v>49</v>
      </c>
      <c r="C1231">
        <v>2021</v>
      </c>
      <c r="D1231" t="s">
        <v>28</v>
      </c>
      <c r="E1231">
        <v>3974</v>
      </c>
      <c r="F1231" t="s">
        <v>9</v>
      </c>
      <c r="G1231">
        <v>295900</v>
      </c>
    </row>
    <row r="1232" spans="1:7" x14ac:dyDescent="0.25">
      <c r="A1232" t="s">
        <v>22</v>
      </c>
      <c r="B1232" t="s">
        <v>74</v>
      </c>
      <c r="C1232">
        <v>2018</v>
      </c>
      <c r="D1232" t="s">
        <v>25</v>
      </c>
      <c r="E1232">
        <v>14100</v>
      </c>
      <c r="F1232" t="s">
        <v>9</v>
      </c>
      <c r="G1232">
        <v>294900</v>
      </c>
    </row>
    <row r="1233" spans="1:7" x14ac:dyDescent="0.25">
      <c r="A1233" t="s">
        <v>15</v>
      </c>
      <c r="B1233">
        <v>520</v>
      </c>
      <c r="C1233">
        <v>2019</v>
      </c>
      <c r="D1233" t="s">
        <v>28</v>
      </c>
      <c r="E1233">
        <v>7901</v>
      </c>
      <c r="F1233" t="s">
        <v>9</v>
      </c>
      <c r="G1233">
        <v>294900</v>
      </c>
    </row>
    <row r="1234" spans="1:7" x14ac:dyDescent="0.25">
      <c r="A1234" t="s">
        <v>22</v>
      </c>
      <c r="B1234" t="s">
        <v>83</v>
      </c>
      <c r="C1234">
        <v>2019</v>
      </c>
      <c r="D1234" t="s">
        <v>28</v>
      </c>
      <c r="E1234">
        <v>10297</v>
      </c>
      <c r="F1234" t="s">
        <v>9</v>
      </c>
      <c r="G1234">
        <v>294900</v>
      </c>
    </row>
    <row r="1235" spans="1:7" x14ac:dyDescent="0.25">
      <c r="A1235" t="s">
        <v>15</v>
      </c>
      <c r="B1235">
        <v>520</v>
      </c>
      <c r="C1235">
        <v>2019</v>
      </c>
      <c r="D1235" t="s">
        <v>25</v>
      </c>
      <c r="E1235">
        <v>16025</v>
      </c>
      <c r="F1235" t="s">
        <v>9</v>
      </c>
      <c r="G1235">
        <v>294900</v>
      </c>
    </row>
    <row r="1236" spans="1:7" x14ac:dyDescent="0.25">
      <c r="A1236" t="s">
        <v>15</v>
      </c>
      <c r="B1236">
        <v>520</v>
      </c>
      <c r="C1236">
        <v>2020</v>
      </c>
      <c r="D1236" t="s">
        <v>25</v>
      </c>
      <c r="E1236">
        <v>10802</v>
      </c>
      <c r="F1236" t="s">
        <v>9</v>
      </c>
      <c r="G1236">
        <v>294900</v>
      </c>
    </row>
    <row r="1237" spans="1:7" x14ac:dyDescent="0.25">
      <c r="A1237" t="s">
        <v>12</v>
      </c>
      <c r="B1237" t="s">
        <v>462</v>
      </c>
      <c r="C1237">
        <v>2018</v>
      </c>
      <c r="D1237" t="s">
        <v>14</v>
      </c>
      <c r="E1237">
        <v>9360</v>
      </c>
      <c r="F1237" t="s">
        <v>9</v>
      </c>
      <c r="G1237">
        <v>174800</v>
      </c>
    </row>
    <row r="1238" spans="1:7" x14ac:dyDescent="0.25">
      <c r="A1238" t="s">
        <v>22</v>
      </c>
      <c r="B1238" t="s">
        <v>83</v>
      </c>
      <c r="C1238">
        <v>2021</v>
      </c>
      <c r="D1238" t="s">
        <v>28</v>
      </c>
      <c r="E1238">
        <v>2353</v>
      </c>
      <c r="F1238" t="s">
        <v>9</v>
      </c>
      <c r="G1238">
        <v>294900</v>
      </c>
    </row>
    <row r="1239" spans="1:7" x14ac:dyDescent="0.25">
      <c r="A1239" t="s">
        <v>22</v>
      </c>
      <c r="B1239" t="s">
        <v>83</v>
      </c>
      <c r="C1239">
        <v>2021</v>
      </c>
      <c r="D1239" t="s">
        <v>28</v>
      </c>
      <c r="E1239">
        <v>4181</v>
      </c>
      <c r="F1239" t="s">
        <v>9</v>
      </c>
      <c r="G1239">
        <v>294900</v>
      </c>
    </row>
    <row r="1240" spans="1:7" x14ac:dyDescent="0.25">
      <c r="A1240" t="s">
        <v>7</v>
      </c>
      <c r="B1240" t="s">
        <v>60</v>
      </c>
      <c r="C1240">
        <v>2021</v>
      </c>
      <c r="D1240" t="s">
        <v>28</v>
      </c>
      <c r="E1240">
        <v>4381</v>
      </c>
      <c r="F1240" t="s">
        <v>9</v>
      </c>
      <c r="G1240">
        <v>294900</v>
      </c>
    </row>
    <row r="1241" spans="1:7" x14ac:dyDescent="0.25">
      <c r="A1241" t="s">
        <v>77</v>
      </c>
      <c r="B1241">
        <v>308</v>
      </c>
      <c r="C1241">
        <v>2022</v>
      </c>
      <c r="D1241" t="s">
        <v>28</v>
      </c>
      <c r="E1241">
        <v>5072</v>
      </c>
      <c r="F1241" t="s">
        <v>9</v>
      </c>
      <c r="G1241">
        <v>294900</v>
      </c>
    </row>
    <row r="1242" spans="1:7" x14ac:dyDescent="0.25">
      <c r="A1242" t="s">
        <v>77</v>
      </c>
      <c r="B1242" t="s">
        <v>91</v>
      </c>
      <c r="C1242">
        <v>2020</v>
      </c>
      <c r="D1242" t="s">
        <v>28</v>
      </c>
      <c r="E1242">
        <v>8300</v>
      </c>
      <c r="F1242" t="s">
        <v>9</v>
      </c>
      <c r="G1242">
        <v>294800</v>
      </c>
    </row>
    <row r="1243" spans="1:7" x14ac:dyDescent="0.25">
      <c r="A1243" t="s">
        <v>46</v>
      </c>
      <c r="B1243" t="s">
        <v>81</v>
      </c>
      <c r="C1243">
        <v>2023</v>
      </c>
      <c r="D1243" t="s">
        <v>28</v>
      </c>
      <c r="E1243">
        <v>1</v>
      </c>
      <c r="F1243" t="s">
        <v>9</v>
      </c>
      <c r="G1243">
        <v>294800</v>
      </c>
    </row>
    <row r="1244" spans="1:7" x14ac:dyDescent="0.25">
      <c r="A1244" t="s">
        <v>7</v>
      </c>
      <c r="B1244" t="s">
        <v>37</v>
      </c>
      <c r="C1244">
        <v>2023</v>
      </c>
      <c r="D1244" t="s">
        <v>28</v>
      </c>
      <c r="E1244">
        <v>5</v>
      </c>
      <c r="F1244" t="s">
        <v>9</v>
      </c>
      <c r="G1244">
        <v>294800</v>
      </c>
    </row>
    <row r="1245" spans="1:7" x14ac:dyDescent="0.25">
      <c r="A1245" t="s">
        <v>7</v>
      </c>
      <c r="B1245" t="s">
        <v>37</v>
      </c>
      <c r="C1245">
        <v>2024</v>
      </c>
      <c r="D1245" t="s">
        <v>28</v>
      </c>
      <c r="E1245">
        <v>0</v>
      </c>
      <c r="F1245" t="s">
        <v>9</v>
      </c>
      <c r="G1245">
        <v>292900</v>
      </c>
    </row>
    <row r="1246" spans="1:7" x14ac:dyDescent="0.25">
      <c r="A1246" t="s">
        <v>7</v>
      </c>
      <c r="B1246" t="s">
        <v>37</v>
      </c>
      <c r="C1246">
        <v>2024</v>
      </c>
      <c r="D1246" t="s">
        <v>28</v>
      </c>
      <c r="E1246">
        <v>1</v>
      </c>
      <c r="F1246" t="s">
        <v>9</v>
      </c>
      <c r="G1246">
        <v>292900</v>
      </c>
    </row>
    <row r="1247" spans="1:7" x14ac:dyDescent="0.25">
      <c r="A1247" t="s">
        <v>19</v>
      </c>
      <c r="B1247" t="s">
        <v>113</v>
      </c>
      <c r="C1247">
        <v>2024</v>
      </c>
      <c r="D1247" t="s">
        <v>28</v>
      </c>
      <c r="E1247">
        <v>0</v>
      </c>
      <c r="F1247" t="s">
        <v>9</v>
      </c>
      <c r="G1247">
        <v>291900</v>
      </c>
    </row>
    <row r="1248" spans="1:7" x14ac:dyDescent="0.25">
      <c r="A1248" t="s">
        <v>15</v>
      </c>
      <c r="B1248">
        <v>430</v>
      </c>
      <c r="C1248">
        <v>2015</v>
      </c>
      <c r="D1248" t="s">
        <v>25</v>
      </c>
      <c r="E1248">
        <v>11995</v>
      </c>
      <c r="F1248" t="s">
        <v>9</v>
      </c>
      <c r="G1248">
        <v>289900</v>
      </c>
    </row>
    <row r="1249" spans="1:7" x14ac:dyDescent="0.25">
      <c r="A1249" t="s">
        <v>26</v>
      </c>
      <c r="B1249" t="s">
        <v>27</v>
      </c>
      <c r="C1249">
        <v>2016</v>
      </c>
      <c r="D1249" t="s">
        <v>28</v>
      </c>
      <c r="E1249">
        <v>9696</v>
      </c>
      <c r="F1249" t="s">
        <v>9</v>
      </c>
      <c r="G1249">
        <v>289900</v>
      </c>
    </row>
    <row r="1250" spans="1:7" x14ac:dyDescent="0.25">
      <c r="A1250" t="s">
        <v>22</v>
      </c>
      <c r="B1250" t="s">
        <v>74</v>
      </c>
      <c r="C1250">
        <v>2017</v>
      </c>
      <c r="D1250" t="s">
        <v>25</v>
      </c>
      <c r="E1250">
        <v>12533</v>
      </c>
      <c r="F1250" t="s">
        <v>9</v>
      </c>
      <c r="G1250">
        <v>289900</v>
      </c>
    </row>
    <row r="1251" spans="1:7" x14ac:dyDescent="0.25">
      <c r="A1251" t="s">
        <v>26</v>
      </c>
      <c r="B1251" t="s">
        <v>27</v>
      </c>
      <c r="C1251">
        <v>2017</v>
      </c>
      <c r="D1251" t="s">
        <v>25</v>
      </c>
      <c r="E1251">
        <v>18120</v>
      </c>
      <c r="F1251" t="s">
        <v>9</v>
      </c>
      <c r="G1251">
        <v>289900</v>
      </c>
    </row>
    <row r="1252" spans="1:7" x14ac:dyDescent="0.25">
      <c r="A1252" t="s">
        <v>57</v>
      </c>
      <c r="B1252" t="s">
        <v>101</v>
      </c>
      <c r="C1252">
        <v>2018</v>
      </c>
      <c r="D1252" t="s">
        <v>14</v>
      </c>
      <c r="E1252">
        <v>9580</v>
      </c>
      <c r="F1252" t="s">
        <v>9</v>
      </c>
      <c r="G1252">
        <v>179900</v>
      </c>
    </row>
    <row r="1253" spans="1:7" x14ac:dyDescent="0.25">
      <c r="A1253" t="s">
        <v>7</v>
      </c>
      <c r="B1253" t="s">
        <v>32</v>
      </c>
      <c r="C1253">
        <v>2018</v>
      </c>
      <c r="D1253" t="s">
        <v>8</v>
      </c>
      <c r="E1253">
        <v>9595</v>
      </c>
      <c r="F1253" t="s">
        <v>9</v>
      </c>
      <c r="G1253">
        <v>169900</v>
      </c>
    </row>
    <row r="1254" spans="1:7" x14ac:dyDescent="0.25">
      <c r="A1254" t="s">
        <v>46</v>
      </c>
      <c r="B1254" t="s">
        <v>114</v>
      </c>
      <c r="C1254">
        <v>2018</v>
      </c>
      <c r="D1254" t="s">
        <v>25</v>
      </c>
      <c r="E1254">
        <v>9311</v>
      </c>
      <c r="F1254" t="s">
        <v>9</v>
      </c>
      <c r="G1254">
        <v>289900</v>
      </c>
    </row>
    <row r="1255" spans="1:7" x14ac:dyDescent="0.25">
      <c r="A1255" t="s">
        <v>15</v>
      </c>
      <c r="B1255">
        <v>225</v>
      </c>
      <c r="C1255">
        <v>2018</v>
      </c>
      <c r="D1255" t="s">
        <v>28</v>
      </c>
      <c r="E1255">
        <v>9383</v>
      </c>
      <c r="F1255" t="s">
        <v>9</v>
      </c>
      <c r="G1255">
        <v>289900</v>
      </c>
    </row>
    <row r="1256" spans="1:7" x14ac:dyDescent="0.25">
      <c r="A1256" t="s">
        <v>7</v>
      </c>
      <c r="B1256" t="s">
        <v>33</v>
      </c>
      <c r="C1256">
        <v>2018</v>
      </c>
      <c r="D1256" t="s">
        <v>25</v>
      </c>
      <c r="E1256">
        <v>10086</v>
      </c>
      <c r="F1256" t="s">
        <v>9</v>
      </c>
      <c r="G1256">
        <v>289900</v>
      </c>
    </row>
    <row r="1257" spans="1:7" x14ac:dyDescent="0.25">
      <c r="A1257" t="s">
        <v>12</v>
      </c>
      <c r="B1257" t="s">
        <v>462</v>
      </c>
      <c r="C1257">
        <v>2018</v>
      </c>
      <c r="D1257" t="s">
        <v>14</v>
      </c>
      <c r="E1257">
        <v>9646</v>
      </c>
      <c r="F1257" t="s">
        <v>9</v>
      </c>
      <c r="G1257">
        <v>174800</v>
      </c>
    </row>
    <row r="1258" spans="1:7" x14ac:dyDescent="0.25">
      <c r="A1258" t="s">
        <v>22</v>
      </c>
      <c r="B1258" t="s">
        <v>74</v>
      </c>
      <c r="C1258">
        <v>2018</v>
      </c>
      <c r="D1258" t="s">
        <v>25</v>
      </c>
      <c r="E1258">
        <v>13400</v>
      </c>
      <c r="F1258" t="s">
        <v>9</v>
      </c>
      <c r="G1258">
        <v>289900</v>
      </c>
    </row>
    <row r="1259" spans="1:7" x14ac:dyDescent="0.25">
      <c r="A1259" t="s">
        <v>15</v>
      </c>
      <c r="B1259">
        <v>520</v>
      </c>
      <c r="C1259">
        <v>2018</v>
      </c>
      <c r="D1259" t="s">
        <v>25</v>
      </c>
      <c r="E1259">
        <v>15957</v>
      </c>
      <c r="F1259" t="s">
        <v>9</v>
      </c>
      <c r="G1259">
        <v>289900</v>
      </c>
    </row>
    <row r="1260" spans="1:7" x14ac:dyDescent="0.25">
      <c r="A1260" t="s">
        <v>7</v>
      </c>
      <c r="B1260" t="s">
        <v>32</v>
      </c>
      <c r="C1260">
        <v>2018</v>
      </c>
      <c r="D1260" t="s">
        <v>14</v>
      </c>
      <c r="E1260">
        <v>9700</v>
      </c>
      <c r="F1260" t="s">
        <v>21</v>
      </c>
      <c r="G1260">
        <v>147900</v>
      </c>
    </row>
    <row r="1261" spans="1:7" x14ac:dyDescent="0.25">
      <c r="A1261" t="s">
        <v>46</v>
      </c>
      <c r="B1261" t="s">
        <v>67</v>
      </c>
      <c r="C1261">
        <v>2019</v>
      </c>
      <c r="D1261" t="s">
        <v>25</v>
      </c>
      <c r="E1261">
        <v>4438</v>
      </c>
      <c r="F1261" t="s">
        <v>9</v>
      </c>
      <c r="G1261">
        <v>289900</v>
      </c>
    </row>
    <row r="1262" spans="1:7" x14ac:dyDescent="0.25">
      <c r="A1262" t="s">
        <v>29</v>
      </c>
      <c r="B1262" t="s">
        <v>115</v>
      </c>
      <c r="C1262">
        <v>2019</v>
      </c>
      <c r="D1262" t="s">
        <v>28</v>
      </c>
      <c r="E1262">
        <v>5101</v>
      </c>
      <c r="F1262" t="s">
        <v>9</v>
      </c>
      <c r="G1262">
        <v>289900</v>
      </c>
    </row>
    <row r="1263" spans="1:7" x14ac:dyDescent="0.25">
      <c r="A1263" t="s">
        <v>22</v>
      </c>
      <c r="B1263" t="s">
        <v>83</v>
      </c>
      <c r="C1263">
        <v>2019</v>
      </c>
      <c r="D1263" t="s">
        <v>25</v>
      </c>
      <c r="E1263">
        <v>5862</v>
      </c>
      <c r="F1263" t="s">
        <v>9</v>
      </c>
      <c r="G1263">
        <v>289900</v>
      </c>
    </row>
    <row r="1264" spans="1:7" x14ac:dyDescent="0.25">
      <c r="A1264" t="s">
        <v>15</v>
      </c>
      <c r="B1264">
        <v>530</v>
      </c>
      <c r="C1264">
        <v>2018</v>
      </c>
      <c r="D1264" t="s">
        <v>14</v>
      </c>
      <c r="E1264">
        <v>9798</v>
      </c>
      <c r="F1264" t="s">
        <v>9</v>
      </c>
      <c r="G1264">
        <v>299900</v>
      </c>
    </row>
    <row r="1265" spans="1:7" x14ac:dyDescent="0.25">
      <c r="A1265" t="s">
        <v>22</v>
      </c>
      <c r="B1265" t="s">
        <v>64</v>
      </c>
      <c r="C1265">
        <v>2018</v>
      </c>
      <c r="D1265" t="s">
        <v>14</v>
      </c>
      <c r="E1265">
        <v>9820</v>
      </c>
      <c r="F1265" t="s">
        <v>9</v>
      </c>
      <c r="G1265">
        <v>489900</v>
      </c>
    </row>
    <row r="1266" spans="1:7" x14ac:dyDescent="0.25">
      <c r="A1266" t="s">
        <v>69</v>
      </c>
      <c r="B1266" t="s">
        <v>102</v>
      </c>
      <c r="C1266">
        <v>2019</v>
      </c>
      <c r="D1266" t="s">
        <v>25</v>
      </c>
      <c r="E1266">
        <v>8600</v>
      </c>
      <c r="F1266" t="s">
        <v>9</v>
      </c>
      <c r="G1266">
        <v>289900</v>
      </c>
    </row>
    <row r="1267" spans="1:7" x14ac:dyDescent="0.25">
      <c r="A1267" t="s">
        <v>22</v>
      </c>
      <c r="B1267" t="s">
        <v>23</v>
      </c>
      <c r="C1267">
        <v>2019</v>
      </c>
      <c r="D1267" t="s">
        <v>25</v>
      </c>
      <c r="E1267">
        <v>10400</v>
      </c>
      <c r="F1267" t="s">
        <v>9</v>
      </c>
      <c r="G1267">
        <v>289900</v>
      </c>
    </row>
    <row r="1268" spans="1:7" x14ac:dyDescent="0.25">
      <c r="A1268" t="s">
        <v>29</v>
      </c>
      <c r="B1268" t="s">
        <v>52</v>
      </c>
      <c r="C1268">
        <v>2019</v>
      </c>
      <c r="D1268" t="s">
        <v>28</v>
      </c>
      <c r="E1268">
        <v>12900</v>
      </c>
      <c r="F1268" t="s">
        <v>9</v>
      </c>
      <c r="G1268">
        <v>289900</v>
      </c>
    </row>
    <row r="1269" spans="1:7" x14ac:dyDescent="0.25">
      <c r="A1269" t="s">
        <v>22</v>
      </c>
      <c r="B1269" t="s">
        <v>48</v>
      </c>
      <c r="C1269">
        <v>2019</v>
      </c>
      <c r="D1269" t="s">
        <v>25</v>
      </c>
      <c r="E1269">
        <v>13400</v>
      </c>
      <c r="F1269" t="s">
        <v>9</v>
      </c>
      <c r="G1269">
        <v>289900</v>
      </c>
    </row>
    <row r="1270" spans="1:7" x14ac:dyDescent="0.25">
      <c r="A1270" t="s">
        <v>10</v>
      </c>
      <c r="B1270" t="s">
        <v>11</v>
      </c>
      <c r="C1270">
        <v>2018</v>
      </c>
      <c r="D1270" t="s">
        <v>8</v>
      </c>
      <c r="E1270">
        <v>9900</v>
      </c>
      <c r="F1270" t="s">
        <v>9</v>
      </c>
      <c r="G1270">
        <v>164900</v>
      </c>
    </row>
    <row r="1271" spans="1:7" x14ac:dyDescent="0.25">
      <c r="A1271" t="s">
        <v>26</v>
      </c>
      <c r="B1271" t="s">
        <v>76</v>
      </c>
      <c r="C1271">
        <v>2020</v>
      </c>
      <c r="D1271" t="s">
        <v>25</v>
      </c>
      <c r="E1271">
        <v>6900</v>
      </c>
      <c r="F1271" t="s">
        <v>9</v>
      </c>
      <c r="G1271">
        <v>289900</v>
      </c>
    </row>
    <row r="1272" spans="1:7" x14ac:dyDescent="0.25">
      <c r="A1272" t="s">
        <v>22</v>
      </c>
      <c r="B1272" t="s">
        <v>23</v>
      </c>
      <c r="C1272">
        <v>2018</v>
      </c>
      <c r="D1272" t="s">
        <v>14</v>
      </c>
      <c r="E1272">
        <v>9950</v>
      </c>
      <c r="F1272" t="s">
        <v>9</v>
      </c>
      <c r="G1272">
        <v>219900</v>
      </c>
    </row>
    <row r="1273" spans="1:7" x14ac:dyDescent="0.25">
      <c r="A1273" t="s">
        <v>22</v>
      </c>
      <c r="B1273" t="s">
        <v>83</v>
      </c>
      <c r="C1273">
        <v>2020</v>
      </c>
      <c r="D1273" t="s">
        <v>28</v>
      </c>
      <c r="E1273">
        <v>8492</v>
      </c>
      <c r="F1273" t="s">
        <v>9</v>
      </c>
      <c r="G1273">
        <v>289900</v>
      </c>
    </row>
    <row r="1274" spans="1:7" x14ac:dyDescent="0.25">
      <c r="A1274" t="s">
        <v>26</v>
      </c>
      <c r="B1274" t="s">
        <v>27</v>
      </c>
      <c r="C1274">
        <v>2021</v>
      </c>
      <c r="D1274" t="s">
        <v>28</v>
      </c>
      <c r="E1274">
        <v>2579</v>
      </c>
      <c r="F1274" t="s">
        <v>9</v>
      </c>
      <c r="G1274">
        <v>289900</v>
      </c>
    </row>
    <row r="1275" spans="1:7" x14ac:dyDescent="0.25">
      <c r="A1275" t="s">
        <v>22</v>
      </c>
      <c r="B1275" t="s">
        <v>83</v>
      </c>
      <c r="C1275">
        <v>2021</v>
      </c>
      <c r="D1275" t="s">
        <v>28</v>
      </c>
      <c r="E1275">
        <v>2685</v>
      </c>
      <c r="F1275" t="s">
        <v>9</v>
      </c>
      <c r="G1275">
        <v>289900</v>
      </c>
    </row>
    <row r="1276" spans="1:7" x14ac:dyDescent="0.25">
      <c r="A1276" t="s">
        <v>22</v>
      </c>
      <c r="B1276" t="s">
        <v>83</v>
      </c>
      <c r="C1276">
        <v>2021</v>
      </c>
      <c r="D1276" t="s">
        <v>28</v>
      </c>
      <c r="E1276">
        <v>3395</v>
      </c>
      <c r="F1276" t="s">
        <v>9</v>
      </c>
      <c r="G1276">
        <v>289900</v>
      </c>
    </row>
    <row r="1277" spans="1:7" x14ac:dyDescent="0.25">
      <c r="A1277" t="s">
        <v>77</v>
      </c>
      <c r="B1277" t="s">
        <v>91</v>
      </c>
      <c r="C1277">
        <v>2021</v>
      </c>
      <c r="D1277" t="s">
        <v>28</v>
      </c>
      <c r="E1277">
        <v>3628</v>
      </c>
      <c r="F1277" t="s">
        <v>9</v>
      </c>
      <c r="G1277">
        <v>289900</v>
      </c>
    </row>
    <row r="1278" spans="1:7" x14ac:dyDescent="0.25">
      <c r="A1278" t="s">
        <v>15</v>
      </c>
      <c r="B1278">
        <v>118</v>
      </c>
      <c r="C1278">
        <v>2021</v>
      </c>
      <c r="D1278" t="s">
        <v>25</v>
      </c>
      <c r="E1278">
        <v>4412</v>
      </c>
      <c r="F1278" t="s">
        <v>9</v>
      </c>
      <c r="G1278">
        <v>289900</v>
      </c>
    </row>
    <row r="1279" spans="1:7" x14ac:dyDescent="0.25">
      <c r="A1279" t="s">
        <v>98</v>
      </c>
      <c r="B1279" t="s">
        <v>99</v>
      </c>
      <c r="C1279">
        <v>2021</v>
      </c>
      <c r="D1279" t="s">
        <v>28</v>
      </c>
      <c r="E1279">
        <v>4950</v>
      </c>
      <c r="F1279" t="s">
        <v>9</v>
      </c>
      <c r="G1279">
        <v>289900</v>
      </c>
    </row>
    <row r="1280" spans="1:7" x14ac:dyDescent="0.25">
      <c r="A1280" t="s">
        <v>77</v>
      </c>
      <c r="B1280" t="s">
        <v>91</v>
      </c>
      <c r="C1280">
        <v>2021</v>
      </c>
      <c r="D1280" t="s">
        <v>28</v>
      </c>
      <c r="E1280">
        <v>5200</v>
      </c>
      <c r="F1280" t="s">
        <v>9</v>
      </c>
      <c r="G1280">
        <v>289900</v>
      </c>
    </row>
    <row r="1281" spans="1:7" x14ac:dyDescent="0.25">
      <c r="A1281" t="s">
        <v>77</v>
      </c>
      <c r="B1281" t="s">
        <v>91</v>
      </c>
      <c r="C1281">
        <v>2021</v>
      </c>
      <c r="D1281" t="s">
        <v>28</v>
      </c>
      <c r="E1281">
        <v>6267</v>
      </c>
      <c r="F1281" t="s">
        <v>9</v>
      </c>
      <c r="G1281">
        <v>289900</v>
      </c>
    </row>
    <row r="1282" spans="1:7" x14ac:dyDescent="0.25">
      <c r="A1282" t="s">
        <v>22</v>
      </c>
      <c r="B1282" t="s">
        <v>48</v>
      </c>
      <c r="C1282">
        <v>2021</v>
      </c>
      <c r="D1282" t="s">
        <v>25</v>
      </c>
      <c r="E1282">
        <v>9700</v>
      </c>
      <c r="F1282" t="s">
        <v>9</v>
      </c>
      <c r="G1282">
        <v>289900</v>
      </c>
    </row>
    <row r="1283" spans="1:7" x14ac:dyDescent="0.25">
      <c r="A1283" t="s">
        <v>69</v>
      </c>
      <c r="B1283" t="s">
        <v>90</v>
      </c>
      <c r="C1283">
        <v>2022</v>
      </c>
      <c r="D1283" t="s">
        <v>28</v>
      </c>
      <c r="E1283">
        <v>2625</v>
      </c>
      <c r="F1283" t="s">
        <v>9</v>
      </c>
      <c r="G1283">
        <v>289900</v>
      </c>
    </row>
    <row r="1284" spans="1:7" x14ac:dyDescent="0.25">
      <c r="A1284" t="s">
        <v>22</v>
      </c>
      <c r="B1284" t="s">
        <v>23</v>
      </c>
      <c r="C1284">
        <v>2022</v>
      </c>
      <c r="D1284" t="s">
        <v>25</v>
      </c>
      <c r="E1284">
        <v>8500</v>
      </c>
      <c r="F1284" t="s">
        <v>9</v>
      </c>
      <c r="G1284">
        <v>289900</v>
      </c>
    </row>
    <row r="1285" spans="1:7" x14ac:dyDescent="0.25">
      <c r="A1285" t="s">
        <v>45</v>
      </c>
      <c r="B1285" t="s">
        <v>67</v>
      </c>
      <c r="C1285">
        <v>2018</v>
      </c>
      <c r="D1285" t="s">
        <v>8</v>
      </c>
      <c r="E1285">
        <v>10100</v>
      </c>
      <c r="F1285" t="s">
        <v>9</v>
      </c>
      <c r="G1285">
        <v>439000</v>
      </c>
    </row>
    <row r="1286" spans="1:7" x14ac:dyDescent="0.25">
      <c r="A1286" t="s">
        <v>79</v>
      </c>
      <c r="B1286" t="s">
        <v>112</v>
      </c>
      <c r="C1286">
        <v>2023</v>
      </c>
      <c r="D1286" t="s">
        <v>28</v>
      </c>
      <c r="E1286">
        <v>395</v>
      </c>
      <c r="F1286" t="s">
        <v>9</v>
      </c>
      <c r="G1286">
        <v>289900</v>
      </c>
    </row>
    <row r="1287" spans="1:7" x14ac:dyDescent="0.25">
      <c r="A1287" t="s">
        <v>22</v>
      </c>
      <c r="B1287" t="s">
        <v>23</v>
      </c>
      <c r="C1287">
        <v>2018</v>
      </c>
      <c r="D1287" t="s">
        <v>14</v>
      </c>
      <c r="E1287">
        <v>10180</v>
      </c>
      <c r="F1287" t="s">
        <v>9</v>
      </c>
      <c r="G1287">
        <v>234900</v>
      </c>
    </row>
    <row r="1288" spans="1:7" x14ac:dyDescent="0.25">
      <c r="A1288" t="s">
        <v>19</v>
      </c>
      <c r="B1288" t="s">
        <v>43</v>
      </c>
      <c r="C1288">
        <v>2023</v>
      </c>
      <c r="D1288" t="s">
        <v>25</v>
      </c>
      <c r="E1288">
        <v>636</v>
      </c>
      <c r="F1288" t="s">
        <v>9</v>
      </c>
      <c r="G1288">
        <v>289900</v>
      </c>
    </row>
    <row r="1289" spans="1:7" x14ac:dyDescent="0.25">
      <c r="A1289" t="s">
        <v>19</v>
      </c>
      <c r="B1289" t="s">
        <v>107</v>
      </c>
      <c r="C1289">
        <v>2024</v>
      </c>
      <c r="D1289" t="s">
        <v>28</v>
      </c>
      <c r="E1289">
        <v>100</v>
      </c>
      <c r="F1289" t="s">
        <v>21</v>
      </c>
      <c r="G1289">
        <v>289900</v>
      </c>
    </row>
    <row r="1290" spans="1:7" x14ac:dyDescent="0.25">
      <c r="A1290" t="s">
        <v>46</v>
      </c>
      <c r="B1290" t="s">
        <v>66</v>
      </c>
      <c r="C1290">
        <v>2024</v>
      </c>
      <c r="D1290" t="s">
        <v>28</v>
      </c>
      <c r="E1290">
        <v>100</v>
      </c>
      <c r="F1290" t="s">
        <v>9</v>
      </c>
      <c r="G1290">
        <v>289900</v>
      </c>
    </row>
    <row r="1291" spans="1:7" x14ac:dyDescent="0.25">
      <c r="A1291" t="s">
        <v>29</v>
      </c>
      <c r="B1291" t="s">
        <v>92</v>
      </c>
      <c r="C1291">
        <v>2024</v>
      </c>
      <c r="D1291" t="s">
        <v>28</v>
      </c>
      <c r="E1291">
        <v>500</v>
      </c>
      <c r="F1291" t="s">
        <v>21</v>
      </c>
      <c r="G1291">
        <v>289900</v>
      </c>
    </row>
    <row r="1292" spans="1:7" x14ac:dyDescent="0.25">
      <c r="A1292" t="s">
        <v>22</v>
      </c>
      <c r="B1292" t="s">
        <v>62</v>
      </c>
      <c r="C1292">
        <v>2018</v>
      </c>
      <c r="D1292" t="s">
        <v>14</v>
      </c>
      <c r="E1292">
        <v>10300</v>
      </c>
      <c r="F1292" t="s">
        <v>9</v>
      </c>
      <c r="G1292">
        <v>399900</v>
      </c>
    </row>
    <row r="1293" spans="1:7" x14ac:dyDescent="0.25">
      <c r="A1293" t="s">
        <v>79</v>
      </c>
      <c r="B1293" t="s">
        <v>112</v>
      </c>
      <c r="C1293">
        <v>2024</v>
      </c>
      <c r="D1293" t="s">
        <v>28</v>
      </c>
      <c r="E1293">
        <v>850</v>
      </c>
      <c r="F1293" t="s">
        <v>9</v>
      </c>
      <c r="G1293">
        <v>289900</v>
      </c>
    </row>
    <row r="1294" spans="1:7" x14ac:dyDescent="0.25">
      <c r="A1294" t="s">
        <v>26</v>
      </c>
      <c r="B1294" t="s">
        <v>27</v>
      </c>
      <c r="C1294">
        <v>2015</v>
      </c>
      <c r="D1294" t="s">
        <v>28</v>
      </c>
      <c r="E1294">
        <v>10882</v>
      </c>
      <c r="F1294" t="s">
        <v>9</v>
      </c>
      <c r="G1294">
        <v>289800</v>
      </c>
    </row>
    <row r="1295" spans="1:7" x14ac:dyDescent="0.25">
      <c r="A1295" t="s">
        <v>26</v>
      </c>
      <c r="B1295" t="s">
        <v>27</v>
      </c>
      <c r="C1295">
        <v>2018</v>
      </c>
      <c r="D1295" t="s">
        <v>25</v>
      </c>
      <c r="E1295">
        <v>15295</v>
      </c>
      <c r="F1295" t="s">
        <v>9</v>
      </c>
      <c r="G1295">
        <v>289800</v>
      </c>
    </row>
    <row r="1296" spans="1:7" x14ac:dyDescent="0.25">
      <c r="A1296" t="s">
        <v>98</v>
      </c>
      <c r="B1296" t="s">
        <v>110</v>
      </c>
      <c r="C1296">
        <v>2019</v>
      </c>
      <c r="D1296" t="s">
        <v>28</v>
      </c>
      <c r="E1296">
        <v>7602</v>
      </c>
      <c r="F1296" t="s">
        <v>9</v>
      </c>
      <c r="G1296">
        <v>289800</v>
      </c>
    </row>
    <row r="1297" spans="1:7" x14ac:dyDescent="0.25">
      <c r="A1297" t="s">
        <v>7</v>
      </c>
      <c r="B1297" t="s">
        <v>103</v>
      </c>
      <c r="C1297">
        <v>2024</v>
      </c>
      <c r="D1297" t="s">
        <v>28</v>
      </c>
      <c r="E1297">
        <v>1</v>
      </c>
      <c r="F1297" t="s">
        <v>9</v>
      </c>
      <c r="G1297">
        <v>289500</v>
      </c>
    </row>
    <row r="1298" spans="1:7" x14ac:dyDescent="0.25">
      <c r="A1298" t="s">
        <v>7</v>
      </c>
      <c r="B1298" t="s">
        <v>34</v>
      </c>
      <c r="C1298">
        <v>2017</v>
      </c>
      <c r="D1298" t="s">
        <v>25</v>
      </c>
      <c r="E1298">
        <v>9300</v>
      </c>
      <c r="F1298" t="s">
        <v>9</v>
      </c>
      <c r="G1298">
        <v>289000</v>
      </c>
    </row>
    <row r="1299" spans="1:7" x14ac:dyDescent="0.25">
      <c r="A1299" t="s">
        <v>7</v>
      </c>
      <c r="B1299" t="s">
        <v>39</v>
      </c>
      <c r="C1299">
        <v>2017</v>
      </c>
      <c r="D1299" t="s">
        <v>25</v>
      </c>
      <c r="E1299">
        <v>10800</v>
      </c>
      <c r="F1299" t="s">
        <v>21</v>
      </c>
      <c r="G1299">
        <v>289000</v>
      </c>
    </row>
    <row r="1300" spans="1:7" x14ac:dyDescent="0.25">
      <c r="A1300" t="s">
        <v>22</v>
      </c>
      <c r="B1300" t="s">
        <v>74</v>
      </c>
      <c r="C1300">
        <v>2017</v>
      </c>
      <c r="D1300" t="s">
        <v>25</v>
      </c>
      <c r="E1300">
        <v>12995</v>
      </c>
      <c r="F1300" t="s">
        <v>9</v>
      </c>
      <c r="G1300">
        <v>289000</v>
      </c>
    </row>
    <row r="1301" spans="1:7" x14ac:dyDescent="0.25">
      <c r="A1301" t="s">
        <v>29</v>
      </c>
      <c r="B1301" t="s">
        <v>51</v>
      </c>
      <c r="C1301">
        <v>2018</v>
      </c>
      <c r="D1301" t="s">
        <v>28</v>
      </c>
      <c r="E1301">
        <v>9256</v>
      </c>
      <c r="F1301" t="s">
        <v>9</v>
      </c>
      <c r="G1301">
        <v>289000</v>
      </c>
    </row>
    <row r="1302" spans="1:7" x14ac:dyDescent="0.25">
      <c r="A1302" t="s">
        <v>12</v>
      </c>
      <c r="B1302" t="s">
        <v>13</v>
      </c>
      <c r="C1302">
        <v>2019</v>
      </c>
      <c r="D1302" t="s">
        <v>25</v>
      </c>
      <c r="E1302">
        <v>8337</v>
      </c>
      <c r="F1302" t="s">
        <v>21</v>
      </c>
      <c r="G1302">
        <v>289000</v>
      </c>
    </row>
    <row r="1303" spans="1:7" x14ac:dyDescent="0.25">
      <c r="A1303" t="s">
        <v>29</v>
      </c>
      <c r="B1303" t="s">
        <v>44</v>
      </c>
      <c r="C1303">
        <v>2020</v>
      </c>
      <c r="D1303" t="s">
        <v>28</v>
      </c>
      <c r="E1303">
        <v>4402</v>
      </c>
      <c r="F1303" t="s">
        <v>9</v>
      </c>
      <c r="G1303">
        <v>289000</v>
      </c>
    </row>
    <row r="1304" spans="1:7" x14ac:dyDescent="0.25">
      <c r="A1304" t="s">
        <v>22</v>
      </c>
      <c r="B1304" t="s">
        <v>83</v>
      </c>
      <c r="C1304">
        <v>2020</v>
      </c>
      <c r="D1304" t="s">
        <v>25</v>
      </c>
      <c r="E1304">
        <v>9655</v>
      </c>
      <c r="F1304" t="s">
        <v>9</v>
      </c>
      <c r="G1304">
        <v>289000</v>
      </c>
    </row>
    <row r="1305" spans="1:7" x14ac:dyDescent="0.25">
      <c r="A1305" t="s">
        <v>22</v>
      </c>
      <c r="B1305" t="s">
        <v>23</v>
      </c>
      <c r="C1305">
        <v>2021</v>
      </c>
      <c r="D1305" t="s">
        <v>25</v>
      </c>
      <c r="E1305">
        <v>8026</v>
      </c>
      <c r="F1305" t="s">
        <v>9</v>
      </c>
      <c r="G1305">
        <v>289000</v>
      </c>
    </row>
    <row r="1306" spans="1:7" x14ac:dyDescent="0.25">
      <c r="A1306" t="s">
        <v>29</v>
      </c>
      <c r="B1306" t="s">
        <v>51</v>
      </c>
      <c r="C1306">
        <v>2021</v>
      </c>
      <c r="D1306" t="s">
        <v>25</v>
      </c>
      <c r="E1306">
        <v>11300</v>
      </c>
      <c r="F1306" t="s">
        <v>9</v>
      </c>
      <c r="G1306">
        <v>289000</v>
      </c>
    </row>
    <row r="1307" spans="1:7" x14ac:dyDescent="0.25">
      <c r="A1307" t="s">
        <v>7</v>
      </c>
      <c r="B1307" t="s">
        <v>103</v>
      </c>
      <c r="C1307">
        <v>2024</v>
      </c>
      <c r="D1307" t="s">
        <v>28</v>
      </c>
      <c r="E1307">
        <v>0</v>
      </c>
      <c r="F1307" t="s">
        <v>9</v>
      </c>
      <c r="G1307">
        <v>289000</v>
      </c>
    </row>
    <row r="1308" spans="1:7" x14ac:dyDescent="0.25">
      <c r="A1308" t="s">
        <v>7</v>
      </c>
      <c r="B1308" t="s">
        <v>60</v>
      </c>
      <c r="C1308">
        <v>2018</v>
      </c>
      <c r="D1308" t="s">
        <v>25</v>
      </c>
      <c r="E1308">
        <v>8628</v>
      </c>
      <c r="F1308" t="s">
        <v>9</v>
      </c>
      <c r="G1308">
        <v>288900</v>
      </c>
    </row>
    <row r="1309" spans="1:7" x14ac:dyDescent="0.25">
      <c r="A1309" t="s">
        <v>22</v>
      </c>
      <c r="B1309" t="s">
        <v>83</v>
      </c>
      <c r="C1309">
        <v>2020</v>
      </c>
      <c r="D1309" t="s">
        <v>28</v>
      </c>
      <c r="E1309">
        <v>6555</v>
      </c>
      <c r="F1309" t="s">
        <v>9</v>
      </c>
      <c r="G1309">
        <v>288800</v>
      </c>
    </row>
    <row r="1310" spans="1:7" x14ac:dyDescent="0.25">
      <c r="A1310" t="s">
        <v>22</v>
      </c>
      <c r="B1310" t="s">
        <v>23</v>
      </c>
      <c r="C1310">
        <v>2018</v>
      </c>
      <c r="D1310" t="s">
        <v>14</v>
      </c>
      <c r="E1310">
        <v>10608</v>
      </c>
      <c r="F1310" t="s">
        <v>9</v>
      </c>
      <c r="G1310">
        <v>234900</v>
      </c>
    </row>
    <row r="1311" spans="1:7" x14ac:dyDescent="0.25">
      <c r="A1311" t="s">
        <v>46</v>
      </c>
      <c r="B1311" t="s">
        <v>81</v>
      </c>
      <c r="C1311">
        <v>2023</v>
      </c>
      <c r="D1311" t="s">
        <v>25</v>
      </c>
      <c r="E1311">
        <v>550</v>
      </c>
      <c r="F1311" t="s">
        <v>9</v>
      </c>
      <c r="G1311">
        <v>286500</v>
      </c>
    </row>
    <row r="1312" spans="1:7" x14ac:dyDescent="0.25">
      <c r="A1312" t="s">
        <v>7</v>
      </c>
      <c r="B1312" t="s">
        <v>68</v>
      </c>
      <c r="C1312">
        <v>2021</v>
      </c>
      <c r="D1312" t="s">
        <v>25</v>
      </c>
      <c r="E1312">
        <v>8800</v>
      </c>
      <c r="F1312" t="s">
        <v>9</v>
      </c>
      <c r="G1312">
        <v>286250</v>
      </c>
    </row>
    <row r="1313" spans="1:7" x14ac:dyDescent="0.25">
      <c r="A1313" t="s">
        <v>12</v>
      </c>
      <c r="B1313" t="s">
        <v>462</v>
      </c>
      <c r="C1313">
        <v>2018</v>
      </c>
      <c r="D1313" t="s">
        <v>14</v>
      </c>
      <c r="E1313">
        <v>10710</v>
      </c>
      <c r="F1313" t="s">
        <v>9</v>
      </c>
      <c r="G1313">
        <v>164500</v>
      </c>
    </row>
    <row r="1314" spans="1:7" x14ac:dyDescent="0.25">
      <c r="A1314" t="s">
        <v>46</v>
      </c>
      <c r="B1314" t="s">
        <v>66</v>
      </c>
      <c r="C1314">
        <v>2021</v>
      </c>
      <c r="D1314" t="s">
        <v>25</v>
      </c>
      <c r="E1314">
        <v>7800</v>
      </c>
      <c r="F1314" t="s">
        <v>9</v>
      </c>
      <c r="G1314">
        <v>285000</v>
      </c>
    </row>
    <row r="1315" spans="1:7" x14ac:dyDescent="0.25">
      <c r="A1315" t="s">
        <v>104</v>
      </c>
      <c r="B1315" t="s">
        <v>116</v>
      </c>
      <c r="C1315">
        <v>2024</v>
      </c>
      <c r="D1315" t="s">
        <v>28</v>
      </c>
      <c r="E1315">
        <v>0</v>
      </c>
      <c r="F1315" t="s">
        <v>9</v>
      </c>
      <c r="G1315">
        <v>284990</v>
      </c>
    </row>
    <row r="1316" spans="1:7" x14ac:dyDescent="0.25">
      <c r="A1316" t="s">
        <v>7</v>
      </c>
      <c r="B1316" t="s">
        <v>33</v>
      </c>
      <c r="C1316">
        <v>2018</v>
      </c>
      <c r="D1316" t="s">
        <v>25</v>
      </c>
      <c r="E1316">
        <v>10300</v>
      </c>
      <c r="F1316" t="s">
        <v>9</v>
      </c>
      <c r="G1316">
        <v>284900</v>
      </c>
    </row>
    <row r="1317" spans="1:7" x14ac:dyDescent="0.25">
      <c r="A1317" t="s">
        <v>7</v>
      </c>
      <c r="B1317" t="s">
        <v>37</v>
      </c>
      <c r="C1317">
        <v>2018</v>
      </c>
      <c r="D1317" t="s">
        <v>25</v>
      </c>
      <c r="E1317">
        <v>11799</v>
      </c>
      <c r="F1317" t="s">
        <v>9</v>
      </c>
      <c r="G1317">
        <v>284900</v>
      </c>
    </row>
    <row r="1318" spans="1:7" x14ac:dyDescent="0.25">
      <c r="A1318" t="s">
        <v>22</v>
      </c>
      <c r="B1318" t="s">
        <v>48</v>
      </c>
      <c r="C1318">
        <v>2019</v>
      </c>
      <c r="D1318" t="s">
        <v>25</v>
      </c>
      <c r="E1318">
        <v>6005</v>
      </c>
      <c r="F1318" t="s">
        <v>9</v>
      </c>
      <c r="G1318">
        <v>284900</v>
      </c>
    </row>
    <row r="1319" spans="1:7" x14ac:dyDescent="0.25">
      <c r="A1319" t="s">
        <v>29</v>
      </c>
      <c r="B1319" t="s">
        <v>52</v>
      </c>
      <c r="C1319">
        <v>2019</v>
      </c>
      <c r="D1319" t="s">
        <v>28</v>
      </c>
      <c r="E1319">
        <v>8300</v>
      </c>
      <c r="F1319" t="s">
        <v>9</v>
      </c>
      <c r="G1319">
        <v>284900</v>
      </c>
    </row>
    <row r="1320" spans="1:7" x14ac:dyDescent="0.25">
      <c r="A1320" t="s">
        <v>29</v>
      </c>
      <c r="B1320" t="s">
        <v>51</v>
      </c>
      <c r="C1320">
        <v>2019</v>
      </c>
      <c r="D1320" t="s">
        <v>28</v>
      </c>
      <c r="E1320">
        <v>11131</v>
      </c>
      <c r="F1320" t="s">
        <v>9</v>
      </c>
      <c r="G1320">
        <v>284900</v>
      </c>
    </row>
    <row r="1321" spans="1:7" x14ac:dyDescent="0.25">
      <c r="A1321" t="s">
        <v>22</v>
      </c>
      <c r="B1321" t="s">
        <v>62</v>
      </c>
      <c r="C1321">
        <v>2020</v>
      </c>
      <c r="D1321" t="s">
        <v>28</v>
      </c>
      <c r="E1321">
        <v>15700</v>
      </c>
      <c r="F1321" t="s">
        <v>9</v>
      </c>
      <c r="G1321">
        <v>284900</v>
      </c>
    </row>
    <row r="1322" spans="1:7" x14ac:dyDescent="0.25">
      <c r="A1322" t="s">
        <v>29</v>
      </c>
      <c r="B1322" t="s">
        <v>49</v>
      </c>
      <c r="C1322">
        <v>2021</v>
      </c>
      <c r="D1322" t="s">
        <v>28</v>
      </c>
      <c r="E1322">
        <v>5643</v>
      </c>
      <c r="F1322" t="s">
        <v>9</v>
      </c>
      <c r="G1322">
        <v>284900</v>
      </c>
    </row>
    <row r="1323" spans="1:7" x14ac:dyDescent="0.25">
      <c r="A1323" t="s">
        <v>7</v>
      </c>
      <c r="B1323" t="s">
        <v>37</v>
      </c>
      <c r="C1323">
        <v>2024</v>
      </c>
      <c r="D1323" t="s">
        <v>28</v>
      </c>
      <c r="E1323">
        <v>0</v>
      </c>
      <c r="F1323" t="s">
        <v>9</v>
      </c>
      <c r="G1323">
        <v>284900</v>
      </c>
    </row>
    <row r="1324" spans="1:7" x14ac:dyDescent="0.25">
      <c r="A1324" t="s">
        <v>57</v>
      </c>
      <c r="B1324" t="s">
        <v>101</v>
      </c>
      <c r="C1324">
        <v>2018</v>
      </c>
      <c r="D1324" t="s">
        <v>14</v>
      </c>
      <c r="E1324">
        <v>11022</v>
      </c>
      <c r="F1324" t="s">
        <v>9</v>
      </c>
      <c r="G1324">
        <v>179900</v>
      </c>
    </row>
    <row r="1325" spans="1:7" x14ac:dyDescent="0.25">
      <c r="A1325" t="s">
        <v>22</v>
      </c>
      <c r="B1325" t="s">
        <v>48</v>
      </c>
      <c r="C1325">
        <v>2017</v>
      </c>
      <c r="D1325" t="s">
        <v>25</v>
      </c>
      <c r="E1325">
        <v>15800</v>
      </c>
      <c r="F1325" t="s">
        <v>9</v>
      </c>
      <c r="G1325">
        <v>284800</v>
      </c>
    </row>
    <row r="1326" spans="1:7" x14ac:dyDescent="0.25">
      <c r="A1326" t="s">
        <v>22</v>
      </c>
      <c r="B1326" t="s">
        <v>87</v>
      </c>
      <c r="C1326">
        <v>2018</v>
      </c>
      <c r="D1326" t="s">
        <v>28</v>
      </c>
      <c r="E1326">
        <v>11000</v>
      </c>
      <c r="F1326" t="s">
        <v>9</v>
      </c>
      <c r="G1326">
        <v>284800</v>
      </c>
    </row>
    <row r="1327" spans="1:7" x14ac:dyDescent="0.25">
      <c r="A1327" t="s">
        <v>95</v>
      </c>
      <c r="B1327" t="s">
        <v>96</v>
      </c>
      <c r="C1327">
        <v>2019</v>
      </c>
      <c r="D1327" t="s">
        <v>28</v>
      </c>
      <c r="E1327">
        <v>5078</v>
      </c>
      <c r="F1327" t="s">
        <v>9</v>
      </c>
      <c r="G1327">
        <v>284800</v>
      </c>
    </row>
    <row r="1328" spans="1:7" x14ac:dyDescent="0.25">
      <c r="A1328" t="s">
        <v>26</v>
      </c>
      <c r="B1328" t="s">
        <v>27</v>
      </c>
      <c r="C1328">
        <v>2019</v>
      </c>
      <c r="D1328" t="s">
        <v>28</v>
      </c>
      <c r="E1328">
        <v>9783</v>
      </c>
      <c r="F1328" t="s">
        <v>9</v>
      </c>
      <c r="G1328">
        <v>284800</v>
      </c>
    </row>
    <row r="1329" spans="1:7" x14ac:dyDescent="0.25">
      <c r="A1329" t="s">
        <v>12</v>
      </c>
      <c r="B1329" t="s">
        <v>460</v>
      </c>
      <c r="C1329">
        <v>2018</v>
      </c>
      <c r="D1329" t="s">
        <v>14</v>
      </c>
      <c r="E1329">
        <v>11200</v>
      </c>
      <c r="F1329" t="s">
        <v>9</v>
      </c>
      <c r="G1329">
        <v>204900</v>
      </c>
    </row>
    <row r="1330" spans="1:7" x14ac:dyDescent="0.25">
      <c r="A1330" t="s">
        <v>7</v>
      </c>
      <c r="B1330" t="s">
        <v>55</v>
      </c>
      <c r="C1330">
        <v>2019</v>
      </c>
      <c r="D1330" t="s">
        <v>25</v>
      </c>
      <c r="E1330">
        <v>12741</v>
      </c>
      <c r="F1330" t="s">
        <v>9</v>
      </c>
      <c r="G1330">
        <v>284800</v>
      </c>
    </row>
    <row r="1331" spans="1:7" x14ac:dyDescent="0.25">
      <c r="A1331" t="s">
        <v>7</v>
      </c>
      <c r="B1331" t="s">
        <v>32</v>
      </c>
      <c r="C1331">
        <v>2023</v>
      </c>
      <c r="D1331" t="s">
        <v>28</v>
      </c>
      <c r="E1331">
        <v>1549</v>
      </c>
      <c r="F1331" t="s">
        <v>9</v>
      </c>
      <c r="G1331">
        <v>284800</v>
      </c>
    </row>
    <row r="1332" spans="1:7" x14ac:dyDescent="0.25">
      <c r="A1332" t="s">
        <v>15</v>
      </c>
      <c r="B1332">
        <v>225</v>
      </c>
      <c r="C1332">
        <v>2018</v>
      </c>
      <c r="D1332" t="s">
        <v>14</v>
      </c>
      <c r="E1332">
        <v>11276</v>
      </c>
      <c r="F1332" t="s">
        <v>9</v>
      </c>
      <c r="G1332">
        <v>309900</v>
      </c>
    </row>
    <row r="1333" spans="1:7" x14ac:dyDescent="0.25">
      <c r="A1333" t="s">
        <v>22</v>
      </c>
      <c r="B1333" t="s">
        <v>23</v>
      </c>
      <c r="C1333">
        <v>2018</v>
      </c>
      <c r="D1333" t="s">
        <v>14</v>
      </c>
      <c r="E1333">
        <v>11287</v>
      </c>
      <c r="F1333" t="s">
        <v>9</v>
      </c>
      <c r="G1333">
        <v>228900</v>
      </c>
    </row>
    <row r="1334" spans="1:7" x14ac:dyDescent="0.25">
      <c r="A1334" t="s">
        <v>69</v>
      </c>
      <c r="B1334" t="s">
        <v>102</v>
      </c>
      <c r="C1334">
        <v>2018</v>
      </c>
      <c r="D1334" t="s">
        <v>28</v>
      </c>
      <c r="E1334">
        <v>8200</v>
      </c>
      <c r="F1334" t="s">
        <v>9</v>
      </c>
      <c r="G1334">
        <v>284500</v>
      </c>
    </row>
    <row r="1335" spans="1:7" x14ac:dyDescent="0.25">
      <c r="A1335" t="s">
        <v>117</v>
      </c>
      <c r="B1335" t="s">
        <v>118</v>
      </c>
      <c r="C1335">
        <v>2015</v>
      </c>
      <c r="D1335" t="s">
        <v>28</v>
      </c>
      <c r="E1335">
        <v>10900</v>
      </c>
      <c r="F1335" t="s">
        <v>21</v>
      </c>
      <c r="G1335">
        <v>279900</v>
      </c>
    </row>
    <row r="1336" spans="1:7" x14ac:dyDescent="0.25">
      <c r="A1336" t="s">
        <v>15</v>
      </c>
      <c r="B1336">
        <v>420</v>
      </c>
      <c r="C1336">
        <v>2016</v>
      </c>
      <c r="D1336" t="s">
        <v>25</v>
      </c>
      <c r="E1336">
        <v>9420</v>
      </c>
      <c r="F1336" t="s">
        <v>9</v>
      </c>
      <c r="G1336">
        <v>279900</v>
      </c>
    </row>
    <row r="1337" spans="1:7" x14ac:dyDescent="0.25">
      <c r="A1337" t="s">
        <v>10</v>
      </c>
      <c r="B1337" t="s">
        <v>11</v>
      </c>
      <c r="C1337">
        <v>2018</v>
      </c>
      <c r="D1337" t="s">
        <v>8</v>
      </c>
      <c r="E1337">
        <v>11320</v>
      </c>
      <c r="F1337" t="s">
        <v>9</v>
      </c>
      <c r="G1337">
        <v>167900</v>
      </c>
    </row>
    <row r="1338" spans="1:7" x14ac:dyDescent="0.25">
      <c r="A1338" t="s">
        <v>15</v>
      </c>
      <c r="B1338">
        <v>530</v>
      </c>
      <c r="C1338">
        <v>2016</v>
      </c>
      <c r="D1338" t="s">
        <v>25</v>
      </c>
      <c r="E1338">
        <v>12800</v>
      </c>
      <c r="F1338" t="s">
        <v>9</v>
      </c>
      <c r="G1338">
        <v>279900</v>
      </c>
    </row>
    <row r="1339" spans="1:7" x14ac:dyDescent="0.25">
      <c r="A1339" t="s">
        <v>15</v>
      </c>
      <c r="B1339" t="s">
        <v>24</v>
      </c>
      <c r="C1339">
        <v>2016</v>
      </c>
      <c r="D1339" t="s">
        <v>28</v>
      </c>
      <c r="E1339">
        <v>14300</v>
      </c>
      <c r="F1339" t="s">
        <v>9</v>
      </c>
      <c r="G1339">
        <v>279900</v>
      </c>
    </row>
    <row r="1340" spans="1:7" x14ac:dyDescent="0.25">
      <c r="A1340" t="s">
        <v>15</v>
      </c>
      <c r="B1340" t="s">
        <v>24</v>
      </c>
      <c r="C1340">
        <v>2016</v>
      </c>
      <c r="D1340" t="s">
        <v>28</v>
      </c>
      <c r="E1340">
        <v>18195</v>
      </c>
      <c r="F1340" t="s">
        <v>9</v>
      </c>
      <c r="G1340">
        <v>279900</v>
      </c>
    </row>
    <row r="1341" spans="1:7" x14ac:dyDescent="0.25">
      <c r="A1341" t="s">
        <v>29</v>
      </c>
      <c r="B1341" t="s">
        <v>44</v>
      </c>
      <c r="C1341">
        <v>2017</v>
      </c>
      <c r="D1341" t="s">
        <v>28</v>
      </c>
      <c r="E1341">
        <v>5050</v>
      </c>
      <c r="F1341" t="s">
        <v>9</v>
      </c>
      <c r="G1341">
        <v>279900</v>
      </c>
    </row>
    <row r="1342" spans="1:7" x14ac:dyDescent="0.25">
      <c r="A1342" t="s">
        <v>98</v>
      </c>
      <c r="B1342" t="s">
        <v>110</v>
      </c>
      <c r="C1342">
        <v>2017</v>
      </c>
      <c r="D1342" t="s">
        <v>25</v>
      </c>
      <c r="E1342">
        <v>8863</v>
      </c>
      <c r="F1342" t="s">
        <v>9</v>
      </c>
      <c r="G1342">
        <v>279900</v>
      </c>
    </row>
    <row r="1343" spans="1:7" x14ac:dyDescent="0.25">
      <c r="A1343" t="s">
        <v>7</v>
      </c>
      <c r="B1343" t="s">
        <v>32</v>
      </c>
      <c r="C1343">
        <v>2017</v>
      </c>
      <c r="D1343" t="s">
        <v>28</v>
      </c>
      <c r="E1343">
        <v>10999</v>
      </c>
      <c r="F1343" t="s">
        <v>9</v>
      </c>
      <c r="G1343">
        <v>279900</v>
      </c>
    </row>
    <row r="1344" spans="1:7" x14ac:dyDescent="0.25">
      <c r="A1344" t="s">
        <v>22</v>
      </c>
      <c r="B1344" t="s">
        <v>23</v>
      </c>
      <c r="C1344">
        <v>2017</v>
      </c>
      <c r="D1344" t="s">
        <v>25</v>
      </c>
      <c r="E1344">
        <v>13417</v>
      </c>
      <c r="F1344" t="s">
        <v>9</v>
      </c>
      <c r="G1344">
        <v>279900</v>
      </c>
    </row>
    <row r="1345" spans="1:7" x14ac:dyDescent="0.25">
      <c r="A1345" t="s">
        <v>7</v>
      </c>
      <c r="B1345" t="s">
        <v>68</v>
      </c>
      <c r="C1345">
        <v>2018</v>
      </c>
      <c r="D1345" t="s">
        <v>25</v>
      </c>
      <c r="E1345">
        <v>6984</v>
      </c>
      <c r="F1345" t="s">
        <v>9</v>
      </c>
      <c r="G1345">
        <v>279900</v>
      </c>
    </row>
    <row r="1346" spans="1:7" x14ac:dyDescent="0.25">
      <c r="A1346" t="s">
        <v>26</v>
      </c>
      <c r="B1346" t="s">
        <v>27</v>
      </c>
      <c r="C1346">
        <v>2018</v>
      </c>
      <c r="D1346" t="s">
        <v>25</v>
      </c>
      <c r="E1346">
        <v>8384</v>
      </c>
      <c r="F1346" t="s">
        <v>9</v>
      </c>
      <c r="G1346">
        <v>279900</v>
      </c>
    </row>
    <row r="1347" spans="1:7" x14ac:dyDescent="0.25">
      <c r="A1347" t="s">
        <v>26</v>
      </c>
      <c r="B1347" t="s">
        <v>27</v>
      </c>
      <c r="C1347">
        <v>2018</v>
      </c>
      <c r="D1347" t="s">
        <v>25</v>
      </c>
      <c r="E1347">
        <v>10567</v>
      </c>
      <c r="F1347" t="s">
        <v>9</v>
      </c>
      <c r="G1347">
        <v>279900</v>
      </c>
    </row>
    <row r="1348" spans="1:7" x14ac:dyDescent="0.25">
      <c r="A1348" t="s">
        <v>22</v>
      </c>
      <c r="B1348" t="s">
        <v>62</v>
      </c>
      <c r="C1348">
        <v>2018</v>
      </c>
      <c r="D1348" t="s">
        <v>28</v>
      </c>
      <c r="E1348">
        <v>14793</v>
      </c>
      <c r="F1348" t="s">
        <v>9</v>
      </c>
      <c r="G1348">
        <v>279900</v>
      </c>
    </row>
    <row r="1349" spans="1:7" x14ac:dyDescent="0.25">
      <c r="A1349" t="s">
        <v>7</v>
      </c>
      <c r="B1349" t="s">
        <v>32</v>
      </c>
      <c r="C1349">
        <v>2018</v>
      </c>
      <c r="D1349" t="s">
        <v>14</v>
      </c>
      <c r="E1349">
        <v>11762</v>
      </c>
      <c r="F1349" t="s">
        <v>21</v>
      </c>
      <c r="G1349">
        <v>119990</v>
      </c>
    </row>
    <row r="1350" spans="1:7" x14ac:dyDescent="0.25">
      <c r="A1350" t="s">
        <v>19</v>
      </c>
      <c r="B1350" t="s">
        <v>43</v>
      </c>
      <c r="C1350">
        <v>2018</v>
      </c>
      <c r="D1350" t="s">
        <v>25</v>
      </c>
      <c r="E1350">
        <v>15300</v>
      </c>
      <c r="F1350" t="s">
        <v>9</v>
      </c>
      <c r="G1350">
        <v>279900</v>
      </c>
    </row>
    <row r="1351" spans="1:7" x14ac:dyDescent="0.25">
      <c r="A1351" t="s">
        <v>26</v>
      </c>
      <c r="B1351" t="s">
        <v>56</v>
      </c>
      <c r="C1351">
        <v>2019</v>
      </c>
      <c r="D1351" t="s">
        <v>25</v>
      </c>
      <c r="E1351">
        <v>5500</v>
      </c>
      <c r="F1351" t="s">
        <v>9</v>
      </c>
      <c r="G1351">
        <v>279900</v>
      </c>
    </row>
    <row r="1352" spans="1:7" x14ac:dyDescent="0.25">
      <c r="A1352" t="s">
        <v>22</v>
      </c>
      <c r="B1352" t="s">
        <v>48</v>
      </c>
      <c r="C1352">
        <v>2019</v>
      </c>
      <c r="D1352" t="s">
        <v>28</v>
      </c>
      <c r="E1352">
        <v>6535</v>
      </c>
      <c r="F1352" t="s">
        <v>9</v>
      </c>
      <c r="G1352">
        <v>279900</v>
      </c>
    </row>
    <row r="1353" spans="1:7" x14ac:dyDescent="0.25">
      <c r="A1353" t="s">
        <v>95</v>
      </c>
      <c r="B1353" t="s">
        <v>96</v>
      </c>
      <c r="C1353">
        <v>2019</v>
      </c>
      <c r="D1353" t="s">
        <v>28</v>
      </c>
      <c r="E1353">
        <v>6805</v>
      </c>
      <c r="F1353" t="s">
        <v>9</v>
      </c>
      <c r="G1353">
        <v>279900</v>
      </c>
    </row>
    <row r="1354" spans="1:7" x14ac:dyDescent="0.25">
      <c r="A1354" t="s">
        <v>22</v>
      </c>
      <c r="B1354" t="s">
        <v>23</v>
      </c>
      <c r="C1354">
        <v>2019</v>
      </c>
      <c r="D1354" t="s">
        <v>25</v>
      </c>
      <c r="E1354">
        <v>7599</v>
      </c>
      <c r="F1354" t="s">
        <v>9</v>
      </c>
      <c r="G1354">
        <v>279900</v>
      </c>
    </row>
    <row r="1355" spans="1:7" x14ac:dyDescent="0.25">
      <c r="A1355" t="s">
        <v>22</v>
      </c>
      <c r="B1355" t="s">
        <v>23</v>
      </c>
      <c r="C1355">
        <v>2019</v>
      </c>
      <c r="D1355" t="s">
        <v>25</v>
      </c>
      <c r="E1355">
        <v>7867</v>
      </c>
      <c r="F1355" t="s">
        <v>9</v>
      </c>
      <c r="G1355">
        <v>279900</v>
      </c>
    </row>
    <row r="1356" spans="1:7" x14ac:dyDescent="0.25">
      <c r="A1356" t="s">
        <v>26</v>
      </c>
      <c r="B1356" t="s">
        <v>78</v>
      </c>
      <c r="C1356">
        <v>2019</v>
      </c>
      <c r="D1356" t="s">
        <v>28</v>
      </c>
      <c r="E1356">
        <v>11700</v>
      </c>
      <c r="F1356" t="s">
        <v>9</v>
      </c>
      <c r="G1356">
        <v>279900</v>
      </c>
    </row>
    <row r="1357" spans="1:7" x14ac:dyDescent="0.25">
      <c r="A1357" t="s">
        <v>22</v>
      </c>
      <c r="B1357" t="s">
        <v>23</v>
      </c>
      <c r="C1357">
        <v>2019</v>
      </c>
      <c r="D1357" t="s">
        <v>28</v>
      </c>
      <c r="E1357">
        <v>12325</v>
      </c>
      <c r="F1357" t="s">
        <v>9</v>
      </c>
      <c r="G1357">
        <v>279900</v>
      </c>
    </row>
    <row r="1358" spans="1:7" x14ac:dyDescent="0.25">
      <c r="A1358" t="s">
        <v>15</v>
      </c>
      <c r="B1358" t="s">
        <v>36</v>
      </c>
      <c r="C1358">
        <v>2018</v>
      </c>
      <c r="D1358" t="s">
        <v>14</v>
      </c>
      <c r="E1358">
        <v>11958</v>
      </c>
      <c r="F1358" t="s">
        <v>9</v>
      </c>
      <c r="G1358">
        <v>389800</v>
      </c>
    </row>
    <row r="1359" spans="1:7" x14ac:dyDescent="0.25">
      <c r="A1359" t="s">
        <v>12</v>
      </c>
      <c r="B1359" t="s">
        <v>462</v>
      </c>
      <c r="C1359">
        <v>2018</v>
      </c>
      <c r="D1359" t="s">
        <v>14</v>
      </c>
      <c r="E1359">
        <v>11969</v>
      </c>
      <c r="F1359" t="s">
        <v>9</v>
      </c>
      <c r="G1359">
        <v>158900</v>
      </c>
    </row>
    <row r="1360" spans="1:7" x14ac:dyDescent="0.25">
      <c r="A1360" t="s">
        <v>22</v>
      </c>
      <c r="B1360" t="s">
        <v>23</v>
      </c>
      <c r="C1360">
        <v>2019</v>
      </c>
      <c r="D1360" t="s">
        <v>25</v>
      </c>
      <c r="E1360">
        <v>12864</v>
      </c>
      <c r="F1360" t="s">
        <v>9</v>
      </c>
      <c r="G1360">
        <v>279900</v>
      </c>
    </row>
    <row r="1361" spans="1:7" x14ac:dyDescent="0.25">
      <c r="A1361" t="s">
        <v>69</v>
      </c>
      <c r="B1361" t="s">
        <v>70</v>
      </c>
      <c r="C1361">
        <v>2020</v>
      </c>
      <c r="D1361" t="s">
        <v>25</v>
      </c>
      <c r="E1361">
        <v>5286</v>
      </c>
      <c r="F1361" t="s">
        <v>9</v>
      </c>
      <c r="G1361">
        <v>279900</v>
      </c>
    </row>
    <row r="1362" spans="1:7" x14ac:dyDescent="0.25">
      <c r="A1362" t="s">
        <v>29</v>
      </c>
      <c r="B1362" t="s">
        <v>51</v>
      </c>
      <c r="C1362">
        <v>2020</v>
      </c>
      <c r="D1362" t="s">
        <v>25</v>
      </c>
      <c r="E1362">
        <v>9885</v>
      </c>
      <c r="F1362" t="s">
        <v>9</v>
      </c>
      <c r="G1362">
        <v>279900</v>
      </c>
    </row>
    <row r="1363" spans="1:7" x14ac:dyDescent="0.25">
      <c r="A1363" t="s">
        <v>22</v>
      </c>
      <c r="B1363" t="s">
        <v>23</v>
      </c>
      <c r="C1363">
        <v>2020</v>
      </c>
      <c r="D1363" t="s">
        <v>25</v>
      </c>
      <c r="E1363">
        <v>10200</v>
      </c>
      <c r="F1363" t="s">
        <v>9</v>
      </c>
      <c r="G1363">
        <v>279900</v>
      </c>
    </row>
    <row r="1364" spans="1:7" x14ac:dyDescent="0.25">
      <c r="A1364" t="s">
        <v>22</v>
      </c>
      <c r="B1364" t="s">
        <v>23</v>
      </c>
      <c r="C1364">
        <v>2020</v>
      </c>
      <c r="D1364" t="s">
        <v>25</v>
      </c>
      <c r="E1364">
        <v>11750</v>
      </c>
      <c r="F1364" t="s">
        <v>9</v>
      </c>
      <c r="G1364">
        <v>279900</v>
      </c>
    </row>
    <row r="1365" spans="1:7" x14ac:dyDescent="0.25">
      <c r="A1365" t="s">
        <v>46</v>
      </c>
      <c r="B1365" t="s">
        <v>47</v>
      </c>
      <c r="C1365">
        <v>2020</v>
      </c>
      <c r="D1365" t="s">
        <v>25</v>
      </c>
      <c r="E1365">
        <v>15848</v>
      </c>
      <c r="F1365" t="s">
        <v>21</v>
      </c>
      <c r="G1365">
        <v>279900</v>
      </c>
    </row>
    <row r="1366" spans="1:7" x14ac:dyDescent="0.25">
      <c r="A1366" t="s">
        <v>22</v>
      </c>
      <c r="B1366" t="s">
        <v>48</v>
      </c>
      <c r="C1366">
        <v>2020</v>
      </c>
      <c r="D1366" t="s">
        <v>25</v>
      </c>
      <c r="E1366">
        <v>16163</v>
      </c>
      <c r="F1366" t="s">
        <v>9</v>
      </c>
      <c r="G1366">
        <v>279900</v>
      </c>
    </row>
    <row r="1367" spans="1:7" x14ac:dyDescent="0.25">
      <c r="A1367" t="s">
        <v>12</v>
      </c>
      <c r="B1367" t="s">
        <v>67</v>
      </c>
      <c r="C1367">
        <v>2018</v>
      </c>
      <c r="D1367" t="s">
        <v>14</v>
      </c>
      <c r="E1367">
        <v>12303</v>
      </c>
      <c r="F1367" t="s">
        <v>9</v>
      </c>
      <c r="G1367">
        <v>164900</v>
      </c>
    </row>
    <row r="1368" spans="1:7" x14ac:dyDescent="0.25">
      <c r="A1368" t="s">
        <v>22</v>
      </c>
      <c r="B1368" t="s">
        <v>83</v>
      </c>
      <c r="C1368">
        <v>2021</v>
      </c>
      <c r="D1368" t="s">
        <v>28</v>
      </c>
      <c r="E1368">
        <v>2699</v>
      </c>
      <c r="F1368" t="s">
        <v>21</v>
      </c>
      <c r="G1368">
        <v>279900</v>
      </c>
    </row>
    <row r="1369" spans="1:7" x14ac:dyDescent="0.25">
      <c r="A1369" t="s">
        <v>12</v>
      </c>
      <c r="B1369" t="s">
        <v>460</v>
      </c>
      <c r="C1369">
        <v>2018</v>
      </c>
      <c r="D1369" t="s">
        <v>14</v>
      </c>
      <c r="E1369">
        <v>12417</v>
      </c>
      <c r="F1369" t="s">
        <v>9</v>
      </c>
      <c r="G1369">
        <v>199900</v>
      </c>
    </row>
    <row r="1370" spans="1:7" x14ac:dyDescent="0.25">
      <c r="A1370" t="s">
        <v>26</v>
      </c>
      <c r="B1370" t="s">
        <v>42</v>
      </c>
      <c r="C1370">
        <v>2021</v>
      </c>
      <c r="D1370" t="s">
        <v>25</v>
      </c>
      <c r="E1370">
        <v>2804</v>
      </c>
      <c r="F1370" t="s">
        <v>21</v>
      </c>
      <c r="G1370">
        <v>279900</v>
      </c>
    </row>
    <row r="1371" spans="1:7" x14ac:dyDescent="0.25">
      <c r="A1371" t="s">
        <v>22</v>
      </c>
      <c r="B1371" t="s">
        <v>83</v>
      </c>
      <c r="C1371">
        <v>2021</v>
      </c>
      <c r="D1371" t="s">
        <v>28</v>
      </c>
      <c r="E1371">
        <v>3902</v>
      </c>
      <c r="F1371" t="s">
        <v>21</v>
      </c>
      <c r="G1371">
        <v>279900</v>
      </c>
    </row>
    <row r="1372" spans="1:7" x14ac:dyDescent="0.25">
      <c r="A1372" t="s">
        <v>12</v>
      </c>
      <c r="B1372" t="s">
        <v>13</v>
      </c>
      <c r="C1372">
        <v>2021</v>
      </c>
      <c r="D1372" t="s">
        <v>25</v>
      </c>
      <c r="E1372">
        <v>4340</v>
      </c>
      <c r="F1372" t="s">
        <v>21</v>
      </c>
      <c r="G1372">
        <v>279900</v>
      </c>
    </row>
    <row r="1373" spans="1:7" x14ac:dyDescent="0.25">
      <c r="A1373" t="s">
        <v>98</v>
      </c>
      <c r="B1373" t="s">
        <v>99</v>
      </c>
      <c r="C1373">
        <v>2021</v>
      </c>
      <c r="D1373" t="s">
        <v>28</v>
      </c>
      <c r="E1373">
        <v>4520</v>
      </c>
      <c r="F1373" t="s">
        <v>9</v>
      </c>
      <c r="G1373">
        <v>279900</v>
      </c>
    </row>
    <row r="1374" spans="1:7" x14ac:dyDescent="0.25">
      <c r="A1374" t="s">
        <v>12</v>
      </c>
      <c r="B1374" t="s">
        <v>460</v>
      </c>
      <c r="C1374">
        <v>2018</v>
      </c>
      <c r="D1374" t="s">
        <v>14</v>
      </c>
      <c r="E1374">
        <v>12492</v>
      </c>
      <c r="F1374" t="s">
        <v>9</v>
      </c>
      <c r="G1374">
        <v>208800</v>
      </c>
    </row>
    <row r="1375" spans="1:7" x14ac:dyDescent="0.25">
      <c r="A1375" t="s">
        <v>7</v>
      </c>
      <c r="B1375" t="s">
        <v>68</v>
      </c>
      <c r="C1375">
        <v>2021</v>
      </c>
      <c r="D1375" t="s">
        <v>25</v>
      </c>
      <c r="E1375">
        <v>4904</v>
      </c>
      <c r="F1375" t="s">
        <v>21</v>
      </c>
      <c r="G1375">
        <v>279900</v>
      </c>
    </row>
    <row r="1376" spans="1:7" x14ac:dyDescent="0.25">
      <c r="A1376" t="s">
        <v>22</v>
      </c>
      <c r="B1376" t="s">
        <v>83</v>
      </c>
      <c r="C1376">
        <v>2021</v>
      </c>
      <c r="D1376" t="s">
        <v>28</v>
      </c>
      <c r="E1376">
        <v>5642</v>
      </c>
      <c r="F1376" t="s">
        <v>9</v>
      </c>
      <c r="G1376">
        <v>279900</v>
      </c>
    </row>
    <row r="1377" spans="1:7" x14ac:dyDescent="0.25">
      <c r="A1377" t="s">
        <v>15</v>
      </c>
      <c r="B1377" t="s">
        <v>16</v>
      </c>
      <c r="C1377">
        <v>2018</v>
      </c>
      <c r="D1377" t="s">
        <v>8</v>
      </c>
      <c r="E1377">
        <v>12535</v>
      </c>
      <c r="F1377" t="s">
        <v>9</v>
      </c>
      <c r="G1377">
        <v>189800</v>
      </c>
    </row>
    <row r="1378" spans="1:7" x14ac:dyDescent="0.25">
      <c r="A1378" t="s">
        <v>29</v>
      </c>
      <c r="B1378" t="s">
        <v>44</v>
      </c>
      <c r="C1378">
        <v>2021</v>
      </c>
      <c r="D1378" t="s">
        <v>28</v>
      </c>
      <c r="E1378">
        <v>7146</v>
      </c>
      <c r="F1378" t="s">
        <v>9</v>
      </c>
      <c r="G1378">
        <v>279900</v>
      </c>
    </row>
    <row r="1379" spans="1:7" x14ac:dyDescent="0.25">
      <c r="A1379" t="s">
        <v>77</v>
      </c>
      <c r="B1379" t="s">
        <v>91</v>
      </c>
      <c r="C1379">
        <v>2021</v>
      </c>
      <c r="D1379" t="s">
        <v>28</v>
      </c>
      <c r="E1379">
        <v>7190</v>
      </c>
      <c r="F1379" t="s">
        <v>9</v>
      </c>
      <c r="G1379">
        <v>279900</v>
      </c>
    </row>
    <row r="1380" spans="1:7" x14ac:dyDescent="0.25">
      <c r="A1380" t="s">
        <v>7</v>
      </c>
      <c r="B1380" t="s">
        <v>60</v>
      </c>
      <c r="C1380">
        <v>2021</v>
      </c>
      <c r="D1380" t="s">
        <v>28</v>
      </c>
      <c r="E1380">
        <v>7390</v>
      </c>
      <c r="F1380" t="s">
        <v>9</v>
      </c>
      <c r="G1380">
        <v>279900</v>
      </c>
    </row>
    <row r="1381" spans="1:7" x14ac:dyDescent="0.25">
      <c r="A1381" t="s">
        <v>77</v>
      </c>
      <c r="B1381">
        <v>208</v>
      </c>
      <c r="C1381">
        <v>2022</v>
      </c>
      <c r="D1381" t="s">
        <v>28</v>
      </c>
      <c r="E1381">
        <v>2500</v>
      </c>
      <c r="F1381" t="s">
        <v>9</v>
      </c>
      <c r="G1381">
        <v>279900</v>
      </c>
    </row>
    <row r="1382" spans="1:7" x14ac:dyDescent="0.25">
      <c r="A1382" t="s">
        <v>69</v>
      </c>
      <c r="B1382" t="s">
        <v>70</v>
      </c>
      <c r="C1382">
        <v>2023</v>
      </c>
      <c r="D1382" t="s">
        <v>28</v>
      </c>
      <c r="E1382">
        <v>0</v>
      </c>
      <c r="F1382" t="s">
        <v>9</v>
      </c>
      <c r="G1382">
        <v>279900</v>
      </c>
    </row>
    <row r="1383" spans="1:7" x14ac:dyDescent="0.25">
      <c r="A1383" t="s">
        <v>7</v>
      </c>
      <c r="B1383" t="s">
        <v>37</v>
      </c>
      <c r="C1383">
        <v>2023</v>
      </c>
      <c r="D1383" t="s">
        <v>28</v>
      </c>
      <c r="E1383">
        <v>5</v>
      </c>
      <c r="F1383" t="s">
        <v>21</v>
      </c>
      <c r="G1383">
        <v>279900</v>
      </c>
    </row>
    <row r="1384" spans="1:7" x14ac:dyDescent="0.25">
      <c r="A1384" t="s">
        <v>69</v>
      </c>
      <c r="B1384" t="s">
        <v>70</v>
      </c>
      <c r="C1384">
        <v>2023</v>
      </c>
      <c r="D1384" t="s">
        <v>28</v>
      </c>
      <c r="E1384">
        <v>410</v>
      </c>
      <c r="F1384" t="s">
        <v>9</v>
      </c>
      <c r="G1384">
        <v>279900</v>
      </c>
    </row>
    <row r="1385" spans="1:7" x14ac:dyDescent="0.25">
      <c r="A1385" t="s">
        <v>69</v>
      </c>
      <c r="B1385" t="s">
        <v>70</v>
      </c>
      <c r="C1385">
        <v>2023</v>
      </c>
      <c r="D1385" t="s">
        <v>28</v>
      </c>
      <c r="E1385">
        <v>498</v>
      </c>
      <c r="F1385" t="s">
        <v>9</v>
      </c>
      <c r="G1385">
        <v>279900</v>
      </c>
    </row>
    <row r="1386" spans="1:7" x14ac:dyDescent="0.25">
      <c r="A1386" t="s">
        <v>69</v>
      </c>
      <c r="B1386" t="s">
        <v>70</v>
      </c>
      <c r="C1386">
        <v>2023</v>
      </c>
      <c r="D1386" t="s">
        <v>28</v>
      </c>
      <c r="E1386">
        <v>655</v>
      </c>
      <c r="F1386" t="s">
        <v>9</v>
      </c>
      <c r="G1386">
        <v>279900</v>
      </c>
    </row>
    <row r="1387" spans="1:7" x14ac:dyDescent="0.25">
      <c r="A1387" t="s">
        <v>57</v>
      </c>
      <c r="B1387" t="s">
        <v>111</v>
      </c>
      <c r="C1387">
        <v>2018</v>
      </c>
      <c r="D1387" t="s">
        <v>14</v>
      </c>
      <c r="E1387">
        <v>12930</v>
      </c>
      <c r="F1387" t="s">
        <v>9</v>
      </c>
      <c r="G1387">
        <v>184900</v>
      </c>
    </row>
    <row r="1388" spans="1:7" x14ac:dyDescent="0.25">
      <c r="A1388" t="s">
        <v>7</v>
      </c>
      <c r="B1388" t="s">
        <v>37</v>
      </c>
      <c r="C1388">
        <v>2023</v>
      </c>
      <c r="D1388" t="s">
        <v>28</v>
      </c>
      <c r="E1388">
        <v>1650</v>
      </c>
      <c r="F1388" t="s">
        <v>9</v>
      </c>
      <c r="G1388">
        <v>279900</v>
      </c>
    </row>
    <row r="1389" spans="1:7" x14ac:dyDescent="0.25">
      <c r="A1389" t="s">
        <v>26</v>
      </c>
      <c r="B1389" t="s">
        <v>27</v>
      </c>
      <c r="C1389">
        <v>2023</v>
      </c>
      <c r="D1389" t="s">
        <v>25</v>
      </c>
      <c r="E1389">
        <v>2340</v>
      </c>
      <c r="F1389" t="s">
        <v>9</v>
      </c>
      <c r="G1389">
        <v>279900</v>
      </c>
    </row>
    <row r="1390" spans="1:7" x14ac:dyDescent="0.25">
      <c r="A1390" t="s">
        <v>69</v>
      </c>
      <c r="B1390" t="s">
        <v>70</v>
      </c>
      <c r="C1390">
        <v>2023</v>
      </c>
      <c r="D1390" t="s">
        <v>28</v>
      </c>
      <c r="E1390">
        <v>4589</v>
      </c>
      <c r="F1390" t="s">
        <v>9</v>
      </c>
      <c r="G1390">
        <v>279900</v>
      </c>
    </row>
    <row r="1391" spans="1:7" x14ac:dyDescent="0.25">
      <c r="A1391" t="s">
        <v>19</v>
      </c>
      <c r="B1391" t="s">
        <v>113</v>
      </c>
      <c r="C1391">
        <v>2024</v>
      </c>
      <c r="D1391" t="s">
        <v>28</v>
      </c>
      <c r="E1391">
        <v>1</v>
      </c>
      <c r="F1391" t="s">
        <v>21</v>
      </c>
      <c r="G1391">
        <v>279900</v>
      </c>
    </row>
    <row r="1392" spans="1:7" x14ac:dyDescent="0.25">
      <c r="A1392" t="s">
        <v>29</v>
      </c>
      <c r="B1392" t="s">
        <v>44</v>
      </c>
      <c r="C1392">
        <v>2024</v>
      </c>
      <c r="D1392" t="s">
        <v>28</v>
      </c>
      <c r="E1392">
        <v>660</v>
      </c>
      <c r="F1392" t="s">
        <v>21</v>
      </c>
      <c r="G1392">
        <v>279900</v>
      </c>
    </row>
    <row r="1393" spans="1:7" x14ac:dyDescent="0.25">
      <c r="A1393" t="s">
        <v>46</v>
      </c>
      <c r="B1393" t="s">
        <v>66</v>
      </c>
      <c r="C1393">
        <v>2024</v>
      </c>
      <c r="D1393" t="s">
        <v>28</v>
      </c>
      <c r="E1393">
        <v>0</v>
      </c>
      <c r="F1393" t="s">
        <v>9</v>
      </c>
      <c r="G1393">
        <v>279899</v>
      </c>
    </row>
    <row r="1394" spans="1:7" x14ac:dyDescent="0.25">
      <c r="A1394" t="s">
        <v>26</v>
      </c>
      <c r="B1394" t="s">
        <v>27</v>
      </c>
      <c r="C1394">
        <v>2015</v>
      </c>
      <c r="D1394" t="s">
        <v>28</v>
      </c>
      <c r="E1394">
        <v>16161</v>
      </c>
      <c r="F1394" t="s">
        <v>9</v>
      </c>
      <c r="G1394">
        <v>279800</v>
      </c>
    </row>
    <row r="1395" spans="1:7" x14ac:dyDescent="0.25">
      <c r="A1395" t="s">
        <v>7</v>
      </c>
      <c r="B1395" t="s">
        <v>60</v>
      </c>
      <c r="C1395">
        <v>2020</v>
      </c>
      <c r="D1395" t="s">
        <v>28</v>
      </c>
      <c r="E1395">
        <v>6300</v>
      </c>
      <c r="F1395" t="s">
        <v>9</v>
      </c>
      <c r="G1395">
        <v>279800</v>
      </c>
    </row>
    <row r="1396" spans="1:7" x14ac:dyDescent="0.25">
      <c r="A1396" t="s">
        <v>7</v>
      </c>
      <c r="B1396" t="s">
        <v>37</v>
      </c>
      <c r="C1396">
        <v>2021</v>
      </c>
      <c r="D1396" t="s">
        <v>28</v>
      </c>
      <c r="E1396">
        <v>4232</v>
      </c>
      <c r="F1396" t="s">
        <v>9</v>
      </c>
      <c r="G1396">
        <v>279800</v>
      </c>
    </row>
    <row r="1397" spans="1:7" x14ac:dyDescent="0.25">
      <c r="A1397" t="s">
        <v>7</v>
      </c>
      <c r="B1397" t="s">
        <v>37</v>
      </c>
      <c r="C1397">
        <v>2023</v>
      </c>
      <c r="D1397" t="s">
        <v>28</v>
      </c>
      <c r="E1397">
        <v>5</v>
      </c>
      <c r="F1397" t="s">
        <v>21</v>
      </c>
      <c r="G1397">
        <v>279800</v>
      </c>
    </row>
    <row r="1398" spans="1:7" x14ac:dyDescent="0.25">
      <c r="A1398" t="s">
        <v>7</v>
      </c>
      <c r="B1398" t="s">
        <v>37</v>
      </c>
      <c r="C1398">
        <v>2023</v>
      </c>
      <c r="D1398" t="s">
        <v>28</v>
      </c>
      <c r="E1398">
        <v>5</v>
      </c>
      <c r="F1398" t="s">
        <v>21</v>
      </c>
      <c r="G1398">
        <v>279800</v>
      </c>
    </row>
    <row r="1399" spans="1:7" x14ac:dyDescent="0.25">
      <c r="A1399" t="s">
        <v>7</v>
      </c>
      <c r="B1399" t="s">
        <v>37</v>
      </c>
      <c r="C1399">
        <v>2023</v>
      </c>
      <c r="D1399" t="s">
        <v>28</v>
      </c>
      <c r="E1399">
        <v>5</v>
      </c>
      <c r="F1399" t="s">
        <v>21</v>
      </c>
      <c r="G1399">
        <v>279800</v>
      </c>
    </row>
    <row r="1400" spans="1:7" x14ac:dyDescent="0.25">
      <c r="A1400" t="s">
        <v>15</v>
      </c>
      <c r="B1400">
        <v>520</v>
      </c>
      <c r="C1400">
        <v>2018</v>
      </c>
      <c r="D1400" t="s">
        <v>25</v>
      </c>
      <c r="E1400">
        <v>11935</v>
      </c>
      <c r="F1400" t="s">
        <v>9</v>
      </c>
      <c r="G1400">
        <v>279500</v>
      </c>
    </row>
    <row r="1401" spans="1:7" x14ac:dyDescent="0.25">
      <c r="A1401" t="s">
        <v>26</v>
      </c>
      <c r="B1401" t="s">
        <v>76</v>
      </c>
      <c r="C1401">
        <v>2021</v>
      </c>
      <c r="D1401" t="s">
        <v>25</v>
      </c>
      <c r="E1401">
        <v>3900</v>
      </c>
      <c r="F1401" t="s">
        <v>9</v>
      </c>
      <c r="G1401">
        <v>279000</v>
      </c>
    </row>
    <row r="1402" spans="1:7" x14ac:dyDescent="0.25">
      <c r="A1402" t="s">
        <v>29</v>
      </c>
      <c r="B1402" t="s">
        <v>51</v>
      </c>
      <c r="C1402">
        <v>2021</v>
      </c>
      <c r="D1402" t="s">
        <v>25</v>
      </c>
      <c r="E1402">
        <v>7700</v>
      </c>
      <c r="F1402" t="s">
        <v>9</v>
      </c>
      <c r="G1402">
        <v>279000</v>
      </c>
    </row>
    <row r="1403" spans="1:7" x14ac:dyDescent="0.25">
      <c r="A1403" t="s">
        <v>15</v>
      </c>
      <c r="B1403">
        <v>320</v>
      </c>
      <c r="C1403">
        <v>2021</v>
      </c>
      <c r="D1403" t="s">
        <v>25</v>
      </c>
      <c r="E1403">
        <v>12564</v>
      </c>
      <c r="F1403" t="s">
        <v>9</v>
      </c>
      <c r="G1403">
        <v>279000</v>
      </c>
    </row>
    <row r="1404" spans="1:7" x14ac:dyDescent="0.25">
      <c r="A1404" t="s">
        <v>15</v>
      </c>
      <c r="B1404">
        <v>118</v>
      </c>
      <c r="C1404">
        <v>2023</v>
      </c>
      <c r="D1404" t="s">
        <v>28</v>
      </c>
      <c r="E1404">
        <v>838</v>
      </c>
      <c r="F1404" t="s">
        <v>21</v>
      </c>
      <c r="G1404">
        <v>279000</v>
      </c>
    </row>
    <row r="1405" spans="1:7" x14ac:dyDescent="0.25">
      <c r="A1405" t="s">
        <v>29</v>
      </c>
      <c r="B1405" t="s">
        <v>52</v>
      </c>
      <c r="C1405">
        <v>2017</v>
      </c>
      <c r="D1405" t="s">
        <v>25</v>
      </c>
      <c r="E1405">
        <v>9282</v>
      </c>
      <c r="F1405" t="s">
        <v>9</v>
      </c>
      <c r="G1405">
        <v>278900</v>
      </c>
    </row>
    <row r="1406" spans="1:7" x14ac:dyDescent="0.25">
      <c r="A1406" t="s">
        <v>29</v>
      </c>
      <c r="B1406" t="s">
        <v>49</v>
      </c>
      <c r="C1406">
        <v>2019</v>
      </c>
      <c r="D1406" t="s">
        <v>28</v>
      </c>
      <c r="E1406">
        <v>6200</v>
      </c>
      <c r="F1406" t="s">
        <v>9</v>
      </c>
      <c r="G1406">
        <v>277900</v>
      </c>
    </row>
    <row r="1407" spans="1:7" x14ac:dyDescent="0.25">
      <c r="A1407" t="s">
        <v>22</v>
      </c>
      <c r="B1407" t="s">
        <v>62</v>
      </c>
      <c r="C1407">
        <v>2020</v>
      </c>
      <c r="D1407" t="s">
        <v>25</v>
      </c>
      <c r="E1407">
        <v>10835</v>
      </c>
      <c r="F1407" t="s">
        <v>9</v>
      </c>
      <c r="G1407">
        <v>275000</v>
      </c>
    </row>
    <row r="1408" spans="1:7" x14ac:dyDescent="0.25">
      <c r="A1408" t="s">
        <v>22</v>
      </c>
      <c r="B1408" t="s">
        <v>62</v>
      </c>
      <c r="C1408">
        <v>2016</v>
      </c>
      <c r="D1408" t="s">
        <v>25</v>
      </c>
      <c r="E1408">
        <v>7796</v>
      </c>
      <c r="F1408" t="s">
        <v>9</v>
      </c>
      <c r="G1408">
        <v>274900</v>
      </c>
    </row>
    <row r="1409" spans="1:7" x14ac:dyDescent="0.25">
      <c r="A1409" t="s">
        <v>12</v>
      </c>
      <c r="B1409" t="s">
        <v>13</v>
      </c>
      <c r="C1409">
        <v>2018</v>
      </c>
      <c r="D1409" t="s">
        <v>14</v>
      </c>
      <c r="E1409">
        <v>13581</v>
      </c>
      <c r="F1409" t="s">
        <v>9</v>
      </c>
      <c r="G1409">
        <v>129900</v>
      </c>
    </row>
    <row r="1410" spans="1:7" x14ac:dyDescent="0.25">
      <c r="A1410" t="s">
        <v>22</v>
      </c>
      <c r="B1410" t="s">
        <v>62</v>
      </c>
      <c r="C1410">
        <v>2018</v>
      </c>
      <c r="D1410" t="s">
        <v>28</v>
      </c>
      <c r="E1410">
        <v>11149</v>
      </c>
      <c r="F1410" t="s">
        <v>9</v>
      </c>
      <c r="G1410">
        <v>274900</v>
      </c>
    </row>
    <row r="1411" spans="1:7" x14ac:dyDescent="0.25">
      <c r="A1411" t="s">
        <v>22</v>
      </c>
      <c r="B1411" t="s">
        <v>48</v>
      </c>
      <c r="C1411">
        <v>2018</v>
      </c>
      <c r="D1411" t="s">
        <v>25</v>
      </c>
      <c r="E1411">
        <v>15600</v>
      </c>
      <c r="F1411" t="s">
        <v>9</v>
      </c>
      <c r="G1411">
        <v>274900</v>
      </c>
    </row>
    <row r="1412" spans="1:7" x14ac:dyDescent="0.25">
      <c r="A1412" t="s">
        <v>26</v>
      </c>
      <c r="B1412" t="s">
        <v>27</v>
      </c>
      <c r="C1412">
        <v>2018</v>
      </c>
      <c r="D1412" t="s">
        <v>25</v>
      </c>
      <c r="E1412">
        <v>19915</v>
      </c>
      <c r="F1412" t="s">
        <v>21</v>
      </c>
      <c r="G1412">
        <v>274900</v>
      </c>
    </row>
    <row r="1413" spans="1:7" x14ac:dyDescent="0.25">
      <c r="A1413" t="s">
        <v>22</v>
      </c>
      <c r="B1413" t="s">
        <v>23</v>
      </c>
      <c r="C1413">
        <v>2019</v>
      </c>
      <c r="D1413" t="s">
        <v>25</v>
      </c>
      <c r="E1413">
        <v>5192</v>
      </c>
      <c r="F1413" t="s">
        <v>9</v>
      </c>
      <c r="G1413">
        <v>274900</v>
      </c>
    </row>
    <row r="1414" spans="1:7" x14ac:dyDescent="0.25">
      <c r="A1414" t="s">
        <v>22</v>
      </c>
      <c r="B1414" t="s">
        <v>62</v>
      </c>
      <c r="C1414">
        <v>2019</v>
      </c>
      <c r="D1414" t="s">
        <v>25</v>
      </c>
      <c r="E1414">
        <v>15509</v>
      </c>
      <c r="F1414" t="s">
        <v>9</v>
      </c>
      <c r="G1414">
        <v>274900</v>
      </c>
    </row>
    <row r="1415" spans="1:7" x14ac:dyDescent="0.25">
      <c r="A1415" t="s">
        <v>22</v>
      </c>
      <c r="B1415" t="s">
        <v>48</v>
      </c>
      <c r="C1415">
        <v>2019</v>
      </c>
      <c r="D1415" t="s">
        <v>25</v>
      </c>
      <c r="E1415">
        <v>15730</v>
      </c>
      <c r="F1415" t="s">
        <v>9</v>
      </c>
      <c r="G1415">
        <v>274900</v>
      </c>
    </row>
    <row r="1416" spans="1:7" x14ac:dyDescent="0.25">
      <c r="A1416" t="s">
        <v>10</v>
      </c>
      <c r="B1416" t="s">
        <v>11</v>
      </c>
      <c r="C1416">
        <v>2019</v>
      </c>
      <c r="D1416" t="s">
        <v>25</v>
      </c>
      <c r="E1416">
        <v>17407</v>
      </c>
      <c r="F1416" t="s">
        <v>9</v>
      </c>
      <c r="G1416">
        <v>274900</v>
      </c>
    </row>
    <row r="1417" spans="1:7" x14ac:dyDescent="0.25">
      <c r="A1417" t="s">
        <v>57</v>
      </c>
      <c r="B1417" t="s">
        <v>119</v>
      </c>
      <c r="C1417">
        <v>2020</v>
      </c>
      <c r="D1417" t="s">
        <v>28</v>
      </c>
      <c r="E1417">
        <v>1850</v>
      </c>
      <c r="F1417" t="s">
        <v>9</v>
      </c>
      <c r="G1417">
        <v>274900</v>
      </c>
    </row>
    <row r="1418" spans="1:7" x14ac:dyDescent="0.25">
      <c r="A1418" t="s">
        <v>22</v>
      </c>
      <c r="B1418" t="s">
        <v>23</v>
      </c>
      <c r="C1418">
        <v>2020</v>
      </c>
      <c r="D1418" t="s">
        <v>25</v>
      </c>
      <c r="E1418">
        <v>7000</v>
      </c>
      <c r="F1418" t="s">
        <v>9</v>
      </c>
      <c r="G1418">
        <v>274900</v>
      </c>
    </row>
    <row r="1419" spans="1:7" x14ac:dyDescent="0.25">
      <c r="A1419" t="s">
        <v>69</v>
      </c>
      <c r="B1419" t="s">
        <v>70</v>
      </c>
      <c r="C1419">
        <v>2020</v>
      </c>
      <c r="D1419" t="s">
        <v>25</v>
      </c>
      <c r="E1419">
        <v>8526</v>
      </c>
      <c r="F1419" t="s">
        <v>9</v>
      </c>
      <c r="G1419">
        <v>274900</v>
      </c>
    </row>
    <row r="1420" spans="1:7" x14ac:dyDescent="0.25">
      <c r="A1420" t="s">
        <v>95</v>
      </c>
      <c r="B1420" t="s">
        <v>96</v>
      </c>
      <c r="C1420">
        <v>2020</v>
      </c>
      <c r="D1420" t="s">
        <v>25</v>
      </c>
      <c r="E1420">
        <v>11000</v>
      </c>
      <c r="F1420" t="s">
        <v>9</v>
      </c>
      <c r="G1420">
        <v>274900</v>
      </c>
    </row>
    <row r="1421" spans="1:7" x14ac:dyDescent="0.25">
      <c r="A1421" t="s">
        <v>15</v>
      </c>
      <c r="B1421" t="s">
        <v>24</v>
      </c>
      <c r="C1421">
        <v>2021</v>
      </c>
      <c r="D1421" t="s">
        <v>28</v>
      </c>
      <c r="E1421">
        <v>1122</v>
      </c>
      <c r="F1421" t="s">
        <v>9</v>
      </c>
      <c r="G1421">
        <v>274900</v>
      </c>
    </row>
    <row r="1422" spans="1:7" x14ac:dyDescent="0.25">
      <c r="A1422" t="s">
        <v>95</v>
      </c>
      <c r="B1422" t="s">
        <v>96</v>
      </c>
      <c r="C1422">
        <v>2021</v>
      </c>
      <c r="D1422" t="s">
        <v>28</v>
      </c>
      <c r="E1422">
        <v>1853</v>
      </c>
      <c r="F1422" t="s">
        <v>9</v>
      </c>
      <c r="G1422">
        <v>274900</v>
      </c>
    </row>
    <row r="1423" spans="1:7" x14ac:dyDescent="0.25">
      <c r="A1423" t="s">
        <v>7</v>
      </c>
      <c r="B1423" t="s">
        <v>60</v>
      </c>
      <c r="C1423">
        <v>2021</v>
      </c>
      <c r="D1423" t="s">
        <v>28</v>
      </c>
      <c r="E1423">
        <v>4270</v>
      </c>
      <c r="F1423" t="s">
        <v>9</v>
      </c>
      <c r="G1423">
        <v>274900</v>
      </c>
    </row>
    <row r="1424" spans="1:7" x14ac:dyDescent="0.25">
      <c r="A1424" t="s">
        <v>45</v>
      </c>
      <c r="B1424" t="s">
        <v>463</v>
      </c>
      <c r="C1424">
        <v>2018</v>
      </c>
      <c r="D1424" t="s">
        <v>8</v>
      </c>
      <c r="E1424">
        <v>14183</v>
      </c>
      <c r="F1424" t="s">
        <v>9</v>
      </c>
      <c r="G1424">
        <v>399900</v>
      </c>
    </row>
    <row r="1425" spans="1:7" x14ac:dyDescent="0.25">
      <c r="A1425" t="s">
        <v>57</v>
      </c>
      <c r="B1425" t="s">
        <v>111</v>
      </c>
      <c r="C1425">
        <v>2018</v>
      </c>
      <c r="D1425" t="s">
        <v>14</v>
      </c>
      <c r="E1425">
        <v>14300</v>
      </c>
      <c r="F1425" t="s">
        <v>9</v>
      </c>
      <c r="G1425">
        <v>188900</v>
      </c>
    </row>
    <row r="1426" spans="1:7" x14ac:dyDescent="0.25">
      <c r="A1426" t="s">
        <v>7</v>
      </c>
      <c r="B1426" t="s">
        <v>60</v>
      </c>
      <c r="C1426">
        <v>2021</v>
      </c>
      <c r="D1426" t="s">
        <v>28</v>
      </c>
      <c r="E1426">
        <v>4380</v>
      </c>
      <c r="F1426" t="s">
        <v>9</v>
      </c>
      <c r="G1426">
        <v>274900</v>
      </c>
    </row>
    <row r="1427" spans="1:7" x14ac:dyDescent="0.25">
      <c r="A1427" t="s">
        <v>7</v>
      </c>
      <c r="B1427" t="s">
        <v>37</v>
      </c>
      <c r="C1427">
        <v>2018</v>
      </c>
      <c r="D1427" t="s">
        <v>14</v>
      </c>
      <c r="E1427">
        <v>14407</v>
      </c>
      <c r="F1427" t="s">
        <v>9</v>
      </c>
      <c r="G1427">
        <v>199900</v>
      </c>
    </row>
    <row r="1428" spans="1:7" x14ac:dyDescent="0.25">
      <c r="A1428" t="s">
        <v>10</v>
      </c>
      <c r="B1428" t="s">
        <v>11</v>
      </c>
      <c r="C1428">
        <v>2018</v>
      </c>
      <c r="D1428" t="s">
        <v>8</v>
      </c>
      <c r="E1428">
        <v>14447</v>
      </c>
      <c r="F1428" t="s">
        <v>9</v>
      </c>
      <c r="G1428">
        <v>149700</v>
      </c>
    </row>
    <row r="1429" spans="1:7" x14ac:dyDescent="0.25">
      <c r="A1429" t="s">
        <v>7</v>
      </c>
      <c r="B1429" t="s">
        <v>60</v>
      </c>
      <c r="C1429">
        <v>2021</v>
      </c>
      <c r="D1429" t="s">
        <v>28</v>
      </c>
      <c r="E1429">
        <v>4392</v>
      </c>
      <c r="F1429" t="s">
        <v>9</v>
      </c>
      <c r="G1429">
        <v>274900</v>
      </c>
    </row>
    <row r="1430" spans="1:7" x14ac:dyDescent="0.25">
      <c r="A1430" t="s">
        <v>7</v>
      </c>
      <c r="B1430" t="s">
        <v>103</v>
      </c>
      <c r="C1430">
        <v>2022</v>
      </c>
      <c r="D1430" t="s">
        <v>28</v>
      </c>
      <c r="E1430">
        <v>2500</v>
      </c>
      <c r="F1430" t="s">
        <v>9</v>
      </c>
      <c r="G1430">
        <v>274900</v>
      </c>
    </row>
    <row r="1431" spans="1:7" x14ac:dyDescent="0.25">
      <c r="A1431" t="s">
        <v>77</v>
      </c>
      <c r="B1431" t="s">
        <v>108</v>
      </c>
      <c r="C1431">
        <v>2022</v>
      </c>
      <c r="D1431" t="s">
        <v>25</v>
      </c>
      <c r="E1431">
        <v>2650</v>
      </c>
      <c r="F1431" t="s">
        <v>21</v>
      </c>
      <c r="G1431">
        <v>274900</v>
      </c>
    </row>
    <row r="1432" spans="1:7" x14ac:dyDescent="0.25">
      <c r="A1432" t="s">
        <v>15</v>
      </c>
      <c r="B1432">
        <v>118</v>
      </c>
      <c r="C1432">
        <v>2023</v>
      </c>
      <c r="D1432" t="s">
        <v>28</v>
      </c>
      <c r="E1432">
        <v>1160</v>
      </c>
      <c r="F1432" t="s">
        <v>21</v>
      </c>
      <c r="G1432">
        <v>274900</v>
      </c>
    </row>
    <row r="1433" spans="1:7" x14ac:dyDescent="0.25">
      <c r="A1433" t="s">
        <v>77</v>
      </c>
      <c r="B1433">
        <v>308</v>
      </c>
      <c r="C1433">
        <v>2021</v>
      </c>
      <c r="D1433" t="s">
        <v>25</v>
      </c>
      <c r="E1433">
        <v>5637</v>
      </c>
      <c r="F1433" t="s">
        <v>9</v>
      </c>
      <c r="G1433">
        <v>274875</v>
      </c>
    </row>
    <row r="1434" spans="1:7" x14ac:dyDescent="0.25">
      <c r="A1434" t="s">
        <v>77</v>
      </c>
      <c r="B1434">
        <v>308</v>
      </c>
      <c r="C1434">
        <v>2021</v>
      </c>
      <c r="D1434" t="s">
        <v>25</v>
      </c>
      <c r="E1434">
        <v>5719</v>
      </c>
      <c r="F1434" t="s">
        <v>9</v>
      </c>
      <c r="G1434">
        <v>274875</v>
      </c>
    </row>
    <row r="1435" spans="1:7" x14ac:dyDescent="0.25">
      <c r="A1435" t="s">
        <v>77</v>
      </c>
      <c r="B1435">
        <v>308</v>
      </c>
      <c r="C1435">
        <v>2021</v>
      </c>
      <c r="D1435" t="s">
        <v>25</v>
      </c>
      <c r="E1435">
        <v>5770</v>
      </c>
      <c r="F1435" t="s">
        <v>9</v>
      </c>
      <c r="G1435">
        <v>274875</v>
      </c>
    </row>
    <row r="1436" spans="1:7" x14ac:dyDescent="0.25">
      <c r="A1436" t="s">
        <v>29</v>
      </c>
      <c r="B1436" t="s">
        <v>92</v>
      </c>
      <c r="C1436">
        <v>2021</v>
      </c>
      <c r="D1436" t="s">
        <v>28</v>
      </c>
      <c r="E1436">
        <v>4771</v>
      </c>
      <c r="F1436" t="s">
        <v>9</v>
      </c>
      <c r="G1436">
        <v>274000</v>
      </c>
    </row>
    <row r="1437" spans="1:7" x14ac:dyDescent="0.25">
      <c r="A1437" t="s">
        <v>7</v>
      </c>
      <c r="B1437" t="s">
        <v>68</v>
      </c>
      <c r="C1437">
        <v>2021</v>
      </c>
      <c r="D1437" t="s">
        <v>28</v>
      </c>
      <c r="E1437">
        <v>4100</v>
      </c>
      <c r="F1437" t="s">
        <v>21</v>
      </c>
      <c r="G1437">
        <v>273750</v>
      </c>
    </row>
    <row r="1438" spans="1:7" x14ac:dyDescent="0.25">
      <c r="A1438" t="s">
        <v>15</v>
      </c>
      <c r="B1438">
        <v>330</v>
      </c>
      <c r="C1438">
        <v>2021</v>
      </c>
      <c r="D1438" t="s">
        <v>28</v>
      </c>
      <c r="E1438">
        <v>9869</v>
      </c>
      <c r="F1438" t="s">
        <v>9</v>
      </c>
      <c r="G1438">
        <v>270000</v>
      </c>
    </row>
    <row r="1439" spans="1:7" x14ac:dyDescent="0.25">
      <c r="A1439" t="s">
        <v>12</v>
      </c>
      <c r="B1439" t="s">
        <v>462</v>
      </c>
      <c r="C1439">
        <v>2018</v>
      </c>
      <c r="D1439" t="s">
        <v>14</v>
      </c>
      <c r="E1439">
        <v>15000</v>
      </c>
      <c r="F1439" t="s">
        <v>9</v>
      </c>
      <c r="G1439">
        <v>144900</v>
      </c>
    </row>
    <row r="1440" spans="1:7" x14ac:dyDescent="0.25">
      <c r="A1440" t="s">
        <v>22</v>
      </c>
      <c r="B1440" t="s">
        <v>87</v>
      </c>
      <c r="C1440">
        <v>2017</v>
      </c>
      <c r="D1440" t="s">
        <v>25</v>
      </c>
      <c r="E1440">
        <v>12000</v>
      </c>
      <c r="F1440" t="s">
        <v>9</v>
      </c>
      <c r="G1440">
        <v>269999</v>
      </c>
    </row>
    <row r="1441" spans="1:7" x14ac:dyDescent="0.25">
      <c r="A1441" t="s">
        <v>15</v>
      </c>
      <c r="B1441">
        <v>420</v>
      </c>
      <c r="C1441">
        <v>2015</v>
      </c>
      <c r="D1441" t="s">
        <v>28</v>
      </c>
      <c r="E1441">
        <v>5891</v>
      </c>
      <c r="F1441" t="s">
        <v>9</v>
      </c>
      <c r="G1441">
        <v>269900</v>
      </c>
    </row>
    <row r="1442" spans="1:7" x14ac:dyDescent="0.25">
      <c r="A1442" t="s">
        <v>15</v>
      </c>
      <c r="B1442">
        <v>540</v>
      </c>
      <c r="C1442">
        <v>2015</v>
      </c>
      <c r="D1442" t="s">
        <v>28</v>
      </c>
      <c r="E1442">
        <v>15300</v>
      </c>
      <c r="F1442" t="s">
        <v>9</v>
      </c>
      <c r="G1442">
        <v>269900</v>
      </c>
    </row>
    <row r="1443" spans="1:7" x14ac:dyDescent="0.25">
      <c r="A1443" t="s">
        <v>26</v>
      </c>
      <c r="B1443" t="s">
        <v>56</v>
      </c>
      <c r="C1443">
        <v>2015</v>
      </c>
      <c r="D1443" t="s">
        <v>25</v>
      </c>
      <c r="E1443">
        <v>24499</v>
      </c>
      <c r="F1443" t="s">
        <v>9</v>
      </c>
      <c r="G1443">
        <v>269900</v>
      </c>
    </row>
    <row r="1444" spans="1:7" x14ac:dyDescent="0.25">
      <c r="A1444" t="s">
        <v>15</v>
      </c>
      <c r="B1444" t="s">
        <v>120</v>
      </c>
      <c r="C1444">
        <v>2016</v>
      </c>
      <c r="D1444" t="s">
        <v>28</v>
      </c>
      <c r="E1444">
        <v>1589</v>
      </c>
      <c r="F1444" t="s">
        <v>9</v>
      </c>
      <c r="G1444">
        <v>269900</v>
      </c>
    </row>
    <row r="1445" spans="1:7" x14ac:dyDescent="0.25">
      <c r="A1445" t="s">
        <v>15</v>
      </c>
      <c r="B1445" t="s">
        <v>24</v>
      </c>
      <c r="C1445">
        <v>2016</v>
      </c>
      <c r="D1445" t="s">
        <v>25</v>
      </c>
      <c r="E1445">
        <v>12450</v>
      </c>
      <c r="F1445" t="s">
        <v>9</v>
      </c>
      <c r="G1445">
        <v>269900</v>
      </c>
    </row>
    <row r="1446" spans="1:7" x14ac:dyDescent="0.25">
      <c r="A1446" t="s">
        <v>29</v>
      </c>
      <c r="B1446" t="s">
        <v>51</v>
      </c>
      <c r="C1446">
        <v>2017</v>
      </c>
      <c r="D1446" t="s">
        <v>25</v>
      </c>
      <c r="E1446">
        <v>8500</v>
      </c>
      <c r="F1446" t="s">
        <v>9</v>
      </c>
      <c r="G1446">
        <v>269900</v>
      </c>
    </row>
    <row r="1447" spans="1:7" x14ac:dyDescent="0.25">
      <c r="A1447" t="s">
        <v>7</v>
      </c>
      <c r="B1447" t="s">
        <v>60</v>
      </c>
      <c r="C1447">
        <v>2017</v>
      </c>
      <c r="D1447" t="s">
        <v>25</v>
      </c>
      <c r="E1447">
        <v>11351</v>
      </c>
      <c r="F1447" t="s">
        <v>9</v>
      </c>
      <c r="G1447">
        <v>269900</v>
      </c>
    </row>
    <row r="1448" spans="1:7" x14ac:dyDescent="0.25">
      <c r="A1448" t="s">
        <v>29</v>
      </c>
      <c r="B1448" t="s">
        <v>52</v>
      </c>
      <c r="C1448">
        <v>2017</v>
      </c>
      <c r="D1448" t="s">
        <v>25</v>
      </c>
      <c r="E1448">
        <v>11800</v>
      </c>
      <c r="F1448" t="s">
        <v>9</v>
      </c>
      <c r="G1448">
        <v>269900</v>
      </c>
    </row>
    <row r="1449" spans="1:7" x14ac:dyDescent="0.25">
      <c r="A1449" t="s">
        <v>22</v>
      </c>
      <c r="B1449" t="s">
        <v>87</v>
      </c>
      <c r="C1449">
        <v>2017</v>
      </c>
      <c r="D1449" t="s">
        <v>25</v>
      </c>
      <c r="E1449">
        <v>12291</v>
      </c>
      <c r="F1449" t="s">
        <v>9</v>
      </c>
      <c r="G1449">
        <v>269900</v>
      </c>
    </row>
    <row r="1450" spans="1:7" x14ac:dyDescent="0.25">
      <c r="A1450" t="s">
        <v>7</v>
      </c>
      <c r="B1450" t="s">
        <v>37</v>
      </c>
      <c r="C1450">
        <v>2017</v>
      </c>
      <c r="D1450" t="s">
        <v>25</v>
      </c>
      <c r="E1450">
        <v>12496</v>
      </c>
      <c r="F1450" t="s">
        <v>9</v>
      </c>
      <c r="G1450">
        <v>269900</v>
      </c>
    </row>
    <row r="1451" spans="1:7" x14ac:dyDescent="0.25">
      <c r="A1451" t="s">
        <v>7</v>
      </c>
      <c r="B1451" t="s">
        <v>37</v>
      </c>
      <c r="C1451">
        <v>2018</v>
      </c>
      <c r="D1451" t="s">
        <v>25</v>
      </c>
      <c r="E1451">
        <v>11082</v>
      </c>
      <c r="F1451" t="s">
        <v>9</v>
      </c>
      <c r="G1451">
        <v>269900</v>
      </c>
    </row>
    <row r="1452" spans="1:7" x14ac:dyDescent="0.25">
      <c r="A1452" t="s">
        <v>26</v>
      </c>
      <c r="B1452" t="s">
        <v>27</v>
      </c>
      <c r="C1452">
        <v>2018</v>
      </c>
      <c r="D1452" t="s">
        <v>25</v>
      </c>
      <c r="E1452">
        <v>19499</v>
      </c>
      <c r="F1452" t="s">
        <v>9</v>
      </c>
      <c r="G1452">
        <v>269900</v>
      </c>
    </row>
    <row r="1453" spans="1:7" x14ac:dyDescent="0.25">
      <c r="A1453" t="s">
        <v>7</v>
      </c>
      <c r="B1453" t="s">
        <v>32</v>
      </c>
      <c r="C1453">
        <v>2018</v>
      </c>
      <c r="D1453" t="s">
        <v>25</v>
      </c>
      <c r="E1453">
        <v>25690</v>
      </c>
      <c r="F1453" t="s">
        <v>21</v>
      </c>
      <c r="G1453">
        <v>269900</v>
      </c>
    </row>
    <row r="1454" spans="1:7" x14ac:dyDescent="0.25">
      <c r="A1454" t="s">
        <v>7</v>
      </c>
      <c r="B1454" t="s">
        <v>37</v>
      </c>
      <c r="C1454">
        <v>2019</v>
      </c>
      <c r="D1454" t="s">
        <v>25</v>
      </c>
      <c r="E1454">
        <v>5099</v>
      </c>
      <c r="F1454" t="s">
        <v>9</v>
      </c>
      <c r="G1454">
        <v>269900</v>
      </c>
    </row>
    <row r="1455" spans="1:7" x14ac:dyDescent="0.25">
      <c r="A1455" t="s">
        <v>26</v>
      </c>
      <c r="B1455" t="s">
        <v>31</v>
      </c>
      <c r="C1455">
        <v>2019</v>
      </c>
      <c r="D1455" t="s">
        <v>28</v>
      </c>
      <c r="E1455">
        <v>5775</v>
      </c>
      <c r="F1455" t="s">
        <v>9</v>
      </c>
      <c r="G1455">
        <v>269900</v>
      </c>
    </row>
    <row r="1456" spans="1:7" x14ac:dyDescent="0.25">
      <c r="A1456" t="s">
        <v>19</v>
      </c>
      <c r="B1456" t="s">
        <v>88</v>
      </c>
      <c r="C1456">
        <v>2019</v>
      </c>
      <c r="D1456" t="s">
        <v>25</v>
      </c>
      <c r="E1456">
        <v>5883</v>
      </c>
      <c r="F1456" t="s">
        <v>9</v>
      </c>
      <c r="G1456">
        <v>269900</v>
      </c>
    </row>
    <row r="1457" spans="1:7" x14ac:dyDescent="0.25">
      <c r="A1457" t="s">
        <v>77</v>
      </c>
      <c r="B1457" t="s">
        <v>91</v>
      </c>
      <c r="C1457">
        <v>2019</v>
      </c>
      <c r="D1457" t="s">
        <v>28</v>
      </c>
      <c r="E1457">
        <v>7322</v>
      </c>
      <c r="F1457" t="s">
        <v>9</v>
      </c>
      <c r="G1457">
        <v>269900</v>
      </c>
    </row>
    <row r="1458" spans="1:7" x14ac:dyDescent="0.25">
      <c r="A1458" t="s">
        <v>15</v>
      </c>
      <c r="B1458" t="s">
        <v>120</v>
      </c>
      <c r="C1458">
        <v>2019</v>
      </c>
      <c r="D1458" t="s">
        <v>28</v>
      </c>
      <c r="E1458">
        <v>7700</v>
      </c>
      <c r="F1458" t="s">
        <v>9</v>
      </c>
      <c r="G1458">
        <v>269900</v>
      </c>
    </row>
    <row r="1459" spans="1:7" x14ac:dyDescent="0.25">
      <c r="A1459" t="s">
        <v>69</v>
      </c>
      <c r="B1459" t="s">
        <v>102</v>
      </c>
      <c r="C1459">
        <v>2019</v>
      </c>
      <c r="D1459" t="s">
        <v>25</v>
      </c>
      <c r="E1459">
        <v>7810</v>
      </c>
      <c r="F1459" t="s">
        <v>9</v>
      </c>
      <c r="G1459">
        <v>269900</v>
      </c>
    </row>
    <row r="1460" spans="1:7" x14ac:dyDescent="0.25">
      <c r="A1460" t="s">
        <v>12</v>
      </c>
      <c r="B1460" t="s">
        <v>460</v>
      </c>
      <c r="C1460">
        <v>2018</v>
      </c>
      <c r="D1460" t="s">
        <v>14</v>
      </c>
      <c r="E1460">
        <v>16000</v>
      </c>
      <c r="F1460" t="s">
        <v>9</v>
      </c>
      <c r="G1460">
        <v>189999</v>
      </c>
    </row>
    <row r="1461" spans="1:7" x14ac:dyDescent="0.25">
      <c r="A1461" t="s">
        <v>95</v>
      </c>
      <c r="B1461" t="s">
        <v>96</v>
      </c>
      <c r="C1461">
        <v>2019</v>
      </c>
      <c r="D1461" t="s">
        <v>28</v>
      </c>
      <c r="E1461">
        <v>7990</v>
      </c>
      <c r="F1461" t="s">
        <v>9</v>
      </c>
      <c r="G1461">
        <v>269900</v>
      </c>
    </row>
    <row r="1462" spans="1:7" x14ac:dyDescent="0.25">
      <c r="A1462" t="s">
        <v>22</v>
      </c>
      <c r="B1462" t="s">
        <v>48</v>
      </c>
      <c r="C1462">
        <v>2019</v>
      </c>
      <c r="D1462" t="s">
        <v>25</v>
      </c>
      <c r="E1462">
        <v>8499</v>
      </c>
      <c r="F1462" t="s">
        <v>9</v>
      </c>
      <c r="G1462">
        <v>269900</v>
      </c>
    </row>
    <row r="1463" spans="1:7" x14ac:dyDescent="0.25">
      <c r="A1463" t="s">
        <v>7</v>
      </c>
      <c r="B1463" t="s">
        <v>68</v>
      </c>
      <c r="C1463">
        <v>2019</v>
      </c>
      <c r="D1463" t="s">
        <v>25</v>
      </c>
      <c r="E1463">
        <v>9900</v>
      </c>
      <c r="F1463" t="s">
        <v>9</v>
      </c>
      <c r="G1463">
        <v>269900</v>
      </c>
    </row>
    <row r="1464" spans="1:7" x14ac:dyDescent="0.25">
      <c r="A1464" t="s">
        <v>22</v>
      </c>
      <c r="B1464" t="s">
        <v>62</v>
      </c>
      <c r="C1464">
        <v>2019</v>
      </c>
      <c r="D1464" t="s">
        <v>25</v>
      </c>
      <c r="E1464">
        <v>10841</v>
      </c>
      <c r="F1464" t="s">
        <v>9</v>
      </c>
      <c r="G1464">
        <v>269900</v>
      </c>
    </row>
    <row r="1465" spans="1:7" x14ac:dyDescent="0.25">
      <c r="A1465" t="s">
        <v>22</v>
      </c>
      <c r="B1465" t="s">
        <v>48</v>
      </c>
      <c r="C1465">
        <v>2020</v>
      </c>
      <c r="D1465" t="s">
        <v>25</v>
      </c>
      <c r="E1465">
        <v>4833</v>
      </c>
      <c r="F1465" t="s">
        <v>9</v>
      </c>
      <c r="G1465">
        <v>269900</v>
      </c>
    </row>
    <row r="1466" spans="1:7" x14ac:dyDescent="0.25">
      <c r="A1466" t="s">
        <v>7</v>
      </c>
      <c r="B1466" t="s">
        <v>37</v>
      </c>
      <c r="C1466">
        <v>2018</v>
      </c>
      <c r="D1466" t="s">
        <v>14</v>
      </c>
      <c r="E1466">
        <v>16210</v>
      </c>
      <c r="F1466" t="s">
        <v>9</v>
      </c>
      <c r="G1466">
        <v>184800</v>
      </c>
    </row>
    <row r="1467" spans="1:7" x14ac:dyDescent="0.25">
      <c r="A1467" t="s">
        <v>7</v>
      </c>
      <c r="B1467" t="s">
        <v>37</v>
      </c>
      <c r="C1467">
        <v>2018</v>
      </c>
      <c r="D1467" t="s">
        <v>14</v>
      </c>
      <c r="E1467">
        <v>16258</v>
      </c>
      <c r="F1467" t="s">
        <v>9</v>
      </c>
      <c r="G1467">
        <v>179900</v>
      </c>
    </row>
    <row r="1468" spans="1:7" x14ac:dyDescent="0.25">
      <c r="A1468" t="s">
        <v>26</v>
      </c>
      <c r="B1468" t="s">
        <v>76</v>
      </c>
      <c r="C1468">
        <v>2020</v>
      </c>
      <c r="D1468" t="s">
        <v>28</v>
      </c>
      <c r="E1468">
        <v>7279</v>
      </c>
      <c r="F1468" t="s">
        <v>9</v>
      </c>
      <c r="G1468">
        <v>269900</v>
      </c>
    </row>
    <row r="1469" spans="1:7" x14ac:dyDescent="0.25">
      <c r="A1469" t="s">
        <v>22</v>
      </c>
      <c r="B1469" t="s">
        <v>23</v>
      </c>
      <c r="C1469">
        <v>2020</v>
      </c>
      <c r="D1469" t="s">
        <v>28</v>
      </c>
      <c r="E1469">
        <v>8887</v>
      </c>
      <c r="F1469" t="s">
        <v>9</v>
      </c>
      <c r="G1469">
        <v>269900</v>
      </c>
    </row>
    <row r="1470" spans="1:7" x14ac:dyDescent="0.25">
      <c r="A1470" t="s">
        <v>22</v>
      </c>
      <c r="B1470" t="s">
        <v>83</v>
      </c>
      <c r="C1470">
        <v>2020</v>
      </c>
      <c r="D1470" t="s">
        <v>25</v>
      </c>
      <c r="E1470">
        <v>9928</v>
      </c>
      <c r="F1470" t="s">
        <v>9</v>
      </c>
      <c r="G1470">
        <v>269900</v>
      </c>
    </row>
    <row r="1471" spans="1:7" x14ac:dyDescent="0.25">
      <c r="A1471" t="s">
        <v>22</v>
      </c>
      <c r="B1471" t="s">
        <v>23</v>
      </c>
      <c r="C1471">
        <v>2020</v>
      </c>
      <c r="D1471" t="s">
        <v>25</v>
      </c>
      <c r="E1471">
        <v>14030</v>
      </c>
      <c r="F1471" t="s">
        <v>9</v>
      </c>
      <c r="G1471">
        <v>269900</v>
      </c>
    </row>
    <row r="1472" spans="1:7" x14ac:dyDescent="0.25">
      <c r="A1472" t="s">
        <v>12</v>
      </c>
      <c r="B1472" t="s">
        <v>13</v>
      </c>
      <c r="C1472">
        <v>2018</v>
      </c>
      <c r="D1472" t="s">
        <v>14</v>
      </c>
      <c r="E1472">
        <v>16700</v>
      </c>
      <c r="F1472" t="s">
        <v>9</v>
      </c>
      <c r="G1472">
        <v>109900</v>
      </c>
    </row>
    <row r="1473" spans="1:7" x14ac:dyDescent="0.25">
      <c r="A1473" t="s">
        <v>22</v>
      </c>
      <c r="B1473" t="s">
        <v>83</v>
      </c>
      <c r="C1473">
        <v>2021</v>
      </c>
      <c r="D1473" t="s">
        <v>28</v>
      </c>
      <c r="E1473">
        <v>1517</v>
      </c>
      <c r="F1473" t="s">
        <v>21</v>
      </c>
      <c r="G1473">
        <v>269900</v>
      </c>
    </row>
    <row r="1474" spans="1:7" x14ac:dyDescent="0.25">
      <c r="A1474" t="s">
        <v>121</v>
      </c>
      <c r="B1474" t="s">
        <v>122</v>
      </c>
      <c r="C1474">
        <v>2021</v>
      </c>
      <c r="D1474" t="s">
        <v>28</v>
      </c>
      <c r="E1474">
        <v>2778</v>
      </c>
      <c r="F1474" t="s">
        <v>9</v>
      </c>
      <c r="G1474">
        <v>269900</v>
      </c>
    </row>
    <row r="1475" spans="1:7" x14ac:dyDescent="0.25">
      <c r="A1475" t="s">
        <v>22</v>
      </c>
      <c r="B1475" t="s">
        <v>83</v>
      </c>
      <c r="C1475">
        <v>2021</v>
      </c>
      <c r="D1475" t="s">
        <v>28</v>
      </c>
      <c r="E1475">
        <v>2931</v>
      </c>
      <c r="F1475" t="s">
        <v>21</v>
      </c>
      <c r="G1475">
        <v>269900</v>
      </c>
    </row>
    <row r="1476" spans="1:7" x14ac:dyDescent="0.25">
      <c r="A1476" t="s">
        <v>121</v>
      </c>
      <c r="B1476" t="s">
        <v>122</v>
      </c>
      <c r="C1476">
        <v>2021</v>
      </c>
      <c r="D1476" t="s">
        <v>28</v>
      </c>
      <c r="E1476">
        <v>3298</v>
      </c>
      <c r="F1476" t="s">
        <v>9</v>
      </c>
      <c r="G1476">
        <v>269900</v>
      </c>
    </row>
    <row r="1477" spans="1:7" x14ac:dyDescent="0.25">
      <c r="A1477" t="s">
        <v>22</v>
      </c>
      <c r="B1477" t="s">
        <v>83</v>
      </c>
      <c r="C1477">
        <v>2021</v>
      </c>
      <c r="D1477" t="s">
        <v>28</v>
      </c>
      <c r="E1477">
        <v>3875</v>
      </c>
      <c r="F1477" t="s">
        <v>21</v>
      </c>
      <c r="G1477">
        <v>269900</v>
      </c>
    </row>
    <row r="1478" spans="1:7" x14ac:dyDescent="0.25">
      <c r="A1478" t="s">
        <v>22</v>
      </c>
      <c r="B1478" t="s">
        <v>83</v>
      </c>
      <c r="C1478">
        <v>2021</v>
      </c>
      <c r="D1478" t="s">
        <v>28</v>
      </c>
      <c r="E1478">
        <v>3932</v>
      </c>
      <c r="F1478" t="s">
        <v>21</v>
      </c>
      <c r="G1478">
        <v>269900</v>
      </c>
    </row>
    <row r="1479" spans="1:7" x14ac:dyDescent="0.25">
      <c r="A1479" t="s">
        <v>7</v>
      </c>
      <c r="B1479" t="s">
        <v>60</v>
      </c>
      <c r="C1479">
        <v>2021</v>
      </c>
      <c r="D1479" t="s">
        <v>28</v>
      </c>
      <c r="E1479">
        <v>4280</v>
      </c>
      <c r="F1479" t="s">
        <v>9</v>
      </c>
      <c r="G1479">
        <v>269900</v>
      </c>
    </row>
    <row r="1480" spans="1:7" x14ac:dyDescent="0.25">
      <c r="A1480" t="s">
        <v>98</v>
      </c>
      <c r="B1480" t="s">
        <v>99</v>
      </c>
      <c r="C1480">
        <v>2021</v>
      </c>
      <c r="D1480" t="s">
        <v>28</v>
      </c>
      <c r="E1480">
        <v>4460</v>
      </c>
      <c r="F1480" t="s">
        <v>9</v>
      </c>
      <c r="G1480">
        <v>269900</v>
      </c>
    </row>
    <row r="1481" spans="1:7" x14ac:dyDescent="0.25">
      <c r="A1481" t="s">
        <v>22</v>
      </c>
      <c r="B1481" t="s">
        <v>83</v>
      </c>
      <c r="C1481">
        <v>2021</v>
      </c>
      <c r="D1481" t="s">
        <v>28</v>
      </c>
      <c r="E1481">
        <v>4511</v>
      </c>
      <c r="F1481" t="s">
        <v>21</v>
      </c>
      <c r="G1481">
        <v>269900</v>
      </c>
    </row>
    <row r="1482" spans="1:7" x14ac:dyDescent="0.25">
      <c r="A1482" t="s">
        <v>98</v>
      </c>
      <c r="B1482" t="s">
        <v>99</v>
      </c>
      <c r="C1482">
        <v>2021</v>
      </c>
      <c r="D1482" t="s">
        <v>28</v>
      </c>
      <c r="E1482">
        <v>4705</v>
      </c>
      <c r="F1482" t="s">
        <v>9</v>
      </c>
      <c r="G1482">
        <v>269900</v>
      </c>
    </row>
    <row r="1483" spans="1:7" x14ac:dyDescent="0.25">
      <c r="A1483" t="s">
        <v>22</v>
      </c>
      <c r="B1483" t="s">
        <v>83</v>
      </c>
      <c r="C1483">
        <v>2021</v>
      </c>
      <c r="D1483" t="s">
        <v>28</v>
      </c>
      <c r="E1483">
        <v>5845</v>
      </c>
      <c r="F1483" t="s">
        <v>21</v>
      </c>
      <c r="G1483">
        <v>269900</v>
      </c>
    </row>
    <row r="1484" spans="1:7" x14ac:dyDescent="0.25">
      <c r="A1484" t="s">
        <v>22</v>
      </c>
      <c r="B1484" t="s">
        <v>23</v>
      </c>
      <c r="C1484">
        <v>2021</v>
      </c>
      <c r="D1484" t="s">
        <v>25</v>
      </c>
      <c r="E1484">
        <v>8202</v>
      </c>
      <c r="F1484" t="s">
        <v>9</v>
      </c>
      <c r="G1484">
        <v>269900</v>
      </c>
    </row>
    <row r="1485" spans="1:7" x14ac:dyDescent="0.25">
      <c r="A1485" t="s">
        <v>7</v>
      </c>
      <c r="B1485" t="s">
        <v>60</v>
      </c>
      <c r="C1485">
        <v>2021</v>
      </c>
      <c r="D1485" t="s">
        <v>28</v>
      </c>
      <c r="E1485">
        <v>9098</v>
      </c>
      <c r="F1485" t="s">
        <v>9</v>
      </c>
      <c r="G1485">
        <v>269900</v>
      </c>
    </row>
    <row r="1486" spans="1:7" x14ac:dyDescent="0.25">
      <c r="A1486" t="s">
        <v>7</v>
      </c>
      <c r="B1486" t="s">
        <v>37</v>
      </c>
      <c r="C1486">
        <v>2021</v>
      </c>
      <c r="D1486" t="s">
        <v>25</v>
      </c>
      <c r="E1486">
        <v>11578</v>
      </c>
      <c r="F1486" t="s">
        <v>9</v>
      </c>
      <c r="G1486">
        <v>269900</v>
      </c>
    </row>
    <row r="1487" spans="1:7" x14ac:dyDescent="0.25">
      <c r="A1487" t="s">
        <v>29</v>
      </c>
      <c r="B1487" t="s">
        <v>51</v>
      </c>
      <c r="C1487">
        <v>2021</v>
      </c>
      <c r="D1487" t="s">
        <v>25</v>
      </c>
      <c r="E1487">
        <v>14143</v>
      </c>
      <c r="F1487" t="s">
        <v>9</v>
      </c>
      <c r="G1487">
        <v>269900</v>
      </c>
    </row>
    <row r="1488" spans="1:7" x14ac:dyDescent="0.25">
      <c r="A1488" t="s">
        <v>79</v>
      </c>
      <c r="B1488" t="s">
        <v>123</v>
      </c>
      <c r="C1488">
        <v>2022</v>
      </c>
      <c r="D1488" t="s">
        <v>28</v>
      </c>
      <c r="E1488">
        <v>750</v>
      </c>
      <c r="F1488" t="s">
        <v>9</v>
      </c>
      <c r="G1488">
        <v>269900</v>
      </c>
    </row>
    <row r="1489" spans="1:7" x14ac:dyDescent="0.25">
      <c r="A1489" t="s">
        <v>69</v>
      </c>
      <c r="B1489" t="s">
        <v>90</v>
      </c>
      <c r="C1489">
        <v>2022</v>
      </c>
      <c r="D1489" t="s">
        <v>28</v>
      </c>
      <c r="E1489">
        <v>945</v>
      </c>
      <c r="F1489" t="s">
        <v>21</v>
      </c>
      <c r="G1489">
        <v>269900</v>
      </c>
    </row>
    <row r="1490" spans="1:7" x14ac:dyDescent="0.25">
      <c r="A1490" t="s">
        <v>69</v>
      </c>
      <c r="B1490" t="s">
        <v>90</v>
      </c>
      <c r="C1490">
        <v>2022</v>
      </c>
      <c r="D1490" t="s">
        <v>28</v>
      </c>
      <c r="E1490">
        <v>1218</v>
      </c>
      <c r="F1490" t="s">
        <v>21</v>
      </c>
      <c r="G1490">
        <v>269900</v>
      </c>
    </row>
    <row r="1491" spans="1:7" x14ac:dyDescent="0.25">
      <c r="A1491" t="s">
        <v>77</v>
      </c>
      <c r="B1491">
        <v>3008</v>
      </c>
      <c r="C1491">
        <v>2022</v>
      </c>
      <c r="D1491" t="s">
        <v>28</v>
      </c>
      <c r="E1491">
        <v>1446</v>
      </c>
      <c r="F1491" t="s">
        <v>9</v>
      </c>
      <c r="G1491">
        <v>269900</v>
      </c>
    </row>
    <row r="1492" spans="1:7" x14ac:dyDescent="0.25">
      <c r="A1492" t="s">
        <v>7</v>
      </c>
      <c r="B1492" t="s">
        <v>37</v>
      </c>
      <c r="C1492">
        <v>2023</v>
      </c>
      <c r="D1492" t="s">
        <v>28</v>
      </c>
      <c r="E1492">
        <v>5</v>
      </c>
      <c r="F1492" t="s">
        <v>21</v>
      </c>
      <c r="G1492">
        <v>269900</v>
      </c>
    </row>
    <row r="1493" spans="1:7" x14ac:dyDescent="0.25">
      <c r="A1493" t="s">
        <v>15</v>
      </c>
      <c r="B1493">
        <v>118</v>
      </c>
      <c r="C1493">
        <v>2023</v>
      </c>
      <c r="D1493" t="s">
        <v>28</v>
      </c>
      <c r="E1493">
        <v>984</v>
      </c>
      <c r="F1493" t="s">
        <v>21</v>
      </c>
      <c r="G1493">
        <v>269900</v>
      </c>
    </row>
    <row r="1494" spans="1:7" x14ac:dyDescent="0.25">
      <c r="A1494" t="s">
        <v>19</v>
      </c>
      <c r="B1494" t="s">
        <v>107</v>
      </c>
      <c r="C1494">
        <v>2023</v>
      </c>
      <c r="D1494" t="s">
        <v>28</v>
      </c>
      <c r="E1494">
        <v>1538</v>
      </c>
      <c r="F1494" t="s">
        <v>21</v>
      </c>
      <c r="G1494">
        <v>269900</v>
      </c>
    </row>
    <row r="1495" spans="1:7" x14ac:dyDescent="0.25">
      <c r="A1495" t="s">
        <v>7</v>
      </c>
      <c r="B1495" t="s">
        <v>103</v>
      </c>
      <c r="C1495">
        <v>2024</v>
      </c>
      <c r="D1495" t="s">
        <v>28</v>
      </c>
      <c r="E1495">
        <v>0</v>
      </c>
      <c r="F1495" t="s">
        <v>9</v>
      </c>
      <c r="G1495">
        <v>269900</v>
      </c>
    </row>
    <row r="1496" spans="1:7" x14ac:dyDescent="0.25">
      <c r="A1496" t="s">
        <v>7</v>
      </c>
      <c r="B1496" t="s">
        <v>37</v>
      </c>
      <c r="C1496">
        <v>2024</v>
      </c>
      <c r="D1496" t="s">
        <v>28</v>
      </c>
      <c r="E1496">
        <v>1</v>
      </c>
      <c r="F1496" t="s">
        <v>21</v>
      </c>
      <c r="G1496">
        <v>269900</v>
      </c>
    </row>
    <row r="1497" spans="1:7" x14ac:dyDescent="0.25">
      <c r="A1497" t="s">
        <v>7</v>
      </c>
      <c r="B1497" t="s">
        <v>68</v>
      </c>
      <c r="C1497">
        <v>2024</v>
      </c>
      <c r="D1497" t="s">
        <v>25</v>
      </c>
      <c r="E1497">
        <v>600</v>
      </c>
      <c r="F1497" t="s">
        <v>21</v>
      </c>
      <c r="G1497">
        <v>269900</v>
      </c>
    </row>
    <row r="1498" spans="1:7" x14ac:dyDescent="0.25">
      <c r="A1498" t="s">
        <v>15</v>
      </c>
      <c r="B1498">
        <v>540</v>
      </c>
      <c r="C1498">
        <v>2015</v>
      </c>
      <c r="D1498" t="s">
        <v>28</v>
      </c>
      <c r="E1498">
        <v>8344</v>
      </c>
      <c r="F1498" t="s">
        <v>9</v>
      </c>
      <c r="G1498">
        <v>269800</v>
      </c>
    </row>
    <row r="1499" spans="1:7" x14ac:dyDescent="0.25">
      <c r="A1499" t="s">
        <v>15</v>
      </c>
      <c r="B1499">
        <v>530</v>
      </c>
      <c r="C1499">
        <v>2015</v>
      </c>
      <c r="D1499" t="s">
        <v>25</v>
      </c>
      <c r="E1499">
        <v>11027</v>
      </c>
      <c r="F1499" t="s">
        <v>9</v>
      </c>
      <c r="G1499">
        <v>269800</v>
      </c>
    </row>
    <row r="1500" spans="1:7" x14ac:dyDescent="0.25">
      <c r="A1500" t="s">
        <v>26</v>
      </c>
      <c r="B1500" t="s">
        <v>27</v>
      </c>
      <c r="C1500">
        <v>2017</v>
      </c>
      <c r="D1500" t="s">
        <v>25</v>
      </c>
      <c r="E1500">
        <v>10062</v>
      </c>
      <c r="F1500" t="s">
        <v>9</v>
      </c>
      <c r="G1500">
        <v>269800</v>
      </c>
    </row>
    <row r="1501" spans="1:7" x14ac:dyDescent="0.25">
      <c r="A1501" t="s">
        <v>7</v>
      </c>
      <c r="B1501" t="s">
        <v>37</v>
      </c>
      <c r="C1501">
        <v>2020</v>
      </c>
      <c r="D1501" t="s">
        <v>28</v>
      </c>
      <c r="E1501">
        <v>6448</v>
      </c>
      <c r="F1501" t="s">
        <v>9</v>
      </c>
      <c r="G1501">
        <v>269800</v>
      </c>
    </row>
    <row r="1502" spans="1:7" x14ac:dyDescent="0.25">
      <c r="A1502" t="s">
        <v>98</v>
      </c>
      <c r="B1502" t="s">
        <v>99</v>
      </c>
      <c r="C1502">
        <v>2021</v>
      </c>
      <c r="D1502" t="s">
        <v>28</v>
      </c>
      <c r="E1502">
        <v>4746</v>
      </c>
      <c r="F1502" t="s">
        <v>9</v>
      </c>
      <c r="G1502">
        <v>269800</v>
      </c>
    </row>
    <row r="1503" spans="1:7" x14ac:dyDescent="0.25">
      <c r="A1503" t="s">
        <v>22</v>
      </c>
      <c r="B1503" t="s">
        <v>83</v>
      </c>
      <c r="C1503">
        <v>2022</v>
      </c>
      <c r="D1503" t="s">
        <v>28</v>
      </c>
      <c r="E1503">
        <v>1949</v>
      </c>
      <c r="F1503" t="s">
        <v>21</v>
      </c>
      <c r="G1503">
        <v>269800</v>
      </c>
    </row>
    <row r="1504" spans="1:7" x14ac:dyDescent="0.25">
      <c r="A1504" t="s">
        <v>7</v>
      </c>
      <c r="B1504" t="s">
        <v>32</v>
      </c>
      <c r="C1504">
        <v>2023</v>
      </c>
      <c r="D1504" t="s">
        <v>28</v>
      </c>
      <c r="E1504">
        <v>1785</v>
      </c>
      <c r="F1504" t="s">
        <v>9</v>
      </c>
      <c r="G1504">
        <v>269800</v>
      </c>
    </row>
    <row r="1505" spans="1:7" x14ac:dyDescent="0.25">
      <c r="A1505" t="s">
        <v>69</v>
      </c>
      <c r="B1505" t="s">
        <v>124</v>
      </c>
      <c r="C1505">
        <v>2023</v>
      </c>
      <c r="D1505" t="s">
        <v>28</v>
      </c>
      <c r="E1505">
        <v>0</v>
      </c>
      <c r="F1505" t="s">
        <v>9</v>
      </c>
      <c r="G1505">
        <v>269300</v>
      </c>
    </row>
    <row r="1506" spans="1:7" x14ac:dyDescent="0.25">
      <c r="A1506" t="s">
        <v>7</v>
      </c>
      <c r="B1506" t="s">
        <v>37</v>
      </c>
      <c r="C1506">
        <v>2018</v>
      </c>
      <c r="D1506" t="s">
        <v>14</v>
      </c>
      <c r="E1506">
        <v>21182</v>
      </c>
      <c r="F1506" t="s">
        <v>9</v>
      </c>
      <c r="G1506">
        <v>174900</v>
      </c>
    </row>
    <row r="1507" spans="1:7" x14ac:dyDescent="0.25">
      <c r="A1507" t="s">
        <v>57</v>
      </c>
      <c r="B1507" t="s">
        <v>111</v>
      </c>
      <c r="C1507">
        <v>2018</v>
      </c>
      <c r="D1507" t="s">
        <v>14</v>
      </c>
      <c r="E1507">
        <v>21300</v>
      </c>
      <c r="F1507" t="s">
        <v>9</v>
      </c>
      <c r="G1507">
        <v>139900</v>
      </c>
    </row>
    <row r="1508" spans="1:7" x14ac:dyDescent="0.25">
      <c r="A1508" t="s">
        <v>7</v>
      </c>
      <c r="B1508" t="s">
        <v>32</v>
      </c>
      <c r="C1508">
        <v>2017</v>
      </c>
      <c r="D1508" t="s">
        <v>28</v>
      </c>
      <c r="E1508">
        <v>7400</v>
      </c>
      <c r="F1508" t="s">
        <v>9</v>
      </c>
      <c r="G1508">
        <v>269000</v>
      </c>
    </row>
    <row r="1509" spans="1:7" x14ac:dyDescent="0.25">
      <c r="A1509" t="s">
        <v>22</v>
      </c>
      <c r="B1509" t="s">
        <v>87</v>
      </c>
      <c r="C1509">
        <v>2017</v>
      </c>
      <c r="D1509" t="s">
        <v>25</v>
      </c>
      <c r="E1509">
        <v>9700</v>
      </c>
      <c r="F1509" t="s">
        <v>9</v>
      </c>
      <c r="G1509">
        <v>269000</v>
      </c>
    </row>
    <row r="1510" spans="1:7" x14ac:dyDescent="0.25">
      <c r="A1510" t="s">
        <v>22</v>
      </c>
      <c r="B1510" t="s">
        <v>74</v>
      </c>
      <c r="C1510">
        <v>2018</v>
      </c>
      <c r="D1510" t="s">
        <v>28</v>
      </c>
      <c r="E1510">
        <v>6955</v>
      </c>
      <c r="F1510" t="s">
        <v>9</v>
      </c>
      <c r="G1510">
        <v>269000</v>
      </c>
    </row>
    <row r="1511" spans="1:7" x14ac:dyDescent="0.25">
      <c r="A1511" t="s">
        <v>29</v>
      </c>
      <c r="B1511" t="s">
        <v>53</v>
      </c>
      <c r="C1511">
        <v>2018</v>
      </c>
      <c r="D1511" t="s">
        <v>25</v>
      </c>
      <c r="E1511">
        <v>18700</v>
      </c>
      <c r="F1511" t="s">
        <v>9</v>
      </c>
      <c r="G1511">
        <v>269000</v>
      </c>
    </row>
    <row r="1512" spans="1:7" x14ac:dyDescent="0.25">
      <c r="A1512" t="s">
        <v>22</v>
      </c>
      <c r="B1512" t="s">
        <v>48</v>
      </c>
      <c r="C1512">
        <v>2019</v>
      </c>
      <c r="D1512" t="s">
        <v>25</v>
      </c>
      <c r="E1512">
        <v>12000</v>
      </c>
      <c r="F1512" t="s">
        <v>9</v>
      </c>
      <c r="G1512">
        <v>269000</v>
      </c>
    </row>
    <row r="1513" spans="1:7" x14ac:dyDescent="0.25">
      <c r="A1513" t="s">
        <v>15</v>
      </c>
      <c r="B1513">
        <v>430</v>
      </c>
      <c r="C1513">
        <v>2015</v>
      </c>
      <c r="D1513" t="s">
        <v>25</v>
      </c>
      <c r="E1513">
        <v>10865</v>
      </c>
      <c r="F1513" t="s">
        <v>9</v>
      </c>
      <c r="G1513">
        <v>268900</v>
      </c>
    </row>
    <row r="1514" spans="1:7" x14ac:dyDescent="0.25">
      <c r="A1514" t="s">
        <v>15</v>
      </c>
      <c r="B1514">
        <v>520</v>
      </c>
      <c r="C1514">
        <v>2018</v>
      </c>
      <c r="D1514" t="s">
        <v>25</v>
      </c>
      <c r="E1514">
        <v>16499</v>
      </c>
      <c r="F1514" t="s">
        <v>9</v>
      </c>
      <c r="G1514">
        <v>268900</v>
      </c>
    </row>
    <row r="1515" spans="1:7" x14ac:dyDescent="0.25">
      <c r="A1515" t="s">
        <v>7</v>
      </c>
      <c r="B1515" t="s">
        <v>55</v>
      </c>
      <c r="C1515">
        <v>2018</v>
      </c>
      <c r="D1515" t="s">
        <v>25</v>
      </c>
      <c r="E1515">
        <v>15339</v>
      </c>
      <c r="F1515" t="s">
        <v>9</v>
      </c>
      <c r="G1515">
        <v>267900</v>
      </c>
    </row>
    <row r="1516" spans="1:7" x14ac:dyDescent="0.25">
      <c r="A1516" t="s">
        <v>15</v>
      </c>
      <c r="B1516">
        <v>430</v>
      </c>
      <c r="C1516">
        <v>2016</v>
      </c>
      <c r="D1516" t="s">
        <v>28</v>
      </c>
      <c r="E1516">
        <v>13926</v>
      </c>
      <c r="F1516" t="s">
        <v>9</v>
      </c>
      <c r="G1516">
        <v>266900</v>
      </c>
    </row>
    <row r="1517" spans="1:7" x14ac:dyDescent="0.25">
      <c r="A1517" t="s">
        <v>12</v>
      </c>
      <c r="B1517" t="s">
        <v>460</v>
      </c>
      <c r="C1517">
        <v>2018</v>
      </c>
      <c r="D1517" t="s">
        <v>14</v>
      </c>
      <c r="E1517">
        <v>36000</v>
      </c>
      <c r="F1517" t="s">
        <v>9</v>
      </c>
      <c r="G1517">
        <v>119999</v>
      </c>
    </row>
    <row r="1518" spans="1:7" x14ac:dyDescent="0.25">
      <c r="A1518" t="s">
        <v>26</v>
      </c>
      <c r="B1518" t="s">
        <v>27</v>
      </c>
      <c r="C1518">
        <v>2020</v>
      </c>
      <c r="D1518" t="s">
        <v>28</v>
      </c>
      <c r="E1518">
        <v>4400</v>
      </c>
      <c r="F1518" t="s">
        <v>9</v>
      </c>
      <c r="G1518">
        <v>265000</v>
      </c>
    </row>
    <row r="1519" spans="1:7" x14ac:dyDescent="0.25">
      <c r="A1519" t="s">
        <v>79</v>
      </c>
      <c r="B1519" t="s">
        <v>100</v>
      </c>
      <c r="C1519">
        <v>2019</v>
      </c>
      <c r="D1519" t="s">
        <v>8</v>
      </c>
      <c r="E1519">
        <v>1254</v>
      </c>
      <c r="F1519" t="s">
        <v>9</v>
      </c>
      <c r="G1519">
        <v>214900</v>
      </c>
    </row>
    <row r="1520" spans="1:7" x14ac:dyDescent="0.25">
      <c r="A1520" t="s">
        <v>15</v>
      </c>
      <c r="B1520">
        <v>330</v>
      </c>
      <c r="C1520">
        <v>2021</v>
      </c>
      <c r="D1520" t="s">
        <v>28</v>
      </c>
      <c r="E1520">
        <v>6639</v>
      </c>
      <c r="F1520" t="s">
        <v>9</v>
      </c>
      <c r="G1520">
        <v>265000</v>
      </c>
    </row>
    <row r="1521" spans="1:7" x14ac:dyDescent="0.25">
      <c r="A1521" t="s">
        <v>7</v>
      </c>
      <c r="B1521" t="s">
        <v>39</v>
      </c>
      <c r="C1521">
        <v>2016</v>
      </c>
      <c r="D1521" t="s">
        <v>25</v>
      </c>
      <c r="E1521">
        <v>17400</v>
      </c>
      <c r="F1521" t="s">
        <v>21</v>
      </c>
      <c r="G1521">
        <v>264900</v>
      </c>
    </row>
    <row r="1522" spans="1:7" x14ac:dyDescent="0.25">
      <c r="A1522" t="s">
        <v>10</v>
      </c>
      <c r="B1522" t="s">
        <v>54</v>
      </c>
      <c r="C1522">
        <v>2019</v>
      </c>
      <c r="D1522" t="s">
        <v>8</v>
      </c>
      <c r="E1522">
        <v>1800</v>
      </c>
      <c r="F1522" t="s">
        <v>9</v>
      </c>
      <c r="G1522">
        <v>169000</v>
      </c>
    </row>
    <row r="1523" spans="1:7" x14ac:dyDescent="0.25">
      <c r="A1523" t="s">
        <v>15</v>
      </c>
      <c r="B1523" t="s">
        <v>36</v>
      </c>
      <c r="C1523">
        <v>2016</v>
      </c>
      <c r="D1523" t="s">
        <v>25</v>
      </c>
      <c r="E1523">
        <v>22000</v>
      </c>
      <c r="F1523" t="s">
        <v>9</v>
      </c>
      <c r="G1523">
        <v>264900</v>
      </c>
    </row>
    <row r="1524" spans="1:7" x14ac:dyDescent="0.25">
      <c r="A1524" t="s">
        <v>22</v>
      </c>
      <c r="B1524" t="s">
        <v>23</v>
      </c>
      <c r="C1524">
        <v>2017</v>
      </c>
      <c r="D1524" t="s">
        <v>28</v>
      </c>
      <c r="E1524">
        <v>4800</v>
      </c>
      <c r="F1524" t="s">
        <v>9</v>
      </c>
      <c r="G1524">
        <v>264900</v>
      </c>
    </row>
    <row r="1525" spans="1:7" x14ac:dyDescent="0.25">
      <c r="A1525" t="s">
        <v>7</v>
      </c>
      <c r="B1525" t="s">
        <v>32</v>
      </c>
      <c r="C1525">
        <v>2017</v>
      </c>
      <c r="D1525" t="s">
        <v>28</v>
      </c>
      <c r="E1525">
        <v>10070</v>
      </c>
      <c r="F1525" t="s">
        <v>9</v>
      </c>
      <c r="G1525">
        <v>264900</v>
      </c>
    </row>
    <row r="1526" spans="1:7" x14ac:dyDescent="0.25">
      <c r="A1526" t="s">
        <v>98</v>
      </c>
      <c r="B1526" t="s">
        <v>109</v>
      </c>
      <c r="C1526">
        <v>2019</v>
      </c>
      <c r="D1526" t="s">
        <v>14</v>
      </c>
      <c r="E1526">
        <v>2280</v>
      </c>
      <c r="F1526" t="s">
        <v>21</v>
      </c>
      <c r="G1526">
        <v>99500</v>
      </c>
    </row>
    <row r="1527" spans="1:7" x14ac:dyDescent="0.25">
      <c r="A1527" t="s">
        <v>26</v>
      </c>
      <c r="B1527" t="s">
        <v>56</v>
      </c>
      <c r="C1527">
        <v>2017</v>
      </c>
      <c r="D1527" t="s">
        <v>25</v>
      </c>
      <c r="E1527">
        <v>10591</v>
      </c>
      <c r="F1527" t="s">
        <v>9</v>
      </c>
      <c r="G1527">
        <v>264900</v>
      </c>
    </row>
    <row r="1528" spans="1:7" x14ac:dyDescent="0.25">
      <c r="A1528" t="s">
        <v>22</v>
      </c>
      <c r="B1528" t="s">
        <v>48</v>
      </c>
      <c r="C1528">
        <v>2018</v>
      </c>
      <c r="D1528" t="s">
        <v>25</v>
      </c>
      <c r="E1528">
        <v>14100</v>
      </c>
      <c r="F1528" t="s">
        <v>9</v>
      </c>
      <c r="G1528">
        <v>264900</v>
      </c>
    </row>
    <row r="1529" spans="1:7" x14ac:dyDescent="0.25">
      <c r="A1529" t="s">
        <v>22</v>
      </c>
      <c r="B1529" t="s">
        <v>48</v>
      </c>
      <c r="C1529">
        <v>2018</v>
      </c>
      <c r="D1529" t="s">
        <v>25</v>
      </c>
      <c r="E1529">
        <v>16009</v>
      </c>
      <c r="F1529" t="s">
        <v>9</v>
      </c>
      <c r="G1529">
        <v>264900</v>
      </c>
    </row>
    <row r="1530" spans="1:7" x14ac:dyDescent="0.25">
      <c r="A1530" t="s">
        <v>46</v>
      </c>
      <c r="B1530" t="s">
        <v>61</v>
      </c>
      <c r="C1530">
        <v>2019</v>
      </c>
      <c r="D1530" t="s">
        <v>8</v>
      </c>
      <c r="E1530">
        <v>3000</v>
      </c>
      <c r="F1530" t="s">
        <v>9</v>
      </c>
      <c r="G1530">
        <v>119900</v>
      </c>
    </row>
    <row r="1531" spans="1:7" x14ac:dyDescent="0.25">
      <c r="A1531" t="s">
        <v>46</v>
      </c>
      <c r="B1531" t="s">
        <v>81</v>
      </c>
      <c r="C1531">
        <v>2019</v>
      </c>
      <c r="D1531" t="s">
        <v>8</v>
      </c>
      <c r="E1531">
        <v>3054</v>
      </c>
      <c r="F1531" t="s">
        <v>9</v>
      </c>
      <c r="G1531">
        <v>199900</v>
      </c>
    </row>
    <row r="1532" spans="1:7" x14ac:dyDescent="0.25">
      <c r="A1532" t="s">
        <v>46</v>
      </c>
      <c r="B1532" t="s">
        <v>61</v>
      </c>
      <c r="C1532">
        <v>2019</v>
      </c>
      <c r="D1532" t="s">
        <v>8</v>
      </c>
      <c r="E1532">
        <v>3086</v>
      </c>
      <c r="F1532" t="s">
        <v>9</v>
      </c>
      <c r="G1532">
        <v>169900</v>
      </c>
    </row>
    <row r="1533" spans="1:7" x14ac:dyDescent="0.25">
      <c r="A1533" t="s">
        <v>7</v>
      </c>
      <c r="B1533" t="s">
        <v>459</v>
      </c>
      <c r="C1533">
        <v>2019</v>
      </c>
      <c r="D1533" t="s">
        <v>8</v>
      </c>
      <c r="E1533">
        <v>3090</v>
      </c>
      <c r="F1533" t="s">
        <v>9</v>
      </c>
      <c r="G1533">
        <v>139800</v>
      </c>
    </row>
    <row r="1534" spans="1:7" x14ac:dyDescent="0.25">
      <c r="A1534" t="s">
        <v>26</v>
      </c>
      <c r="B1534" t="s">
        <v>76</v>
      </c>
      <c r="C1534">
        <v>2019</v>
      </c>
      <c r="D1534" t="s">
        <v>28</v>
      </c>
      <c r="E1534">
        <v>6200</v>
      </c>
      <c r="F1534" t="s">
        <v>9</v>
      </c>
      <c r="G1534">
        <v>264900</v>
      </c>
    </row>
    <row r="1535" spans="1:7" x14ac:dyDescent="0.25">
      <c r="A1535" t="s">
        <v>7</v>
      </c>
      <c r="B1535" t="s">
        <v>60</v>
      </c>
      <c r="C1535">
        <v>2021</v>
      </c>
      <c r="D1535" t="s">
        <v>28</v>
      </c>
      <c r="E1535">
        <v>4320</v>
      </c>
      <c r="F1535" t="s">
        <v>9</v>
      </c>
      <c r="G1535">
        <v>264900</v>
      </c>
    </row>
    <row r="1536" spans="1:7" x14ac:dyDescent="0.25">
      <c r="A1536" t="s">
        <v>69</v>
      </c>
      <c r="B1536" t="s">
        <v>124</v>
      </c>
      <c r="C1536">
        <v>2023</v>
      </c>
      <c r="D1536" t="s">
        <v>28</v>
      </c>
      <c r="E1536">
        <v>0</v>
      </c>
      <c r="F1536" t="s">
        <v>9</v>
      </c>
      <c r="G1536">
        <v>264900</v>
      </c>
    </row>
    <row r="1537" spans="1:7" x14ac:dyDescent="0.25">
      <c r="A1537" t="s">
        <v>69</v>
      </c>
      <c r="B1537" t="s">
        <v>124</v>
      </c>
      <c r="C1537">
        <v>2023</v>
      </c>
      <c r="D1537" t="s">
        <v>28</v>
      </c>
      <c r="E1537">
        <v>0</v>
      </c>
      <c r="F1537" t="s">
        <v>9</v>
      </c>
      <c r="G1537">
        <v>264900</v>
      </c>
    </row>
    <row r="1538" spans="1:7" x14ac:dyDescent="0.25">
      <c r="A1538" t="s">
        <v>15</v>
      </c>
      <c r="B1538">
        <v>225</v>
      </c>
      <c r="C1538">
        <v>2019</v>
      </c>
      <c r="D1538" t="s">
        <v>14</v>
      </c>
      <c r="E1538">
        <v>3340</v>
      </c>
      <c r="F1538" t="s">
        <v>9</v>
      </c>
      <c r="G1538">
        <v>229000</v>
      </c>
    </row>
    <row r="1539" spans="1:7" x14ac:dyDescent="0.25">
      <c r="A1539" t="s">
        <v>46</v>
      </c>
      <c r="B1539" t="s">
        <v>469</v>
      </c>
      <c r="C1539">
        <v>2019</v>
      </c>
      <c r="D1539" t="s">
        <v>8</v>
      </c>
      <c r="E1539">
        <v>3350</v>
      </c>
      <c r="F1539" t="s">
        <v>9</v>
      </c>
      <c r="G1539">
        <v>69800</v>
      </c>
    </row>
    <row r="1540" spans="1:7" x14ac:dyDescent="0.25">
      <c r="A1540" t="s">
        <v>77</v>
      </c>
      <c r="B1540">
        <v>3008</v>
      </c>
      <c r="C1540">
        <v>2023</v>
      </c>
      <c r="D1540" t="s">
        <v>28</v>
      </c>
      <c r="E1540">
        <v>3956</v>
      </c>
      <c r="F1540" t="s">
        <v>21</v>
      </c>
      <c r="G1540">
        <v>264900</v>
      </c>
    </row>
    <row r="1541" spans="1:7" x14ac:dyDescent="0.25">
      <c r="A1541" t="s">
        <v>57</v>
      </c>
      <c r="B1541" t="s">
        <v>101</v>
      </c>
      <c r="C1541">
        <v>2019</v>
      </c>
      <c r="D1541" t="s">
        <v>8</v>
      </c>
      <c r="E1541">
        <v>3788</v>
      </c>
      <c r="F1541" t="s">
        <v>9</v>
      </c>
      <c r="G1541">
        <v>299900</v>
      </c>
    </row>
    <row r="1542" spans="1:7" x14ac:dyDescent="0.25">
      <c r="A1542" t="s">
        <v>29</v>
      </c>
      <c r="B1542" t="s">
        <v>49</v>
      </c>
      <c r="C1542">
        <v>2019</v>
      </c>
      <c r="D1542" t="s">
        <v>28</v>
      </c>
      <c r="E1542">
        <v>8514</v>
      </c>
      <c r="F1542" t="s">
        <v>9</v>
      </c>
      <c r="G1542">
        <v>264800</v>
      </c>
    </row>
    <row r="1543" spans="1:7" x14ac:dyDescent="0.25">
      <c r="A1543" t="s">
        <v>57</v>
      </c>
      <c r="B1543" t="s">
        <v>101</v>
      </c>
      <c r="C1543">
        <v>2019</v>
      </c>
      <c r="D1543" t="s">
        <v>14</v>
      </c>
      <c r="E1543">
        <v>3900</v>
      </c>
      <c r="F1543" t="s">
        <v>9</v>
      </c>
      <c r="G1543">
        <v>209900</v>
      </c>
    </row>
    <row r="1544" spans="1:7" x14ac:dyDescent="0.25">
      <c r="A1544" t="s">
        <v>7</v>
      </c>
      <c r="B1544" t="s">
        <v>37</v>
      </c>
      <c r="C1544">
        <v>2022</v>
      </c>
      <c r="D1544" t="s">
        <v>28</v>
      </c>
      <c r="E1544">
        <v>2069</v>
      </c>
      <c r="F1544" t="s">
        <v>9</v>
      </c>
      <c r="G1544">
        <v>264800</v>
      </c>
    </row>
    <row r="1545" spans="1:7" x14ac:dyDescent="0.25">
      <c r="A1545" t="s">
        <v>77</v>
      </c>
      <c r="B1545">
        <v>308</v>
      </c>
      <c r="C1545">
        <v>2020</v>
      </c>
      <c r="D1545" t="s">
        <v>25</v>
      </c>
      <c r="E1545">
        <v>5024</v>
      </c>
      <c r="F1545" t="s">
        <v>9</v>
      </c>
      <c r="G1545">
        <v>262375</v>
      </c>
    </row>
    <row r="1546" spans="1:7" x14ac:dyDescent="0.25">
      <c r="A1546" t="s">
        <v>77</v>
      </c>
      <c r="B1546">
        <v>5008</v>
      </c>
      <c r="C1546">
        <v>2021</v>
      </c>
      <c r="D1546" t="s">
        <v>25</v>
      </c>
      <c r="E1546">
        <v>7106</v>
      </c>
      <c r="F1546" t="s">
        <v>21</v>
      </c>
      <c r="G1546">
        <v>262375</v>
      </c>
    </row>
    <row r="1547" spans="1:7" x14ac:dyDescent="0.25">
      <c r="A1547" t="s">
        <v>15</v>
      </c>
      <c r="B1547">
        <v>330</v>
      </c>
      <c r="C1547">
        <v>2021</v>
      </c>
      <c r="D1547" t="s">
        <v>28</v>
      </c>
      <c r="E1547">
        <v>10243</v>
      </c>
      <c r="F1547" t="s">
        <v>9</v>
      </c>
      <c r="G1547">
        <v>260000</v>
      </c>
    </row>
    <row r="1548" spans="1:7" x14ac:dyDescent="0.25">
      <c r="A1548" t="s">
        <v>12</v>
      </c>
      <c r="B1548" t="s">
        <v>470</v>
      </c>
      <c r="C1548">
        <v>2019</v>
      </c>
      <c r="D1548" t="s">
        <v>14</v>
      </c>
      <c r="E1548">
        <v>4066</v>
      </c>
      <c r="F1548" t="s">
        <v>9</v>
      </c>
      <c r="G1548">
        <v>199900</v>
      </c>
    </row>
    <row r="1549" spans="1:7" x14ac:dyDescent="0.25">
      <c r="A1549" t="s">
        <v>26</v>
      </c>
      <c r="B1549" t="s">
        <v>76</v>
      </c>
      <c r="C1549">
        <v>2018</v>
      </c>
      <c r="D1549" t="s">
        <v>25</v>
      </c>
      <c r="E1549">
        <v>9155</v>
      </c>
      <c r="F1549" t="s">
        <v>9</v>
      </c>
      <c r="G1549">
        <v>259990</v>
      </c>
    </row>
    <row r="1550" spans="1:7" x14ac:dyDescent="0.25">
      <c r="A1550" t="s">
        <v>12</v>
      </c>
      <c r="B1550" t="s">
        <v>460</v>
      </c>
      <c r="C1550">
        <v>2019</v>
      </c>
      <c r="D1550" t="s">
        <v>14</v>
      </c>
      <c r="E1550">
        <v>4200</v>
      </c>
      <c r="F1550" t="s">
        <v>9</v>
      </c>
      <c r="G1550">
        <v>229900</v>
      </c>
    </row>
    <row r="1551" spans="1:7" x14ac:dyDescent="0.25">
      <c r="A1551" t="s">
        <v>77</v>
      </c>
      <c r="B1551">
        <v>308</v>
      </c>
      <c r="C1551">
        <v>2017</v>
      </c>
      <c r="D1551" t="s">
        <v>25</v>
      </c>
      <c r="E1551">
        <v>8500</v>
      </c>
      <c r="F1551" t="s">
        <v>21</v>
      </c>
      <c r="G1551">
        <v>259900</v>
      </c>
    </row>
    <row r="1552" spans="1:7" x14ac:dyDescent="0.25">
      <c r="A1552" t="s">
        <v>19</v>
      </c>
      <c r="B1552" t="s">
        <v>20</v>
      </c>
      <c r="C1552">
        <v>2019</v>
      </c>
      <c r="D1552" t="s">
        <v>14</v>
      </c>
      <c r="E1552">
        <v>4243</v>
      </c>
      <c r="F1552" t="s">
        <v>9</v>
      </c>
      <c r="G1552">
        <v>229900</v>
      </c>
    </row>
    <row r="1553" spans="1:7" x14ac:dyDescent="0.25">
      <c r="A1553" t="s">
        <v>26</v>
      </c>
      <c r="B1553" t="s">
        <v>27</v>
      </c>
      <c r="C1553">
        <v>2017</v>
      </c>
      <c r="D1553" t="s">
        <v>25</v>
      </c>
      <c r="E1553">
        <v>15738</v>
      </c>
      <c r="F1553" t="s">
        <v>9</v>
      </c>
      <c r="G1553">
        <v>259900</v>
      </c>
    </row>
    <row r="1554" spans="1:7" x14ac:dyDescent="0.25">
      <c r="A1554" t="s">
        <v>15</v>
      </c>
      <c r="B1554" t="s">
        <v>16</v>
      </c>
      <c r="C1554">
        <v>2019</v>
      </c>
      <c r="D1554" t="s">
        <v>8</v>
      </c>
      <c r="E1554">
        <v>4338</v>
      </c>
      <c r="F1554" t="s">
        <v>9</v>
      </c>
      <c r="G1554">
        <v>234900</v>
      </c>
    </row>
    <row r="1555" spans="1:7" x14ac:dyDescent="0.25">
      <c r="A1555" t="s">
        <v>15</v>
      </c>
      <c r="B1555">
        <v>520</v>
      </c>
      <c r="C1555">
        <v>2017</v>
      </c>
      <c r="D1555" t="s">
        <v>25</v>
      </c>
      <c r="E1555">
        <v>18117</v>
      </c>
      <c r="F1555" t="s">
        <v>9</v>
      </c>
      <c r="G1555">
        <v>259900</v>
      </c>
    </row>
    <row r="1556" spans="1:7" x14ac:dyDescent="0.25">
      <c r="A1556" t="s">
        <v>57</v>
      </c>
      <c r="B1556" t="s">
        <v>101</v>
      </c>
      <c r="C1556">
        <v>2019</v>
      </c>
      <c r="D1556" t="s">
        <v>14</v>
      </c>
      <c r="E1556">
        <v>4373</v>
      </c>
      <c r="F1556" t="s">
        <v>9</v>
      </c>
      <c r="G1556">
        <v>219900</v>
      </c>
    </row>
    <row r="1557" spans="1:7" x14ac:dyDescent="0.25">
      <c r="A1557" t="s">
        <v>15</v>
      </c>
      <c r="B1557" t="s">
        <v>86</v>
      </c>
      <c r="C1557">
        <v>2017</v>
      </c>
      <c r="D1557" t="s">
        <v>25</v>
      </c>
      <c r="E1557">
        <v>18594</v>
      </c>
      <c r="F1557" t="s">
        <v>9</v>
      </c>
      <c r="G1557">
        <v>259900</v>
      </c>
    </row>
    <row r="1558" spans="1:7" x14ac:dyDescent="0.25">
      <c r="A1558" t="s">
        <v>26</v>
      </c>
      <c r="B1558" t="s">
        <v>27</v>
      </c>
      <c r="C1558">
        <v>2018</v>
      </c>
      <c r="D1558" t="s">
        <v>25</v>
      </c>
      <c r="E1558">
        <v>7206</v>
      </c>
      <c r="F1558" t="s">
        <v>9</v>
      </c>
      <c r="G1558">
        <v>259900</v>
      </c>
    </row>
    <row r="1559" spans="1:7" x14ac:dyDescent="0.25">
      <c r="A1559" t="s">
        <v>26</v>
      </c>
      <c r="B1559" t="s">
        <v>27</v>
      </c>
      <c r="C1559">
        <v>2018</v>
      </c>
      <c r="D1559" t="s">
        <v>25</v>
      </c>
      <c r="E1559">
        <v>10512</v>
      </c>
      <c r="F1559" t="s">
        <v>9</v>
      </c>
      <c r="G1559">
        <v>259900</v>
      </c>
    </row>
    <row r="1560" spans="1:7" x14ac:dyDescent="0.25">
      <c r="A1560" t="s">
        <v>22</v>
      </c>
      <c r="B1560" t="s">
        <v>74</v>
      </c>
      <c r="C1560">
        <v>2018</v>
      </c>
      <c r="D1560" t="s">
        <v>25</v>
      </c>
      <c r="E1560">
        <v>11048</v>
      </c>
      <c r="F1560" t="s">
        <v>9</v>
      </c>
      <c r="G1560">
        <v>259900</v>
      </c>
    </row>
    <row r="1561" spans="1:7" x14ac:dyDescent="0.25">
      <c r="A1561" t="s">
        <v>79</v>
      </c>
      <c r="B1561" t="s">
        <v>112</v>
      </c>
      <c r="C1561">
        <v>2019</v>
      </c>
      <c r="D1561" t="s">
        <v>8</v>
      </c>
      <c r="E1561">
        <v>4514</v>
      </c>
      <c r="F1561" t="s">
        <v>9</v>
      </c>
      <c r="G1561">
        <v>264900</v>
      </c>
    </row>
    <row r="1562" spans="1:7" x14ac:dyDescent="0.25">
      <c r="A1562" t="s">
        <v>22</v>
      </c>
      <c r="B1562" t="s">
        <v>74</v>
      </c>
      <c r="C1562">
        <v>2018</v>
      </c>
      <c r="D1562" t="s">
        <v>28</v>
      </c>
      <c r="E1562">
        <v>13294</v>
      </c>
      <c r="F1562" t="s">
        <v>9</v>
      </c>
      <c r="G1562">
        <v>259900</v>
      </c>
    </row>
    <row r="1563" spans="1:7" x14ac:dyDescent="0.25">
      <c r="A1563" t="s">
        <v>15</v>
      </c>
      <c r="B1563">
        <v>330</v>
      </c>
      <c r="C1563">
        <v>2018</v>
      </c>
      <c r="D1563" t="s">
        <v>28</v>
      </c>
      <c r="E1563">
        <v>15011</v>
      </c>
      <c r="F1563" t="s">
        <v>9</v>
      </c>
      <c r="G1563">
        <v>259900</v>
      </c>
    </row>
    <row r="1564" spans="1:7" x14ac:dyDescent="0.25">
      <c r="A1564" t="s">
        <v>15</v>
      </c>
      <c r="B1564">
        <v>520</v>
      </c>
      <c r="C1564">
        <v>2018</v>
      </c>
      <c r="D1564" t="s">
        <v>25</v>
      </c>
      <c r="E1564">
        <v>15180</v>
      </c>
      <c r="F1564" t="s">
        <v>9</v>
      </c>
      <c r="G1564">
        <v>259900</v>
      </c>
    </row>
    <row r="1565" spans="1:7" x14ac:dyDescent="0.25">
      <c r="A1565" t="s">
        <v>19</v>
      </c>
      <c r="B1565" t="s">
        <v>43</v>
      </c>
      <c r="C1565">
        <v>2018</v>
      </c>
      <c r="D1565" t="s">
        <v>25</v>
      </c>
      <c r="E1565">
        <v>21577</v>
      </c>
      <c r="F1565" t="s">
        <v>9</v>
      </c>
      <c r="G1565">
        <v>259900</v>
      </c>
    </row>
    <row r="1566" spans="1:7" x14ac:dyDescent="0.25">
      <c r="A1566" t="s">
        <v>7</v>
      </c>
      <c r="B1566" t="s">
        <v>55</v>
      </c>
      <c r="C1566">
        <v>2019</v>
      </c>
      <c r="D1566" t="s">
        <v>28</v>
      </c>
      <c r="E1566">
        <v>4822</v>
      </c>
      <c r="F1566" t="s">
        <v>9</v>
      </c>
      <c r="G1566">
        <v>259900</v>
      </c>
    </row>
    <row r="1567" spans="1:7" x14ac:dyDescent="0.25">
      <c r="A1567" t="s">
        <v>7</v>
      </c>
      <c r="B1567" t="s">
        <v>60</v>
      </c>
      <c r="C1567">
        <v>2019</v>
      </c>
      <c r="D1567" t="s">
        <v>28</v>
      </c>
      <c r="E1567">
        <v>4882</v>
      </c>
      <c r="F1567" t="s">
        <v>9</v>
      </c>
      <c r="G1567">
        <v>259900</v>
      </c>
    </row>
    <row r="1568" spans="1:7" x14ac:dyDescent="0.25">
      <c r="A1568" t="s">
        <v>26</v>
      </c>
      <c r="B1568" t="s">
        <v>76</v>
      </c>
      <c r="C1568">
        <v>2019</v>
      </c>
      <c r="D1568" t="s">
        <v>28</v>
      </c>
      <c r="E1568">
        <v>6500</v>
      </c>
      <c r="F1568" t="s">
        <v>9</v>
      </c>
      <c r="G1568">
        <v>259900</v>
      </c>
    </row>
    <row r="1569" spans="1:7" x14ac:dyDescent="0.25">
      <c r="A1569" t="s">
        <v>22</v>
      </c>
      <c r="B1569" t="s">
        <v>83</v>
      </c>
      <c r="C1569">
        <v>2019</v>
      </c>
      <c r="D1569" t="s">
        <v>28</v>
      </c>
      <c r="E1569">
        <v>10300</v>
      </c>
      <c r="F1569" t="s">
        <v>9</v>
      </c>
      <c r="G1569">
        <v>259900</v>
      </c>
    </row>
    <row r="1570" spans="1:7" x14ac:dyDescent="0.25">
      <c r="A1570" t="s">
        <v>22</v>
      </c>
      <c r="B1570" t="s">
        <v>83</v>
      </c>
      <c r="C1570">
        <v>2019</v>
      </c>
      <c r="D1570" t="s">
        <v>25</v>
      </c>
      <c r="E1570">
        <v>11000</v>
      </c>
      <c r="F1570" t="s">
        <v>9</v>
      </c>
      <c r="G1570">
        <v>259900</v>
      </c>
    </row>
    <row r="1571" spans="1:7" x14ac:dyDescent="0.25">
      <c r="A1571" t="s">
        <v>7</v>
      </c>
      <c r="B1571" t="s">
        <v>60</v>
      </c>
      <c r="C1571">
        <v>2019</v>
      </c>
      <c r="D1571" t="s">
        <v>25</v>
      </c>
      <c r="E1571">
        <v>16950</v>
      </c>
      <c r="F1571" t="s">
        <v>9</v>
      </c>
      <c r="G1571">
        <v>259900</v>
      </c>
    </row>
    <row r="1572" spans="1:7" x14ac:dyDescent="0.25">
      <c r="A1572" t="s">
        <v>26</v>
      </c>
      <c r="B1572" t="s">
        <v>27</v>
      </c>
      <c r="C1572">
        <v>2020</v>
      </c>
      <c r="D1572" t="s">
        <v>25</v>
      </c>
      <c r="E1572">
        <v>5659</v>
      </c>
      <c r="F1572" t="s">
        <v>9</v>
      </c>
      <c r="G1572">
        <v>259900</v>
      </c>
    </row>
    <row r="1573" spans="1:7" x14ac:dyDescent="0.25">
      <c r="A1573" t="s">
        <v>19</v>
      </c>
      <c r="B1573" t="s">
        <v>43</v>
      </c>
      <c r="C1573">
        <v>2020</v>
      </c>
      <c r="D1573" t="s">
        <v>25</v>
      </c>
      <c r="E1573">
        <v>7303</v>
      </c>
      <c r="F1573" t="s">
        <v>9</v>
      </c>
      <c r="G1573">
        <v>259900</v>
      </c>
    </row>
    <row r="1574" spans="1:7" x14ac:dyDescent="0.25">
      <c r="A1574" t="s">
        <v>29</v>
      </c>
      <c r="B1574" t="s">
        <v>51</v>
      </c>
      <c r="C1574">
        <v>2020</v>
      </c>
      <c r="D1574" t="s">
        <v>25</v>
      </c>
      <c r="E1574">
        <v>8110</v>
      </c>
      <c r="F1574" t="s">
        <v>9</v>
      </c>
      <c r="G1574">
        <v>259900</v>
      </c>
    </row>
    <row r="1575" spans="1:7" x14ac:dyDescent="0.25">
      <c r="A1575" t="s">
        <v>22</v>
      </c>
      <c r="B1575" t="s">
        <v>23</v>
      </c>
      <c r="C1575">
        <v>2020</v>
      </c>
      <c r="D1575" t="s">
        <v>25</v>
      </c>
      <c r="E1575">
        <v>8782</v>
      </c>
      <c r="F1575" t="s">
        <v>9</v>
      </c>
      <c r="G1575">
        <v>259900</v>
      </c>
    </row>
    <row r="1576" spans="1:7" x14ac:dyDescent="0.25">
      <c r="A1576" t="s">
        <v>22</v>
      </c>
      <c r="B1576" t="s">
        <v>23</v>
      </c>
      <c r="C1576">
        <v>2020</v>
      </c>
      <c r="D1576" t="s">
        <v>25</v>
      </c>
      <c r="E1576">
        <v>9003</v>
      </c>
      <c r="F1576" t="s">
        <v>9</v>
      </c>
      <c r="G1576">
        <v>259900</v>
      </c>
    </row>
    <row r="1577" spans="1:7" x14ac:dyDescent="0.25">
      <c r="A1577" t="s">
        <v>7</v>
      </c>
      <c r="B1577" t="s">
        <v>37</v>
      </c>
      <c r="C1577">
        <v>2020</v>
      </c>
      <c r="D1577" t="s">
        <v>25</v>
      </c>
      <c r="E1577">
        <v>10491</v>
      </c>
      <c r="F1577" t="s">
        <v>9</v>
      </c>
      <c r="G1577">
        <v>259900</v>
      </c>
    </row>
    <row r="1578" spans="1:7" x14ac:dyDescent="0.25">
      <c r="A1578" t="s">
        <v>17</v>
      </c>
      <c r="B1578" t="s">
        <v>125</v>
      </c>
      <c r="C1578">
        <v>2020</v>
      </c>
      <c r="D1578" t="s">
        <v>28</v>
      </c>
      <c r="E1578">
        <v>800</v>
      </c>
      <c r="F1578" t="s">
        <v>9</v>
      </c>
      <c r="G1578">
        <v>259900</v>
      </c>
    </row>
    <row r="1579" spans="1:7" x14ac:dyDescent="0.25">
      <c r="A1579" t="s">
        <v>69</v>
      </c>
      <c r="B1579" t="s">
        <v>90</v>
      </c>
      <c r="C1579">
        <v>2021</v>
      </c>
      <c r="D1579" t="s">
        <v>28</v>
      </c>
      <c r="E1579">
        <v>2153</v>
      </c>
      <c r="F1579" t="s">
        <v>21</v>
      </c>
      <c r="G1579">
        <v>259900</v>
      </c>
    </row>
    <row r="1580" spans="1:7" x14ac:dyDescent="0.25">
      <c r="A1580" t="s">
        <v>69</v>
      </c>
      <c r="B1580" t="s">
        <v>90</v>
      </c>
      <c r="C1580">
        <v>2021</v>
      </c>
      <c r="D1580" t="s">
        <v>28</v>
      </c>
      <c r="E1580">
        <v>2494</v>
      </c>
      <c r="F1580" t="s">
        <v>9</v>
      </c>
      <c r="G1580">
        <v>259900</v>
      </c>
    </row>
    <row r="1581" spans="1:7" x14ac:dyDescent="0.25">
      <c r="A1581" t="s">
        <v>22</v>
      </c>
      <c r="B1581" t="s">
        <v>83</v>
      </c>
      <c r="C1581">
        <v>2021</v>
      </c>
      <c r="D1581" t="s">
        <v>28</v>
      </c>
      <c r="E1581">
        <v>2570</v>
      </c>
      <c r="F1581" t="s">
        <v>21</v>
      </c>
      <c r="G1581">
        <v>259900</v>
      </c>
    </row>
    <row r="1582" spans="1:7" x14ac:dyDescent="0.25">
      <c r="A1582" t="s">
        <v>15</v>
      </c>
      <c r="B1582" t="s">
        <v>16</v>
      </c>
      <c r="C1582">
        <v>2019</v>
      </c>
      <c r="D1582" t="s">
        <v>8</v>
      </c>
      <c r="E1582">
        <v>5100</v>
      </c>
      <c r="F1582" t="s">
        <v>9</v>
      </c>
      <c r="G1582">
        <v>229900</v>
      </c>
    </row>
    <row r="1583" spans="1:7" x14ac:dyDescent="0.25">
      <c r="A1583" t="s">
        <v>69</v>
      </c>
      <c r="B1583" t="s">
        <v>90</v>
      </c>
      <c r="C1583">
        <v>2021</v>
      </c>
      <c r="D1583" t="s">
        <v>28</v>
      </c>
      <c r="E1583">
        <v>2733</v>
      </c>
      <c r="F1583" t="s">
        <v>9</v>
      </c>
      <c r="G1583">
        <v>259900</v>
      </c>
    </row>
    <row r="1584" spans="1:7" x14ac:dyDescent="0.25">
      <c r="A1584" t="s">
        <v>26</v>
      </c>
      <c r="B1584" t="s">
        <v>106</v>
      </c>
      <c r="C1584">
        <v>2021</v>
      </c>
      <c r="D1584" t="s">
        <v>28</v>
      </c>
      <c r="E1584">
        <v>3020</v>
      </c>
      <c r="F1584" t="s">
        <v>9</v>
      </c>
      <c r="G1584">
        <v>259900</v>
      </c>
    </row>
    <row r="1585" spans="1:7" x14ac:dyDescent="0.25">
      <c r="A1585" t="s">
        <v>12</v>
      </c>
      <c r="B1585" t="s">
        <v>470</v>
      </c>
      <c r="C1585">
        <v>2019</v>
      </c>
      <c r="D1585" t="s">
        <v>14</v>
      </c>
      <c r="E1585">
        <v>5147</v>
      </c>
      <c r="F1585" t="s">
        <v>9</v>
      </c>
      <c r="G1585">
        <v>268900</v>
      </c>
    </row>
    <row r="1586" spans="1:7" x14ac:dyDescent="0.25">
      <c r="A1586" t="s">
        <v>22</v>
      </c>
      <c r="B1586" t="s">
        <v>83</v>
      </c>
      <c r="C1586">
        <v>2021</v>
      </c>
      <c r="D1586" t="s">
        <v>28</v>
      </c>
      <c r="E1586">
        <v>3528</v>
      </c>
      <c r="F1586" t="s">
        <v>21</v>
      </c>
      <c r="G1586">
        <v>259900</v>
      </c>
    </row>
    <row r="1587" spans="1:7" x14ac:dyDescent="0.25">
      <c r="A1587" t="s">
        <v>22</v>
      </c>
      <c r="B1587" t="s">
        <v>83</v>
      </c>
      <c r="C1587">
        <v>2021</v>
      </c>
      <c r="D1587" t="s">
        <v>28</v>
      </c>
      <c r="E1587">
        <v>3583</v>
      </c>
      <c r="F1587" t="s">
        <v>21</v>
      </c>
      <c r="G1587">
        <v>259900</v>
      </c>
    </row>
    <row r="1588" spans="1:7" x14ac:dyDescent="0.25">
      <c r="A1588" t="s">
        <v>22</v>
      </c>
      <c r="B1588" t="s">
        <v>83</v>
      </c>
      <c r="C1588">
        <v>2021</v>
      </c>
      <c r="D1588" t="s">
        <v>28</v>
      </c>
      <c r="E1588">
        <v>3876</v>
      </c>
      <c r="F1588" t="s">
        <v>21</v>
      </c>
      <c r="G1588">
        <v>259900</v>
      </c>
    </row>
    <row r="1589" spans="1:7" x14ac:dyDescent="0.25">
      <c r="A1589" t="s">
        <v>22</v>
      </c>
      <c r="B1589" t="s">
        <v>83</v>
      </c>
      <c r="C1589">
        <v>2021</v>
      </c>
      <c r="D1589" t="s">
        <v>28</v>
      </c>
      <c r="E1589">
        <v>4392</v>
      </c>
      <c r="F1589" t="s">
        <v>21</v>
      </c>
      <c r="G1589">
        <v>259900</v>
      </c>
    </row>
    <row r="1590" spans="1:7" x14ac:dyDescent="0.25">
      <c r="A1590" t="s">
        <v>7</v>
      </c>
      <c r="B1590" t="s">
        <v>68</v>
      </c>
      <c r="C1590">
        <v>2021</v>
      </c>
      <c r="D1590" t="s">
        <v>28</v>
      </c>
      <c r="E1590">
        <v>5536</v>
      </c>
      <c r="F1590" t="s">
        <v>9</v>
      </c>
      <c r="G1590">
        <v>259900</v>
      </c>
    </row>
    <row r="1591" spans="1:7" x14ac:dyDescent="0.25">
      <c r="A1591" t="s">
        <v>15</v>
      </c>
      <c r="B1591" t="s">
        <v>24</v>
      </c>
      <c r="C1591">
        <v>2021</v>
      </c>
      <c r="D1591" t="s">
        <v>28</v>
      </c>
      <c r="E1591">
        <v>5697</v>
      </c>
      <c r="F1591" t="s">
        <v>21</v>
      </c>
      <c r="G1591">
        <v>259900</v>
      </c>
    </row>
    <row r="1592" spans="1:7" x14ac:dyDescent="0.25">
      <c r="A1592" t="s">
        <v>7</v>
      </c>
      <c r="B1592" t="s">
        <v>32</v>
      </c>
      <c r="C1592">
        <v>2021</v>
      </c>
      <c r="D1592" t="s">
        <v>28</v>
      </c>
      <c r="E1592">
        <v>5750</v>
      </c>
      <c r="F1592" t="s">
        <v>9</v>
      </c>
      <c r="G1592">
        <v>259900</v>
      </c>
    </row>
    <row r="1593" spans="1:7" x14ac:dyDescent="0.25">
      <c r="A1593" t="s">
        <v>7</v>
      </c>
      <c r="B1593" t="s">
        <v>68</v>
      </c>
      <c r="C1593">
        <v>2021</v>
      </c>
      <c r="D1593" t="s">
        <v>25</v>
      </c>
      <c r="E1593">
        <v>5890</v>
      </c>
      <c r="F1593" t="s">
        <v>21</v>
      </c>
      <c r="G1593">
        <v>259900</v>
      </c>
    </row>
    <row r="1594" spans="1:7" x14ac:dyDescent="0.25">
      <c r="A1594" t="s">
        <v>12</v>
      </c>
      <c r="B1594" t="s">
        <v>465</v>
      </c>
      <c r="C1594">
        <v>2019</v>
      </c>
      <c r="D1594" t="s">
        <v>14</v>
      </c>
      <c r="E1594">
        <v>5295</v>
      </c>
      <c r="F1594" t="s">
        <v>9</v>
      </c>
      <c r="G1594">
        <v>339000</v>
      </c>
    </row>
    <row r="1595" spans="1:7" x14ac:dyDescent="0.25">
      <c r="A1595" t="s">
        <v>7</v>
      </c>
      <c r="B1595" t="s">
        <v>60</v>
      </c>
      <c r="C1595">
        <v>2021</v>
      </c>
      <c r="D1595" t="s">
        <v>28</v>
      </c>
      <c r="E1595">
        <v>6050</v>
      </c>
      <c r="F1595" t="s">
        <v>9</v>
      </c>
      <c r="G1595">
        <v>259900</v>
      </c>
    </row>
    <row r="1596" spans="1:7" x14ac:dyDescent="0.25">
      <c r="A1596" t="s">
        <v>7</v>
      </c>
      <c r="B1596" t="s">
        <v>60</v>
      </c>
      <c r="C1596">
        <v>2021</v>
      </c>
      <c r="D1596" t="s">
        <v>28</v>
      </c>
      <c r="E1596">
        <v>6100</v>
      </c>
      <c r="F1596" t="s">
        <v>9</v>
      </c>
      <c r="G1596">
        <v>259900</v>
      </c>
    </row>
    <row r="1597" spans="1:7" x14ac:dyDescent="0.25">
      <c r="A1597" t="s">
        <v>15</v>
      </c>
      <c r="B1597">
        <v>225</v>
      </c>
      <c r="C1597">
        <v>2019</v>
      </c>
      <c r="D1597" t="s">
        <v>14</v>
      </c>
      <c r="E1597">
        <v>5360</v>
      </c>
      <c r="F1597" t="s">
        <v>9</v>
      </c>
      <c r="G1597">
        <v>229800</v>
      </c>
    </row>
    <row r="1598" spans="1:7" x14ac:dyDescent="0.25">
      <c r="A1598" t="s">
        <v>22</v>
      </c>
      <c r="B1598" t="s">
        <v>83</v>
      </c>
      <c r="C1598">
        <v>2021</v>
      </c>
      <c r="D1598" t="s">
        <v>28</v>
      </c>
      <c r="E1598">
        <v>6765</v>
      </c>
      <c r="F1598" t="s">
        <v>21</v>
      </c>
      <c r="G1598">
        <v>259900</v>
      </c>
    </row>
    <row r="1599" spans="1:7" x14ac:dyDescent="0.25">
      <c r="A1599" t="s">
        <v>10</v>
      </c>
      <c r="B1599" t="s">
        <v>82</v>
      </c>
      <c r="C1599">
        <v>2022</v>
      </c>
      <c r="D1599" t="s">
        <v>28</v>
      </c>
      <c r="E1599">
        <v>3447</v>
      </c>
      <c r="F1599" t="s">
        <v>9</v>
      </c>
      <c r="G1599">
        <v>259900</v>
      </c>
    </row>
    <row r="1600" spans="1:7" x14ac:dyDescent="0.25">
      <c r="A1600" t="s">
        <v>46</v>
      </c>
      <c r="B1600" t="s">
        <v>61</v>
      </c>
      <c r="C1600">
        <v>2019</v>
      </c>
      <c r="D1600" t="s">
        <v>8</v>
      </c>
      <c r="E1600">
        <v>5484</v>
      </c>
      <c r="F1600" t="s">
        <v>9</v>
      </c>
      <c r="G1600">
        <v>149900</v>
      </c>
    </row>
    <row r="1601" spans="1:7" x14ac:dyDescent="0.25">
      <c r="A1601" t="s">
        <v>10</v>
      </c>
      <c r="B1601" t="s">
        <v>82</v>
      </c>
      <c r="C1601">
        <v>2022</v>
      </c>
      <c r="D1601" t="s">
        <v>28</v>
      </c>
      <c r="E1601">
        <v>3659</v>
      </c>
      <c r="F1601" t="s">
        <v>9</v>
      </c>
      <c r="G1601">
        <v>259900</v>
      </c>
    </row>
    <row r="1602" spans="1:7" x14ac:dyDescent="0.25">
      <c r="A1602" t="s">
        <v>69</v>
      </c>
      <c r="B1602" t="s">
        <v>90</v>
      </c>
      <c r="C1602">
        <v>2022</v>
      </c>
      <c r="D1602" t="s">
        <v>25</v>
      </c>
      <c r="E1602">
        <v>8500</v>
      </c>
      <c r="F1602" t="s">
        <v>9</v>
      </c>
      <c r="G1602">
        <v>259900</v>
      </c>
    </row>
    <row r="1603" spans="1:7" x14ac:dyDescent="0.25">
      <c r="A1603" t="s">
        <v>98</v>
      </c>
      <c r="B1603" t="s">
        <v>471</v>
      </c>
      <c r="C1603">
        <v>2019</v>
      </c>
      <c r="D1603" t="s">
        <v>14</v>
      </c>
      <c r="E1603">
        <v>5528</v>
      </c>
      <c r="F1603" t="s">
        <v>21</v>
      </c>
      <c r="G1603">
        <v>129900</v>
      </c>
    </row>
    <row r="1604" spans="1:7" x14ac:dyDescent="0.25">
      <c r="A1604" t="s">
        <v>7</v>
      </c>
      <c r="B1604" t="s">
        <v>37</v>
      </c>
      <c r="C1604">
        <v>2023</v>
      </c>
      <c r="D1604" t="s">
        <v>28</v>
      </c>
      <c r="E1604">
        <v>10</v>
      </c>
      <c r="F1604" t="s">
        <v>21</v>
      </c>
      <c r="G1604">
        <v>259900</v>
      </c>
    </row>
    <row r="1605" spans="1:7" x14ac:dyDescent="0.25">
      <c r="A1605" t="s">
        <v>7</v>
      </c>
      <c r="B1605" t="s">
        <v>37</v>
      </c>
      <c r="C1605">
        <v>2023</v>
      </c>
      <c r="D1605" t="s">
        <v>28</v>
      </c>
      <c r="E1605">
        <v>10</v>
      </c>
      <c r="F1605" t="s">
        <v>21</v>
      </c>
      <c r="G1605">
        <v>259900</v>
      </c>
    </row>
    <row r="1606" spans="1:7" x14ac:dyDescent="0.25">
      <c r="A1606" t="s">
        <v>12</v>
      </c>
      <c r="B1606" t="s">
        <v>470</v>
      </c>
      <c r="C1606">
        <v>2019</v>
      </c>
      <c r="D1606" t="s">
        <v>14</v>
      </c>
      <c r="E1606">
        <v>5559</v>
      </c>
      <c r="F1606" t="s">
        <v>9</v>
      </c>
      <c r="G1606">
        <v>219900</v>
      </c>
    </row>
    <row r="1607" spans="1:7" x14ac:dyDescent="0.25">
      <c r="A1607" t="s">
        <v>7</v>
      </c>
      <c r="B1607" t="s">
        <v>37</v>
      </c>
      <c r="C1607">
        <v>2023</v>
      </c>
      <c r="D1607" t="s">
        <v>28</v>
      </c>
      <c r="E1607">
        <v>10</v>
      </c>
      <c r="F1607" t="s">
        <v>21</v>
      </c>
      <c r="G1607">
        <v>259900</v>
      </c>
    </row>
    <row r="1608" spans="1:7" x14ac:dyDescent="0.25">
      <c r="A1608" t="s">
        <v>12</v>
      </c>
      <c r="B1608" t="s">
        <v>465</v>
      </c>
      <c r="C1608">
        <v>2019</v>
      </c>
      <c r="D1608" t="s">
        <v>14</v>
      </c>
      <c r="E1608">
        <v>5630</v>
      </c>
      <c r="F1608" t="s">
        <v>9</v>
      </c>
      <c r="G1608">
        <v>339900</v>
      </c>
    </row>
    <row r="1609" spans="1:7" x14ac:dyDescent="0.25">
      <c r="A1609" t="s">
        <v>10</v>
      </c>
      <c r="B1609" t="s">
        <v>54</v>
      </c>
      <c r="C1609">
        <v>2023</v>
      </c>
      <c r="D1609" t="s">
        <v>28</v>
      </c>
      <c r="E1609">
        <v>499</v>
      </c>
      <c r="F1609" t="s">
        <v>9</v>
      </c>
      <c r="G1609">
        <v>259900</v>
      </c>
    </row>
    <row r="1610" spans="1:7" x14ac:dyDescent="0.25">
      <c r="A1610" t="s">
        <v>7</v>
      </c>
      <c r="B1610" t="s">
        <v>37</v>
      </c>
      <c r="C1610">
        <v>2023</v>
      </c>
      <c r="D1610" t="s">
        <v>28</v>
      </c>
      <c r="E1610">
        <v>890</v>
      </c>
      <c r="F1610" t="s">
        <v>9</v>
      </c>
      <c r="G1610">
        <v>259900</v>
      </c>
    </row>
    <row r="1611" spans="1:7" x14ac:dyDescent="0.25">
      <c r="A1611" t="s">
        <v>57</v>
      </c>
      <c r="B1611" t="s">
        <v>101</v>
      </c>
      <c r="C1611">
        <v>2019</v>
      </c>
      <c r="D1611" t="s">
        <v>14</v>
      </c>
      <c r="E1611">
        <v>5714</v>
      </c>
      <c r="F1611" t="s">
        <v>9</v>
      </c>
      <c r="G1611">
        <v>204900</v>
      </c>
    </row>
    <row r="1612" spans="1:7" x14ac:dyDescent="0.25">
      <c r="A1612" t="s">
        <v>7</v>
      </c>
      <c r="B1612" t="s">
        <v>37</v>
      </c>
      <c r="C1612">
        <v>2023</v>
      </c>
      <c r="D1612" t="s">
        <v>28</v>
      </c>
      <c r="E1612">
        <v>1048</v>
      </c>
      <c r="F1612" t="s">
        <v>9</v>
      </c>
      <c r="G1612">
        <v>259900</v>
      </c>
    </row>
    <row r="1613" spans="1:7" x14ac:dyDescent="0.25">
      <c r="A1613" t="s">
        <v>7</v>
      </c>
      <c r="B1613" t="s">
        <v>37</v>
      </c>
      <c r="C1613">
        <v>2023</v>
      </c>
      <c r="D1613" t="s">
        <v>28</v>
      </c>
      <c r="E1613">
        <v>1231</v>
      </c>
      <c r="F1613" t="s">
        <v>9</v>
      </c>
      <c r="G1613">
        <v>259900</v>
      </c>
    </row>
    <row r="1614" spans="1:7" x14ac:dyDescent="0.25">
      <c r="A1614" t="s">
        <v>57</v>
      </c>
      <c r="B1614" t="s">
        <v>101</v>
      </c>
      <c r="C1614">
        <v>2024</v>
      </c>
      <c r="D1614" t="s">
        <v>28</v>
      </c>
      <c r="E1614">
        <v>500</v>
      </c>
      <c r="F1614" t="s">
        <v>9</v>
      </c>
      <c r="G1614">
        <v>259900</v>
      </c>
    </row>
    <row r="1615" spans="1:7" x14ac:dyDescent="0.25">
      <c r="A1615" t="s">
        <v>7</v>
      </c>
      <c r="B1615" t="s">
        <v>60</v>
      </c>
      <c r="C1615">
        <v>2018</v>
      </c>
      <c r="D1615" t="s">
        <v>25</v>
      </c>
      <c r="E1615">
        <v>8835</v>
      </c>
      <c r="F1615" t="s">
        <v>9</v>
      </c>
      <c r="G1615">
        <v>259800</v>
      </c>
    </row>
    <row r="1616" spans="1:7" x14ac:dyDescent="0.25">
      <c r="A1616" t="s">
        <v>79</v>
      </c>
      <c r="B1616" t="s">
        <v>100</v>
      </c>
      <c r="C1616">
        <v>2019</v>
      </c>
      <c r="D1616" t="s">
        <v>8</v>
      </c>
      <c r="E1616">
        <v>5800</v>
      </c>
      <c r="F1616" t="s">
        <v>9</v>
      </c>
      <c r="G1616">
        <v>194900</v>
      </c>
    </row>
    <row r="1617" spans="1:7" x14ac:dyDescent="0.25">
      <c r="A1617" t="s">
        <v>57</v>
      </c>
      <c r="B1617" t="s">
        <v>71</v>
      </c>
      <c r="C1617">
        <v>2020</v>
      </c>
      <c r="D1617" t="s">
        <v>28</v>
      </c>
      <c r="E1617">
        <v>7022</v>
      </c>
      <c r="F1617" t="s">
        <v>9</v>
      </c>
      <c r="G1617">
        <v>259800</v>
      </c>
    </row>
    <row r="1618" spans="1:7" x14ac:dyDescent="0.25">
      <c r="A1618" t="s">
        <v>7</v>
      </c>
      <c r="B1618" t="s">
        <v>32</v>
      </c>
      <c r="C1618">
        <v>2021</v>
      </c>
      <c r="D1618" t="s">
        <v>28</v>
      </c>
      <c r="E1618">
        <v>2909</v>
      </c>
      <c r="F1618" t="s">
        <v>9</v>
      </c>
      <c r="G1618">
        <v>259800</v>
      </c>
    </row>
    <row r="1619" spans="1:7" x14ac:dyDescent="0.25">
      <c r="A1619" t="s">
        <v>7</v>
      </c>
      <c r="B1619" t="s">
        <v>32</v>
      </c>
      <c r="C1619">
        <v>2023</v>
      </c>
      <c r="D1619" t="s">
        <v>28</v>
      </c>
      <c r="E1619">
        <v>2010</v>
      </c>
      <c r="F1619" t="s">
        <v>9</v>
      </c>
      <c r="G1619">
        <v>259800</v>
      </c>
    </row>
    <row r="1620" spans="1:7" x14ac:dyDescent="0.25">
      <c r="A1620" t="s">
        <v>22</v>
      </c>
      <c r="B1620" t="s">
        <v>74</v>
      </c>
      <c r="C1620">
        <v>2017</v>
      </c>
      <c r="D1620" t="s">
        <v>25</v>
      </c>
      <c r="E1620">
        <v>11555</v>
      </c>
      <c r="F1620" t="s">
        <v>9</v>
      </c>
      <c r="G1620">
        <v>259000</v>
      </c>
    </row>
    <row r="1621" spans="1:7" x14ac:dyDescent="0.25">
      <c r="A1621" t="s">
        <v>26</v>
      </c>
      <c r="B1621" t="s">
        <v>27</v>
      </c>
      <c r="C1621">
        <v>2018</v>
      </c>
      <c r="D1621" t="s">
        <v>25</v>
      </c>
      <c r="E1621">
        <v>10400</v>
      </c>
      <c r="F1621" t="s">
        <v>9</v>
      </c>
      <c r="G1621">
        <v>259000</v>
      </c>
    </row>
    <row r="1622" spans="1:7" x14ac:dyDescent="0.25">
      <c r="A1622" t="s">
        <v>45</v>
      </c>
      <c r="B1622" t="s">
        <v>461</v>
      </c>
      <c r="C1622">
        <v>2019</v>
      </c>
      <c r="D1622" t="s">
        <v>8</v>
      </c>
      <c r="E1622">
        <v>5879</v>
      </c>
      <c r="F1622" t="s">
        <v>9</v>
      </c>
      <c r="G1622">
        <v>369800</v>
      </c>
    </row>
    <row r="1623" spans="1:7" x14ac:dyDescent="0.25">
      <c r="A1623" t="s">
        <v>29</v>
      </c>
      <c r="B1623" t="s">
        <v>35</v>
      </c>
      <c r="C1623">
        <v>2018</v>
      </c>
      <c r="D1623" t="s">
        <v>25</v>
      </c>
      <c r="E1623">
        <v>10590</v>
      </c>
      <c r="F1623" t="s">
        <v>9</v>
      </c>
      <c r="G1623">
        <v>259000</v>
      </c>
    </row>
    <row r="1624" spans="1:7" x14ac:dyDescent="0.25">
      <c r="A1624" t="s">
        <v>22</v>
      </c>
      <c r="B1624" t="s">
        <v>48</v>
      </c>
      <c r="C1624">
        <v>2019</v>
      </c>
      <c r="D1624" t="s">
        <v>28</v>
      </c>
      <c r="E1624">
        <v>9985</v>
      </c>
      <c r="F1624" t="s">
        <v>9</v>
      </c>
      <c r="G1624">
        <v>259000</v>
      </c>
    </row>
    <row r="1625" spans="1:7" x14ac:dyDescent="0.25">
      <c r="A1625" t="s">
        <v>472</v>
      </c>
      <c r="B1625" t="s">
        <v>472</v>
      </c>
      <c r="C1625">
        <v>2019</v>
      </c>
      <c r="D1625" t="s">
        <v>14</v>
      </c>
      <c r="E1625">
        <v>5950</v>
      </c>
      <c r="F1625" t="s">
        <v>9</v>
      </c>
      <c r="G1625">
        <v>205900</v>
      </c>
    </row>
    <row r="1626" spans="1:7" x14ac:dyDescent="0.25">
      <c r="A1626" t="s">
        <v>29</v>
      </c>
      <c r="B1626" t="s">
        <v>44</v>
      </c>
      <c r="C1626">
        <v>2021</v>
      </c>
      <c r="D1626" t="s">
        <v>28</v>
      </c>
      <c r="E1626">
        <v>3675</v>
      </c>
      <c r="F1626" t="s">
        <v>21</v>
      </c>
      <c r="G1626">
        <v>259000</v>
      </c>
    </row>
    <row r="1627" spans="1:7" x14ac:dyDescent="0.25">
      <c r="A1627" t="s">
        <v>15</v>
      </c>
      <c r="B1627" t="s">
        <v>36</v>
      </c>
      <c r="C1627">
        <v>2019</v>
      </c>
      <c r="D1627" t="s">
        <v>14</v>
      </c>
      <c r="E1627">
        <v>5962</v>
      </c>
      <c r="F1627" t="s">
        <v>9</v>
      </c>
      <c r="G1627">
        <v>689900</v>
      </c>
    </row>
    <row r="1628" spans="1:7" x14ac:dyDescent="0.25">
      <c r="A1628" t="s">
        <v>69</v>
      </c>
      <c r="B1628" t="s">
        <v>124</v>
      </c>
      <c r="C1628">
        <v>2023</v>
      </c>
      <c r="D1628" t="s">
        <v>28</v>
      </c>
      <c r="E1628">
        <v>0</v>
      </c>
      <c r="F1628" t="s">
        <v>9</v>
      </c>
      <c r="G1628">
        <v>259000</v>
      </c>
    </row>
    <row r="1629" spans="1:7" x14ac:dyDescent="0.25">
      <c r="A1629" t="s">
        <v>69</v>
      </c>
      <c r="B1629" t="s">
        <v>124</v>
      </c>
      <c r="C1629">
        <v>2023</v>
      </c>
      <c r="D1629" t="s">
        <v>28</v>
      </c>
      <c r="E1629">
        <v>0</v>
      </c>
      <c r="F1629" t="s">
        <v>9</v>
      </c>
      <c r="G1629">
        <v>259000</v>
      </c>
    </row>
    <row r="1630" spans="1:7" x14ac:dyDescent="0.25">
      <c r="A1630" t="s">
        <v>15</v>
      </c>
      <c r="B1630">
        <v>118</v>
      </c>
      <c r="C1630">
        <v>2023</v>
      </c>
      <c r="D1630" t="s">
        <v>28</v>
      </c>
      <c r="E1630">
        <v>1591</v>
      </c>
      <c r="F1630" t="s">
        <v>21</v>
      </c>
      <c r="G1630">
        <v>259000</v>
      </c>
    </row>
    <row r="1631" spans="1:7" x14ac:dyDescent="0.25">
      <c r="A1631" t="s">
        <v>26</v>
      </c>
      <c r="B1631" t="s">
        <v>27</v>
      </c>
      <c r="C1631">
        <v>2016</v>
      </c>
      <c r="D1631" t="s">
        <v>25</v>
      </c>
      <c r="E1631">
        <v>8992</v>
      </c>
      <c r="F1631" t="s">
        <v>9</v>
      </c>
      <c r="G1631">
        <v>258900</v>
      </c>
    </row>
    <row r="1632" spans="1:7" x14ac:dyDescent="0.25">
      <c r="A1632" t="s">
        <v>17</v>
      </c>
      <c r="B1632" t="s">
        <v>18</v>
      </c>
      <c r="C1632">
        <v>2019</v>
      </c>
      <c r="D1632" t="s">
        <v>14</v>
      </c>
      <c r="E1632">
        <v>15115</v>
      </c>
      <c r="F1632" t="s">
        <v>9</v>
      </c>
      <c r="G1632">
        <v>227900</v>
      </c>
    </row>
    <row r="1633" spans="1:7" x14ac:dyDescent="0.25">
      <c r="A1633" t="s">
        <v>7</v>
      </c>
      <c r="B1633" t="s">
        <v>37</v>
      </c>
      <c r="C1633">
        <v>2018</v>
      </c>
      <c r="D1633" t="s">
        <v>25</v>
      </c>
      <c r="E1633">
        <v>9651</v>
      </c>
      <c r="F1633" t="s">
        <v>9</v>
      </c>
      <c r="G1633">
        <v>258900</v>
      </c>
    </row>
    <row r="1634" spans="1:7" x14ac:dyDescent="0.25">
      <c r="A1634" t="s">
        <v>69</v>
      </c>
      <c r="B1634" t="s">
        <v>70</v>
      </c>
      <c r="C1634">
        <v>2020</v>
      </c>
      <c r="D1634" t="s">
        <v>25</v>
      </c>
      <c r="E1634">
        <v>10275</v>
      </c>
      <c r="F1634" t="s">
        <v>9</v>
      </c>
      <c r="G1634">
        <v>258900</v>
      </c>
    </row>
    <row r="1635" spans="1:7" x14ac:dyDescent="0.25">
      <c r="A1635" t="s">
        <v>29</v>
      </c>
      <c r="B1635" t="s">
        <v>92</v>
      </c>
      <c r="C1635">
        <v>2019</v>
      </c>
      <c r="D1635" t="s">
        <v>28</v>
      </c>
      <c r="E1635">
        <v>4430</v>
      </c>
      <c r="F1635" t="s">
        <v>9</v>
      </c>
      <c r="G1635">
        <v>258700</v>
      </c>
    </row>
    <row r="1636" spans="1:7" x14ac:dyDescent="0.25">
      <c r="A1636" t="s">
        <v>22</v>
      </c>
      <c r="B1636" t="s">
        <v>23</v>
      </c>
      <c r="C1636">
        <v>2019</v>
      </c>
      <c r="D1636" t="s">
        <v>28</v>
      </c>
      <c r="E1636">
        <v>13937</v>
      </c>
      <c r="F1636" t="s">
        <v>9</v>
      </c>
      <c r="G1636">
        <v>257900</v>
      </c>
    </row>
    <row r="1637" spans="1:7" x14ac:dyDescent="0.25">
      <c r="A1637" t="s">
        <v>12</v>
      </c>
      <c r="B1637" t="s">
        <v>460</v>
      </c>
      <c r="C1637">
        <v>2019</v>
      </c>
      <c r="D1637" t="s">
        <v>14</v>
      </c>
      <c r="E1637">
        <v>6172</v>
      </c>
      <c r="F1637" t="s">
        <v>9</v>
      </c>
      <c r="G1637">
        <v>249900</v>
      </c>
    </row>
    <row r="1638" spans="1:7" x14ac:dyDescent="0.25">
      <c r="A1638" t="s">
        <v>7</v>
      </c>
      <c r="B1638" t="s">
        <v>103</v>
      </c>
      <c r="C1638">
        <v>2022</v>
      </c>
      <c r="D1638" t="s">
        <v>28</v>
      </c>
      <c r="E1638">
        <v>2600</v>
      </c>
      <c r="F1638" t="s">
        <v>9</v>
      </c>
      <c r="G1638">
        <v>257900</v>
      </c>
    </row>
    <row r="1639" spans="1:7" x14ac:dyDescent="0.25">
      <c r="A1639" t="s">
        <v>77</v>
      </c>
      <c r="B1639">
        <v>308</v>
      </c>
      <c r="C1639">
        <v>2020</v>
      </c>
      <c r="D1639" t="s">
        <v>25</v>
      </c>
      <c r="E1639">
        <v>7898</v>
      </c>
      <c r="F1639" t="s">
        <v>9</v>
      </c>
      <c r="G1639">
        <v>256125</v>
      </c>
    </row>
    <row r="1640" spans="1:7" x14ac:dyDescent="0.25">
      <c r="A1640" t="s">
        <v>45</v>
      </c>
      <c r="B1640" t="s">
        <v>461</v>
      </c>
      <c r="C1640">
        <v>2019</v>
      </c>
      <c r="D1640" t="s">
        <v>8</v>
      </c>
      <c r="E1640">
        <v>6270</v>
      </c>
      <c r="F1640" t="s">
        <v>9</v>
      </c>
      <c r="G1640">
        <v>359800</v>
      </c>
    </row>
    <row r="1641" spans="1:7" x14ac:dyDescent="0.25">
      <c r="A1641" t="s">
        <v>57</v>
      </c>
      <c r="B1641" t="s">
        <v>58</v>
      </c>
      <c r="C1641">
        <v>2019</v>
      </c>
      <c r="D1641" t="s">
        <v>8</v>
      </c>
      <c r="E1641">
        <v>6311</v>
      </c>
      <c r="F1641" t="s">
        <v>9</v>
      </c>
      <c r="G1641">
        <v>159800</v>
      </c>
    </row>
    <row r="1642" spans="1:7" x14ac:dyDescent="0.25">
      <c r="A1642" t="s">
        <v>22</v>
      </c>
      <c r="B1642" t="s">
        <v>23</v>
      </c>
      <c r="C1642">
        <v>2021</v>
      </c>
      <c r="D1642" t="s">
        <v>25</v>
      </c>
      <c r="E1642">
        <v>10987</v>
      </c>
      <c r="F1642" t="s">
        <v>9</v>
      </c>
      <c r="G1642">
        <v>255000</v>
      </c>
    </row>
    <row r="1643" spans="1:7" x14ac:dyDescent="0.25">
      <c r="A1643" t="s">
        <v>46</v>
      </c>
      <c r="B1643" t="s">
        <v>61</v>
      </c>
      <c r="C1643">
        <v>2019</v>
      </c>
      <c r="D1643" t="s">
        <v>8</v>
      </c>
      <c r="E1643">
        <v>6353</v>
      </c>
      <c r="F1643" t="s">
        <v>9</v>
      </c>
      <c r="G1643">
        <v>159900</v>
      </c>
    </row>
    <row r="1644" spans="1:7" x14ac:dyDescent="0.25">
      <c r="A1644" t="s">
        <v>12</v>
      </c>
      <c r="B1644" t="s">
        <v>470</v>
      </c>
      <c r="C1644">
        <v>2019</v>
      </c>
      <c r="D1644" t="s">
        <v>14</v>
      </c>
      <c r="E1644">
        <v>6360</v>
      </c>
      <c r="F1644" t="s">
        <v>9</v>
      </c>
      <c r="G1644">
        <v>209900</v>
      </c>
    </row>
    <row r="1645" spans="1:7" x14ac:dyDescent="0.25">
      <c r="A1645" t="s">
        <v>26</v>
      </c>
      <c r="B1645" t="s">
        <v>78</v>
      </c>
      <c r="C1645">
        <v>2016</v>
      </c>
      <c r="D1645" t="s">
        <v>28</v>
      </c>
      <c r="E1645">
        <v>12100</v>
      </c>
      <c r="F1645" t="s">
        <v>9</v>
      </c>
      <c r="G1645">
        <v>254900</v>
      </c>
    </row>
    <row r="1646" spans="1:7" x14ac:dyDescent="0.25">
      <c r="A1646" t="s">
        <v>29</v>
      </c>
      <c r="B1646" t="s">
        <v>35</v>
      </c>
      <c r="C1646">
        <v>2017</v>
      </c>
      <c r="D1646" t="s">
        <v>25</v>
      </c>
      <c r="E1646">
        <v>10470</v>
      </c>
      <c r="F1646" t="s">
        <v>9</v>
      </c>
      <c r="G1646">
        <v>254900</v>
      </c>
    </row>
    <row r="1647" spans="1:7" x14ac:dyDescent="0.25">
      <c r="A1647" t="s">
        <v>57</v>
      </c>
      <c r="B1647" t="s">
        <v>101</v>
      </c>
      <c r="C1647">
        <v>2019</v>
      </c>
      <c r="D1647" t="s">
        <v>14</v>
      </c>
      <c r="E1647">
        <v>6393</v>
      </c>
      <c r="F1647" t="s">
        <v>9</v>
      </c>
      <c r="G1647">
        <v>209800</v>
      </c>
    </row>
    <row r="1648" spans="1:7" x14ac:dyDescent="0.25">
      <c r="A1648" t="s">
        <v>7</v>
      </c>
      <c r="B1648" t="s">
        <v>60</v>
      </c>
      <c r="C1648">
        <v>2018</v>
      </c>
      <c r="D1648" t="s">
        <v>25</v>
      </c>
      <c r="E1648">
        <v>8600</v>
      </c>
      <c r="F1648" t="s">
        <v>9</v>
      </c>
      <c r="G1648">
        <v>254900</v>
      </c>
    </row>
    <row r="1649" spans="1:7" x14ac:dyDescent="0.25">
      <c r="A1649" t="s">
        <v>84</v>
      </c>
      <c r="B1649" t="s">
        <v>85</v>
      </c>
      <c r="C1649">
        <v>2018</v>
      </c>
      <c r="D1649" t="s">
        <v>25</v>
      </c>
      <c r="E1649">
        <v>11550</v>
      </c>
      <c r="F1649" t="s">
        <v>9</v>
      </c>
      <c r="G1649">
        <v>254900</v>
      </c>
    </row>
    <row r="1650" spans="1:7" x14ac:dyDescent="0.25">
      <c r="A1650" t="s">
        <v>57</v>
      </c>
      <c r="B1650" t="s">
        <v>101</v>
      </c>
      <c r="C1650">
        <v>2019</v>
      </c>
      <c r="D1650" t="s">
        <v>8</v>
      </c>
      <c r="E1650">
        <v>6485</v>
      </c>
      <c r="F1650" t="s">
        <v>9</v>
      </c>
      <c r="G1650">
        <v>269900</v>
      </c>
    </row>
    <row r="1651" spans="1:7" x14ac:dyDescent="0.25">
      <c r="A1651" t="s">
        <v>26</v>
      </c>
      <c r="B1651" t="s">
        <v>27</v>
      </c>
      <c r="C1651">
        <v>2019</v>
      </c>
      <c r="D1651" t="s">
        <v>28</v>
      </c>
      <c r="E1651">
        <v>6990</v>
      </c>
      <c r="F1651" t="s">
        <v>9</v>
      </c>
      <c r="G1651">
        <v>254900</v>
      </c>
    </row>
    <row r="1652" spans="1:7" x14ac:dyDescent="0.25">
      <c r="A1652" t="s">
        <v>19</v>
      </c>
      <c r="B1652" t="s">
        <v>43</v>
      </c>
      <c r="C1652">
        <v>2019</v>
      </c>
      <c r="D1652" t="s">
        <v>25</v>
      </c>
      <c r="E1652">
        <v>7155</v>
      </c>
      <c r="F1652" t="s">
        <v>9</v>
      </c>
      <c r="G1652">
        <v>254900</v>
      </c>
    </row>
    <row r="1653" spans="1:7" x14ac:dyDescent="0.25">
      <c r="A1653" t="s">
        <v>15</v>
      </c>
      <c r="B1653">
        <v>320</v>
      </c>
      <c r="C1653">
        <v>2019</v>
      </c>
      <c r="D1653" t="s">
        <v>25</v>
      </c>
      <c r="E1653">
        <v>8249</v>
      </c>
      <c r="F1653" t="s">
        <v>9</v>
      </c>
      <c r="G1653">
        <v>254900</v>
      </c>
    </row>
    <row r="1654" spans="1:7" x14ac:dyDescent="0.25">
      <c r="A1654" t="s">
        <v>26</v>
      </c>
      <c r="B1654" t="s">
        <v>27</v>
      </c>
      <c r="C1654">
        <v>2019</v>
      </c>
      <c r="D1654" t="s">
        <v>25</v>
      </c>
      <c r="E1654">
        <v>18561</v>
      </c>
      <c r="F1654" t="s">
        <v>9</v>
      </c>
      <c r="G1654">
        <v>254900</v>
      </c>
    </row>
    <row r="1655" spans="1:7" x14ac:dyDescent="0.25">
      <c r="A1655" t="s">
        <v>79</v>
      </c>
      <c r="B1655" t="s">
        <v>112</v>
      </c>
      <c r="C1655">
        <v>2019</v>
      </c>
      <c r="D1655" t="s">
        <v>8</v>
      </c>
      <c r="E1655">
        <v>6524</v>
      </c>
      <c r="F1655" t="s">
        <v>9</v>
      </c>
      <c r="G1655">
        <v>259900</v>
      </c>
    </row>
    <row r="1656" spans="1:7" x14ac:dyDescent="0.25">
      <c r="A1656" t="s">
        <v>26</v>
      </c>
      <c r="B1656" t="s">
        <v>27</v>
      </c>
      <c r="C1656">
        <v>2020</v>
      </c>
      <c r="D1656" t="s">
        <v>25</v>
      </c>
      <c r="E1656">
        <v>6877</v>
      </c>
      <c r="F1656" t="s">
        <v>9</v>
      </c>
      <c r="G1656">
        <v>254900</v>
      </c>
    </row>
    <row r="1657" spans="1:7" x14ac:dyDescent="0.25">
      <c r="A1657" t="s">
        <v>22</v>
      </c>
      <c r="B1657" t="s">
        <v>48</v>
      </c>
      <c r="C1657">
        <v>2020</v>
      </c>
      <c r="D1657" t="s">
        <v>25</v>
      </c>
      <c r="E1657">
        <v>7635</v>
      </c>
      <c r="F1657" t="s">
        <v>21</v>
      </c>
      <c r="G1657">
        <v>254900</v>
      </c>
    </row>
    <row r="1658" spans="1:7" x14ac:dyDescent="0.25">
      <c r="A1658" t="s">
        <v>15</v>
      </c>
      <c r="B1658">
        <v>225</v>
      </c>
      <c r="C1658">
        <v>2019</v>
      </c>
      <c r="D1658" t="s">
        <v>14</v>
      </c>
      <c r="E1658">
        <v>6554</v>
      </c>
      <c r="F1658" t="s">
        <v>9</v>
      </c>
      <c r="G1658">
        <v>219900</v>
      </c>
    </row>
    <row r="1659" spans="1:7" x14ac:dyDescent="0.25">
      <c r="A1659" t="s">
        <v>19</v>
      </c>
      <c r="B1659" t="s">
        <v>43</v>
      </c>
      <c r="C1659">
        <v>2020</v>
      </c>
      <c r="D1659" t="s">
        <v>25</v>
      </c>
      <c r="E1659">
        <v>9849</v>
      </c>
      <c r="F1659" t="s">
        <v>9</v>
      </c>
      <c r="G1659">
        <v>254900</v>
      </c>
    </row>
    <row r="1660" spans="1:7" x14ac:dyDescent="0.25">
      <c r="A1660" t="s">
        <v>22</v>
      </c>
      <c r="B1660" t="s">
        <v>23</v>
      </c>
      <c r="C1660">
        <v>2020</v>
      </c>
      <c r="D1660" t="s">
        <v>28</v>
      </c>
      <c r="E1660">
        <v>10400</v>
      </c>
      <c r="F1660" t="s">
        <v>9</v>
      </c>
      <c r="G1660">
        <v>254900</v>
      </c>
    </row>
    <row r="1661" spans="1:7" x14ac:dyDescent="0.25">
      <c r="A1661" t="s">
        <v>7</v>
      </c>
      <c r="B1661" t="s">
        <v>37</v>
      </c>
      <c r="C1661">
        <v>2020</v>
      </c>
      <c r="D1661" t="s">
        <v>25</v>
      </c>
      <c r="E1661">
        <v>11000</v>
      </c>
      <c r="F1661" t="s">
        <v>9</v>
      </c>
      <c r="G1661">
        <v>254900</v>
      </c>
    </row>
    <row r="1662" spans="1:7" x14ac:dyDescent="0.25">
      <c r="A1662" t="s">
        <v>7</v>
      </c>
      <c r="B1662" t="s">
        <v>37</v>
      </c>
      <c r="C1662">
        <v>2020</v>
      </c>
      <c r="D1662" t="s">
        <v>25</v>
      </c>
      <c r="E1662">
        <v>13946</v>
      </c>
      <c r="F1662" t="s">
        <v>9</v>
      </c>
      <c r="G1662">
        <v>254900</v>
      </c>
    </row>
    <row r="1663" spans="1:7" x14ac:dyDescent="0.25">
      <c r="A1663" t="s">
        <v>7</v>
      </c>
      <c r="B1663" t="s">
        <v>32</v>
      </c>
      <c r="C1663">
        <v>2019</v>
      </c>
      <c r="D1663" t="s">
        <v>8</v>
      </c>
      <c r="E1663">
        <v>6624</v>
      </c>
      <c r="F1663" t="s">
        <v>9</v>
      </c>
      <c r="G1663">
        <v>184800</v>
      </c>
    </row>
    <row r="1664" spans="1:7" x14ac:dyDescent="0.25">
      <c r="A1664" t="s">
        <v>29</v>
      </c>
      <c r="B1664" t="s">
        <v>35</v>
      </c>
      <c r="C1664">
        <v>2020</v>
      </c>
      <c r="D1664" t="s">
        <v>25</v>
      </c>
      <c r="E1664">
        <v>16919</v>
      </c>
      <c r="F1664" t="s">
        <v>9</v>
      </c>
      <c r="G1664">
        <v>254900</v>
      </c>
    </row>
    <row r="1665" spans="1:7" x14ac:dyDescent="0.25">
      <c r="A1665" t="s">
        <v>22</v>
      </c>
      <c r="B1665" t="s">
        <v>23</v>
      </c>
      <c r="C1665">
        <v>2021</v>
      </c>
      <c r="D1665" t="s">
        <v>25</v>
      </c>
      <c r="E1665">
        <v>15139</v>
      </c>
      <c r="F1665" t="s">
        <v>9</v>
      </c>
      <c r="G1665">
        <v>254900</v>
      </c>
    </row>
    <row r="1666" spans="1:7" x14ac:dyDescent="0.25">
      <c r="A1666" t="s">
        <v>29</v>
      </c>
      <c r="B1666" t="s">
        <v>52</v>
      </c>
      <c r="C1666">
        <v>2017</v>
      </c>
      <c r="D1666" t="s">
        <v>25</v>
      </c>
      <c r="E1666">
        <v>11668</v>
      </c>
      <c r="F1666" t="s">
        <v>9</v>
      </c>
      <c r="G1666">
        <v>254800</v>
      </c>
    </row>
    <row r="1667" spans="1:7" x14ac:dyDescent="0.25">
      <c r="A1667" t="s">
        <v>15</v>
      </c>
      <c r="B1667" t="s">
        <v>120</v>
      </c>
      <c r="C1667">
        <v>2018</v>
      </c>
      <c r="D1667" t="s">
        <v>25</v>
      </c>
      <c r="E1667">
        <v>7391</v>
      </c>
      <c r="F1667" t="s">
        <v>9</v>
      </c>
      <c r="G1667">
        <v>254800</v>
      </c>
    </row>
    <row r="1668" spans="1:7" x14ac:dyDescent="0.25">
      <c r="A1668" t="s">
        <v>15</v>
      </c>
      <c r="B1668">
        <v>420</v>
      </c>
      <c r="C1668">
        <v>2018</v>
      </c>
      <c r="D1668" t="s">
        <v>25</v>
      </c>
      <c r="E1668">
        <v>9607</v>
      </c>
      <c r="F1668" t="s">
        <v>9</v>
      </c>
      <c r="G1668">
        <v>254800</v>
      </c>
    </row>
    <row r="1669" spans="1:7" x14ac:dyDescent="0.25">
      <c r="A1669" t="s">
        <v>29</v>
      </c>
      <c r="B1669" t="s">
        <v>92</v>
      </c>
      <c r="C1669">
        <v>2019</v>
      </c>
      <c r="D1669" t="s">
        <v>28</v>
      </c>
      <c r="E1669">
        <v>2050</v>
      </c>
      <c r="F1669" t="s">
        <v>9</v>
      </c>
      <c r="G1669">
        <v>254800</v>
      </c>
    </row>
    <row r="1670" spans="1:7" x14ac:dyDescent="0.25">
      <c r="A1670" t="s">
        <v>7</v>
      </c>
      <c r="B1670" t="s">
        <v>32</v>
      </c>
      <c r="C1670">
        <v>2020</v>
      </c>
      <c r="D1670" t="s">
        <v>28</v>
      </c>
      <c r="E1670">
        <v>2895</v>
      </c>
      <c r="F1670" t="s">
        <v>9</v>
      </c>
      <c r="G1670">
        <v>254800</v>
      </c>
    </row>
    <row r="1671" spans="1:7" x14ac:dyDescent="0.25">
      <c r="A1671" t="s">
        <v>26</v>
      </c>
      <c r="B1671" t="s">
        <v>27</v>
      </c>
      <c r="C1671">
        <v>2018</v>
      </c>
      <c r="D1671" t="s">
        <v>25</v>
      </c>
      <c r="E1671">
        <v>18758</v>
      </c>
      <c r="F1671" t="s">
        <v>9</v>
      </c>
      <c r="G1671">
        <v>254500</v>
      </c>
    </row>
    <row r="1672" spans="1:7" x14ac:dyDescent="0.25">
      <c r="A1672" t="s">
        <v>45</v>
      </c>
      <c r="B1672" t="s">
        <v>461</v>
      </c>
      <c r="C1672">
        <v>2019</v>
      </c>
      <c r="D1672" t="s">
        <v>8</v>
      </c>
      <c r="E1672">
        <v>6850</v>
      </c>
      <c r="F1672" t="s">
        <v>9</v>
      </c>
      <c r="G1672">
        <v>364900</v>
      </c>
    </row>
    <row r="1673" spans="1:7" x14ac:dyDescent="0.25">
      <c r="A1673" t="s">
        <v>77</v>
      </c>
      <c r="B1673">
        <v>2008</v>
      </c>
      <c r="C1673">
        <v>2022</v>
      </c>
      <c r="D1673" t="s">
        <v>25</v>
      </c>
      <c r="E1673">
        <v>1030</v>
      </c>
      <c r="F1673" t="s">
        <v>9</v>
      </c>
      <c r="G1673">
        <v>254500</v>
      </c>
    </row>
    <row r="1674" spans="1:7" x14ac:dyDescent="0.25">
      <c r="A1674" t="s">
        <v>29</v>
      </c>
      <c r="B1674" t="s">
        <v>92</v>
      </c>
      <c r="C1674">
        <v>2021</v>
      </c>
      <c r="D1674" t="s">
        <v>28</v>
      </c>
      <c r="E1674">
        <v>2544</v>
      </c>
      <c r="F1674" t="s">
        <v>9</v>
      </c>
      <c r="G1674">
        <v>254000</v>
      </c>
    </row>
    <row r="1675" spans="1:7" x14ac:dyDescent="0.25">
      <c r="A1675" t="s">
        <v>15</v>
      </c>
      <c r="B1675" t="s">
        <v>24</v>
      </c>
      <c r="C1675">
        <v>2018</v>
      </c>
      <c r="D1675" t="s">
        <v>28</v>
      </c>
      <c r="E1675">
        <v>11438</v>
      </c>
      <c r="F1675" t="s">
        <v>9</v>
      </c>
      <c r="G1675">
        <v>252900</v>
      </c>
    </row>
    <row r="1676" spans="1:7" x14ac:dyDescent="0.25">
      <c r="A1676" t="s">
        <v>69</v>
      </c>
      <c r="B1676" t="s">
        <v>90</v>
      </c>
      <c r="C1676">
        <v>2021</v>
      </c>
      <c r="D1676" t="s">
        <v>25</v>
      </c>
      <c r="E1676">
        <v>12726</v>
      </c>
      <c r="F1676" t="s">
        <v>9</v>
      </c>
      <c r="G1676">
        <v>250000</v>
      </c>
    </row>
    <row r="1677" spans="1:7" x14ac:dyDescent="0.25">
      <c r="A1677" t="s">
        <v>22</v>
      </c>
      <c r="B1677" t="s">
        <v>87</v>
      </c>
      <c r="C1677">
        <v>2014</v>
      </c>
      <c r="D1677" t="s">
        <v>25</v>
      </c>
      <c r="E1677">
        <v>12480</v>
      </c>
      <c r="F1677" t="s">
        <v>9</v>
      </c>
      <c r="G1677">
        <v>249900</v>
      </c>
    </row>
    <row r="1678" spans="1:7" x14ac:dyDescent="0.25">
      <c r="A1678" t="s">
        <v>22</v>
      </c>
      <c r="B1678" t="s">
        <v>126</v>
      </c>
      <c r="C1678">
        <v>2015</v>
      </c>
      <c r="D1678" t="s">
        <v>25</v>
      </c>
      <c r="E1678">
        <v>17218</v>
      </c>
      <c r="F1678" t="s">
        <v>9</v>
      </c>
      <c r="G1678">
        <v>249900</v>
      </c>
    </row>
    <row r="1679" spans="1:7" x14ac:dyDescent="0.25">
      <c r="A1679" t="s">
        <v>15</v>
      </c>
      <c r="B1679">
        <v>225</v>
      </c>
      <c r="C1679">
        <v>2016</v>
      </c>
      <c r="D1679" t="s">
        <v>25</v>
      </c>
      <c r="E1679">
        <v>10886</v>
      </c>
      <c r="F1679" t="s">
        <v>9</v>
      </c>
      <c r="G1679">
        <v>249900</v>
      </c>
    </row>
    <row r="1680" spans="1:7" x14ac:dyDescent="0.25">
      <c r="A1680" t="s">
        <v>7</v>
      </c>
      <c r="B1680" t="s">
        <v>32</v>
      </c>
      <c r="C1680">
        <v>2019</v>
      </c>
      <c r="D1680" t="s">
        <v>8</v>
      </c>
      <c r="E1680">
        <v>7000</v>
      </c>
      <c r="F1680" t="s">
        <v>9</v>
      </c>
      <c r="G1680">
        <v>199900</v>
      </c>
    </row>
    <row r="1681" spans="1:7" x14ac:dyDescent="0.25">
      <c r="A1681" t="s">
        <v>57</v>
      </c>
      <c r="B1681" t="s">
        <v>101</v>
      </c>
      <c r="C1681">
        <v>2019</v>
      </c>
      <c r="D1681" t="s">
        <v>8</v>
      </c>
      <c r="E1681">
        <v>7001</v>
      </c>
      <c r="F1681" t="s">
        <v>9</v>
      </c>
      <c r="G1681">
        <v>259900</v>
      </c>
    </row>
    <row r="1682" spans="1:7" x14ac:dyDescent="0.25">
      <c r="A1682" t="s">
        <v>57</v>
      </c>
      <c r="B1682" t="s">
        <v>75</v>
      </c>
      <c r="C1682">
        <v>2016</v>
      </c>
      <c r="D1682" t="s">
        <v>25</v>
      </c>
      <c r="E1682">
        <v>11500</v>
      </c>
      <c r="F1682" t="s">
        <v>9</v>
      </c>
      <c r="G1682">
        <v>249900</v>
      </c>
    </row>
    <row r="1683" spans="1:7" x14ac:dyDescent="0.25">
      <c r="A1683" t="s">
        <v>15</v>
      </c>
      <c r="B1683">
        <v>430</v>
      </c>
      <c r="C1683">
        <v>2016</v>
      </c>
      <c r="D1683" t="s">
        <v>25</v>
      </c>
      <c r="E1683">
        <v>14822</v>
      </c>
      <c r="F1683" t="s">
        <v>9</v>
      </c>
      <c r="G1683">
        <v>249900</v>
      </c>
    </row>
    <row r="1684" spans="1:7" x14ac:dyDescent="0.25">
      <c r="A1684" t="s">
        <v>7</v>
      </c>
      <c r="B1684" t="s">
        <v>33</v>
      </c>
      <c r="C1684">
        <v>2016</v>
      </c>
      <c r="D1684" t="s">
        <v>25</v>
      </c>
      <c r="E1684">
        <v>15588</v>
      </c>
      <c r="F1684" t="s">
        <v>21</v>
      </c>
      <c r="G1684">
        <v>249900</v>
      </c>
    </row>
    <row r="1685" spans="1:7" x14ac:dyDescent="0.25">
      <c r="A1685" t="s">
        <v>26</v>
      </c>
      <c r="B1685" t="s">
        <v>56</v>
      </c>
      <c r="C1685">
        <v>2016</v>
      </c>
      <c r="D1685" t="s">
        <v>25</v>
      </c>
      <c r="E1685">
        <v>16900</v>
      </c>
      <c r="F1685" t="s">
        <v>9</v>
      </c>
      <c r="G1685">
        <v>249900</v>
      </c>
    </row>
    <row r="1686" spans="1:7" x14ac:dyDescent="0.25">
      <c r="A1686" t="s">
        <v>7</v>
      </c>
      <c r="B1686" t="s">
        <v>32</v>
      </c>
      <c r="C1686">
        <v>2016</v>
      </c>
      <c r="D1686" t="s">
        <v>25</v>
      </c>
      <c r="E1686">
        <v>19999</v>
      </c>
      <c r="F1686" t="s">
        <v>21</v>
      </c>
      <c r="G1686">
        <v>249900</v>
      </c>
    </row>
    <row r="1687" spans="1:7" x14ac:dyDescent="0.25">
      <c r="A1687" t="s">
        <v>26</v>
      </c>
      <c r="B1687" t="s">
        <v>31</v>
      </c>
      <c r="C1687">
        <v>2017</v>
      </c>
      <c r="D1687" t="s">
        <v>25</v>
      </c>
      <c r="E1687">
        <v>5379</v>
      </c>
      <c r="F1687" t="s">
        <v>9</v>
      </c>
      <c r="G1687">
        <v>249900</v>
      </c>
    </row>
    <row r="1688" spans="1:7" x14ac:dyDescent="0.25">
      <c r="A1688" t="s">
        <v>45</v>
      </c>
      <c r="B1688" t="s">
        <v>463</v>
      </c>
      <c r="C1688">
        <v>2019</v>
      </c>
      <c r="D1688" t="s">
        <v>8</v>
      </c>
      <c r="E1688">
        <v>7130</v>
      </c>
      <c r="F1688" t="s">
        <v>9</v>
      </c>
      <c r="G1688">
        <v>449900</v>
      </c>
    </row>
    <row r="1689" spans="1:7" x14ac:dyDescent="0.25">
      <c r="A1689" t="s">
        <v>15</v>
      </c>
      <c r="B1689">
        <v>520</v>
      </c>
      <c r="C1689">
        <v>2017</v>
      </c>
      <c r="D1689" t="s">
        <v>25</v>
      </c>
      <c r="E1689">
        <v>6430</v>
      </c>
      <c r="F1689" t="s">
        <v>9</v>
      </c>
      <c r="G1689">
        <v>249900</v>
      </c>
    </row>
    <row r="1690" spans="1:7" x14ac:dyDescent="0.25">
      <c r="A1690" t="s">
        <v>7</v>
      </c>
      <c r="B1690" t="s">
        <v>37</v>
      </c>
      <c r="C1690">
        <v>2017</v>
      </c>
      <c r="D1690" t="s">
        <v>28</v>
      </c>
      <c r="E1690">
        <v>11700</v>
      </c>
      <c r="F1690" t="s">
        <v>9</v>
      </c>
      <c r="G1690">
        <v>249900</v>
      </c>
    </row>
    <row r="1691" spans="1:7" x14ac:dyDescent="0.25">
      <c r="A1691" t="s">
        <v>15</v>
      </c>
      <c r="B1691">
        <v>520</v>
      </c>
      <c r="C1691">
        <v>2017</v>
      </c>
      <c r="D1691" t="s">
        <v>25</v>
      </c>
      <c r="E1691">
        <v>12195</v>
      </c>
      <c r="F1691" t="s">
        <v>9</v>
      </c>
      <c r="G1691">
        <v>249900</v>
      </c>
    </row>
    <row r="1692" spans="1:7" x14ac:dyDescent="0.25">
      <c r="A1692" t="s">
        <v>26</v>
      </c>
      <c r="B1692" t="s">
        <v>27</v>
      </c>
      <c r="C1692">
        <v>2017</v>
      </c>
      <c r="D1692" t="s">
        <v>25</v>
      </c>
      <c r="E1692">
        <v>13200</v>
      </c>
      <c r="F1692" t="s">
        <v>9</v>
      </c>
      <c r="G1692">
        <v>249900</v>
      </c>
    </row>
    <row r="1693" spans="1:7" x14ac:dyDescent="0.25">
      <c r="A1693" t="s">
        <v>26</v>
      </c>
      <c r="B1693" t="s">
        <v>27</v>
      </c>
      <c r="C1693">
        <v>2017</v>
      </c>
      <c r="D1693" t="s">
        <v>25</v>
      </c>
      <c r="E1693">
        <v>13289</v>
      </c>
      <c r="F1693" t="s">
        <v>9</v>
      </c>
      <c r="G1693">
        <v>249900</v>
      </c>
    </row>
    <row r="1694" spans="1:7" x14ac:dyDescent="0.25">
      <c r="A1694" t="s">
        <v>22</v>
      </c>
      <c r="B1694" t="s">
        <v>62</v>
      </c>
      <c r="C1694">
        <v>2019</v>
      </c>
      <c r="D1694" t="s">
        <v>14</v>
      </c>
      <c r="E1694">
        <v>7303</v>
      </c>
      <c r="F1694" t="s">
        <v>9</v>
      </c>
      <c r="G1694">
        <v>429900</v>
      </c>
    </row>
    <row r="1695" spans="1:7" x14ac:dyDescent="0.25">
      <c r="A1695" t="s">
        <v>29</v>
      </c>
      <c r="B1695" t="s">
        <v>35</v>
      </c>
      <c r="C1695">
        <v>2017</v>
      </c>
      <c r="D1695" t="s">
        <v>25</v>
      </c>
      <c r="E1695">
        <v>14000</v>
      </c>
      <c r="F1695" t="s">
        <v>9</v>
      </c>
      <c r="G1695">
        <v>249900</v>
      </c>
    </row>
    <row r="1696" spans="1:7" x14ac:dyDescent="0.25">
      <c r="A1696" t="s">
        <v>22</v>
      </c>
      <c r="B1696" t="s">
        <v>127</v>
      </c>
      <c r="C1696">
        <v>2018</v>
      </c>
      <c r="D1696" t="s">
        <v>25</v>
      </c>
      <c r="E1696">
        <v>8310</v>
      </c>
      <c r="F1696" t="s">
        <v>9</v>
      </c>
      <c r="G1696">
        <v>249900</v>
      </c>
    </row>
    <row r="1697" spans="1:7" x14ac:dyDescent="0.25">
      <c r="A1697" t="s">
        <v>17</v>
      </c>
      <c r="B1697" t="s">
        <v>18</v>
      </c>
      <c r="C1697">
        <v>2019</v>
      </c>
      <c r="D1697" t="s">
        <v>14</v>
      </c>
      <c r="E1697">
        <v>15888</v>
      </c>
      <c r="F1697" t="s">
        <v>9</v>
      </c>
      <c r="G1697">
        <v>219900</v>
      </c>
    </row>
    <row r="1698" spans="1:7" x14ac:dyDescent="0.25">
      <c r="A1698" t="s">
        <v>22</v>
      </c>
      <c r="B1698" t="s">
        <v>62</v>
      </c>
      <c r="C1698">
        <v>2019</v>
      </c>
      <c r="D1698" t="s">
        <v>14</v>
      </c>
      <c r="E1698">
        <v>7345</v>
      </c>
      <c r="F1698" t="s">
        <v>9</v>
      </c>
      <c r="G1698">
        <v>519900</v>
      </c>
    </row>
    <row r="1699" spans="1:7" x14ac:dyDescent="0.25">
      <c r="A1699" t="s">
        <v>7</v>
      </c>
      <c r="B1699" t="s">
        <v>32</v>
      </c>
      <c r="C1699">
        <v>2018</v>
      </c>
      <c r="D1699" t="s">
        <v>28</v>
      </c>
      <c r="E1699">
        <v>9989</v>
      </c>
      <c r="F1699" t="s">
        <v>9</v>
      </c>
      <c r="G1699">
        <v>249900</v>
      </c>
    </row>
    <row r="1700" spans="1:7" x14ac:dyDescent="0.25">
      <c r="A1700" t="s">
        <v>69</v>
      </c>
      <c r="B1700" t="s">
        <v>102</v>
      </c>
      <c r="C1700">
        <v>2018</v>
      </c>
      <c r="D1700" t="s">
        <v>25</v>
      </c>
      <c r="E1700">
        <v>9997</v>
      </c>
      <c r="F1700" t="s">
        <v>9</v>
      </c>
      <c r="G1700">
        <v>249900</v>
      </c>
    </row>
    <row r="1701" spans="1:7" x14ac:dyDescent="0.25">
      <c r="A1701" t="s">
        <v>26</v>
      </c>
      <c r="B1701" t="s">
        <v>27</v>
      </c>
      <c r="C1701">
        <v>2018</v>
      </c>
      <c r="D1701" t="s">
        <v>25</v>
      </c>
      <c r="E1701">
        <v>15690</v>
      </c>
      <c r="F1701" t="s">
        <v>9</v>
      </c>
      <c r="G1701">
        <v>249900</v>
      </c>
    </row>
    <row r="1702" spans="1:7" x14ac:dyDescent="0.25">
      <c r="A1702" t="s">
        <v>69</v>
      </c>
      <c r="B1702" t="s">
        <v>102</v>
      </c>
      <c r="C1702">
        <v>2018</v>
      </c>
      <c r="D1702" t="s">
        <v>25</v>
      </c>
      <c r="E1702">
        <v>15929</v>
      </c>
      <c r="F1702" t="s">
        <v>9</v>
      </c>
      <c r="G1702">
        <v>249900</v>
      </c>
    </row>
    <row r="1703" spans="1:7" x14ac:dyDescent="0.25">
      <c r="A1703" t="s">
        <v>15</v>
      </c>
      <c r="B1703">
        <v>225</v>
      </c>
      <c r="C1703">
        <v>2018</v>
      </c>
      <c r="D1703" t="s">
        <v>28</v>
      </c>
      <c r="E1703">
        <v>17000</v>
      </c>
      <c r="F1703" t="s">
        <v>9</v>
      </c>
      <c r="G1703">
        <v>249900</v>
      </c>
    </row>
    <row r="1704" spans="1:7" x14ac:dyDescent="0.25">
      <c r="A1704" t="s">
        <v>15</v>
      </c>
      <c r="B1704">
        <v>320</v>
      </c>
      <c r="C1704">
        <v>2019</v>
      </c>
      <c r="D1704" t="s">
        <v>28</v>
      </c>
      <c r="E1704">
        <v>8400</v>
      </c>
      <c r="F1704" t="s">
        <v>9</v>
      </c>
      <c r="G1704">
        <v>249900</v>
      </c>
    </row>
    <row r="1705" spans="1:7" x14ac:dyDescent="0.25">
      <c r="A1705" t="s">
        <v>77</v>
      </c>
      <c r="B1705" t="s">
        <v>91</v>
      </c>
      <c r="C1705">
        <v>2019</v>
      </c>
      <c r="D1705" t="s">
        <v>25</v>
      </c>
      <c r="E1705">
        <v>9780</v>
      </c>
      <c r="F1705" t="s">
        <v>9</v>
      </c>
      <c r="G1705">
        <v>249900</v>
      </c>
    </row>
    <row r="1706" spans="1:7" x14ac:dyDescent="0.25">
      <c r="A1706" t="s">
        <v>22</v>
      </c>
      <c r="B1706" t="s">
        <v>83</v>
      </c>
      <c r="C1706">
        <v>2019</v>
      </c>
      <c r="D1706" t="s">
        <v>25</v>
      </c>
      <c r="E1706">
        <v>10280</v>
      </c>
      <c r="F1706" t="s">
        <v>9</v>
      </c>
      <c r="G1706">
        <v>249900</v>
      </c>
    </row>
    <row r="1707" spans="1:7" x14ac:dyDescent="0.25">
      <c r="A1707" t="s">
        <v>77</v>
      </c>
      <c r="B1707">
        <v>5008</v>
      </c>
      <c r="C1707">
        <v>2019</v>
      </c>
      <c r="D1707" t="s">
        <v>25</v>
      </c>
      <c r="E1707">
        <v>17049</v>
      </c>
      <c r="F1707" t="s">
        <v>21</v>
      </c>
      <c r="G1707">
        <v>249900</v>
      </c>
    </row>
    <row r="1708" spans="1:7" x14ac:dyDescent="0.25">
      <c r="A1708" t="s">
        <v>15</v>
      </c>
      <c r="B1708">
        <v>225</v>
      </c>
      <c r="C1708">
        <v>2019</v>
      </c>
      <c r="D1708" t="s">
        <v>14</v>
      </c>
      <c r="E1708">
        <v>7533</v>
      </c>
      <c r="F1708" t="s">
        <v>9</v>
      </c>
      <c r="G1708">
        <v>299800</v>
      </c>
    </row>
    <row r="1709" spans="1:7" x14ac:dyDescent="0.25">
      <c r="A1709" t="s">
        <v>19</v>
      </c>
      <c r="B1709" t="s">
        <v>43</v>
      </c>
      <c r="C1709">
        <v>2020</v>
      </c>
      <c r="D1709" t="s">
        <v>25</v>
      </c>
      <c r="E1709">
        <v>4268</v>
      </c>
      <c r="F1709" t="s">
        <v>21</v>
      </c>
      <c r="G1709">
        <v>249900</v>
      </c>
    </row>
    <row r="1710" spans="1:7" x14ac:dyDescent="0.25">
      <c r="A1710" t="s">
        <v>22</v>
      </c>
      <c r="B1710" t="s">
        <v>83</v>
      </c>
      <c r="C1710">
        <v>2020</v>
      </c>
      <c r="D1710" t="s">
        <v>28</v>
      </c>
      <c r="E1710">
        <v>5564</v>
      </c>
      <c r="F1710" t="s">
        <v>21</v>
      </c>
      <c r="G1710">
        <v>249900</v>
      </c>
    </row>
    <row r="1711" spans="1:7" x14ac:dyDescent="0.25">
      <c r="A1711" t="s">
        <v>77</v>
      </c>
      <c r="B1711" t="s">
        <v>91</v>
      </c>
      <c r="C1711">
        <v>2020</v>
      </c>
      <c r="D1711" t="s">
        <v>28</v>
      </c>
      <c r="E1711">
        <v>6139</v>
      </c>
      <c r="F1711" t="s">
        <v>9</v>
      </c>
      <c r="G1711">
        <v>249900</v>
      </c>
    </row>
    <row r="1712" spans="1:7" x14ac:dyDescent="0.25">
      <c r="A1712" t="s">
        <v>19</v>
      </c>
      <c r="B1712" t="s">
        <v>88</v>
      </c>
      <c r="C1712">
        <v>2020</v>
      </c>
      <c r="D1712" t="s">
        <v>25</v>
      </c>
      <c r="E1712">
        <v>9010</v>
      </c>
      <c r="F1712" t="s">
        <v>9</v>
      </c>
      <c r="G1712">
        <v>249900</v>
      </c>
    </row>
    <row r="1713" spans="1:7" x14ac:dyDescent="0.25">
      <c r="A1713" t="s">
        <v>46</v>
      </c>
      <c r="B1713" t="s">
        <v>47</v>
      </c>
      <c r="C1713">
        <v>2020</v>
      </c>
      <c r="D1713" t="s">
        <v>25</v>
      </c>
      <c r="E1713">
        <v>10990</v>
      </c>
      <c r="F1713" t="s">
        <v>9</v>
      </c>
      <c r="G1713">
        <v>249900</v>
      </c>
    </row>
    <row r="1714" spans="1:7" x14ac:dyDescent="0.25">
      <c r="A1714" t="s">
        <v>17</v>
      </c>
      <c r="B1714" t="s">
        <v>18</v>
      </c>
      <c r="C1714">
        <v>2019</v>
      </c>
      <c r="D1714" t="s">
        <v>14</v>
      </c>
      <c r="E1714">
        <v>9063</v>
      </c>
      <c r="F1714" t="s">
        <v>9</v>
      </c>
      <c r="G1714">
        <v>259800</v>
      </c>
    </row>
    <row r="1715" spans="1:7" x14ac:dyDescent="0.25">
      <c r="A1715" t="s">
        <v>79</v>
      </c>
      <c r="B1715" t="s">
        <v>100</v>
      </c>
      <c r="C1715">
        <v>2019</v>
      </c>
      <c r="D1715" t="s">
        <v>8</v>
      </c>
      <c r="E1715">
        <v>7700</v>
      </c>
      <c r="F1715" t="s">
        <v>9</v>
      </c>
      <c r="G1715">
        <v>199900</v>
      </c>
    </row>
    <row r="1716" spans="1:7" x14ac:dyDescent="0.25">
      <c r="A1716" t="s">
        <v>69</v>
      </c>
      <c r="B1716" t="s">
        <v>70</v>
      </c>
      <c r="C1716">
        <v>2020</v>
      </c>
      <c r="D1716" t="s">
        <v>25</v>
      </c>
      <c r="E1716">
        <v>11738</v>
      </c>
      <c r="F1716" t="s">
        <v>9</v>
      </c>
      <c r="G1716">
        <v>249900</v>
      </c>
    </row>
    <row r="1717" spans="1:7" x14ac:dyDescent="0.25">
      <c r="A1717" t="s">
        <v>22</v>
      </c>
      <c r="B1717" t="s">
        <v>48</v>
      </c>
      <c r="C1717">
        <v>2020</v>
      </c>
      <c r="D1717" t="s">
        <v>25</v>
      </c>
      <c r="E1717">
        <v>11900</v>
      </c>
      <c r="F1717" t="s">
        <v>9</v>
      </c>
      <c r="G1717">
        <v>249900</v>
      </c>
    </row>
    <row r="1718" spans="1:7" x14ac:dyDescent="0.25">
      <c r="A1718" t="s">
        <v>19</v>
      </c>
      <c r="B1718" t="s">
        <v>43</v>
      </c>
      <c r="C1718">
        <v>2020</v>
      </c>
      <c r="D1718" t="s">
        <v>25</v>
      </c>
      <c r="E1718">
        <v>12480</v>
      </c>
      <c r="F1718" t="s">
        <v>9</v>
      </c>
      <c r="G1718">
        <v>249900</v>
      </c>
    </row>
    <row r="1719" spans="1:7" x14ac:dyDescent="0.25">
      <c r="A1719" t="s">
        <v>7</v>
      </c>
      <c r="B1719" t="s">
        <v>37</v>
      </c>
      <c r="C1719">
        <v>2021</v>
      </c>
      <c r="D1719" t="s">
        <v>28</v>
      </c>
      <c r="E1719">
        <v>2439</v>
      </c>
      <c r="F1719" t="s">
        <v>9</v>
      </c>
      <c r="G1719">
        <v>249900</v>
      </c>
    </row>
    <row r="1720" spans="1:7" x14ac:dyDescent="0.25">
      <c r="A1720" t="s">
        <v>104</v>
      </c>
      <c r="B1720" t="s">
        <v>128</v>
      </c>
      <c r="C1720">
        <v>2021</v>
      </c>
      <c r="D1720" t="s">
        <v>25</v>
      </c>
      <c r="E1720">
        <v>2942</v>
      </c>
      <c r="F1720" t="s">
        <v>9</v>
      </c>
      <c r="G1720">
        <v>249900</v>
      </c>
    </row>
    <row r="1721" spans="1:7" x14ac:dyDescent="0.25">
      <c r="A1721" t="s">
        <v>17</v>
      </c>
      <c r="B1721" t="s">
        <v>18</v>
      </c>
      <c r="C1721">
        <v>2019</v>
      </c>
      <c r="D1721" t="s">
        <v>14</v>
      </c>
      <c r="E1721">
        <v>6951</v>
      </c>
      <c r="F1721" t="s">
        <v>9</v>
      </c>
      <c r="G1721">
        <v>257900</v>
      </c>
    </row>
    <row r="1722" spans="1:7" x14ac:dyDescent="0.25">
      <c r="A1722" t="s">
        <v>26</v>
      </c>
      <c r="B1722" t="s">
        <v>76</v>
      </c>
      <c r="C1722">
        <v>2021</v>
      </c>
      <c r="D1722" t="s">
        <v>28</v>
      </c>
      <c r="E1722">
        <v>3261</v>
      </c>
      <c r="F1722" t="s">
        <v>21</v>
      </c>
      <c r="G1722">
        <v>249900</v>
      </c>
    </row>
    <row r="1723" spans="1:7" x14ac:dyDescent="0.25">
      <c r="A1723" t="s">
        <v>57</v>
      </c>
      <c r="B1723" t="s">
        <v>94</v>
      </c>
      <c r="C1723">
        <v>2021</v>
      </c>
      <c r="D1723" t="s">
        <v>28</v>
      </c>
      <c r="E1723">
        <v>3609</v>
      </c>
      <c r="F1723" t="s">
        <v>9</v>
      </c>
      <c r="G1723">
        <v>249900</v>
      </c>
    </row>
    <row r="1724" spans="1:7" x14ac:dyDescent="0.25">
      <c r="A1724" t="s">
        <v>7</v>
      </c>
      <c r="B1724" t="s">
        <v>32</v>
      </c>
      <c r="C1724">
        <v>2021</v>
      </c>
      <c r="D1724" t="s">
        <v>28</v>
      </c>
      <c r="E1724">
        <v>3968</v>
      </c>
      <c r="F1724" t="s">
        <v>9</v>
      </c>
      <c r="G1724">
        <v>249900</v>
      </c>
    </row>
    <row r="1725" spans="1:7" x14ac:dyDescent="0.25">
      <c r="A1725" t="s">
        <v>46</v>
      </c>
      <c r="B1725" t="s">
        <v>61</v>
      </c>
      <c r="C1725">
        <v>2019</v>
      </c>
      <c r="D1725" t="s">
        <v>8</v>
      </c>
      <c r="E1725">
        <v>7874</v>
      </c>
      <c r="F1725" t="s">
        <v>9</v>
      </c>
      <c r="G1725">
        <v>164900</v>
      </c>
    </row>
    <row r="1726" spans="1:7" x14ac:dyDescent="0.25">
      <c r="A1726" t="s">
        <v>22</v>
      </c>
      <c r="B1726" t="s">
        <v>62</v>
      </c>
      <c r="C1726">
        <v>2019</v>
      </c>
      <c r="D1726" t="s">
        <v>14</v>
      </c>
      <c r="E1726">
        <v>7874</v>
      </c>
      <c r="F1726" t="s">
        <v>9</v>
      </c>
      <c r="G1726">
        <v>399900</v>
      </c>
    </row>
    <row r="1727" spans="1:7" x14ac:dyDescent="0.25">
      <c r="A1727" t="s">
        <v>22</v>
      </c>
      <c r="B1727" t="s">
        <v>83</v>
      </c>
      <c r="C1727">
        <v>2021</v>
      </c>
      <c r="D1727" t="s">
        <v>28</v>
      </c>
      <c r="E1727">
        <v>4819</v>
      </c>
      <c r="F1727" t="s">
        <v>21</v>
      </c>
      <c r="G1727">
        <v>249900</v>
      </c>
    </row>
    <row r="1728" spans="1:7" x14ac:dyDescent="0.25">
      <c r="A1728" t="s">
        <v>22</v>
      </c>
      <c r="B1728" t="s">
        <v>83</v>
      </c>
      <c r="C1728">
        <v>2021</v>
      </c>
      <c r="D1728" t="s">
        <v>28</v>
      </c>
      <c r="E1728">
        <v>5141</v>
      </c>
      <c r="F1728" t="s">
        <v>21</v>
      </c>
      <c r="G1728">
        <v>249900</v>
      </c>
    </row>
    <row r="1729" spans="1:7" x14ac:dyDescent="0.25">
      <c r="A1729" t="s">
        <v>22</v>
      </c>
      <c r="B1729" t="s">
        <v>83</v>
      </c>
      <c r="C1729">
        <v>2021</v>
      </c>
      <c r="D1729" t="s">
        <v>28</v>
      </c>
      <c r="E1729">
        <v>5195</v>
      </c>
      <c r="F1729" t="s">
        <v>21</v>
      </c>
      <c r="G1729">
        <v>249900</v>
      </c>
    </row>
    <row r="1730" spans="1:7" x14ac:dyDescent="0.25">
      <c r="A1730" t="s">
        <v>22</v>
      </c>
      <c r="B1730" t="s">
        <v>83</v>
      </c>
      <c r="C1730">
        <v>2021</v>
      </c>
      <c r="D1730" t="s">
        <v>28</v>
      </c>
      <c r="E1730">
        <v>5231</v>
      </c>
      <c r="F1730" t="s">
        <v>21</v>
      </c>
      <c r="G1730">
        <v>249900</v>
      </c>
    </row>
    <row r="1731" spans="1:7" x14ac:dyDescent="0.25">
      <c r="A1731" t="s">
        <v>15</v>
      </c>
      <c r="B1731">
        <v>118</v>
      </c>
      <c r="C1731">
        <v>2021</v>
      </c>
      <c r="D1731" t="s">
        <v>28</v>
      </c>
      <c r="E1731">
        <v>5903</v>
      </c>
      <c r="F1731" t="s">
        <v>9</v>
      </c>
      <c r="G1731">
        <v>249900</v>
      </c>
    </row>
    <row r="1732" spans="1:7" x14ac:dyDescent="0.25">
      <c r="A1732" t="s">
        <v>104</v>
      </c>
      <c r="B1732" t="s">
        <v>128</v>
      </c>
      <c r="C1732">
        <v>2022</v>
      </c>
      <c r="D1732" t="s">
        <v>25</v>
      </c>
      <c r="E1732">
        <v>1705</v>
      </c>
      <c r="F1732" t="s">
        <v>21</v>
      </c>
      <c r="G1732">
        <v>249900</v>
      </c>
    </row>
    <row r="1733" spans="1:7" x14ac:dyDescent="0.25">
      <c r="A1733" t="s">
        <v>46</v>
      </c>
      <c r="B1733" t="s">
        <v>61</v>
      </c>
      <c r="C1733">
        <v>2019</v>
      </c>
      <c r="D1733" t="s">
        <v>8</v>
      </c>
      <c r="E1733">
        <v>7950</v>
      </c>
      <c r="F1733" t="s">
        <v>9</v>
      </c>
      <c r="G1733">
        <v>169900</v>
      </c>
    </row>
    <row r="1734" spans="1:7" x14ac:dyDescent="0.25">
      <c r="A1734" t="s">
        <v>7</v>
      </c>
      <c r="B1734" t="s">
        <v>103</v>
      </c>
      <c r="C1734">
        <v>2022</v>
      </c>
      <c r="D1734" t="s">
        <v>28</v>
      </c>
      <c r="E1734">
        <v>1785</v>
      </c>
      <c r="F1734" t="s">
        <v>9</v>
      </c>
      <c r="G1734">
        <v>249900</v>
      </c>
    </row>
    <row r="1735" spans="1:7" x14ac:dyDescent="0.25">
      <c r="A1735" t="s">
        <v>17</v>
      </c>
      <c r="B1735" t="s">
        <v>18</v>
      </c>
      <c r="C1735">
        <v>2019</v>
      </c>
      <c r="D1735" t="s">
        <v>14</v>
      </c>
      <c r="E1735">
        <v>11183</v>
      </c>
      <c r="F1735" t="s">
        <v>9</v>
      </c>
      <c r="G1735">
        <v>244800</v>
      </c>
    </row>
    <row r="1736" spans="1:7" x14ac:dyDescent="0.25">
      <c r="A1736" t="s">
        <v>79</v>
      </c>
      <c r="B1736" t="s">
        <v>123</v>
      </c>
      <c r="C1736">
        <v>2022</v>
      </c>
      <c r="D1736" t="s">
        <v>28</v>
      </c>
      <c r="E1736">
        <v>2555</v>
      </c>
      <c r="F1736" t="s">
        <v>9</v>
      </c>
      <c r="G1736">
        <v>249900</v>
      </c>
    </row>
    <row r="1737" spans="1:7" x14ac:dyDescent="0.25">
      <c r="A1737" t="s">
        <v>7</v>
      </c>
      <c r="B1737" t="s">
        <v>103</v>
      </c>
      <c r="C1737">
        <v>2023</v>
      </c>
      <c r="D1737" t="s">
        <v>28</v>
      </c>
      <c r="E1737">
        <v>1200</v>
      </c>
      <c r="F1737" t="s">
        <v>9</v>
      </c>
      <c r="G1737">
        <v>249900</v>
      </c>
    </row>
    <row r="1738" spans="1:7" x14ac:dyDescent="0.25">
      <c r="A1738" t="s">
        <v>98</v>
      </c>
      <c r="B1738" t="s">
        <v>110</v>
      </c>
      <c r="C1738">
        <v>2019</v>
      </c>
      <c r="D1738" t="s">
        <v>14</v>
      </c>
      <c r="E1738">
        <v>8010</v>
      </c>
      <c r="F1738" t="s">
        <v>9</v>
      </c>
      <c r="G1738">
        <v>139500</v>
      </c>
    </row>
    <row r="1739" spans="1:7" x14ac:dyDescent="0.25">
      <c r="A1739" t="s">
        <v>15</v>
      </c>
      <c r="B1739">
        <v>225</v>
      </c>
      <c r="C1739">
        <v>2019</v>
      </c>
      <c r="D1739" t="s">
        <v>14</v>
      </c>
      <c r="E1739">
        <v>8084</v>
      </c>
      <c r="F1739" t="s">
        <v>9</v>
      </c>
      <c r="G1739">
        <v>229800</v>
      </c>
    </row>
    <row r="1740" spans="1:7" x14ac:dyDescent="0.25">
      <c r="A1740" t="s">
        <v>7</v>
      </c>
      <c r="B1740" t="s">
        <v>103</v>
      </c>
      <c r="C1740">
        <v>2023</v>
      </c>
      <c r="D1740" t="s">
        <v>28</v>
      </c>
      <c r="E1740">
        <v>2300</v>
      </c>
      <c r="F1740" t="s">
        <v>9</v>
      </c>
      <c r="G1740">
        <v>249900</v>
      </c>
    </row>
    <row r="1741" spans="1:7" x14ac:dyDescent="0.25">
      <c r="A1741" t="s">
        <v>7</v>
      </c>
      <c r="B1741" t="s">
        <v>103</v>
      </c>
      <c r="C1741">
        <v>2023</v>
      </c>
      <c r="D1741" t="s">
        <v>28</v>
      </c>
      <c r="E1741">
        <v>2750</v>
      </c>
      <c r="F1741" t="s">
        <v>9</v>
      </c>
      <c r="G1741">
        <v>249900</v>
      </c>
    </row>
    <row r="1742" spans="1:7" x14ac:dyDescent="0.25">
      <c r="A1742" t="s">
        <v>77</v>
      </c>
      <c r="B1742" t="s">
        <v>108</v>
      </c>
      <c r="C1742">
        <v>2020</v>
      </c>
      <c r="D1742" t="s">
        <v>25</v>
      </c>
      <c r="E1742">
        <v>2794</v>
      </c>
      <c r="F1742" t="s">
        <v>9</v>
      </c>
      <c r="G1742">
        <v>249875</v>
      </c>
    </row>
    <row r="1743" spans="1:7" x14ac:dyDescent="0.25">
      <c r="A1743" t="s">
        <v>15</v>
      </c>
      <c r="B1743">
        <v>540</v>
      </c>
      <c r="C1743">
        <v>2014</v>
      </c>
      <c r="D1743" t="s">
        <v>25</v>
      </c>
      <c r="E1743">
        <v>14300</v>
      </c>
      <c r="F1743" t="s">
        <v>9</v>
      </c>
      <c r="G1743">
        <v>249800</v>
      </c>
    </row>
    <row r="1744" spans="1:7" x14ac:dyDescent="0.25">
      <c r="A1744" t="s">
        <v>29</v>
      </c>
      <c r="B1744" t="s">
        <v>72</v>
      </c>
      <c r="C1744">
        <v>2015</v>
      </c>
      <c r="D1744" t="s">
        <v>25</v>
      </c>
      <c r="E1744">
        <v>19964</v>
      </c>
      <c r="F1744" t="s">
        <v>9</v>
      </c>
      <c r="G1744">
        <v>249800</v>
      </c>
    </row>
    <row r="1745" spans="1:7" x14ac:dyDescent="0.25">
      <c r="A1745" t="s">
        <v>22</v>
      </c>
      <c r="B1745" t="s">
        <v>62</v>
      </c>
      <c r="C1745">
        <v>2016</v>
      </c>
      <c r="D1745" t="s">
        <v>25</v>
      </c>
      <c r="E1745">
        <v>11793</v>
      </c>
      <c r="F1745" t="s">
        <v>9</v>
      </c>
      <c r="G1745">
        <v>249800</v>
      </c>
    </row>
    <row r="1746" spans="1:7" x14ac:dyDescent="0.25">
      <c r="A1746" t="s">
        <v>7</v>
      </c>
      <c r="B1746" t="s">
        <v>33</v>
      </c>
      <c r="C1746">
        <v>2018</v>
      </c>
      <c r="D1746" t="s">
        <v>28</v>
      </c>
      <c r="E1746">
        <v>9922</v>
      </c>
      <c r="F1746" t="s">
        <v>9</v>
      </c>
      <c r="G1746">
        <v>249800</v>
      </c>
    </row>
    <row r="1747" spans="1:7" x14ac:dyDescent="0.25">
      <c r="A1747" t="s">
        <v>29</v>
      </c>
      <c r="B1747" t="s">
        <v>51</v>
      </c>
      <c r="C1747">
        <v>2018</v>
      </c>
      <c r="D1747" t="s">
        <v>25</v>
      </c>
      <c r="E1747">
        <v>12000</v>
      </c>
      <c r="F1747" t="s">
        <v>9</v>
      </c>
      <c r="G1747">
        <v>249800</v>
      </c>
    </row>
    <row r="1748" spans="1:7" x14ac:dyDescent="0.25">
      <c r="A1748" t="s">
        <v>7</v>
      </c>
      <c r="B1748" t="s">
        <v>37</v>
      </c>
      <c r="C1748">
        <v>2021</v>
      </c>
      <c r="D1748" t="s">
        <v>28</v>
      </c>
      <c r="E1748">
        <v>2742</v>
      </c>
      <c r="F1748" t="s">
        <v>9</v>
      </c>
      <c r="G1748">
        <v>249800</v>
      </c>
    </row>
    <row r="1749" spans="1:7" x14ac:dyDescent="0.25">
      <c r="A1749" t="s">
        <v>7</v>
      </c>
      <c r="B1749" t="s">
        <v>103</v>
      </c>
      <c r="C1749">
        <v>2023</v>
      </c>
      <c r="D1749" t="s">
        <v>28</v>
      </c>
      <c r="E1749">
        <v>1800</v>
      </c>
      <c r="F1749" t="s">
        <v>9</v>
      </c>
      <c r="G1749">
        <v>249800</v>
      </c>
    </row>
    <row r="1750" spans="1:7" x14ac:dyDescent="0.25">
      <c r="A1750" t="s">
        <v>7</v>
      </c>
      <c r="B1750" t="s">
        <v>103</v>
      </c>
      <c r="C1750">
        <v>2023</v>
      </c>
      <c r="D1750" t="s">
        <v>28</v>
      </c>
      <c r="E1750">
        <v>1827</v>
      </c>
      <c r="F1750" t="s">
        <v>9</v>
      </c>
      <c r="G1750">
        <v>249800</v>
      </c>
    </row>
    <row r="1751" spans="1:7" x14ac:dyDescent="0.25">
      <c r="A1751" t="s">
        <v>7</v>
      </c>
      <c r="B1751" t="s">
        <v>103</v>
      </c>
      <c r="C1751">
        <v>2023</v>
      </c>
      <c r="D1751" t="s">
        <v>28</v>
      </c>
      <c r="E1751">
        <v>1858</v>
      </c>
      <c r="F1751" t="s">
        <v>9</v>
      </c>
      <c r="G1751">
        <v>249800</v>
      </c>
    </row>
    <row r="1752" spans="1:7" x14ac:dyDescent="0.25">
      <c r="A1752" t="s">
        <v>7</v>
      </c>
      <c r="B1752" t="s">
        <v>103</v>
      </c>
      <c r="C1752">
        <v>2023</v>
      </c>
      <c r="D1752" t="s">
        <v>28</v>
      </c>
      <c r="E1752">
        <v>2148</v>
      </c>
      <c r="F1752" t="s">
        <v>9</v>
      </c>
      <c r="G1752">
        <v>249800</v>
      </c>
    </row>
    <row r="1753" spans="1:7" x14ac:dyDescent="0.25">
      <c r="A1753" t="s">
        <v>7</v>
      </c>
      <c r="B1753" t="s">
        <v>103</v>
      </c>
      <c r="C1753">
        <v>2023</v>
      </c>
      <c r="D1753" t="s">
        <v>28</v>
      </c>
      <c r="E1753">
        <v>2292</v>
      </c>
      <c r="F1753" t="s">
        <v>9</v>
      </c>
      <c r="G1753">
        <v>249800</v>
      </c>
    </row>
    <row r="1754" spans="1:7" x14ac:dyDescent="0.25">
      <c r="A1754" t="s">
        <v>7</v>
      </c>
      <c r="B1754" t="s">
        <v>103</v>
      </c>
      <c r="C1754">
        <v>2023</v>
      </c>
      <c r="D1754" t="s">
        <v>28</v>
      </c>
      <c r="E1754">
        <v>2390</v>
      </c>
      <c r="F1754" t="s">
        <v>9</v>
      </c>
      <c r="G1754">
        <v>249800</v>
      </c>
    </row>
    <row r="1755" spans="1:7" x14ac:dyDescent="0.25">
      <c r="A1755" t="s">
        <v>7</v>
      </c>
      <c r="B1755" t="s">
        <v>103</v>
      </c>
      <c r="C1755">
        <v>2023</v>
      </c>
      <c r="D1755" t="s">
        <v>28</v>
      </c>
      <c r="E1755">
        <v>2467</v>
      </c>
      <c r="F1755" t="s">
        <v>9</v>
      </c>
      <c r="G1755">
        <v>249800</v>
      </c>
    </row>
    <row r="1756" spans="1:7" x14ac:dyDescent="0.25">
      <c r="A1756" t="s">
        <v>7</v>
      </c>
      <c r="B1756" t="s">
        <v>103</v>
      </c>
      <c r="C1756">
        <v>2023</v>
      </c>
      <c r="D1756" t="s">
        <v>28</v>
      </c>
      <c r="E1756">
        <v>2528</v>
      </c>
      <c r="F1756" t="s">
        <v>9</v>
      </c>
      <c r="G1756">
        <v>249800</v>
      </c>
    </row>
    <row r="1757" spans="1:7" x14ac:dyDescent="0.25">
      <c r="A1757" t="s">
        <v>22</v>
      </c>
      <c r="B1757" t="s">
        <v>64</v>
      </c>
      <c r="C1757">
        <v>2019</v>
      </c>
      <c r="D1757" t="s">
        <v>14</v>
      </c>
      <c r="E1757">
        <v>8523</v>
      </c>
      <c r="F1757" t="s">
        <v>9</v>
      </c>
      <c r="G1757">
        <v>495000</v>
      </c>
    </row>
    <row r="1758" spans="1:7" x14ac:dyDescent="0.25">
      <c r="A1758" t="s">
        <v>7</v>
      </c>
      <c r="B1758" t="s">
        <v>103</v>
      </c>
      <c r="C1758">
        <v>2023</v>
      </c>
      <c r="D1758" t="s">
        <v>28</v>
      </c>
      <c r="E1758">
        <v>2720</v>
      </c>
      <c r="F1758" t="s">
        <v>9</v>
      </c>
      <c r="G1758">
        <v>249800</v>
      </c>
    </row>
    <row r="1759" spans="1:7" x14ac:dyDescent="0.25">
      <c r="A1759" t="s">
        <v>7</v>
      </c>
      <c r="B1759" t="s">
        <v>103</v>
      </c>
      <c r="C1759">
        <v>2023</v>
      </c>
      <c r="D1759" t="s">
        <v>28</v>
      </c>
      <c r="E1759">
        <v>2788</v>
      </c>
      <c r="F1759" t="s">
        <v>9</v>
      </c>
      <c r="G1759">
        <v>249800</v>
      </c>
    </row>
    <row r="1760" spans="1:7" x14ac:dyDescent="0.25">
      <c r="A1760" t="s">
        <v>7</v>
      </c>
      <c r="B1760" t="s">
        <v>103</v>
      </c>
      <c r="C1760">
        <v>2023</v>
      </c>
      <c r="D1760" t="s">
        <v>28</v>
      </c>
      <c r="E1760">
        <v>2824</v>
      </c>
      <c r="F1760" t="s">
        <v>9</v>
      </c>
      <c r="G1760">
        <v>249800</v>
      </c>
    </row>
    <row r="1761" spans="1:7" x14ac:dyDescent="0.25">
      <c r="A1761" t="s">
        <v>7</v>
      </c>
      <c r="B1761" t="s">
        <v>103</v>
      </c>
      <c r="C1761">
        <v>2023</v>
      </c>
      <c r="D1761" t="s">
        <v>28</v>
      </c>
      <c r="E1761">
        <v>2966</v>
      </c>
      <c r="F1761" t="s">
        <v>9</v>
      </c>
      <c r="G1761">
        <v>249800</v>
      </c>
    </row>
    <row r="1762" spans="1:7" x14ac:dyDescent="0.25">
      <c r="A1762" t="s">
        <v>7</v>
      </c>
      <c r="B1762" t="s">
        <v>103</v>
      </c>
      <c r="C1762">
        <v>2023</v>
      </c>
      <c r="D1762" t="s">
        <v>28</v>
      </c>
      <c r="E1762">
        <v>3198</v>
      </c>
      <c r="F1762" t="s">
        <v>9</v>
      </c>
      <c r="G1762">
        <v>249800</v>
      </c>
    </row>
    <row r="1763" spans="1:7" x14ac:dyDescent="0.25">
      <c r="A1763" t="s">
        <v>7</v>
      </c>
      <c r="B1763" t="s">
        <v>55</v>
      </c>
      <c r="C1763">
        <v>2020</v>
      </c>
      <c r="D1763" t="s">
        <v>28</v>
      </c>
      <c r="E1763">
        <v>3600</v>
      </c>
      <c r="F1763" t="s">
        <v>9</v>
      </c>
      <c r="G1763">
        <v>249700</v>
      </c>
    </row>
    <row r="1764" spans="1:7" x14ac:dyDescent="0.25">
      <c r="A1764" t="s">
        <v>26</v>
      </c>
      <c r="B1764" t="s">
        <v>56</v>
      </c>
      <c r="C1764">
        <v>2018</v>
      </c>
      <c r="D1764" t="s">
        <v>25</v>
      </c>
      <c r="E1764">
        <v>48000</v>
      </c>
      <c r="F1764" t="s">
        <v>9</v>
      </c>
      <c r="G1764">
        <v>249500</v>
      </c>
    </row>
    <row r="1765" spans="1:7" x14ac:dyDescent="0.25">
      <c r="A1765" t="s">
        <v>69</v>
      </c>
      <c r="B1765" t="s">
        <v>124</v>
      </c>
      <c r="C1765">
        <v>2023</v>
      </c>
      <c r="D1765" t="s">
        <v>28</v>
      </c>
      <c r="E1765">
        <v>0</v>
      </c>
      <c r="F1765" t="s">
        <v>9</v>
      </c>
      <c r="G1765">
        <v>249500</v>
      </c>
    </row>
    <row r="1766" spans="1:7" x14ac:dyDescent="0.25">
      <c r="A1766" t="s">
        <v>22</v>
      </c>
      <c r="B1766" t="s">
        <v>64</v>
      </c>
      <c r="C1766">
        <v>2019</v>
      </c>
      <c r="D1766" t="s">
        <v>14</v>
      </c>
      <c r="E1766">
        <v>8699</v>
      </c>
      <c r="F1766" t="s">
        <v>9</v>
      </c>
      <c r="G1766">
        <v>565000</v>
      </c>
    </row>
    <row r="1767" spans="1:7" x14ac:dyDescent="0.25">
      <c r="A1767" t="s">
        <v>22</v>
      </c>
      <c r="B1767" t="s">
        <v>23</v>
      </c>
      <c r="C1767">
        <v>2019</v>
      </c>
      <c r="D1767" t="s">
        <v>28</v>
      </c>
      <c r="E1767">
        <v>17388</v>
      </c>
      <c r="F1767" t="s">
        <v>9</v>
      </c>
      <c r="G1767">
        <v>249000</v>
      </c>
    </row>
    <row r="1768" spans="1:7" x14ac:dyDescent="0.25">
      <c r="A1768" t="s">
        <v>22</v>
      </c>
      <c r="B1768" t="s">
        <v>48</v>
      </c>
      <c r="C1768">
        <v>2019</v>
      </c>
      <c r="D1768" t="s">
        <v>25</v>
      </c>
      <c r="E1768">
        <v>18000</v>
      </c>
      <c r="F1768" t="s">
        <v>9</v>
      </c>
      <c r="G1768">
        <v>249000</v>
      </c>
    </row>
    <row r="1769" spans="1:7" x14ac:dyDescent="0.25">
      <c r="A1769" t="s">
        <v>29</v>
      </c>
      <c r="B1769" t="s">
        <v>92</v>
      </c>
      <c r="C1769">
        <v>2020</v>
      </c>
      <c r="D1769" t="s">
        <v>28</v>
      </c>
      <c r="E1769">
        <v>3762</v>
      </c>
      <c r="F1769" t="s">
        <v>9</v>
      </c>
      <c r="G1769">
        <v>249000</v>
      </c>
    </row>
    <row r="1770" spans="1:7" x14ac:dyDescent="0.25">
      <c r="A1770" t="s">
        <v>29</v>
      </c>
      <c r="B1770" t="s">
        <v>92</v>
      </c>
      <c r="C1770">
        <v>2020</v>
      </c>
      <c r="D1770" t="s">
        <v>28</v>
      </c>
      <c r="E1770">
        <v>4005</v>
      </c>
      <c r="F1770" t="s">
        <v>9</v>
      </c>
      <c r="G1770">
        <v>249000</v>
      </c>
    </row>
    <row r="1771" spans="1:7" x14ac:dyDescent="0.25">
      <c r="A1771" t="s">
        <v>57</v>
      </c>
      <c r="B1771" t="s">
        <v>101</v>
      </c>
      <c r="C1771">
        <v>2019</v>
      </c>
      <c r="D1771" t="s">
        <v>14</v>
      </c>
      <c r="E1771">
        <v>8800</v>
      </c>
      <c r="F1771" t="s">
        <v>9</v>
      </c>
      <c r="G1771">
        <v>189900</v>
      </c>
    </row>
    <row r="1772" spans="1:7" x14ac:dyDescent="0.25">
      <c r="A1772" t="s">
        <v>29</v>
      </c>
      <c r="B1772" t="s">
        <v>44</v>
      </c>
      <c r="C1772">
        <v>2021</v>
      </c>
      <c r="D1772" t="s">
        <v>28</v>
      </c>
      <c r="E1772">
        <v>3447</v>
      </c>
      <c r="F1772" t="s">
        <v>21</v>
      </c>
      <c r="G1772">
        <v>249000</v>
      </c>
    </row>
    <row r="1773" spans="1:7" x14ac:dyDescent="0.25">
      <c r="A1773" t="s">
        <v>45</v>
      </c>
      <c r="B1773" t="s">
        <v>463</v>
      </c>
      <c r="C1773">
        <v>2019</v>
      </c>
      <c r="D1773" t="s">
        <v>8</v>
      </c>
      <c r="E1773">
        <v>8815</v>
      </c>
      <c r="F1773" t="s">
        <v>9</v>
      </c>
      <c r="G1773">
        <v>429800</v>
      </c>
    </row>
    <row r="1774" spans="1:7" x14ac:dyDescent="0.25">
      <c r="A1774" t="s">
        <v>46</v>
      </c>
      <c r="B1774" t="s">
        <v>61</v>
      </c>
      <c r="C1774">
        <v>2019</v>
      </c>
      <c r="D1774" t="s">
        <v>8</v>
      </c>
      <c r="E1774">
        <v>8848</v>
      </c>
      <c r="F1774" t="s">
        <v>9</v>
      </c>
      <c r="G1774">
        <v>134800</v>
      </c>
    </row>
    <row r="1775" spans="1:7" x14ac:dyDescent="0.25">
      <c r="A1775" t="s">
        <v>45</v>
      </c>
      <c r="B1775" t="s">
        <v>461</v>
      </c>
      <c r="C1775">
        <v>2019</v>
      </c>
      <c r="D1775" t="s">
        <v>8</v>
      </c>
      <c r="E1775">
        <v>8884</v>
      </c>
      <c r="F1775" t="s">
        <v>9</v>
      </c>
      <c r="G1775">
        <v>339700</v>
      </c>
    </row>
    <row r="1776" spans="1:7" x14ac:dyDescent="0.25">
      <c r="A1776" t="s">
        <v>46</v>
      </c>
      <c r="B1776" t="s">
        <v>61</v>
      </c>
      <c r="C1776">
        <v>2019</v>
      </c>
      <c r="D1776" t="s">
        <v>8</v>
      </c>
      <c r="E1776">
        <v>8896</v>
      </c>
      <c r="F1776" t="s">
        <v>9</v>
      </c>
      <c r="G1776">
        <v>134800</v>
      </c>
    </row>
    <row r="1777" spans="1:7" x14ac:dyDescent="0.25">
      <c r="A1777" t="s">
        <v>12</v>
      </c>
      <c r="B1777" t="s">
        <v>465</v>
      </c>
      <c r="C1777">
        <v>2019</v>
      </c>
      <c r="D1777" t="s">
        <v>14</v>
      </c>
      <c r="E1777">
        <v>8900</v>
      </c>
      <c r="F1777" t="s">
        <v>9</v>
      </c>
      <c r="G1777">
        <v>249900</v>
      </c>
    </row>
    <row r="1778" spans="1:7" x14ac:dyDescent="0.25">
      <c r="A1778" t="s">
        <v>29</v>
      </c>
      <c r="B1778" t="s">
        <v>44</v>
      </c>
      <c r="C1778">
        <v>2021</v>
      </c>
      <c r="D1778" t="s">
        <v>28</v>
      </c>
      <c r="E1778">
        <v>5190</v>
      </c>
      <c r="F1778" t="s">
        <v>9</v>
      </c>
      <c r="G1778">
        <v>249000</v>
      </c>
    </row>
    <row r="1779" spans="1:7" x14ac:dyDescent="0.25">
      <c r="A1779" t="s">
        <v>29</v>
      </c>
      <c r="B1779" t="s">
        <v>44</v>
      </c>
      <c r="C1779">
        <v>2021</v>
      </c>
      <c r="D1779" t="s">
        <v>28</v>
      </c>
      <c r="E1779">
        <v>8549</v>
      </c>
      <c r="F1779" t="s">
        <v>21</v>
      </c>
      <c r="G1779">
        <v>249000</v>
      </c>
    </row>
    <row r="1780" spans="1:7" x14ac:dyDescent="0.25">
      <c r="A1780" t="s">
        <v>104</v>
      </c>
      <c r="B1780" t="s">
        <v>105</v>
      </c>
      <c r="C1780">
        <v>2022</v>
      </c>
      <c r="D1780" t="s">
        <v>28</v>
      </c>
      <c r="E1780">
        <v>2900</v>
      </c>
      <c r="F1780" t="s">
        <v>9</v>
      </c>
      <c r="G1780">
        <v>249000</v>
      </c>
    </row>
    <row r="1781" spans="1:7" x14ac:dyDescent="0.25">
      <c r="A1781" t="s">
        <v>22</v>
      </c>
      <c r="B1781" t="s">
        <v>23</v>
      </c>
      <c r="C1781">
        <v>2022</v>
      </c>
      <c r="D1781" t="s">
        <v>25</v>
      </c>
      <c r="E1781">
        <v>15000</v>
      </c>
      <c r="F1781" t="s">
        <v>9</v>
      </c>
      <c r="G1781">
        <v>249000</v>
      </c>
    </row>
    <row r="1782" spans="1:7" x14ac:dyDescent="0.25">
      <c r="A1782" t="s">
        <v>12</v>
      </c>
      <c r="B1782" t="s">
        <v>470</v>
      </c>
      <c r="C1782">
        <v>2019</v>
      </c>
      <c r="D1782" t="s">
        <v>14</v>
      </c>
      <c r="E1782">
        <v>8991</v>
      </c>
      <c r="F1782" t="s">
        <v>9</v>
      </c>
      <c r="G1782">
        <v>199900</v>
      </c>
    </row>
    <row r="1783" spans="1:7" x14ac:dyDescent="0.25">
      <c r="A1783" t="s">
        <v>29</v>
      </c>
      <c r="B1783" t="s">
        <v>115</v>
      </c>
      <c r="C1783">
        <v>2023</v>
      </c>
      <c r="D1783" t="s">
        <v>28</v>
      </c>
      <c r="E1783">
        <v>1000</v>
      </c>
      <c r="F1783" t="s">
        <v>21</v>
      </c>
      <c r="G1783">
        <v>249000</v>
      </c>
    </row>
    <row r="1784" spans="1:7" x14ac:dyDescent="0.25">
      <c r="A1784" t="s">
        <v>46</v>
      </c>
      <c r="B1784" t="s">
        <v>66</v>
      </c>
      <c r="C1784">
        <v>2019</v>
      </c>
      <c r="D1784" t="s">
        <v>25</v>
      </c>
      <c r="E1784">
        <v>9062</v>
      </c>
      <c r="F1784" t="s">
        <v>9</v>
      </c>
      <c r="G1784">
        <v>248900</v>
      </c>
    </row>
    <row r="1785" spans="1:7" x14ac:dyDescent="0.25">
      <c r="A1785" t="s">
        <v>95</v>
      </c>
      <c r="B1785" t="s">
        <v>96</v>
      </c>
      <c r="C1785">
        <v>2020</v>
      </c>
      <c r="D1785" t="s">
        <v>28</v>
      </c>
      <c r="E1785">
        <v>3230</v>
      </c>
      <c r="F1785" t="s">
        <v>9</v>
      </c>
      <c r="G1785">
        <v>248900</v>
      </c>
    </row>
    <row r="1786" spans="1:7" x14ac:dyDescent="0.25">
      <c r="A1786" t="s">
        <v>15</v>
      </c>
      <c r="B1786" t="s">
        <v>24</v>
      </c>
      <c r="C1786">
        <v>2021</v>
      </c>
      <c r="D1786" t="s">
        <v>28</v>
      </c>
      <c r="E1786">
        <v>1770</v>
      </c>
      <c r="F1786" t="s">
        <v>21</v>
      </c>
      <c r="G1786">
        <v>248900</v>
      </c>
    </row>
    <row r="1787" spans="1:7" x14ac:dyDescent="0.25">
      <c r="A1787" t="s">
        <v>7</v>
      </c>
      <c r="B1787" t="s">
        <v>32</v>
      </c>
      <c r="C1787">
        <v>2023</v>
      </c>
      <c r="D1787" t="s">
        <v>28</v>
      </c>
      <c r="E1787">
        <v>2180</v>
      </c>
      <c r="F1787" t="s">
        <v>21</v>
      </c>
      <c r="G1787">
        <v>248900</v>
      </c>
    </row>
    <row r="1788" spans="1:7" x14ac:dyDescent="0.25">
      <c r="A1788" t="s">
        <v>69</v>
      </c>
      <c r="B1788" t="s">
        <v>102</v>
      </c>
      <c r="C1788">
        <v>2018</v>
      </c>
      <c r="D1788" t="s">
        <v>28</v>
      </c>
      <c r="E1788">
        <v>4592</v>
      </c>
      <c r="F1788" t="s">
        <v>9</v>
      </c>
      <c r="G1788">
        <v>248800</v>
      </c>
    </row>
    <row r="1789" spans="1:7" x14ac:dyDescent="0.25">
      <c r="A1789" t="s">
        <v>7</v>
      </c>
      <c r="B1789" t="s">
        <v>68</v>
      </c>
      <c r="C1789">
        <v>2023</v>
      </c>
      <c r="D1789" t="s">
        <v>25</v>
      </c>
      <c r="E1789">
        <v>1460</v>
      </c>
      <c r="F1789" t="s">
        <v>21</v>
      </c>
      <c r="G1789">
        <v>248750</v>
      </c>
    </row>
    <row r="1790" spans="1:7" x14ac:dyDescent="0.25">
      <c r="A1790" t="s">
        <v>26</v>
      </c>
      <c r="B1790" t="s">
        <v>27</v>
      </c>
      <c r="C1790">
        <v>2016</v>
      </c>
      <c r="D1790" t="s">
        <v>25</v>
      </c>
      <c r="E1790">
        <v>11586</v>
      </c>
      <c r="F1790" t="s">
        <v>9</v>
      </c>
      <c r="G1790">
        <v>248700</v>
      </c>
    </row>
    <row r="1791" spans="1:7" x14ac:dyDescent="0.25">
      <c r="A1791" t="s">
        <v>10</v>
      </c>
      <c r="B1791" t="s">
        <v>11</v>
      </c>
      <c r="C1791">
        <v>2019</v>
      </c>
      <c r="D1791" t="s">
        <v>8</v>
      </c>
      <c r="E1791">
        <v>9200</v>
      </c>
      <c r="F1791" t="s">
        <v>9</v>
      </c>
      <c r="G1791">
        <v>169900</v>
      </c>
    </row>
    <row r="1792" spans="1:7" x14ac:dyDescent="0.25">
      <c r="A1792" t="s">
        <v>7</v>
      </c>
      <c r="B1792" t="s">
        <v>33</v>
      </c>
      <c r="C1792">
        <v>2018</v>
      </c>
      <c r="D1792" t="s">
        <v>28</v>
      </c>
      <c r="E1792">
        <v>3999</v>
      </c>
      <c r="F1792" t="s">
        <v>9</v>
      </c>
      <c r="G1792">
        <v>248500</v>
      </c>
    </row>
    <row r="1793" spans="1:7" x14ac:dyDescent="0.25">
      <c r="A1793" t="s">
        <v>57</v>
      </c>
      <c r="B1793" t="s">
        <v>101</v>
      </c>
      <c r="C1793">
        <v>2019</v>
      </c>
      <c r="D1793" t="s">
        <v>14</v>
      </c>
      <c r="E1793">
        <v>9276</v>
      </c>
      <c r="F1793" t="s">
        <v>9</v>
      </c>
      <c r="G1793">
        <v>179900</v>
      </c>
    </row>
    <row r="1794" spans="1:7" x14ac:dyDescent="0.25">
      <c r="A1794" t="s">
        <v>69</v>
      </c>
      <c r="B1794" t="s">
        <v>124</v>
      </c>
      <c r="C1794">
        <v>2023</v>
      </c>
      <c r="D1794" t="s">
        <v>28</v>
      </c>
      <c r="E1794">
        <v>0</v>
      </c>
      <c r="F1794" t="s">
        <v>9</v>
      </c>
      <c r="G1794">
        <v>248300</v>
      </c>
    </row>
    <row r="1795" spans="1:7" x14ac:dyDescent="0.25">
      <c r="A1795" t="s">
        <v>26</v>
      </c>
      <c r="B1795" t="s">
        <v>27</v>
      </c>
      <c r="C1795">
        <v>2018</v>
      </c>
      <c r="D1795" t="s">
        <v>25</v>
      </c>
      <c r="E1795">
        <v>10700</v>
      </c>
      <c r="F1795" t="s">
        <v>9</v>
      </c>
      <c r="G1795">
        <v>248000</v>
      </c>
    </row>
    <row r="1796" spans="1:7" x14ac:dyDescent="0.25">
      <c r="A1796" t="s">
        <v>98</v>
      </c>
      <c r="B1796" t="s">
        <v>110</v>
      </c>
      <c r="C1796">
        <v>2017</v>
      </c>
      <c r="D1796" t="s">
        <v>25</v>
      </c>
      <c r="E1796">
        <v>12675</v>
      </c>
      <c r="F1796" t="s">
        <v>9</v>
      </c>
      <c r="G1796">
        <v>247900</v>
      </c>
    </row>
    <row r="1797" spans="1:7" x14ac:dyDescent="0.25">
      <c r="A1797" t="s">
        <v>117</v>
      </c>
      <c r="B1797" t="s">
        <v>118</v>
      </c>
      <c r="C1797">
        <v>2019</v>
      </c>
      <c r="D1797" t="s">
        <v>14</v>
      </c>
      <c r="E1797">
        <v>9402</v>
      </c>
      <c r="F1797" t="s">
        <v>9</v>
      </c>
      <c r="G1797">
        <v>264900</v>
      </c>
    </row>
    <row r="1798" spans="1:7" x14ac:dyDescent="0.25">
      <c r="A1798" t="s">
        <v>69</v>
      </c>
      <c r="B1798" t="s">
        <v>124</v>
      </c>
      <c r="C1798">
        <v>2023</v>
      </c>
      <c r="D1798" t="s">
        <v>28</v>
      </c>
      <c r="E1798">
        <v>0</v>
      </c>
      <c r="F1798" t="s">
        <v>9</v>
      </c>
      <c r="G1798">
        <v>246300</v>
      </c>
    </row>
    <row r="1799" spans="1:7" x14ac:dyDescent="0.25">
      <c r="A1799" t="s">
        <v>7</v>
      </c>
      <c r="B1799" t="s">
        <v>37</v>
      </c>
      <c r="C1799">
        <v>2023</v>
      </c>
      <c r="D1799" t="s">
        <v>28</v>
      </c>
      <c r="E1799">
        <v>222</v>
      </c>
      <c r="F1799" t="s">
        <v>21</v>
      </c>
      <c r="G1799">
        <v>245900</v>
      </c>
    </row>
    <row r="1800" spans="1:7" x14ac:dyDescent="0.25">
      <c r="A1800" t="s">
        <v>19</v>
      </c>
      <c r="B1800" t="s">
        <v>43</v>
      </c>
      <c r="C1800">
        <v>2017</v>
      </c>
      <c r="D1800" t="s">
        <v>25</v>
      </c>
      <c r="E1800">
        <v>8900</v>
      </c>
      <c r="F1800" t="s">
        <v>21</v>
      </c>
      <c r="G1800">
        <v>244990</v>
      </c>
    </row>
    <row r="1801" spans="1:7" x14ac:dyDescent="0.25">
      <c r="A1801" t="s">
        <v>22</v>
      </c>
      <c r="B1801" t="s">
        <v>64</v>
      </c>
      <c r="C1801">
        <v>2019</v>
      </c>
      <c r="D1801" t="s">
        <v>14</v>
      </c>
      <c r="E1801">
        <v>9523</v>
      </c>
      <c r="F1801" t="s">
        <v>9</v>
      </c>
      <c r="G1801">
        <v>479900</v>
      </c>
    </row>
    <row r="1802" spans="1:7" x14ac:dyDescent="0.25">
      <c r="A1802" t="s">
        <v>26</v>
      </c>
      <c r="B1802" t="s">
        <v>27</v>
      </c>
      <c r="C1802">
        <v>2015</v>
      </c>
      <c r="D1802" t="s">
        <v>25</v>
      </c>
      <c r="E1802">
        <v>9300</v>
      </c>
      <c r="F1802" t="s">
        <v>9</v>
      </c>
      <c r="G1802">
        <v>244900</v>
      </c>
    </row>
    <row r="1803" spans="1:7" x14ac:dyDescent="0.25">
      <c r="A1803" t="s">
        <v>29</v>
      </c>
      <c r="B1803" t="s">
        <v>35</v>
      </c>
      <c r="C1803">
        <v>2018</v>
      </c>
      <c r="D1803" t="s">
        <v>25</v>
      </c>
      <c r="E1803">
        <v>9066</v>
      </c>
      <c r="F1803" t="s">
        <v>9</v>
      </c>
      <c r="G1803">
        <v>244900</v>
      </c>
    </row>
    <row r="1804" spans="1:7" x14ac:dyDescent="0.25">
      <c r="A1804" t="s">
        <v>69</v>
      </c>
      <c r="B1804" t="s">
        <v>102</v>
      </c>
      <c r="C1804">
        <v>2018</v>
      </c>
      <c r="D1804" t="s">
        <v>25</v>
      </c>
      <c r="E1804">
        <v>9499</v>
      </c>
      <c r="F1804" t="s">
        <v>9</v>
      </c>
      <c r="G1804">
        <v>244900</v>
      </c>
    </row>
    <row r="1805" spans="1:7" x14ac:dyDescent="0.25">
      <c r="A1805" t="s">
        <v>7</v>
      </c>
      <c r="B1805" t="s">
        <v>55</v>
      </c>
      <c r="C1805">
        <v>2018</v>
      </c>
      <c r="D1805" t="s">
        <v>25</v>
      </c>
      <c r="E1805">
        <v>13500</v>
      </c>
      <c r="F1805" t="s">
        <v>9</v>
      </c>
      <c r="G1805">
        <v>244900</v>
      </c>
    </row>
    <row r="1806" spans="1:7" x14ac:dyDescent="0.25">
      <c r="A1806" t="s">
        <v>7</v>
      </c>
      <c r="B1806" t="s">
        <v>32</v>
      </c>
      <c r="C1806">
        <v>2018</v>
      </c>
      <c r="D1806" t="s">
        <v>25</v>
      </c>
      <c r="E1806">
        <v>18557</v>
      </c>
      <c r="F1806" t="s">
        <v>9</v>
      </c>
      <c r="G1806">
        <v>244900</v>
      </c>
    </row>
    <row r="1807" spans="1:7" x14ac:dyDescent="0.25">
      <c r="A1807" t="s">
        <v>57</v>
      </c>
      <c r="B1807" t="s">
        <v>71</v>
      </c>
      <c r="C1807">
        <v>2019</v>
      </c>
      <c r="D1807" t="s">
        <v>25</v>
      </c>
      <c r="E1807">
        <v>7821</v>
      </c>
      <c r="F1807" t="s">
        <v>9</v>
      </c>
      <c r="G1807">
        <v>244900</v>
      </c>
    </row>
    <row r="1808" spans="1:7" x14ac:dyDescent="0.25">
      <c r="A1808" t="s">
        <v>7</v>
      </c>
      <c r="B1808" t="s">
        <v>60</v>
      </c>
      <c r="C1808">
        <v>2019</v>
      </c>
      <c r="D1808" t="s">
        <v>25</v>
      </c>
      <c r="E1808">
        <v>7920</v>
      </c>
      <c r="F1808" t="s">
        <v>9</v>
      </c>
      <c r="G1808">
        <v>244900</v>
      </c>
    </row>
    <row r="1809" spans="1:7" x14ac:dyDescent="0.25">
      <c r="A1809" t="s">
        <v>12</v>
      </c>
      <c r="B1809" t="s">
        <v>470</v>
      </c>
      <c r="C1809">
        <v>2019</v>
      </c>
      <c r="D1809" t="s">
        <v>14</v>
      </c>
      <c r="E1809">
        <v>9900</v>
      </c>
      <c r="F1809" t="s">
        <v>9</v>
      </c>
      <c r="G1809">
        <v>179900</v>
      </c>
    </row>
    <row r="1810" spans="1:7" x14ac:dyDescent="0.25">
      <c r="A1810" t="s">
        <v>26</v>
      </c>
      <c r="B1810" t="s">
        <v>27</v>
      </c>
      <c r="C1810">
        <v>2019</v>
      </c>
      <c r="D1810" t="s">
        <v>28</v>
      </c>
      <c r="E1810">
        <v>9248</v>
      </c>
      <c r="F1810" t="s">
        <v>9</v>
      </c>
      <c r="G1810">
        <v>244900</v>
      </c>
    </row>
    <row r="1811" spans="1:7" x14ac:dyDescent="0.25">
      <c r="A1811" t="s">
        <v>22</v>
      </c>
      <c r="B1811" t="s">
        <v>83</v>
      </c>
      <c r="C1811">
        <v>2020</v>
      </c>
      <c r="D1811" t="s">
        <v>25</v>
      </c>
      <c r="E1811">
        <v>13050</v>
      </c>
      <c r="F1811" t="s">
        <v>9</v>
      </c>
      <c r="G1811">
        <v>244900</v>
      </c>
    </row>
    <row r="1812" spans="1:7" x14ac:dyDescent="0.25">
      <c r="A1812" t="s">
        <v>7</v>
      </c>
      <c r="B1812" t="s">
        <v>37</v>
      </c>
      <c r="C1812">
        <v>2020</v>
      </c>
      <c r="D1812" t="s">
        <v>25</v>
      </c>
      <c r="E1812">
        <v>16860</v>
      </c>
      <c r="F1812" t="s">
        <v>9</v>
      </c>
      <c r="G1812">
        <v>244900</v>
      </c>
    </row>
    <row r="1813" spans="1:7" x14ac:dyDescent="0.25">
      <c r="A1813" t="s">
        <v>10</v>
      </c>
      <c r="B1813" t="s">
        <v>54</v>
      </c>
      <c r="C1813">
        <v>2019</v>
      </c>
      <c r="D1813" t="s">
        <v>8</v>
      </c>
      <c r="E1813">
        <v>9973</v>
      </c>
      <c r="F1813" t="s">
        <v>9</v>
      </c>
      <c r="G1813">
        <v>149800</v>
      </c>
    </row>
    <row r="1814" spans="1:7" x14ac:dyDescent="0.25">
      <c r="A1814" t="s">
        <v>22</v>
      </c>
      <c r="B1814" t="s">
        <v>83</v>
      </c>
      <c r="C1814">
        <v>2021</v>
      </c>
      <c r="D1814" t="s">
        <v>28</v>
      </c>
      <c r="E1814">
        <v>4599</v>
      </c>
      <c r="F1814" t="s">
        <v>21</v>
      </c>
      <c r="G1814">
        <v>244900</v>
      </c>
    </row>
    <row r="1815" spans="1:7" x14ac:dyDescent="0.25">
      <c r="A1815" t="s">
        <v>69</v>
      </c>
      <c r="B1815" t="s">
        <v>70</v>
      </c>
      <c r="C1815">
        <v>2022</v>
      </c>
      <c r="D1815" t="s">
        <v>28</v>
      </c>
      <c r="E1815">
        <v>3632</v>
      </c>
      <c r="F1815" t="s">
        <v>9</v>
      </c>
      <c r="G1815">
        <v>244900</v>
      </c>
    </row>
    <row r="1816" spans="1:7" x14ac:dyDescent="0.25">
      <c r="A1816" t="s">
        <v>69</v>
      </c>
      <c r="B1816" t="s">
        <v>70</v>
      </c>
      <c r="C1816">
        <v>2022</v>
      </c>
      <c r="D1816" t="s">
        <v>28</v>
      </c>
      <c r="E1816">
        <v>4030</v>
      </c>
      <c r="F1816" t="s">
        <v>9</v>
      </c>
      <c r="G1816">
        <v>244900</v>
      </c>
    </row>
    <row r="1817" spans="1:7" x14ac:dyDescent="0.25">
      <c r="A1817" t="s">
        <v>69</v>
      </c>
      <c r="B1817" t="s">
        <v>70</v>
      </c>
      <c r="C1817">
        <v>2022</v>
      </c>
      <c r="D1817" t="s">
        <v>28</v>
      </c>
      <c r="E1817">
        <v>4175</v>
      </c>
      <c r="F1817" t="s">
        <v>9</v>
      </c>
      <c r="G1817">
        <v>244900</v>
      </c>
    </row>
    <row r="1818" spans="1:7" x14ac:dyDescent="0.25">
      <c r="A1818" t="s">
        <v>69</v>
      </c>
      <c r="B1818" t="s">
        <v>70</v>
      </c>
      <c r="C1818">
        <v>2022</v>
      </c>
      <c r="D1818" t="s">
        <v>28</v>
      </c>
      <c r="E1818">
        <v>4589</v>
      </c>
      <c r="F1818" t="s">
        <v>9</v>
      </c>
      <c r="G1818">
        <v>244900</v>
      </c>
    </row>
    <row r="1819" spans="1:7" x14ac:dyDescent="0.25">
      <c r="A1819" t="s">
        <v>7</v>
      </c>
      <c r="B1819" t="s">
        <v>60</v>
      </c>
      <c r="C1819">
        <v>2018</v>
      </c>
      <c r="D1819" t="s">
        <v>28</v>
      </c>
      <c r="E1819">
        <v>5513</v>
      </c>
      <c r="F1819" t="s">
        <v>9</v>
      </c>
      <c r="G1819">
        <v>244800</v>
      </c>
    </row>
    <row r="1820" spans="1:7" x14ac:dyDescent="0.25">
      <c r="A1820" t="s">
        <v>69</v>
      </c>
      <c r="B1820" t="s">
        <v>70</v>
      </c>
      <c r="C1820">
        <v>2021</v>
      </c>
      <c r="D1820" t="s">
        <v>28</v>
      </c>
      <c r="E1820">
        <v>3650</v>
      </c>
      <c r="F1820" t="s">
        <v>21</v>
      </c>
      <c r="G1820">
        <v>244800</v>
      </c>
    </row>
    <row r="1821" spans="1:7" x14ac:dyDescent="0.25">
      <c r="A1821" t="s">
        <v>29</v>
      </c>
      <c r="B1821" t="s">
        <v>92</v>
      </c>
      <c r="C1821">
        <v>2021</v>
      </c>
      <c r="D1821" t="s">
        <v>28</v>
      </c>
      <c r="E1821">
        <v>3035</v>
      </c>
      <c r="F1821" t="s">
        <v>9</v>
      </c>
      <c r="G1821">
        <v>244000</v>
      </c>
    </row>
    <row r="1822" spans="1:7" x14ac:dyDescent="0.25">
      <c r="A1822" t="s">
        <v>15</v>
      </c>
      <c r="B1822" t="s">
        <v>24</v>
      </c>
      <c r="C1822">
        <v>2020</v>
      </c>
      <c r="D1822" t="s">
        <v>28</v>
      </c>
      <c r="E1822">
        <v>2398</v>
      </c>
      <c r="F1822" t="s">
        <v>21</v>
      </c>
      <c r="G1822">
        <v>239999</v>
      </c>
    </row>
    <row r="1823" spans="1:7" x14ac:dyDescent="0.25">
      <c r="A1823" t="s">
        <v>7</v>
      </c>
      <c r="B1823" t="s">
        <v>32</v>
      </c>
      <c r="C1823">
        <v>2015</v>
      </c>
      <c r="D1823" t="s">
        <v>25</v>
      </c>
      <c r="E1823">
        <v>13300</v>
      </c>
      <c r="F1823" t="s">
        <v>21</v>
      </c>
      <c r="G1823">
        <v>239900</v>
      </c>
    </row>
    <row r="1824" spans="1:7" x14ac:dyDescent="0.25">
      <c r="A1824" t="s">
        <v>22</v>
      </c>
      <c r="B1824" t="s">
        <v>126</v>
      </c>
      <c r="C1824">
        <v>2015</v>
      </c>
      <c r="D1824" t="s">
        <v>25</v>
      </c>
      <c r="E1824">
        <v>14357</v>
      </c>
      <c r="F1824" t="s">
        <v>9</v>
      </c>
      <c r="G1824">
        <v>239900</v>
      </c>
    </row>
    <row r="1825" spans="1:7" x14ac:dyDescent="0.25">
      <c r="A1825" t="s">
        <v>98</v>
      </c>
      <c r="B1825" t="s">
        <v>110</v>
      </c>
      <c r="C1825">
        <v>2016</v>
      </c>
      <c r="D1825" t="s">
        <v>25</v>
      </c>
      <c r="E1825">
        <v>9642</v>
      </c>
      <c r="F1825" t="s">
        <v>9</v>
      </c>
      <c r="G1825">
        <v>239900</v>
      </c>
    </row>
    <row r="1826" spans="1:7" x14ac:dyDescent="0.25">
      <c r="A1826" t="s">
        <v>15</v>
      </c>
      <c r="B1826">
        <v>420</v>
      </c>
      <c r="C1826">
        <v>2016</v>
      </c>
      <c r="D1826" t="s">
        <v>25</v>
      </c>
      <c r="E1826">
        <v>12200</v>
      </c>
      <c r="F1826" t="s">
        <v>9</v>
      </c>
      <c r="G1826">
        <v>239900</v>
      </c>
    </row>
    <row r="1827" spans="1:7" x14ac:dyDescent="0.25">
      <c r="A1827" t="s">
        <v>22</v>
      </c>
      <c r="B1827" t="s">
        <v>126</v>
      </c>
      <c r="C1827">
        <v>2016</v>
      </c>
      <c r="D1827" t="s">
        <v>25</v>
      </c>
      <c r="E1827">
        <v>12300</v>
      </c>
      <c r="F1827" t="s">
        <v>9</v>
      </c>
      <c r="G1827">
        <v>239900</v>
      </c>
    </row>
    <row r="1828" spans="1:7" x14ac:dyDescent="0.25">
      <c r="A1828" t="s">
        <v>29</v>
      </c>
      <c r="B1828" t="s">
        <v>59</v>
      </c>
      <c r="C1828">
        <v>2016</v>
      </c>
      <c r="D1828" t="s">
        <v>25</v>
      </c>
      <c r="E1828">
        <v>19550</v>
      </c>
      <c r="F1828" t="s">
        <v>9</v>
      </c>
      <c r="G1828">
        <v>239900</v>
      </c>
    </row>
    <row r="1829" spans="1:7" x14ac:dyDescent="0.25">
      <c r="A1829" t="s">
        <v>12</v>
      </c>
      <c r="B1829" t="s">
        <v>460</v>
      </c>
      <c r="C1829">
        <v>2019</v>
      </c>
      <c r="D1829" t="s">
        <v>14</v>
      </c>
      <c r="E1829">
        <v>10338</v>
      </c>
      <c r="F1829" t="s">
        <v>9</v>
      </c>
      <c r="G1829">
        <v>219900</v>
      </c>
    </row>
    <row r="1830" spans="1:7" x14ac:dyDescent="0.25">
      <c r="A1830" t="s">
        <v>15</v>
      </c>
      <c r="B1830">
        <v>320</v>
      </c>
      <c r="C1830">
        <v>2017</v>
      </c>
      <c r="D1830" t="s">
        <v>25</v>
      </c>
      <c r="E1830">
        <v>10995</v>
      </c>
      <c r="F1830" t="s">
        <v>9</v>
      </c>
      <c r="G1830">
        <v>239900</v>
      </c>
    </row>
    <row r="1831" spans="1:7" x14ac:dyDescent="0.25">
      <c r="A1831" t="s">
        <v>22</v>
      </c>
      <c r="B1831" t="s">
        <v>127</v>
      </c>
      <c r="C1831">
        <v>2018</v>
      </c>
      <c r="D1831" t="s">
        <v>25</v>
      </c>
      <c r="E1831">
        <v>6900</v>
      </c>
      <c r="F1831" t="s">
        <v>9</v>
      </c>
      <c r="G1831">
        <v>239900</v>
      </c>
    </row>
    <row r="1832" spans="1:7" x14ac:dyDescent="0.25">
      <c r="A1832" t="s">
        <v>29</v>
      </c>
      <c r="B1832" t="s">
        <v>51</v>
      </c>
      <c r="C1832">
        <v>2018</v>
      </c>
      <c r="D1832" t="s">
        <v>25</v>
      </c>
      <c r="E1832">
        <v>9434</v>
      </c>
      <c r="F1832" t="s">
        <v>9</v>
      </c>
      <c r="G1832">
        <v>239900</v>
      </c>
    </row>
    <row r="1833" spans="1:7" x14ac:dyDescent="0.25">
      <c r="A1833" t="s">
        <v>98</v>
      </c>
      <c r="B1833" t="s">
        <v>67</v>
      </c>
      <c r="C1833">
        <v>2019</v>
      </c>
      <c r="D1833" t="s">
        <v>14</v>
      </c>
      <c r="E1833">
        <v>10670</v>
      </c>
      <c r="F1833" t="s">
        <v>9</v>
      </c>
      <c r="G1833">
        <v>149900</v>
      </c>
    </row>
    <row r="1834" spans="1:7" x14ac:dyDescent="0.25">
      <c r="A1834" t="s">
        <v>7</v>
      </c>
      <c r="B1834" t="s">
        <v>37</v>
      </c>
      <c r="C1834">
        <v>2018</v>
      </c>
      <c r="D1834" t="s">
        <v>25</v>
      </c>
      <c r="E1834">
        <v>10100</v>
      </c>
      <c r="F1834" t="s">
        <v>9</v>
      </c>
      <c r="G1834">
        <v>239900</v>
      </c>
    </row>
    <row r="1835" spans="1:7" x14ac:dyDescent="0.25">
      <c r="A1835" t="s">
        <v>15</v>
      </c>
      <c r="B1835">
        <v>320</v>
      </c>
      <c r="C1835">
        <v>2018</v>
      </c>
      <c r="D1835" t="s">
        <v>25</v>
      </c>
      <c r="E1835">
        <v>10285</v>
      </c>
      <c r="F1835" t="s">
        <v>9</v>
      </c>
      <c r="G1835">
        <v>239900</v>
      </c>
    </row>
    <row r="1836" spans="1:7" x14ac:dyDescent="0.25">
      <c r="A1836" t="s">
        <v>7</v>
      </c>
      <c r="B1836" t="s">
        <v>32</v>
      </c>
      <c r="C1836">
        <v>2018</v>
      </c>
      <c r="D1836" t="s">
        <v>25</v>
      </c>
      <c r="E1836">
        <v>10638</v>
      </c>
      <c r="F1836" t="s">
        <v>21</v>
      </c>
      <c r="G1836">
        <v>239900</v>
      </c>
    </row>
    <row r="1837" spans="1:7" x14ac:dyDescent="0.25">
      <c r="A1837" t="s">
        <v>22</v>
      </c>
      <c r="B1837" t="s">
        <v>48</v>
      </c>
      <c r="C1837">
        <v>2018</v>
      </c>
      <c r="D1837" t="s">
        <v>25</v>
      </c>
      <c r="E1837">
        <v>11636</v>
      </c>
      <c r="F1837" t="s">
        <v>9</v>
      </c>
      <c r="G1837">
        <v>239900</v>
      </c>
    </row>
    <row r="1838" spans="1:7" x14ac:dyDescent="0.25">
      <c r="A1838" t="s">
        <v>29</v>
      </c>
      <c r="B1838" t="s">
        <v>51</v>
      </c>
      <c r="C1838">
        <v>2018</v>
      </c>
      <c r="D1838" t="s">
        <v>25</v>
      </c>
      <c r="E1838">
        <v>14130</v>
      </c>
      <c r="F1838" t="s">
        <v>9</v>
      </c>
      <c r="G1838">
        <v>239900</v>
      </c>
    </row>
    <row r="1839" spans="1:7" x14ac:dyDescent="0.25">
      <c r="A1839" t="s">
        <v>45</v>
      </c>
      <c r="B1839" t="s">
        <v>461</v>
      </c>
      <c r="C1839">
        <v>2019</v>
      </c>
      <c r="D1839" t="s">
        <v>8</v>
      </c>
      <c r="E1839">
        <v>10848</v>
      </c>
      <c r="F1839" t="s">
        <v>9</v>
      </c>
      <c r="G1839">
        <v>329800</v>
      </c>
    </row>
    <row r="1840" spans="1:7" x14ac:dyDescent="0.25">
      <c r="A1840" t="s">
        <v>15</v>
      </c>
      <c r="B1840">
        <v>225</v>
      </c>
      <c r="C1840">
        <v>2018</v>
      </c>
      <c r="D1840" t="s">
        <v>28</v>
      </c>
      <c r="E1840">
        <v>17136</v>
      </c>
      <c r="F1840" t="s">
        <v>9</v>
      </c>
      <c r="G1840">
        <v>239900</v>
      </c>
    </row>
    <row r="1841" spans="1:7" x14ac:dyDescent="0.25">
      <c r="A1841" t="s">
        <v>77</v>
      </c>
      <c r="B1841" t="s">
        <v>91</v>
      </c>
      <c r="C1841">
        <v>2019</v>
      </c>
      <c r="D1841" t="s">
        <v>28</v>
      </c>
      <c r="E1841">
        <v>3646</v>
      </c>
      <c r="F1841" t="s">
        <v>9</v>
      </c>
      <c r="G1841">
        <v>239900</v>
      </c>
    </row>
    <row r="1842" spans="1:7" x14ac:dyDescent="0.25">
      <c r="A1842" t="s">
        <v>57</v>
      </c>
      <c r="B1842" t="s">
        <v>111</v>
      </c>
      <c r="C1842">
        <v>2019</v>
      </c>
      <c r="D1842" t="s">
        <v>14</v>
      </c>
      <c r="E1842">
        <v>10907</v>
      </c>
      <c r="F1842" t="s">
        <v>9</v>
      </c>
      <c r="G1842">
        <v>219800</v>
      </c>
    </row>
    <row r="1843" spans="1:7" x14ac:dyDescent="0.25">
      <c r="A1843" t="s">
        <v>57</v>
      </c>
      <c r="B1843" t="s">
        <v>111</v>
      </c>
      <c r="C1843">
        <v>2019</v>
      </c>
      <c r="D1843" t="s">
        <v>14</v>
      </c>
      <c r="E1843">
        <v>10955</v>
      </c>
      <c r="F1843" t="s">
        <v>9</v>
      </c>
      <c r="G1843">
        <v>219800</v>
      </c>
    </row>
    <row r="1844" spans="1:7" x14ac:dyDescent="0.25">
      <c r="A1844" t="s">
        <v>22</v>
      </c>
      <c r="B1844" t="s">
        <v>83</v>
      </c>
      <c r="C1844">
        <v>2019</v>
      </c>
      <c r="D1844" t="s">
        <v>28</v>
      </c>
      <c r="E1844">
        <v>6913</v>
      </c>
      <c r="F1844" t="s">
        <v>21</v>
      </c>
      <c r="G1844">
        <v>239900</v>
      </c>
    </row>
    <row r="1845" spans="1:7" x14ac:dyDescent="0.25">
      <c r="A1845" t="s">
        <v>7</v>
      </c>
      <c r="B1845" t="s">
        <v>37</v>
      </c>
      <c r="C1845">
        <v>2019</v>
      </c>
      <c r="D1845" t="s">
        <v>25</v>
      </c>
      <c r="E1845">
        <v>7271</v>
      </c>
      <c r="F1845" t="s">
        <v>9</v>
      </c>
      <c r="G1845">
        <v>239900</v>
      </c>
    </row>
    <row r="1846" spans="1:7" x14ac:dyDescent="0.25">
      <c r="A1846" t="s">
        <v>69</v>
      </c>
      <c r="B1846" t="s">
        <v>102</v>
      </c>
      <c r="C1846">
        <v>2019</v>
      </c>
      <c r="D1846" t="s">
        <v>28</v>
      </c>
      <c r="E1846">
        <v>7350</v>
      </c>
      <c r="F1846" t="s">
        <v>9</v>
      </c>
      <c r="G1846">
        <v>239900</v>
      </c>
    </row>
    <row r="1847" spans="1:7" x14ac:dyDescent="0.25">
      <c r="A1847" t="s">
        <v>7</v>
      </c>
      <c r="B1847" t="s">
        <v>37</v>
      </c>
      <c r="C1847">
        <v>2019</v>
      </c>
      <c r="D1847" t="s">
        <v>25</v>
      </c>
      <c r="E1847">
        <v>10000</v>
      </c>
      <c r="F1847" t="s">
        <v>9</v>
      </c>
      <c r="G1847">
        <v>239900</v>
      </c>
    </row>
    <row r="1848" spans="1:7" x14ac:dyDescent="0.25">
      <c r="A1848" t="s">
        <v>57</v>
      </c>
      <c r="B1848" t="s">
        <v>58</v>
      </c>
      <c r="C1848">
        <v>2019</v>
      </c>
      <c r="D1848" t="s">
        <v>8</v>
      </c>
      <c r="E1848">
        <v>10999</v>
      </c>
      <c r="F1848" t="s">
        <v>9</v>
      </c>
      <c r="G1848">
        <v>149900</v>
      </c>
    </row>
    <row r="1849" spans="1:7" x14ac:dyDescent="0.25">
      <c r="A1849" t="s">
        <v>77</v>
      </c>
      <c r="B1849">
        <v>108</v>
      </c>
      <c r="C1849">
        <v>2019</v>
      </c>
      <c r="D1849" t="s">
        <v>28</v>
      </c>
      <c r="E1849">
        <v>11028</v>
      </c>
      <c r="F1849" t="s">
        <v>9</v>
      </c>
      <c r="G1849">
        <v>239900</v>
      </c>
    </row>
    <row r="1850" spans="1:7" x14ac:dyDescent="0.25">
      <c r="A1850" t="s">
        <v>7</v>
      </c>
      <c r="B1850" t="s">
        <v>68</v>
      </c>
      <c r="C1850">
        <v>2019</v>
      </c>
      <c r="D1850" t="s">
        <v>25</v>
      </c>
      <c r="E1850">
        <v>12252</v>
      </c>
      <c r="F1850" t="s">
        <v>9</v>
      </c>
      <c r="G1850">
        <v>239900</v>
      </c>
    </row>
    <row r="1851" spans="1:7" x14ac:dyDescent="0.25">
      <c r="A1851" t="s">
        <v>22</v>
      </c>
      <c r="B1851" t="s">
        <v>23</v>
      </c>
      <c r="C1851">
        <v>2019</v>
      </c>
      <c r="D1851" t="s">
        <v>25</v>
      </c>
      <c r="E1851">
        <v>14539</v>
      </c>
      <c r="F1851" t="s">
        <v>9</v>
      </c>
      <c r="G1851">
        <v>239900</v>
      </c>
    </row>
    <row r="1852" spans="1:7" x14ac:dyDescent="0.25">
      <c r="A1852" t="s">
        <v>22</v>
      </c>
      <c r="B1852" t="s">
        <v>23</v>
      </c>
      <c r="C1852">
        <v>2019</v>
      </c>
      <c r="D1852" t="s">
        <v>25</v>
      </c>
      <c r="E1852">
        <v>17355</v>
      </c>
      <c r="F1852" t="s">
        <v>9</v>
      </c>
      <c r="G1852">
        <v>239900</v>
      </c>
    </row>
    <row r="1853" spans="1:7" x14ac:dyDescent="0.25">
      <c r="A1853" t="s">
        <v>22</v>
      </c>
      <c r="B1853" t="s">
        <v>23</v>
      </c>
      <c r="C1853">
        <v>2020</v>
      </c>
      <c r="D1853" t="s">
        <v>25</v>
      </c>
      <c r="E1853">
        <v>8801</v>
      </c>
      <c r="F1853" t="s">
        <v>9</v>
      </c>
      <c r="G1853">
        <v>239900</v>
      </c>
    </row>
    <row r="1854" spans="1:7" x14ac:dyDescent="0.25">
      <c r="A1854" t="s">
        <v>57</v>
      </c>
      <c r="B1854" t="s">
        <v>101</v>
      </c>
      <c r="C1854">
        <v>2019</v>
      </c>
      <c r="D1854" t="s">
        <v>8</v>
      </c>
      <c r="E1854">
        <v>11199</v>
      </c>
      <c r="F1854" t="s">
        <v>9</v>
      </c>
      <c r="G1854">
        <v>249700</v>
      </c>
    </row>
    <row r="1855" spans="1:7" x14ac:dyDescent="0.25">
      <c r="A1855" t="s">
        <v>22</v>
      </c>
      <c r="B1855" t="s">
        <v>23</v>
      </c>
      <c r="C1855">
        <v>2020</v>
      </c>
      <c r="D1855" t="s">
        <v>25</v>
      </c>
      <c r="E1855">
        <v>10694</v>
      </c>
      <c r="F1855" t="s">
        <v>9</v>
      </c>
      <c r="G1855">
        <v>239900</v>
      </c>
    </row>
    <row r="1856" spans="1:7" x14ac:dyDescent="0.25">
      <c r="A1856" t="s">
        <v>46</v>
      </c>
      <c r="B1856" t="s">
        <v>47</v>
      </c>
      <c r="C1856">
        <v>2020</v>
      </c>
      <c r="D1856" t="s">
        <v>25</v>
      </c>
      <c r="E1856">
        <v>13900</v>
      </c>
      <c r="F1856" t="s">
        <v>9</v>
      </c>
      <c r="G1856">
        <v>239900</v>
      </c>
    </row>
    <row r="1857" spans="1:7" x14ac:dyDescent="0.25">
      <c r="A1857" t="s">
        <v>15</v>
      </c>
      <c r="B1857" t="s">
        <v>24</v>
      </c>
      <c r="C1857">
        <v>2021</v>
      </c>
      <c r="D1857" t="s">
        <v>28</v>
      </c>
      <c r="E1857">
        <v>2987</v>
      </c>
      <c r="F1857" t="s">
        <v>9</v>
      </c>
      <c r="G1857">
        <v>239900</v>
      </c>
    </row>
    <row r="1858" spans="1:7" x14ac:dyDescent="0.25">
      <c r="A1858" t="s">
        <v>7</v>
      </c>
      <c r="B1858" t="s">
        <v>37</v>
      </c>
      <c r="C1858">
        <v>2021</v>
      </c>
      <c r="D1858" t="s">
        <v>28</v>
      </c>
      <c r="E1858">
        <v>3350</v>
      </c>
      <c r="F1858" t="s">
        <v>9</v>
      </c>
      <c r="G1858">
        <v>239900</v>
      </c>
    </row>
    <row r="1859" spans="1:7" x14ac:dyDescent="0.25">
      <c r="A1859" t="s">
        <v>69</v>
      </c>
      <c r="B1859" t="s">
        <v>70</v>
      </c>
      <c r="C1859">
        <v>2021</v>
      </c>
      <c r="D1859" t="s">
        <v>28</v>
      </c>
      <c r="E1859">
        <v>3354</v>
      </c>
      <c r="F1859" t="s">
        <v>9</v>
      </c>
      <c r="G1859">
        <v>239900</v>
      </c>
    </row>
    <row r="1860" spans="1:7" x14ac:dyDescent="0.25">
      <c r="A1860" t="s">
        <v>45</v>
      </c>
      <c r="B1860" t="s">
        <v>461</v>
      </c>
      <c r="C1860">
        <v>2019</v>
      </c>
      <c r="D1860" t="s">
        <v>8</v>
      </c>
      <c r="E1860">
        <v>11501</v>
      </c>
      <c r="F1860" t="s">
        <v>9</v>
      </c>
      <c r="G1860">
        <v>299800</v>
      </c>
    </row>
    <row r="1861" spans="1:7" x14ac:dyDescent="0.25">
      <c r="A1861" t="s">
        <v>7</v>
      </c>
      <c r="B1861" t="s">
        <v>55</v>
      </c>
      <c r="C1861">
        <v>2021</v>
      </c>
      <c r="D1861" t="s">
        <v>28</v>
      </c>
      <c r="E1861">
        <v>4104</v>
      </c>
      <c r="F1861" t="s">
        <v>9</v>
      </c>
      <c r="G1861">
        <v>239900</v>
      </c>
    </row>
    <row r="1862" spans="1:7" x14ac:dyDescent="0.25">
      <c r="A1862" t="s">
        <v>22</v>
      </c>
      <c r="B1862" t="s">
        <v>23</v>
      </c>
      <c r="C1862">
        <v>2019</v>
      </c>
      <c r="D1862" t="s">
        <v>14</v>
      </c>
      <c r="E1862">
        <v>11601</v>
      </c>
      <c r="F1862" t="s">
        <v>9</v>
      </c>
      <c r="G1862">
        <v>324900</v>
      </c>
    </row>
    <row r="1863" spans="1:7" x14ac:dyDescent="0.25">
      <c r="A1863" t="s">
        <v>45</v>
      </c>
      <c r="B1863" t="s">
        <v>461</v>
      </c>
      <c r="C1863">
        <v>2019</v>
      </c>
      <c r="D1863" t="s">
        <v>8</v>
      </c>
      <c r="E1863">
        <v>11640</v>
      </c>
      <c r="F1863" t="s">
        <v>9</v>
      </c>
      <c r="G1863">
        <v>309900</v>
      </c>
    </row>
    <row r="1864" spans="1:7" x14ac:dyDescent="0.25">
      <c r="A1864" t="s">
        <v>19</v>
      </c>
      <c r="B1864" t="s">
        <v>43</v>
      </c>
      <c r="C1864">
        <v>2021</v>
      </c>
      <c r="D1864" t="s">
        <v>25</v>
      </c>
      <c r="E1864">
        <v>4543</v>
      </c>
      <c r="F1864" t="s">
        <v>9</v>
      </c>
      <c r="G1864">
        <v>239900</v>
      </c>
    </row>
    <row r="1865" spans="1:7" x14ac:dyDescent="0.25">
      <c r="A1865" t="s">
        <v>7</v>
      </c>
      <c r="B1865" t="s">
        <v>32</v>
      </c>
      <c r="C1865">
        <v>2021</v>
      </c>
      <c r="D1865" t="s">
        <v>28</v>
      </c>
      <c r="E1865">
        <v>5650</v>
      </c>
      <c r="F1865" t="s">
        <v>9</v>
      </c>
      <c r="G1865">
        <v>239900</v>
      </c>
    </row>
    <row r="1866" spans="1:7" x14ac:dyDescent="0.25">
      <c r="A1866" t="s">
        <v>98</v>
      </c>
      <c r="B1866" t="s">
        <v>110</v>
      </c>
      <c r="C1866">
        <v>2019</v>
      </c>
      <c r="D1866" t="s">
        <v>14</v>
      </c>
      <c r="E1866">
        <v>11800</v>
      </c>
      <c r="F1866" t="s">
        <v>9</v>
      </c>
      <c r="G1866">
        <v>124990</v>
      </c>
    </row>
    <row r="1867" spans="1:7" x14ac:dyDescent="0.25">
      <c r="A1867" t="s">
        <v>22</v>
      </c>
      <c r="B1867" t="s">
        <v>83</v>
      </c>
      <c r="C1867">
        <v>2021</v>
      </c>
      <c r="D1867" t="s">
        <v>28</v>
      </c>
      <c r="E1867">
        <v>7519</v>
      </c>
      <c r="F1867" t="s">
        <v>21</v>
      </c>
      <c r="G1867">
        <v>239900</v>
      </c>
    </row>
    <row r="1868" spans="1:7" x14ac:dyDescent="0.25">
      <c r="A1868" t="s">
        <v>45</v>
      </c>
      <c r="B1868" t="s">
        <v>461</v>
      </c>
      <c r="C1868">
        <v>2019</v>
      </c>
      <c r="D1868" t="s">
        <v>8</v>
      </c>
      <c r="E1868">
        <v>11900</v>
      </c>
      <c r="F1868" t="s">
        <v>21</v>
      </c>
      <c r="G1868">
        <v>319900</v>
      </c>
    </row>
    <row r="1869" spans="1:7" x14ac:dyDescent="0.25">
      <c r="A1869" t="s">
        <v>77</v>
      </c>
      <c r="B1869" t="s">
        <v>108</v>
      </c>
      <c r="C1869">
        <v>2022</v>
      </c>
      <c r="D1869" t="s">
        <v>25</v>
      </c>
      <c r="E1869">
        <v>3506</v>
      </c>
      <c r="F1869" t="s">
        <v>21</v>
      </c>
      <c r="G1869">
        <v>239900</v>
      </c>
    </row>
    <row r="1870" spans="1:7" x14ac:dyDescent="0.25">
      <c r="A1870" t="s">
        <v>69</v>
      </c>
      <c r="B1870" t="s">
        <v>124</v>
      </c>
      <c r="C1870">
        <v>2023</v>
      </c>
      <c r="D1870" t="s">
        <v>28</v>
      </c>
      <c r="E1870">
        <v>0</v>
      </c>
      <c r="F1870" t="s">
        <v>9</v>
      </c>
      <c r="G1870">
        <v>239900</v>
      </c>
    </row>
    <row r="1871" spans="1:7" x14ac:dyDescent="0.25">
      <c r="A1871" t="s">
        <v>104</v>
      </c>
      <c r="B1871" t="s">
        <v>105</v>
      </c>
      <c r="C1871">
        <v>2023</v>
      </c>
      <c r="D1871" t="s">
        <v>25</v>
      </c>
      <c r="E1871">
        <v>1197</v>
      </c>
      <c r="F1871" t="s">
        <v>9</v>
      </c>
      <c r="G1871">
        <v>239900</v>
      </c>
    </row>
    <row r="1872" spans="1:7" x14ac:dyDescent="0.25">
      <c r="A1872" t="s">
        <v>7</v>
      </c>
      <c r="B1872" t="s">
        <v>37</v>
      </c>
      <c r="C1872">
        <v>2023</v>
      </c>
      <c r="D1872" t="s">
        <v>28</v>
      </c>
      <c r="E1872">
        <v>2285</v>
      </c>
      <c r="F1872" t="s">
        <v>21</v>
      </c>
      <c r="G1872">
        <v>239900</v>
      </c>
    </row>
    <row r="1873" spans="1:7" x14ac:dyDescent="0.25">
      <c r="A1873" t="s">
        <v>26</v>
      </c>
      <c r="B1873" t="s">
        <v>27</v>
      </c>
      <c r="C1873">
        <v>2016</v>
      </c>
      <c r="D1873" t="s">
        <v>28</v>
      </c>
      <c r="E1873">
        <v>5970</v>
      </c>
      <c r="F1873" t="s">
        <v>9</v>
      </c>
      <c r="G1873">
        <v>239800</v>
      </c>
    </row>
    <row r="1874" spans="1:7" x14ac:dyDescent="0.25">
      <c r="A1874" t="s">
        <v>57</v>
      </c>
      <c r="B1874" t="s">
        <v>111</v>
      </c>
      <c r="C1874">
        <v>2019</v>
      </c>
      <c r="D1874" t="s">
        <v>14</v>
      </c>
      <c r="E1874">
        <v>12100</v>
      </c>
      <c r="F1874" t="s">
        <v>9</v>
      </c>
      <c r="G1874">
        <v>208900</v>
      </c>
    </row>
    <row r="1875" spans="1:7" x14ac:dyDescent="0.25">
      <c r="A1875" t="s">
        <v>7</v>
      </c>
      <c r="B1875" t="s">
        <v>60</v>
      </c>
      <c r="C1875">
        <v>2016</v>
      </c>
      <c r="D1875" t="s">
        <v>25</v>
      </c>
      <c r="E1875">
        <v>7573</v>
      </c>
      <c r="F1875" t="s">
        <v>9</v>
      </c>
      <c r="G1875">
        <v>239800</v>
      </c>
    </row>
    <row r="1876" spans="1:7" x14ac:dyDescent="0.25">
      <c r="A1876" t="s">
        <v>77</v>
      </c>
      <c r="B1876">
        <v>108</v>
      </c>
      <c r="C1876">
        <v>2017</v>
      </c>
      <c r="D1876" t="s">
        <v>25</v>
      </c>
      <c r="E1876">
        <v>6954</v>
      </c>
      <c r="F1876" t="s">
        <v>9</v>
      </c>
      <c r="G1876">
        <v>239800</v>
      </c>
    </row>
    <row r="1877" spans="1:7" x14ac:dyDescent="0.25">
      <c r="A1877" t="s">
        <v>57</v>
      </c>
      <c r="B1877" t="s">
        <v>101</v>
      </c>
      <c r="C1877">
        <v>2019</v>
      </c>
      <c r="D1877" t="s">
        <v>8</v>
      </c>
      <c r="E1877">
        <v>12206</v>
      </c>
      <c r="F1877" t="s">
        <v>9</v>
      </c>
      <c r="G1877">
        <v>234900</v>
      </c>
    </row>
    <row r="1878" spans="1:7" x14ac:dyDescent="0.25">
      <c r="A1878" t="s">
        <v>77</v>
      </c>
      <c r="B1878" t="s">
        <v>91</v>
      </c>
      <c r="C1878">
        <v>2018</v>
      </c>
      <c r="D1878" t="s">
        <v>28</v>
      </c>
      <c r="E1878">
        <v>7332</v>
      </c>
      <c r="F1878" t="s">
        <v>9</v>
      </c>
      <c r="G1878">
        <v>239800</v>
      </c>
    </row>
    <row r="1879" spans="1:7" x14ac:dyDescent="0.25">
      <c r="A1879" t="s">
        <v>22</v>
      </c>
      <c r="B1879" t="s">
        <v>62</v>
      </c>
      <c r="C1879">
        <v>2019</v>
      </c>
      <c r="D1879" t="s">
        <v>25</v>
      </c>
      <c r="E1879">
        <v>19500</v>
      </c>
      <c r="F1879" t="s">
        <v>9</v>
      </c>
      <c r="G1879">
        <v>239800</v>
      </c>
    </row>
    <row r="1880" spans="1:7" x14ac:dyDescent="0.25">
      <c r="A1880" t="s">
        <v>104</v>
      </c>
      <c r="B1880" t="s">
        <v>129</v>
      </c>
      <c r="C1880">
        <v>2020</v>
      </c>
      <c r="D1880" t="s">
        <v>25</v>
      </c>
      <c r="E1880">
        <v>10272</v>
      </c>
      <c r="F1880" t="s">
        <v>9</v>
      </c>
      <c r="G1880">
        <v>239800</v>
      </c>
    </row>
    <row r="1881" spans="1:7" x14ac:dyDescent="0.25">
      <c r="A1881" t="s">
        <v>7</v>
      </c>
      <c r="B1881" t="s">
        <v>32</v>
      </c>
      <c r="C1881">
        <v>2021</v>
      </c>
      <c r="D1881" t="s">
        <v>28</v>
      </c>
      <c r="E1881">
        <v>1723</v>
      </c>
      <c r="F1881" t="s">
        <v>9</v>
      </c>
      <c r="G1881">
        <v>239800</v>
      </c>
    </row>
    <row r="1882" spans="1:7" x14ac:dyDescent="0.25">
      <c r="A1882" t="s">
        <v>7</v>
      </c>
      <c r="B1882" t="s">
        <v>103</v>
      </c>
      <c r="C1882">
        <v>2022</v>
      </c>
      <c r="D1882" t="s">
        <v>28</v>
      </c>
      <c r="E1882">
        <v>7768</v>
      </c>
      <c r="F1882" t="s">
        <v>9</v>
      </c>
      <c r="G1882">
        <v>239800</v>
      </c>
    </row>
    <row r="1883" spans="1:7" x14ac:dyDescent="0.25">
      <c r="A1883" t="s">
        <v>10</v>
      </c>
      <c r="B1883" t="s">
        <v>63</v>
      </c>
      <c r="C1883">
        <v>2018</v>
      </c>
      <c r="D1883" t="s">
        <v>25</v>
      </c>
      <c r="E1883">
        <v>9237</v>
      </c>
      <c r="F1883" t="s">
        <v>9</v>
      </c>
      <c r="G1883">
        <v>239700</v>
      </c>
    </row>
    <row r="1884" spans="1:7" x14ac:dyDescent="0.25">
      <c r="A1884" t="s">
        <v>26</v>
      </c>
      <c r="B1884" t="s">
        <v>27</v>
      </c>
      <c r="C1884">
        <v>2018</v>
      </c>
      <c r="D1884" t="s">
        <v>25</v>
      </c>
      <c r="E1884">
        <v>11359</v>
      </c>
      <c r="F1884" t="s">
        <v>9</v>
      </c>
      <c r="G1884">
        <v>239700</v>
      </c>
    </row>
    <row r="1885" spans="1:7" x14ac:dyDescent="0.25">
      <c r="A1885" t="s">
        <v>77</v>
      </c>
      <c r="B1885">
        <v>308</v>
      </c>
      <c r="C1885">
        <v>2019</v>
      </c>
      <c r="D1885" t="s">
        <v>25</v>
      </c>
      <c r="E1885">
        <v>5846</v>
      </c>
      <c r="F1885" t="s">
        <v>9</v>
      </c>
      <c r="G1885">
        <v>239500</v>
      </c>
    </row>
    <row r="1886" spans="1:7" x14ac:dyDescent="0.25">
      <c r="A1886" t="s">
        <v>12</v>
      </c>
      <c r="B1886" t="s">
        <v>13</v>
      </c>
      <c r="C1886">
        <v>2019</v>
      </c>
      <c r="D1886" t="s">
        <v>14</v>
      </c>
      <c r="E1886">
        <v>12470</v>
      </c>
      <c r="F1886" t="s">
        <v>9</v>
      </c>
      <c r="G1886">
        <v>134900</v>
      </c>
    </row>
    <row r="1887" spans="1:7" x14ac:dyDescent="0.25">
      <c r="A1887" t="s">
        <v>45</v>
      </c>
      <c r="B1887" t="s">
        <v>461</v>
      </c>
      <c r="C1887">
        <v>2019</v>
      </c>
      <c r="D1887" t="s">
        <v>8</v>
      </c>
      <c r="E1887">
        <v>12471</v>
      </c>
      <c r="F1887" t="s">
        <v>9</v>
      </c>
      <c r="G1887">
        <v>319800</v>
      </c>
    </row>
    <row r="1888" spans="1:7" x14ac:dyDescent="0.25">
      <c r="A1888" t="s">
        <v>46</v>
      </c>
      <c r="B1888" t="s">
        <v>61</v>
      </c>
      <c r="C1888">
        <v>2019</v>
      </c>
      <c r="D1888" t="s">
        <v>8</v>
      </c>
      <c r="E1888">
        <v>12489</v>
      </c>
      <c r="F1888" t="s">
        <v>9</v>
      </c>
      <c r="G1888">
        <v>109800</v>
      </c>
    </row>
    <row r="1889" spans="1:7" x14ac:dyDescent="0.25">
      <c r="A1889" t="s">
        <v>22</v>
      </c>
      <c r="B1889" t="s">
        <v>23</v>
      </c>
      <c r="C1889">
        <v>2019</v>
      </c>
      <c r="D1889" t="s">
        <v>25</v>
      </c>
      <c r="E1889">
        <v>7069</v>
      </c>
      <c r="F1889" t="s">
        <v>9</v>
      </c>
      <c r="G1889">
        <v>239500</v>
      </c>
    </row>
    <row r="1890" spans="1:7" x14ac:dyDescent="0.25">
      <c r="A1890" t="s">
        <v>79</v>
      </c>
      <c r="B1890" t="s">
        <v>100</v>
      </c>
      <c r="C1890">
        <v>2019</v>
      </c>
      <c r="D1890" t="s">
        <v>14</v>
      </c>
      <c r="E1890">
        <v>12634</v>
      </c>
      <c r="F1890" t="s">
        <v>9</v>
      </c>
      <c r="G1890">
        <v>174900</v>
      </c>
    </row>
    <row r="1891" spans="1:7" x14ac:dyDescent="0.25">
      <c r="A1891" t="s">
        <v>10</v>
      </c>
      <c r="B1891" t="s">
        <v>63</v>
      </c>
      <c r="C1891">
        <v>2017</v>
      </c>
      <c r="D1891" t="s">
        <v>25</v>
      </c>
      <c r="E1891">
        <v>7880</v>
      </c>
      <c r="F1891" t="s">
        <v>9</v>
      </c>
      <c r="G1891">
        <v>239000</v>
      </c>
    </row>
    <row r="1892" spans="1:7" x14ac:dyDescent="0.25">
      <c r="A1892" t="s">
        <v>45</v>
      </c>
      <c r="B1892" t="s">
        <v>463</v>
      </c>
      <c r="C1892">
        <v>2019</v>
      </c>
      <c r="D1892" t="s">
        <v>8</v>
      </c>
      <c r="E1892">
        <v>12730</v>
      </c>
      <c r="F1892" t="s">
        <v>9</v>
      </c>
      <c r="G1892">
        <v>389000</v>
      </c>
    </row>
    <row r="1893" spans="1:7" x14ac:dyDescent="0.25">
      <c r="A1893" t="s">
        <v>26</v>
      </c>
      <c r="B1893" t="s">
        <v>76</v>
      </c>
      <c r="C1893">
        <v>2019</v>
      </c>
      <c r="D1893" t="s">
        <v>28</v>
      </c>
      <c r="E1893">
        <v>6609</v>
      </c>
      <c r="F1893" t="s">
        <v>9</v>
      </c>
      <c r="G1893">
        <v>239000</v>
      </c>
    </row>
    <row r="1894" spans="1:7" x14ac:dyDescent="0.25">
      <c r="A1894" t="s">
        <v>22</v>
      </c>
      <c r="B1894" t="s">
        <v>62</v>
      </c>
      <c r="C1894">
        <v>2019</v>
      </c>
      <c r="D1894" t="s">
        <v>14</v>
      </c>
      <c r="E1894">
        <v>12800</v>
      </c>
      <c r="F1894" t="s">
        <v>9</v>
      </c>
      <c r="G1894">
        <v>379000</v>
      </c>
    </row>
    <row r="1895" spans="1:7" x14ac:dyDescent="0.25">
      <c r="A1895" t="s">
        <v>22</v>
      </c>
      <c r="B1895" t="s">
        <v>23</v>
      </c>
      <c r="C1895">
        <v>2019</v>
      </c>
      <c r="D1895" t="s">
        <v>25</v>
      </c>
      <c r="E1895">
        <v>7500</v>
      </c>
      <c r="F1895" t="s">
        <v>9</v>
      </c>
      <c r="G1895">
        <v>239000</v>
      </c>
    </row>
    <row r="1896" spans="1:7" x14ac:dyDescent="0.25">
      <c r="A1896" t="s">
        <v>29</v>
      </c>
      <c r="B1896" t="s">
        <v>92</v>
      </c>
      <c r="C1896">
        <v>2021</v>
      </c>
      <c r="D1896" t="s">
        <v>28</v>
      </c>
      <c r="E1896">
        <v>4228</v>
      </c>
      <c r="F1896" t="s">
        <v>9</v>
      </c>
      <c r="G1896">
        <v>239000</v>
      </c>
    </row>
    <row r="1897" spans="1:7" x14ac:dyDescent="0.25">
      <c r="A1897" t="s">
        <v>57</v>
      </c>
      <c r="B1897" t="s">
        <v>111</v>
      </c>
      <c r="C1897">
        <v>2019</v>
      </c>
      <c r="D1897" t="s">
        <v>14</v>
      </c>
      <c r="E1897">
        <v>12950</v>
      </c>
      <c r="F1897" t="s">
        <v>9</v>
      </c>
      <c r="G1897">
        <v>229900</v>
      </c>
    </row>
    <row r="1898" spans="1:7" x14ac:dyDescent="0.25">
      <c r="A1898" t="s">
        <v>29</v>
      </c>
      <c r="B1898" t="s">
        <v>44</v>
      </c>
      <c r="C1898">
        <v>2021</v>
      </c>
      <c r="D1898" t="s">
        <v>28</v>
      </c>
      <c r="E1898">
        <v>5615</v>
      </c>
      <c r="F1898" t="s">
        <v>21</v>
      </c>
      <c r="G1898">
        <v>239000</v>
      </c>
    </row>
    <row r="1899" spans="1:7" x14ac:dyDescent="0.25">
      <c r="A1899" t="s">
        <v>29</v>
      </c>
      <c r="B1899" t="s">
        <v>44</v>
      </c>
      <c r="C1899">
        <v>2021</v>
      </c>
      <c r="D1899" t="s">
        <v>28</v>
      </c>
      <c r="E1899">
        <v>6557</v>
      </c>
      <c r="F1899" t="s">
        <v>9</v>
      </c>
      <c r="G1899">
        <v>239000</v>
      </c>
    </row>
    <row r="1900" spans="1:7" x14ac:dyDescent="0.25">
      <c r="A1900" t="s">
        <v>79</v>
      </c>
      <c r="B1900" t="s">
        <v>130</v>
      </c>
      <c r="C1900">
        <v>2023</v>
      </c>
      <c r="D1900" t="s">
        <v>28</v>
      </c>
      <c r="E1900">
        <v>1</v>
      </c>
      <c r="F1900" t="s">
        <v>9</v>
      </c>
      <c r="G1900">
        <v>239000</v>
      </c>
    </row>
    <row r="1901" spans="1:7" x14ac:dyDescent="0.25">
      <c r="A1901" t="s">
        <v>7</v>
      </c>
      <c r="B1901" t="s">
        <v>37</v>
      </c>
      <c r="C1901">
        <v>2023</v>
      </c>
      <c r="D1901" t="s">
        <v>28</v>
      </c>
      <c r="E1901">
        <v>5</v>
      </c>
      <c r="F1901" t="s">
        <v>21</v>
      </c>
      <c r="G1901">
        <v>239000</v>
      </c>
    </row>
    <row r="1902" spans="1:7" x14ac:dyDescent="0.25">
      <c r="A1902" t="s">
        <v>69</v>
      </c>
      <c r="B1902" t="s">
        <v>102</v>
      </c>
      <c r="C1902">
        <v>2019</v>
      </c>
      <c r="D1902" t="s">
        <v>25</v>
      </c>
      <c r="E1902">
        <v>10861</v>
      </c>
      <c r="F1902" t="s">
        <v>9</v>
      </c>
      <c r="G1902">
        <v>238900</v>
      </c>
    </row>
    <row r="1903" spans="1:7" x14ac:dyDescent="0.25">
      <c r="A1903" t="s">
        <v>79</v>
      </c>
      <c r="B1903" t="s">
        <v>112</v>
      </c>
      <c r="C1903">
        <v>2019</v>
      </c>
      <c r="D1903" t="s">
        <v>8</v>
      </c>
      <c r="E1903">
        <v>13583</v>
      </c>
      <c r="F1903" t="s">
        <v>9</v>
      </c>
      <c r="G1903">
        <v>229800</v>
      </c>
    </row>
    <row r="1904" spans="1:7" x14ac:dyDescent="0.25">
      <c r="A1904" t="s">
        <v>12</v>
      </c>
      <c r="B1904" t="s">
        <v>465</v>
      </c>
      <c r="C1904">
        <v>2019</v>
      </c>
      <c r="D1904" t="s">
        <v>14</v>
      </c>
      <c r="E1904">
        <v>13610</v>
      </c>
      <c r="F1904" t="s">
        <v>9</v>
      </c>
      <c r="G1904">
        <v>279900</v>
      </c>
    </row>
    <row r="1905" spans="1:7" x14ac:dyDescent="0.25">
      <c r="A1905" t="s">
        <v>69</v>
      </c>
      <c r="B1905" t="s">
        <v>102</v>
      </c>
      <c r="C1905">
        <v>2018</v>
      </c>
      <c r="D1905" t="s">
        <v>25</v>
      </c>
      <c r="E1905">
        <v>14975</v>
      </c>
      <c r="F1905" t="s">
        <v>9</v>
      </c>
      <c r="G1905">
        <v>237900</v>
      </c>
    </row>
    <row r="1906" spans="1:7" x14ac:dyDescent="0.25">
      <c r="A1906" t="s">
        <v>22</v>
      </c>
      <c r="B1906" t="s">
        <v>23</v>
      </c>
      <c r="C1906">
        <v>2019</v>
      </c>
      <c r="D1906" t="s">
        <v>25</v>
      </c>
      <c r="E1906">
        <v>10997</v>
      </c>
      <c r="F1906" t="s">
        <v>9</v>
      </c>
      <c r="G1906">
        <v>237900</v>
      </c>
    </row>
    <row r="1907" spans="1:7" x14ac:dyDescent="0.25">
      <c r="A1907" t="s">
        <v>10</v>
      </c>
      <c r="B1907" t="s">
        <v>11</v>
      </c>
      <c r="C1907">
        <v>2021</v>
      </c>
      <c r="D1907" t="s">
        <v>28</v>
      </c>
      <c r="E1907">
        <v>3600</v>
      </c>
      <c r="F1907" t="s">
        <v>9</v>
      </c>
      <c r="G1907">
        <v>237900</v>
      </c>
    </row>
    <row r="1908" spans="1:7" x14ac:dyDescent="0.25">
      <c r="A1908" t="s">
        <v>26</v>
      </c>
      <c r="B1908" t="s">
        <v>31</v>
      </c>
      <c r="C1908">
        <v>2022</v>
      </c>
      <c r="D1908" t="s">
        <v>25</v>
      </c>
      <c r="E1908">
        <v>3100</v>
      </c>
      <c r="F1908" t="s">
        <v>21</v>
      </c>
      <c r="G1908">
        <v>237375</v>
      </c>
    </row>
    <row r="1909" spans="1:7" x14ac:dyDescent="0.25">
      <c r="A1909" t="s">
        <v>26</v>
      </c>
      <c r="B1909" t="s">
        <v>31</v>
      </c>
      <c r="C1909">
        <v>2022</v>
      </c>
      <c r="D1909" t="s">
        <v>25</v>
      </c>
      <c r="E1909">
        <v>499</v>
      </c>
      <c r="F1909" t="s">
        <v>21</v>
      </c>
      <c r="G1909">
        <v>236250</v>
      </c>
    </row>
    <row r="1910" spans="1:7" x14ac:dyDescent="0.25">
      <c r="A1910" t="s">
        <v>7</v>
      </c>
      <c r="B1910" t="s">
        <v>32</v>
      </c>
      <c r="C1910">
        <v>2021</v>
      </c>
      <c r="D1910" t="s">
        <v>28</v>
      </c>
      <c r="E1910">
        <v>1399</v>
      </c>
      <c r="F1910" t="s">
        <v>21</v>
      </c>
      <c r="G1910">
        <v>235000</v>
      </c>
    </row>
    <row r="1911" spans="1:7" x14ac:dyDescent="0.25">
      <c r="A1911" t="s">
        <v>22</v>
      </c>
      <c r="B1911" t="s">
        <v>126</v>
      </c>
      <c r="C1911">
        <v>2014</v>
      </c>
      <c r="D1911" t="s">
        <v>25</v>
      </c>
      <c r="E1911">
        <v>10370</v>
      </c>
      <c r="F1911" t="s">
        <v>9</v>
      </c>
      <c r="G1911">
        <v>234900</v>
      </c>
    </row>
    <row r="1912" spans="1:7" x14ac:dyDescent="0.25">
      <c r="A1912" t="s">
        <v>15</v>
      </c>
      <c r="B1912" t="s">
        <v>16</v>
      </c>
      <c r="C1912">
        <v>2019</v>
      </c>
      <c r="D1912" t="s">
        <v>8</v>
      </c>
      <c r="E1912">
        <v>14094</v>
      </c>
      <c r="F1912" t="s">
        <v>9</v>
      </c>
      <c r="G1912">
        <v>189900</v>
      </c>
    </row>
    <row r="1913" spans="1:7" x14ac:dyDescent="0.25">
      <c r="A1913" t="s">
        <v>22</v>
      </c>
      <c r="B1913" t="s">
        <v>126</v>
      </c>
      <c r="C1913">
        <v>2014</v>
      </c>
      <c r="D1913" t="s">
        <v>25</v>
      </c>
      <c r="E1913">
        <v>13100</v>
      </c>
      <c r="F1913" t="s">
        <v>9</v>
      </c>
      <c r="G1913">
        <v>234900</v>
      </c>
    </row>
    <row r="1914" spans="1:7" x14ac:dyDescent="0.25">
      <c r="A1914" t="s">
        <v>26</v>
      </c>
      <c r="B1914" t="s">
        <v>27</v>
      </c>
      <c r="C1914">
        <v>2014</v>
      </c>
      <c r="D1914" t="s">
        <v>25</v>
      </c>
      <c r="E1914">
        <v>15400</v>
      </c>
      <c r="F1914" t="s">
        <v>9</v>
      </c>
      <c r="G1914">
        <v>234900</v>
      </c>
    </row>
    <row r="1915" spans="1:7" x14ac:dyDescent="0.25">
      <c r="A1915" t="s">
        <v>15</v>
      </c>
      <c r="B1915" t="s">
        <v>36</v>
      </c>
      <c r="C1915">
        <v>2014</v>
      </c>
      <c r="D1915" t="s">
        <v>25</v>
      </c>
      <c r="E1915">
        <v>16300</v>
      </c>
      <c r="F1915" t="s">
        <v>9</v>
      </c>
      <c r="G1915">
        <v>234900</v>
      </c>
    </row>
    <row r="1916" spans="1:7" x14ac:dyDescent="0.25">
      <c r="A1916" t="s">
        <v>15</v>
      </c>
      <c r="B1916">
        <v>320</v>
      </c>
      <c r="C1916">
        <v>2014</v>
      </c>
      <c r="D1916" t="s">
        <v>28</v>
      </c>
      <c r="E1916">
        <v>19650</v>
      </c>
      <c r="F1916" t="s">
        <v>9</v>
      </c>
      <c r="G1916">
        <v>234900</v>
      </c>
    </row>
    <row r="1917" spans="1:7" x14ac:dyDescent="0.25">
      <c r="A1917" t="s">
        <v>12</v>
      </c>
      <c r="B1917" t="s">
        <v>13</v>
      </c>
      <c r="C1917">
        <v>2019</v>
      </c>
      <c r="D1917" t="s">
        <v>14</v>
      </c>
      <c r="E1917">
        <v>14398</v>
      </c>
      <c r="F1917" t="s">
        <v>9</v>
      </c>
      <c r="G1917">
        <v>134900</v>
      </c>
    </row>
    <row r="1918" spans="1:7" x14ac:dyDescent="0.25">
      <c r="A1918" t="s">
        <v>15</v>
      </c>
      <c r="B1918">
        <v>530</v>
      </c>
      <c r="C1918">
        <v>2016</v>
      </c>
      <c r="D1918" t="s">
        <v>25</v>
      </c>
      <c r="E1918">
        <v>13450</v>
      </c>
      <c r="F1918" t="s">
        <v>9</v>
      </c>
      <c r="G1918">
        <v>234900</v>
      </c>
    </row>
    <row r="1919" spans="1:7" x14ac:dyDescent="0.25">
      <c r="A1919" t="s">
        <v>26</v>
      </c>
      <c r="B1919" t="s">
        <v>56</v>
      </c>
      <c r="C1919">
        <v>2017</v>
      </c>
      <c r="D1919" t="s">
        <v>25</v>
      </c>
      <c r="E1919">
        <v>21700</v>
      </c>
      <c r="F1919" t="s">
        <v>9</v>
      </c>
      <c r="G1919">
        <v>234900</v>
      </c>
    </row>
    <row r="1920" spans="1:7" x14ac:dyDescent="0.25">
      <c r="A1920" t="s">
        <v>15</v>
      </c>
      <c r="B1920">
        <v>225</v>
      </c>
      <c r="C1920">
        <v>2018</v>
      </c>
      <c r="D1920" t="s">
        <v>28</v>
      </c>
      <c r="E1920">
        <v>11288</v>
      </c>
      <c r="F1920" t="s">
        <v>9</v>
      </c>
      <c r="G1920">
        <v>234900</v>
      </c>
    </row>
    <row r="1921" spans="1:7" x14ac:dyDescent="0.25">
      <c r="A1921" t="s">
        <v>15</v>
      </c>
      <c r="B1921">
        <v>320</v>
      </c>
      <c r="C1921">
        <v>2018</v>
      </c>
      <c r="D1921" t="s">
        <v>25</v>
      </c>
      <c r="E1921">
        <v>11956</v>
      </c>
      <c r="F1921" t="s">
        <v>9</v>
      </c>
      <c r="G1921">
        <v>234900</v>
      </c>
    </row>
    <row r="1922" spans="1:7" x14ac:dyDescent="0.25">
      <c r="A1922" t="s">
        <v>57</v>
      </c>
      <c r="B1922" t="s">
        <v>111</v>
      </c>
      <c r="C1922">
        <v>2019</v>
      </c>
      <c r="D1922" t="s">
        <v>14</v>
      </c>
      <c r="E1922">
        <v>14755</v>
      </c>
      <c r="F1922" t="s">
        <v>9</v>
      </c>
      <c r="G1922">
        <v>197900</v>
      </c>
    </row>
    <row r="1923" spans="1:7" x14ac:dyDescent="0.25">
      <c r="A1923" t="s">
        <v>22</v>
      </c>
      <c r="B1923" t="s">
        <v>23</v>
      </c>
      <c r="C1923">
        <v>2019</v>
      </c>
      <c r="D1923" t="s">
        <v>14</v>
      </c>
      <c r="E1923">
        <v>14800</v>
      </c>
      <c r="F1923" t="s">
        <v>9</v>
      </c>
      <c r="G1923">
        <v>309900</v>
      </c>
    </row>
    <row r="1924" spans="1:7" x14ac:dyDescent="0.25">
      <c r="A1924" t="s">
        <v>29</v>
      </c>
      <c r="B1924" t="s">
        <v>92</v>
      </c>
      <c r="C1924">
        <v>2019</v>
      </c>
      <c r="D1924" t="s">
        <v>28</v>
      </c>
      <c r="E1924">
        <v>4900</v>
      </c>
      <c r="F1924" t="s">
        <v>9</v>
      </c>
      <c r="G1924">
        <v>234900</v>
      </c>
    </row>
    <row r="1925" spans="1:7" x14ac:dyDescent="0.25">
      <c r="A1925" t="s">
        <v>57</v>
      </c>
      <c r="B1925" t="s">
        <v>101</v>
      </c>
      <c r="C1925">
        <v>2019</v>
      </c>
      <c r="D1925" t="s">
        <v>8</v>
      </c>
      <c r="E1925">
        <v>14950</v>
      </c>
      <c r="F1925" t="s">
        <v>9</v>
      </c>
      <c r="G1925">
        <v>219900</v>
      </c>
    </row>
    <row r="1926" spans="1:7" x14ac:dyDescent="0.25">
      <c r="A1926" t="s">
        <v>7</v>
      </c>
      <c r="B1926" t="s">
        <v>32</v>
      </c>
      <c r="C1926">
        <v>2019</v>
      </c>
      <c r="D1926" t="s">
        <v>14</v>
      </c>
      <c r="E1926">
        <v>15067</v>
      </c>
      <c r="F1926" t="s">
        <v>9</v>
      </c>
      <c r="G1926">
        <v>144500</v>
      </c>
    </row>
    <row r="1927" spans="1:7" x14ac:dyDescent="0.25">
      <c r="A1927" t="s">
        <v>22</v>
      </c>
      <c r="B1927" t="s">
        <v>127</v>
      </c>
      <c r="C1927">
        <v>2019</v>
      </c>
      <c r="D1927" t="s">
        <v>25</v>
      </c>
      <c r="E1927">
        <v>8907</v>
      </c>
      <c r="F1927" t="s">
        <v>9</v>
      </c>
      <c r="G1927">
        <v>234900</v>
      </c>
    </row>
    <row r="1928" spans="1:7" x14ac:dyDescent="0.25">
      <c r="A1928" t="s">
        <v>22</v>
      </c>
      <c r="B1928" t="s">
        <v>48</v>
      </c>
      <c r="C1928">
        <v>2019</v>
      </c>
      <c r="D1928" t="s">
        <v>25</v>
      </c>
      <c r="E1928">
        <v>12989</v>
      </c>
      <c r="F1928" t="s">
        <v>9</v>
      </c>
      <c r="G1928">
        <v>234900</v>
      </c>
    </row>
    <row r="1929" spans="1:7" x14ac:dyDescent="0.25">
      <c r="A1929" t="s">
        <v>69</v>
      </c>
      <c r="B1929" t="s">
        <v>102</v>
      </c>
      <c r="C1929">
        <v>2020</v>
      </c>
      <c r="D1929" t="s">
        <v>28</v>
      </c>
      <c r="E1929">
        <v>2794</v>
      </c>
      <c r="F1929" t="s">
        <v>9</v>
      </c>
      <c r="G1929">
        <v>234900</v>
      </c>
    </row>
    <row r="1930" spans="1:7" x14ac:dyDescent="0.25">
      <c r="A1930" t="s">
        <v>22</v>
      </c>
      <c r="B1930" t="s">
        <v>83</v>
      </c>
      <c r="C1930">
        <v>2020</v>
      </c>
      <c r="D1930" t="s">
        <v>28</v>
      </c>
      <c r="E1930">
        <v>10612</v>
      </c>
      <c r="F1930" t="s">
        <v>21</v>
      </c>
      <c r="G1930">
        <v>234900</v>
      </c>
    </row>
    <row r="1931" spans="1:7" x14ac:dyDescent="0.25">
      <c r="A1931" t="s">
        <v>22</v>
      </c>
      <c r="B1931" t="s">
        <v>48</v>
      </c>
      <c r="C1931">
        <v>2020</v>
      </c>
      <c r="D1931" t="s">
        <v>25</v>
      </c>
      <c r="E1931">
        <v>15445</v>
      </c>
      <c r="F1931" t="s">
        <v>9</v>
      </c>
      <c r="G1931">
        <v>234900</v>
      </c>
    </row>
    <row r="1932" spans="1:7" x14ac:dyDescent="0.25">
      <c r="A1932" t="s">
        <v>7</v>
      </c>
      <c r="B1932" t="s">
        <v>32</v>
      </c>
      <c r="C1932">
        <v>2021</v>
      </c>
      <c r="D1932" t="s">
        <v>28</v>
      </c>
      <c r="E1932">
        <v>3700</v>
      </c>
      <c r="F1932" t="s">
        <v>9</v>
      </c>
      <c r="G1932">
        <v>234900</v>
      </c>
    </row>
    <row r="1933" spans="1:7" x14ac:dyDescent="0.25">
      <c r="A1933" t="s">
        <v>15</v>
      </c>
      <c r="B1933">
        <v>118</v>
      </c>
      <c r="C1933">
        <v>2021</v>
      </c>
      <c r="D1933" t="s">
        <v>28</v>
      </c>
      <c r="E1933">
        <v>11124</v>
      </c>
      <c r="F1933" t="s">
        <v>9</v>
      </c>
      <c r="G1933">
        <v>234900</v>
      </c>
    </row>
    <row r="1934" spans="1:7" x14ac:dyDescent="0.25">
      <c r="A1934" t="s">
        <v>69</v>
      </c>
      <c r="B1934" t="s">
        <v>124</v>
      </c>
      <c r="C1934">
        <v>2023</v>
      </c>
      <c r="D1934" t="s">
        <v>28</v>
      </c>
      <c r="E1934">
        <v>0</v>
      </c>
      <c r="F1934" t="s">
        <v>9</v>
      </c>
      <c r="G1934">
        <v>234900</v>
      </c>
    </row>
    <row r="1935" spans="1:7" x14ac:dyDescent="0.25">
      <c r="A1935" t="s">
        <v>69</v>
      </c>
      <c r="B1935" t="s">
        <v>124</v>
      </c>
      <c r="C1935">
        <v>2023</v>
      </c>
      <c r="D1935" t="s">
        <v>28</v>
      </c>
      <c r="E1935">
        <v>0</v>
      </c>
      <c r="F1935" t="s">
        <v>9</v>
      </c>
      <c r="G1935">
        <v>234900</v>
      </c>
    </row>
    <row r="1936" spans="1:7" x14ac:dyDescent="0.25">
      <c r="A1936" t="s">
        <v>79</v>
      </c>
      <c r="B1936" t="s">
        <v>131</v>
      </c>
      <c r="C1936">
        <v>2023</v>
      </c>
      <c r="D1936" t="s">
        <v>28</v>
      </c>
      <c r="E1936">
        <v>55</v>
      </c>
      <c r="F1936" t="s">
        <v>9</v>
      </c>
      <c r="G1936">
        <v>234900</v>
      </c>
    </row>
    <row r="1937" spans="1:7" x14ac:dyDescent="0.25">
      <c r="A1937" t="s">
        <v>15</v>
      </c>
      <c r="B1937">
        <v>420</v>
      </c>
      <c r="C1937">
        <v>2016</v>
      </c>
      <c r="D1937" t="s">
        <v>25</v>
      </c>
      <c r="E1937">
        <v>6489</v>
      </c>
      <c r="F1937" t="s">
        <v>9</v>
      </c>
      <c r="G1937">
        <v>234800</v>
      </c>
    </row>
    <row r="1938" spans="1:7" x14ac:dyDescent="0.25">
      <c r="A1938" t="s">
        <v>29</v>
      </c>
      <c r="B1938" t="s">
        <v>35</v>
      </c>
      <c r="C1938">
        <v>2016</v>
      </c>
      <c r="D1938" t="s">
        <v>25</v>
      </c>
      <c r="E1938">
        <v>13678</v>
      </c>
      <c r="F1938" t="s">
        <v>9</v>
      </c>
      <c r="G1938">
        <v>234800</v>
      </c>
    </row>
    <row r="1939" spans="1:7" x14ac:dyDescent="0.25">
      <c r="A1939" t="s">
        <v>22</v>
      </c>
      <c r="B1939" t="s">
        <v>74</v>
      </c>
      <c r="C1939">
        <v>2017</v>
      </c>
      <c r="D1939" t="s">
        <v>25</v>
      </c>
      <c r="E1939">
        <v>11970</v>
      </c>
      <c r="F1939" t="s">
        <v>9</v>
      </c>
      <c r="G1939">
        <v>234800</v>
      </c>
    </row>
    <row r="1940" spans="1:7" x14ac:dyDescent="0.25">
      <c r="A1940" t="s">
        <v>69</v>
      </c>
      <c r="B1940" t="s">
        <v>90</v>
      </c>
      <c r="C1940">
        <v>2018</v>
      </c>
      <c r="D1940" t="s">
        <v>25</v>
      </c>
      <c r="E1940">
        <v>9392</v>
      </c>
      <c r="F1940" t="s">
        <v>9</v>
      </c>
      <c r="G1940">
        <v>234800</v>
      </c>
    </row>
    <row r="1941" spans="1:7" x14ac:dyDescent="0.25">
      <c r="A1941" t="s">
        <v>7</v>
      </c>
      <c r="B1941" t="s">
        <v>37</v>
      </c>
      <c r="C1941">
        <v>2020</v>
      </c>
      <c r="D1941" t="s">
        <v>25</v>
      </c>
      <c r="E1941">
        <v>13990</v>
      </c>
      <c r="F1941" t="s">
        <v>9</v>
      </c>
      <c r="G1941">
        <v>234800</v>
      </c>
    </row>
    <row r="1942" spans="1:7" x14ac:dyDescent="0.25">
      <c r="A1942" t="s">
        <v>26</v>
      </c>
      <c r="B1942" t="s">
        <v>27</v>
      </c>
      <c r="C1942">
        <v>2015</v>
      </c>
      <c r="D1942" t="s">
        <v>25</v>
      </c>
      <c r="E1942">
        <v>16974</v>
      </c>
      <c r="F1942" t="s">
        <v>9</v>
      </c>
      <c r="G1942">
        <v>234000</v>
      </c>
    </row>
    <row r="1943" spans="1:7" x14ac:dyDescent="0.25">
      <c r="A1943" t="s">
        <v>29</v>
      </c>
      <c r="B1943" t="s">
        <v>92</v>
      </c>
      <c r="C1943">
        <v>2019</v>
      </c>
      <c r="D1943" t="s">
        <v>28</v>
      </c>
      <c r="E1943">
        <v>6575</v>
      </c>
      <c r="F1943" t="s">
        <v>9</v>
      </c>
      <c r="G1943">
        <v>234000</v>
      </c>
    </row>
    <row r="1944" spans="1:7" x14ac:dyDescent="0.25">
      <c r="A1944" t="s">
        <v>22</v>
      </c>
      <c r="B1944" t="s">
        <v>127</v>
      </c>
      <c r="C1944">
        <v>2019</v>
      </c>
      <c r="D1944" t="s">
        <v>25</v>
      </c>
      <c r="E1944">
        <v>7900</v>
      </c>
      <c r="F1944" t="s">
        <v>9</v>
      </c>
      <c r="G1944">
        <v>233900</v>
      </c>
    </row>
    <row r="1945" spans="1:7" x14ac:dyDescent="0.25">
      <c r="A1945" t="s">
        <v>46</v>
      </c>
      <c r="B1945" t="s">
        <v>66</v>
      </c>
      <c r="C1945">
        <v>2024</v>
      </c>
      <c r="D1945" t="s">
        <v>28</v>
      </c>
      <c r="E1945">
        <v>1</v>
      </c>
      <c r="F1945" t="s">
        <v>21</v>
      </c>
      <c r="G1945">
        <v>232900</v>
      </c>
    </row>
    <row r="1946" spans="1:7" x14ac:dyDescent="0.25">
      <c r="A1946" t="s">
        <v>26</v>
      </c>
      <c r="B1946" t="s">
        <v>27</v>
      </c>
      <c r="C1946">
        <v>2019</v>
      </c>
      <c r="D1946" t="s">
        <v>25</v>
      </c>
      <c r="E1946">
        <v>4756</v>
      </c>
      <c r="F1946" t="s">
        <v>9</v>
      </c>
      <c r="G1946">
        <v>232800</v>
      </c>
    </row>
    <row r="1947" spans="1:7" x14ac:dyDescent="0.25">
      <c r="A1947" t="s">
        <v>77</v>
      </c>
      <c r="B1947">
        <v>308</v>
      </c>
      <c r="C1947">
        <v>2018</v>
      </c>
      <c r="D1947" t="s">
        <v>25</v>
      </c>
      <c r="E1947">
        <v>9020</v>
      </c>
      <c r="F1947" t="s">
        <v>9</v>
      </c>
      <c r="G1947">
        <v>231125</v>
      </c>
    </row>
    <row r="1948" spans="1:7" x14ac:dyDescent="0.25">
      <c r="A1948" t="s">
        <v>7</v>
      </c>
      <c r="B1948" t="s">
        <v>68</v>
      </c>
      <c r="C1948">
        <v>2021</v>
      </c>
      <c r="D1948" t="s">
        <v>25</v>
      </c>
      <c r="E1948">
        <v>4520</v>
      </c>
      <c r="F1948" t="s">
        <v>21</v>
      </c>
      <c r="G1948">
        <v>231125</v>
      </c>
    </row>
    <row r="1949" spans="1:7" x14ac:dyDescent="0.25">
      <c r="A1949" t="s">
        <v>77</v>
      </c>
      <c r="B1949" t="s">
        <v>108</v>
      </c>
      <c r="C1949">
        <v>2022</v>
      </c>
      <c r="D1949" t="s">
        <v>25</v>
      </c>
      <c r="E1949">
        <v>4319</v>
      </c>
      <c r="F1949" t="s">
        <v>21</v>
      </c>
      <c r="G1949">
        <v>231125</v>
      </c>
    </row>
    <row r="1950" spans="1:7" x14ac:dyDescent="0.25">
      <c r="A1950" t="s">
        <v>77</v>
      </c>
      <c r="B1950" t="s">
        <v>108</v>
      </c>
      <c r="C1950">
        <v>2022</v>
      </c>
      <c r="D1950" t="s">
        <v>25</v>
      </c>
      <c r="E1950">
        <v>4727</v>
      </c>
      <c r="F1950" t="s">
        <v>21</v>
      </c>
      <c r="G1950">
        <v>231125</v>
      </c>
    </row>
    <row r="1951" spans="1:7" x14ac:dyDescent="0.25">
      <c r="A1951" t="s">
        <v>22</v>
      </c>
      <c r="B1951" t="s">
        <v>48</v>
      </c>
      <c r="C1951">
        <v>2018</v>
      </c>
      <c r="D1951" t="s">
        <v>25</v>
      </c>
      <c r="E1951">
        <v>17089</v>
      </c>
      <c r="F1951" t="s">
        <v>9</v>
      </c>
      <c r="G1951">
        <v>230000</v>
      </c>
    </row>
    <row r="1952" spans="1:7" x14ac:dyDescent="0.25">
      <c r="A1952" t="s">
        <v>19</v>
      </c>
      <c r="B1952" t="s">
        <v>43</v>
      </c>
      <c r="C1952">
        <v>2021</v>
      </c>
      <c r="D1952" t="s">
        <v>25</v>
      </c>
      <c r="E1952">
        <v>7350</v>
      </c>
      <c r="F1952" t="s">
        <v>9</v>
      </c>
      <c r="G1952">
        <v>230000</v>
      </c>
    </row>
    <row r="1953" spans="1:7" x14ac:dyDescent="0.25">
      <c r="A1953" t="s">
        <v>22</v>
      </c>
      <c r="B1953" t="s">
        <v>48</v>
      </c>
      <c r="C1953">
        <v>2018</v>
      </c>
      <c r="D1953" t="s">
        <v>25</v>
      </c>
      <c r="E1953">
        <v>16000</v>
      </c>
      <c r="F1953" t="s">
        <v>9</v>
      </c>
      <c r="G1953">
        <v>229999</v>
      </c>
    </row>
    <row r="1954" spans="1:7" x14ac:dyDescent="0.25">
      <c r="A1954" t="s">
        <v>15</v>
      </c>
      <c r="B1954" t="s">
        <v>24</v>
      </c>
      <c r="C1954">
        <v>2014</v>
      </c>
      <c r="D1954" t="s">
        <v>28</v>
      </c>
      <c r="E1954">
        <v>17000</v>
      </c>
      <c r="F1954" t="s">
        <v>21</v>
      </c>
      <c r="G1954">
        <v>229900</v>
      </c>
    </row>
    <row r="1955" spans="1:7" x14ac:dyDescent="0.25">
      <c r="A1955" t="s">
        <v>26</v>
      </c>
      <c r="B1955" t="s">
        <v>27</v>
      </c>
      <c r="C1955">
        <v>2015</v>
      </c>
      <c r="D1955" t="s">
        <v>25</v>
      </c>
      <c r="E1955">
        <v>9360</v>
      </c>
      <c r="F1955" t="s">
        <v>9</v>
      </c>
      <c r="G1955">
        <v>229900</v>
      </c>
    </row>
    <row r="1956" spans="1:7" x14ac:dyDescent="0.25">
      <c r="A1956" t="s">
        <v>7</v>
      </c>
      <c r="B1956" t="s">
        <v>32</v>
      </c>
      <c r="C1956">
        <v>2015</v>
      </c>
      <c r="D1956" t="s">
        <v>25</v>
      </c>
      <c r="E1956">
        <v>12900</v>
      </c>
      <c r="F1956" t="s">
        <v>9</v>
      </c>
      <c r="G1956">
        <v>229900</v>
      </c>
    </row>
    <row r="1957" spans="1:7" x14ac:dyDescent="0.25">
      <c r="A1957" t="s">
        <v>7</v>
      </c>
      <c r="B1957" t="s">
        <v>32</v>
      </c>
      <c r="C1957">
        <v>2015</v>
      </c>
      <c r="D1957" t="s">
        <v>25</v>
      </c>
      <c r="E1957">
        <v>14399</v>
      </c>
      <c r="F1957" t="s">
        <v>9</v>
      </c>
      <c r="G1957">
        <v>229900</v>
      </c>
    </row>
    <row r="1958" spans="1:7" x14ac:dyDescent="0.25">
      <c r="A1958" t="s">
        <v>15</v>
      </c>
      <c r="B1958">
        <v>530</v>
      </c>
      <c r="C1958">
        <v>2015</v>
      </c>
      <c r="D1958" t="s">
        <v>25</v>
      </c>
      <c r="E1958">
        <v>15500</v>
      </c>
      <c r="F1958" t="s">
        <v>9</v>
      </c>
      <c r="G1958">
        <v>229900</v>
      </c>
    </row>
    <row r="1959" spans="1:7" x14ac:dyDescent="0.25">
      <c r="A1959" t="s">
        <v>29</v>
      </c>
      <c r="B1959" t="s">
        <v>35</v>
      </c>
      <c r="C1959">
        <v>2016</v>
      </c>
      <c r="D1959" t="s">
        <v>25</v>
      </c>
      <c r="E1959">
        <v>11100</v>
      </c>
      <c r="F1959" t="s">
        <v>9</v>
      </c>
      <c r="G1959">
        <v>229900</v>
      </c>
    </row>
    <row r="1960" spans="1:7" x14ac:dyDescent="0.25">
      <c r="A1960" t="s">
        <v>7</v>
      </c>
      <c r="B1960" t="s">
        <v>60</v>
      </c>
      <c r="C1960">
        <v>2017</v>
      </c>
      <c r="D1960" t="s">
        <v>28</v>
      </c>
      <c r="E1960">
        <v>7529</v>
      </c>
      <c r="F1960" t="s">
        <v>9</v>
      </c>
      <c r="G1960">
        <v>229900</v>
      </c>
    </row>
    <row r="1961" spans="1:7" x14ac:dyDescent="0.25">
      <c r="A1961" t="s">
        <v>57</v>
      </c>
      <c r="B1961" t="s">
        <v>75</v>
      </c>
      <c r="C1961">
        <v>2017</v>
      </c>
      <c r="D1961" t="s">
        <v>25</v>
      </c>
      <c r="E1961">
        <v>15000</v>
      </c>
      <c r="F1961" t="s">
        <v>9</v>
      </c>
      <c r="G1961">
        <v>229900</v>
      </c>
    </row>
    <row r="1962" spans="1:7" x14ac:dyDescent="0.25">
      <c r="A1962" t="s">
        <v>46</v>
      </c>
      <c r="B1962" t="s">
        <v>114</v>
      </c>
      <c r="C1962">
        <v>2018</v>
      </c>
      <c r="D1962" t="s">
        <v>25</v>
      </c>
      <c r="E1962">
        <v>4550</v>
      </c>
      <c r="F1962" t="s">
        <v>21</v>
      </c>
      <c r="G1962">
        <v>229900</v>
      </c>
    </row>
    <row r="1963" spans="1:7" x14ac:dyDescent="0.25">
      <c r="A1963" t="s">
        <v>57</v>
      </c>
      <c r="B1963" t="s">
        <v>111</v>
      </c>
      <c r="C1963">
        <v>2019</v>
      </c>
      <c r="D1963" t="s">
        <v>14</v>
      </c>
      <c r="E1963">
        <v>20693</v>
      </c>
      <c r="F1963" t="s">
        <v>9</v>
      </c>
      <c r="G1963">
        <v>74900</v>
      </c>
    </row>
    <row r="1964" spans="1:7" x14ac:dyDescent="0.25">
      <c r="A1964" t="s">
        <v>46</v>
      </c>
      <c r="B1964" t="s">
        <v>114</v>
      </c>
      <c r="C1964">
        <v>2018</v>
      </c>
      <c r="D1964" t="s">
        <v>25</v>
      </c>
      <c r="E1964">
        <v>5944</v>
      </c>
      <c r="F1964" t="s">
        <v>21</v>
      </c>
      <c r="G1964">
        <v>229900</v>
      </c>
    </row>
    <row r="1965" spans="1:7" x14ac:dyDescent="0.25">
      <c r="A1965" t="s">
        <v>22</v>
      </c>
      <c r="B1965" t="s">
        <v>127</v>
      </c>
      <c r="C1965">
        <v>2018</v>
      </c>
      <c r="D1965" t="s">
        <v>28</v>
      </c>
      <c r="E1965">
        <v>6850</v>
      </c>
      <c r="F1965" t="s">
        <v>9</v>
      </c>
      <c r="G1965">
        <v>229900</v>
      </c>
    </row>
    <row r="1966" spans="1:7" x14ac:dyDescent="0.25">
      <c r="A1966" t="s">
        <v>7</v>
      </c>
      <c r="B1966" t="s">
        <v>37</v>
      </c>
      <c r="C1966">
        <v>2019</v>
      </c>
      <c r="D1966" t="s">
        <v>14</v>
      </c>
      <c r="E1966">
        <v>21350</v>
      </c>
      <c r="F1966" t="s">
        <v>9</v>
      </c>
      <c r="G1966">
        <v>144900</v>
      </c>
    </row>
    <row r="1967" spans="1:7" x14ac:dyDescent="0.25">
      <c r="A1967" t="s">
        <v>77</v>
      </c>
      <c r="B1967" t="s">
        <v>91</v>
      </c>
      <c r="C1967">
        <v>2018</v>
      </c>
      <c r="D1967" t="s">
        <v>25</v>
      </c>
      <c r="E1967">
        <v>9120</v>
      </c>
      <c r="F1967" t="s">
        <v>9</v>
      </c>
      <c r="G1967">
        <v>229900</v>
      </c>
    </row>
    <row r="1968" spans="1:7" x14ac:dyDescent="0.25">
      <c r="A1968" t="s">
        <v>26</v>
      </c>
      <c r="B1968" t="s">
        <v>27</v>
      </c>
      <c r="C1968">
        <v>2018</v>
      </c>
      <c r="D1968" t="s">
        <v>25</v>
      </c>
      <c r="E1968">
        <v>9200</v>
      </c>
      <c r="F1968" t="s">
        <v>9</v>
      </c>
      <c r="G1968">
        <v>229900</v>
      </c>
    </row>
    <row r="1969" spans="1:7" x14ac:dyDescent="0.25">
      <c r="A1969" t="s">
        <v>22</v>
      </c>
      <c r="B1969" t="s">
        <v>48</v>
      </c>
      <c r="C1969">
        <v>2018</v>
      </c>
      <c r="D1969" t="s">
        <v>25</v>
      </c>
      <c r="E1969">
        <v>9995</v>
      </c>
      <c r="F1969" t="s">
        <v>9</v>
      </c>
      <c r="G1969">
        <v>229900</v>
      </c>
    </row>
    <row r="1970" spans="1:7" x14ac:dyDescent="0.25">
      <c r="A1970" t="s">
        <v>29</v>
      </c>
      <c r="B1970" t="s">
        <v>44</v>
      </c>
      <c r="C1970">
        <v>2018</v>
      </c>
      <c r="D1970" t="s">
        <v>28</v>
      </c>
      <c r="E1970">
        <v>10337</v>
      </c>
      <c r="F1970" t="s">
        <v>9</v>
      </c>
      <c r="G1970">
        <v>229900</v>
      </c>
    </row>
    <row r="1971" spans="1:7" x14ac:dyDescent="0.25">
      <c r="A1971" t="s">
        <v>22</v>
      </c>
      <c r="B1971" t="s">
        <v>23</v>
      </c>
      <c r="C1971">
        <v>2018</v>
      </c>
      <c r="D1971" t="s">
        <v>25</v>
      </c>
      <c r="E1971">
        <v>10450</v>
      </c>
      <c r="F1971" t="s">
        <v>9</v>
      </c>
      <c r="G1971">
        <v>229900</v>
      </c>
    </row>
    <row r="1972" spans="1:7" x14ac:dyDescent="0.25">
      <c r="A1972" t="s">
        <v>26</v>
      </c>
      <c r="B1972" t="s">
        <v>27</v>
      </c>
      <c r="C1972">
        <v>2018</v>
      </c>
      <c r="D1972" t="s">
        <v>25</v>
      </c>
      <c r="E1972">
        <v>11300</v>
      </c>
      <c r="F1972" t="s">
        <v>9</v>
      </c>
      <c r="G1972">
        <v>229900</v>
      </c>
    </row>
    <row r="1973" spans="1:7" x14ac:dyDescent="0.25">
      <c r="A1973" t="s">
        <v>17</v>
      </c>
      <c r="B1973" t="s">
        <v>18</v>
      </c>
      <c r="C1973">
        <v>2020</v>
      </c>
      <c r="D1973" t="s">
        <v>14</v>
      </c>
      <c r="E1973">
        <v>11918</v>
      </c>
      <c r="F1973" t="s">
        <v>9</v>
      </c>
      <c r="G1973">
        <v>234900</v>
      </c>
    </row>
    <row r="1974" spans="1:7" x14ac:dyDescent="0.25">
      <c r="A1974" t="s">
        <v>7</v>
      </c>
      <c r="B1974" t="s">
        <v>60</v>
      </c>
      <c r="C1974">
        <v>2018</v>
      </c>
      <c r="D1974" t="s">
        <v>25</v>
      </c>
      <c r="E1974">
        <v>11520</v>
      </c>
      <c r="F1974" t="s">
        <v>9</v>
      </c>
      <c r="G1974">
        <v>229900</v>
      </c>
    </row>
    <row r="1975" spans="1:7" x14ac:dyDescent="0.25">
      <c r="A1975" t="s">
        <v>17</v>
      </c>
      <c r="B1975" t="s">
        <v>18</v>
      </c>
      <c r="C1975">
        <v>2020</v>
      </c>
      <c r="D1975" t="s">
        <v>14</v>
      </c>
      <c r="E1975">
        <v>8665</v>
      </c>
      <c r="F1975" t="s">
        <v>9</v>
      </c>
      <c r="G1975">
        <v>264900</v>
      </c>
    </row>
    <row r="1976" spans="1:7" x14ac:dyDescent="0.25">
      <c r="A1976" t="s">
        <v>79</v>
      </c>
      <c r="B1976" t="s">
        <v>130</v>
      </c>
      <c r="C1976">
        <v>2020</v>
      </c>
      <c r="D1976" t="s">
        <v>14</v>
      </c>
      <c r="E1976">
        <v>865</v>
      </c>
      <c r="F1976" t="s">
        <v>9</v>
      </c>
      <c r="G1976">
        <v>249900</v>
      </c>
    </row>
    <row r="1977" spans="1:7" x14ac:dyDescent="0.25">
      <c r="A1977" t="s">
        <v>98</v>
      </c>
      <c r="B1977" t="s">
        <v>110</v>
      </c>
      <c r="C1977">
        <v>2020</v>
      </c>
      <c r="D1977" t="s">
        <v>14</v>
      </c>
      <c r="E1977">
        <v>1029</v>
      </c>
      <c r="F1977" t="s">
        <v>21</v>
      </c>
      <c r="G1977">
        <v>154900</v>
      </c>
    </row>
    <row r="1978" spans="1:7" x14ac:dyDescent="0.25">
      <c r="A1978" t="s">
        <v>22</v>
      </c>
      <c r="B1978" t="s">
        <v>74</v>
      </c>
      <c r="C1978">
        <v>2018</v>
      </c>
      <c r="D1978" t="s">
        <v>25</v>
      </c>
      <c r="E1978">
        <v>14100</v>
      </c>
      <c r="F1978" t="s">
        <v>9</v>
      </c>
      <c r="G1978">
        <v>229900</v>
      </c>
    </row>
    <row r="1979" spans="1:7" x14ac:dyDescent="0.25">
      <c r="A1979" t="s">
        <v>121</v>
      </c>
      <c r="B1979">
        <v>4</v>
      </c>
      <c r="C1979">
        <v>2020</v>
      </c>
      <c r="D1979" t="s">
        <v>8</v>
      </c>
      <c r="E1979">
        <v>1466</v>
      </c>
      <c r="F1979" t="s">
        <v>9</v>
      </c>
      <c r="G1979">
        <v>224900</v>
      </c>
    </row>
    <row r="1980" spans="1:7" x14ac:dyDescent="0.25">
      <c r="A1980" t="s">
        <v>98</v>
      </c>
      <c r="B1980" t="s">
        <v>109</v>
      </c>
      <c r="C1980">
        <v>2020</v>
      </c>
      <c r="D1980" t="s">
        <v>14</v>
      </c>
      <c r="E1980">
        <v>1550</v>
      </c>
      <c r="F1980" t="s">
        <v>21</v>
      </c>
      <c r="G1980">
        <v>98000</v>
      </c>
    </row>
    <row r="1981" spans="1:7" x14ac:dyDescent="0.25">
      <c r="A1981" t="s">
        <v>7</v>
      </c>
      <c r="B1981" t="s">
        <v>60</v>
      </c>
      <c r="C1981">
        <v>2018</v>
      </c>
      <c r="D1981" t="s">
        <v>25</v>
      </c>
      <c r="E1981">
        <v>14483</v>
      </c>
      <c r="F1981" t="s">
        <v>9</v>
      </c>
      <c r="G1981">
        <v>229900</v>
      </c>
    </row>
    <row r="1982" spans="1:7" x14ac:dyDescent="0.25">
      <c r="A1982" t="s">
        <v>15</v>
      </c>
      <c r="B1982">
        <v>520</v>
      </c>
      <c r="C1982">
        <v>2018</v>
      </c>
      <c r="D1982" t="s">
        <v>25</v>
      </c>
      <c r="E1982">
        <v>20700</v>
      </c>
      <c r="F1982" t="s">
        <v>9</v>
      </c>
      <c r="G1982">
        <v>229900</v>
      </c>
    </row>
    <row r="1983" spans="1:7" x14ac:dyDescent="0.25">
      <c r="A1983" t="s">
        <v>15</v>
      </c>
      <c r="B1983">
        <v>520</v>
      </c>
      <c r="C1983">
        <v>2018</v>
      </c>
      <c r="D1983" t="s">
        <v>25</v>
      </c>
      <c r="E1983">
        <v>20708</v>
      </c>
      <c r="F1983" t="s">
        <v>9</v>
      </c>
      <c r="G1983">
        <v>229900</v>
      </c>
    </row>
    <row r="1984" spans="1:7" x14ac:dyDescent="0.25">
      <c r="A1984" t="s">
        <v>98</v>
      </c>
      <c r="B1984" t="s">
        <v>109</v>
      </c>
      <c r="C1984">
        <v>2020</v>
      </c>
      <c r="D1984" t="s">
        <v>14</v>
      </c>
      <c r="E1984">
        <v>1900</v>
      </c>
      <c r="F1984" t="s">
        <v>21</v>
      </c>
      <c r="G1984">
        <v>95000</v>
      </c>
    </row>
    <row r="1985" spans="1:7" x14ac:dyDescent="0.25">
      <c r="A1985" t="s">
        <v>117</v>
      </c>
      <c r="B1985" t="s">
        <v>118</v>
      </c>
      <c r="C1985">
        <v>2019</v>
      </c>
      <c r="D1985" t="s">
        <v>28</v>
      </c>
      <c r="E1985">
        <v>3180</v>
      </c>
      <c r="F1985" t="s">
        <v>9</v>
      </c>
      <c r="G1985">
        <v>229900</v>
      </c>
    </row>
    <row r="1986" spans="1:7" x14ac:dyDescent="0.25">
      <c r="A1986" t="s">
        <v>22</v>
      </c>
      <c r="B1986" t="s">
        <v>127</v>
      </c>
      <c r="C1986">
        <v>2019</v>
      </c>
      <c r="D1986" t="s">
        <v>28</v>
      </c>
      <c r="E1986">
        <v>5848</v>
      </c>
      <c r="F1986" t="s">
        <v>9</v>
      </c>
      <c r="G1986">
        <v>229900</v>
      </c>
    </row>
    <row r="1987" spans="1:7" x14ac:dyDescent="0.25">
      <c r="A1987" t="s">
        <v>26</v>
      </c>
      <c r="B1987" t="s">
        <v>31</v>
      </c>
      <c r="C1987">
        <v>2019</v>
      </c>
      <c r="D1987" t="s">
        <v>25</v>
      </c>
      <c r="E1987">
        <v>9400</v>
      </c>
      <c r="F1987" t="s">
        <v>9</v>
      </c>
      <c r="G1987">
        <v>229900</v>
      </c>
    </row>
    <row r="1988" spans="1:7" x14ac:dyDescent="0.25">
      <c r="A1988" t="s">
        <v>7</v>
      </c>
      <c r="B1988" t="s">
        <v>32</v>
      </c>
      <c r="C1988">
        <v>2020</v>
      </c>
      <c r="D1988" t="s">
        <v>14</v>
      </c>
      <c r="E1988">
        <v>2160</v>
      </c>
      <c r="F1988" t="s">
        <v>9</v>
      </c>
      <c r="G1988">
        <v>169900</v>
      </c>
    </row>
    <row r="1989" spans="1:7" x14ac:dyDescent="0.25">
      <c r="A1989" t="s">
        <v>7</v>
      </c>
      <c r="B1989" t="s">
        <v>55</v>
      </c>
      <c r="C1989">
        <v>2019</v>
      </c>
      <c r="D1989" t="s">
        <v>25</v>
      </c>
      <c r="E1989">
        <v>10972</v>
      </c>
      <c r="F1989" t="s">
        <v>9</v>
      </c>
      <c r="G1989">
        <v>229900</v>
      </c>
    </row>
    <row r="1990" spans="1:7" x14ac:dyDescent="0.25">
      <c r="A1990" t="s">
        <v>22</v>
      </c>
      <c r="B1990" t="s">
        <v>23</v>
      </c>
      <c r="C1990">
        <v>2019</v>
      </c>
      <c r="D1990" t="s">
        <v>25</v>
      </c>
      <c r="E1990">
        <v>12341</v>
      </c>
      <c r="F1990" t="s">
        <v>9</v>
      </c>
      <c r="G1990">
        <v>229900</v>
      </c>
    </row>
    <row r="1991" spans="1:7" x14ac:dyDescent="0.25">
      <c r="A1991" t="s">
        <v>26</v>
      </c>
      <c r="B1991" t="s">
        <v>106</v>
      </c>
      <c r="C1991">
        <v>2020</v>
      </c>
      <c r="D1991" t="s">
        <v>28</v>
      </c>
      <c r="E1991">
        <v>3152</v>
      </c>
      <c r="F1991" t="s">
        <v>21</v>
      </c>
      <c r="G1991">
        <v>229900</v>
      </c>
    </row>
    <row r="1992" spans="1:7" x14ac:dyDescent="0.25">
      <c r="A1992" t="s">
        <v>69</v>
      </c>
      <c r="B1992" t="s">
        <v>102</v>
      </c>
      <c r="C1992">
        <v>2020</v>
      </c>
      <c r="D1992" t="s">
        <v>28</v>
      </c>
      <c r="E1992">
        <v>3225</v>
      </c>
      <c r="F1992" t="s">
        <v>21</v>
      </c>
      <c r="G1992">
        <v>229900</v>
      </c>
    </row>
    <row r="1993" spans="1:7" x14ac:dyDescent="0.25">
      <c r="A1993" t="s">
        <v>121</v>
      </c>
      <c r="B1993">
        <v>4</v>
      </c>
      <c r="C1993">
        <v>2020</v>
      </c>
      <c r="D1993" t="s">
        <v>8</v>
      </c>
      <c r="E1993">
        <v>2567</v>
      </c>
      <c r="F1993" t="s">
        <v>9</v>
      </c>
      <c r="G1993">
        <v>224400</v>
      </c>
    </row>
    <row r="1994" spans="1:7" x14ac:dyDescent="0.25">
      <c r="A1994" t="s">
        <v>69</v>
      </c>
      <c r="B1994" t="s">
        <v>90</v>
      </c>
      <c r="C1994">
        <v>2020</v>
      </c>
      <c r="D1994" t="s">
        <v>28</v>
      </c>
      <c r="E1994">
        <v>4416</v>
      </c>
      <c r="F1994" t="s">
        <v>21</v>
      </c>
      <c r="G1994">
        <v>229900</v>
      </c>
    </row>
    <row r="1995" spans="1:7" x14ac:dyDescent="0.25">
      <c r="A1995" t="s">
        <v>69</v>
      </c>
      <c r="B1995" t="s">
        <v>473</v>
      </c>
      <c r="C1995">
        <v>2020</v>
      </c>
      <c r="D1995" t="s">
        <v>8</v>
      </c>
      <c r="E1995">
        <v>2651</v>
      </c>
      <c r="F1995" t="s">
        <v>9</v>
      </c>
      <c r="G1995">
        <v>189800</v>
      </c>
    </row>
    <row r="1996" spans="1:7" x14ac:dyDescent="0.25">
      <c r="A1996" t="s">
        <v>7</v>
      </c>
      <c r="B1996" t="s">
        <v>37</v>
      </c>
      <c r="C1996">
        <v>2020</v>
      </c>
      <c r="D1996" t="s">
        <v>25</v>
      </c>
      <c r="E1996">
        <v>15018</v>
      </c>
      <c r="F1996" t="s">
        <v>9</v>
      </c>
      <c r="G1996">
        <v>229900</v>
      </c>
    </row>
    <row r="1997" spans="1:7" x14ac:dyDescent="0.25">
      <c r="A1997" t="s">
        <v>10</v>
      </c>
      <c r="B1997" t="s">
        <v>82</v>
      </c>
      <c r="C1997">
        <v>2021</v>
      </c>
      <c r="D1997" t="s">
        <v>28</v>
      </c>
      <c r="E1997">
        <v>2185</v>
      </c>
      <c r="F1997" t="s">
        <v>9</v>
      </c>
      <c r="G1997">
        <v>229900</v>
      </c>
    </row>
    <row r="1998" spans="1:7" x14ac:dyDescent="0.25">
      <c r="A1998" t="s">
        <v>7</v>
      </c>
      <c r="B1998" t="s">
        <v>32</v>
      </c>
      <c r="C1998">
        <v>2021</v>
      </c>
      <c r="D1998" t="s">
        <v>28</v>
      </c>
      <c r="E1998">
        <v>3246</v>
      </c>
      <c r="F1998" t="s">
        <v>9</v>
      </c>
      <c r="G1998">
        <v>229900</v>
      </c>
    </row>
    <row r="1999" spans="1:7" x14ac:dyDescent="0.25">
      <c r="A1999" t="s">
        <v>69</v>
      </c>
      <c r="B1999" t="s">
        <v>90</v>
      </c>
      <c r="C1999">
        <v>2021</v>
      </c>
      <c r="D1999" t="s">
        <v>28</v>
      </c>
      <c r="E1999">
        <v>3925</v>
      </c>
      <c r="F1999" t="s">
        <v>21</v>
      </c>
      <c r="G1999">
        <v>229900</v>
      </c>
    </row>
    <row r="2000" spans="1:7" x14ac:dyDescent="0.25">
      <c r="A2000" t="s">
        <v>79</v>
      </c>
      <c r="B2000" t="s">
        <v>130</v>
      </c>
      <c r="C2000">
        <v>2021</v>
      </c>
      <c r="D2000" t="s">
        <v>28</v>
      </c>
      <c r="E2000">
        <v>4102</v>
      </c>
      <c r="F2000" t="s">
        <v>9</v>
      </c>
      <c r="G2000">
        <v>229900</v>
      </c>
    </row>
    <row r="2001" spans="1:7" x14ac:dyDescent="0.25">
      <c r="A2001" t="s">
        <v>117</v>
      </c>
      <c r="B2001" t="s">
        <v>118</v>
      </c>
      <c r="C2001">
        <v>2020</v>
      </c>
      <c r="D2001" t="s">
        <v>8</v>
      </c>
      <c r="E2001">
        <v>2709</v>
      </c>
      <c r="F2001" t="s">
        <v>9</v>
      </c>
      <c r="G2001">
        <v>224700</v>
      </c>
    </row>
    <row r="2002" spans="1:7" x14ac:dyDescent="0.25">
      <c r="A2002" t="s">
        <v>57</v>
      </c>
      <c r="B2002" t="s">
        <v>94</v>
      </c>
      <c r="C2002">
        <v>2020</v>
      </c>
      <c r="D2002" t="s">
        <v>14</v>
      </c>
      <c r="E2002">
        <v>2760</v>
      </c>
      <c r="F2002" t="s">
        <v>9</v>
      </c>
      <c r="G2002">
        <v>239900</v>
      </c>
    </row>
    <row r="2003" spans="1:7" x14ac:dyDescent="0.25">
      <c r="A2003" t="s">
        <v>57</v>
      </c>
      <c r="B2003" t="s">
        <v>101</v>
      </c>
      <c r="C2003">
        <v>2021</v>
      </c>
      <c r="D2003" t="s">
        <v>28</v>
      </c>
      <c r="E2003">
        <v>4410</v>
      </c>
      <c r="F2003" t="s">
        <v>9</v>
      </c>
      <c r="G2003">
        <v>229900</v>
      </c>
    </row>
    <row r="2004" spans="1:7" x14ac:dyDescent="0.25">
      <c r="A2004" t="s">
        <v>10</v>
      </c>
      <c r="B2004" t="s">
        <v>82</v>
      </c>
      <c r="C2004">
        <v>2021</v>
      </c>
      <c r="D2004" t="s">
        <v>28</v>
      </c>
      <c r="E2004">
        <v>5514</v>
      </c>
      <c r="F2004" t="s">
        <v>9</v>
      </c>
      <c r="G2004">
        <v>229900</v>
      </c>
    </row>
    <row r="2005" spans="1:7" x14ac:dyDescent="0.25">
      <c r="A2005" t="s">
        <v>98</v>
      </c>
      <c r="B2005" t="s">
        <v>99</v>
      </c>
      <c r="C2005">
        <v>2021</v>
      </c>
      <c r="D2005" t="s">
        <v>28</v>
      </c>
      <c r="E2005">
        <v>5560</v>
      </c>
      <c r="F2005" t="s">
        <v>9</v>
      </c>
      <c r="G2005">
        <v>229900</v>
      </c>
    </row>
    <row r="2006" spans="1:7" x14ac:dyDescent="0.25">
      <c r="A2006" t="s">
        <v>69</v>
      </c>
      <c r="B2006" t="s">
        <v>90</v>
      </c>
      <c r="C2006">
        <v>2021</v>
      </c>
      <c r="D2006" t="s">
        <v>28</v>
      </c>
      <c r="E2006">
        <v>5910</v>
      </c>
      <c r="F2006" t="s">
        <v>21</v>
      </c>
      <c r="G2006">
        <v>229900</v>
      </c>
    </row>
    <row r="2007" spans="1:7" x14ac:dyDescent="0.25">
      <c r="A2007" t="s">
        <v>29</v>
      </c>
      <c r="B2007" t="s">
        <v>92</v>
      </c>
      <c r="C2007">
        <v>2021</v>
      </c>
      <c r="D2007" t="s">
        <v>28</v>
      </c>
      <c r="E2007">
        <v>6754</v>
      </c>
      <c r="F2007" t="s">
        <v>21</v>
      </c>
      <c r="G2007">
        <v>229900</v>
      </c>
    </row>
    <row r="2008" spans="1:7" x14ac:dyDescent="0.25">
      <c r="A2008" t="s">
        <v>19</v>
      </c>
      <c r="B2008" t="s">
        <v>43</v>
      </c>
      <c r="C2008">
        <v>2021</v>
      </c>
      <c r="D2008" t="s">
        <v>25</v>
      </c>
      <c r="E2008">
        <v>9966</v>
      </c>
      <c r="F2008" t="s">
        <v>9</v>
      </c>
      <c r="G2008">
        <v>229900</v>
      </c>
    </row>
    <row r="2009" spans="1:7" x14ac:dyDescent="0.25">
      <c r="A2009" t="s">
        <v>77</v>
      </c>
      <c r="B2009">
        <v>308</v>
      </c>
      <c r="C2009">
        <v>2021</v>
      </c>
      <c r="D2009" t="s">
        <v>25</v>
      </c>
      <c r="E2009">
        <v>11600</v>
      </c>
      <c r="F2009" t="s">
        <v>9</v>
      </c>
      <c r="G2009">
        <v>229900</v>
      </c>
    </row>
    <row r="2010" spans="1:7" x14ac:dyDescent="0.25">
      <c r="A2010" t="s">
        <v>7</v>
      </c>
      <c r="B2010" t="s">
        <v>68</v>
      </c>
      <c r="C2010">
        <v>2021</v>
      </c>
      <c r="D2010" t="s">
        <v>25</v>
      </c>
      <c r="E2010">
        <v>14276</v>
      </c>
      <c r="F2010" t="s">
        <v>9</v>
      </c>
      <c r="G2010">
        <v>229900</v>
      </c>
    </row>
    <row r="2011" spans="1:7" x14ac:dyDescent="0.25">
      <c r="A2011" t="s">
        <v>22</v>
      </c>
      <c r="B2011" t="s">
        <v>23</v>
      </c>
      <c r="C2011">
        <v>2021</v>
      </c>
      <c r="D2011" t="s">
        <v>25</v>
      </c>
      <c r="E2011">
        <v>15034</v>
      </c>
      <c r="F2011" t="s">
        <v>9</v>
      </c>
      <c r="G2011">
        <v>229900</v>
      </c>
    </row>
    <row r="2012" spans="1:7" x14ac:dyDescent="0.25">
      <c r="A2012" t="s">
        <v>104</v>
      </c>
      <c r="B2012" t="s">
        <v>116</v>
      </c>
      <c r="C2012">
        <v>2022</v>
      </c>
      <c r="D2012" t="s">
        <v>28</v>
      </c>
      <c r="E2012">
        <v>3325</v>
      </c>
      <c r="F2012" t="s">
        <v>9</v>
      </c>
      <c r="G2012">
        <v>229900</v>
      </c>
    </row>
    <row r="2013" spans="1:7" x14ac:dyDescent="0.25">
      <c r="A2013" t="s">
        <v>69</v>
      </c>
      <c r="B2013" t="s">
        <v>124</v>
      </c>
      <c r="C2013">
        <v>2023</v>
      </c>
      <c r="D2013" t="s">
        <v>28</v>
      </c>
      <c r="E2013">
        <v>0</v>
      </c>
      <c r="F2013" t="s">
        <v>9</v>
      </c>
      <c r="G2013">
        <v>229900</v>
      </c>
    </row>
    <row r="2014" spans="1:7" x14ac:dyDescent="0.25">
      <c r="A2014" t="s">
        <v>29</v>
      </c>
      <c r="B2014" t="s">
        <v>49</v>
      </c>
      <c r="C2014">
        <v>2015</v>
      </c>
      <c r="D2014" t="s">
        <v>25</v>
      </c>
      <c r="E2014">
        <v>5465</v>
      </c>
      <c r="F2014" t="s">
        <v>9</v>
      </c>
      <c r="G2014">
        <v>229800</v>
      </c>
    </row>
    <row r="2015" spans="1:7" x14ac:dyDescent="0.25">
      <c r="A2015" t="s">
        <v>22</v>
      </c>
      <c r="B2015" t="s">
        <v>126</v>
      </c>
      <c r="C2015">
        <v>2015</v>
      </c>
      <c r="D2015" t="s">
        <v>25</v>
      </c>
      <c r="E2015">
        <v>12900</v>
      </c>
      <c r="F2015" t="s">
        <v>9</v>
      </c>
      <c r="G2015">
        <v>229800</v>
      </c>
    </row>
    <row r="2016" spans="1:7" x14ac:dyDescent="0.25">
      <c r="A2016" t="s">
        <v>15</v>
      </c>
      <c r="B2016">
        <v>320</v>
      </c>
      <c r="C2016">
        <v>2017</v>
      </c>
      <c r="D2016" t="s">
        <v>25</v>
      </c>
      <c r="E2016">
        <v>11300</v>
      </c>
      <c r="F2016" t="s">
        <v>9</v>
      </c>
      <c r="G2016">
        <v>229800</v>
      </c>
    </row>
    <row r="2017" spans="1:7" x14ac:dyDescent="0.25">
      <c r="A2017" t="s">
        <v>29</v>
      </c>
      <c r="B2017" t="s">
        <v>59</v>
      </c>
      <c r="C2017">
        <v>2020</v>
      </c>
      <c r="D2017" t="s">
        <v>14</v>
      </c>
      <c r="E2017">
        <v>3188</v>
      </c>
      <c r="F2017" t="s">
        <v>9</v>
      </c>
      <c r="G2017">
        <v>459900</v>
      </c>
    </row>
    <row r="2018" spans="1:7" x14ac:dyDescent="0.25">
      <c r="A2018" t="s">
        <v>12</v>
      </c>
      <c r="B2018" t="s">
        <v>470</v>
      </c>
      <c r="C2018">
        <v>2020</v>
      </c>
      <c r="D2018" t="s">
        <v>14</v>
      </c>
      <c r="E2018">
        <v>3199</v>
      </c>
      <c r="F2018" t="s">
        <v>9</v>
      </c>
      <c r="G2018">
        <v>234900</v>
      </c>
    </row>
    <row r="2019" spans="1:7" x14ac:dyDescent="0.25">
      <c r="A2019" t="s">
        <v>117</v>
      </c>
      <c r="B2019" t="s">
        <v>118</v>
      </c>
      <c r="C2019">
        <v>2017</v>
      </c>
      <c r="D2019" t="s">
        <v>25</v>
      </c>
      <c r="E2019">
        <v>11900</v>
      </c>
      <c r="F2019" t="s">
        <v>9</v>
      </c>
      <c r="G2019">
        <v>229800</v>
      </c>
    </row>
    <row r="2020" spans="1:7" x14ac:dyDescent="0.25">
      <c r="A2020" t="s">
        <v>15</v>
      </c>
      <c r="B2020" t="s">
        <v>16</v>
      </c>
      <c r="C2020">
        <v>2020</v>
      </c>
      <c r="D2020" t="s">
        <v>8</v>
      </c>
      <c r="E2020">
        <v>3202</v>
      </c>
      <c r="F2020" t="s">
        <v>9</v>
      </c>
      <c r="G2020">
        <v>219900</v>
      </c>
    </row>
    <row r="2021" spans="1:7" x14ac:dyDescent="0.25">
      <c r="A2021" t="s">
        <v>15</v>
      </c>
      <c r="B2021">
        <v>118</v>
      </c>
      <c r="C2021">
        <v>2019</v>
      </c>
      <c r="D2021" t="s">
        <v>28</v>
      </c>
      <c r="E2021">
        <v>5150</v>
      </c>
      <c r="F2021" t="s">
        <v>9</v>
      </c>
      <c r="G2021">
        <v>229800</v>
      </c>
    </row>
    <row r="2022" spans="1:7" x14ac:dyDescent="0.25">
      <c r="A2022" t="s">
        <v>7</v>
      </c>
      <c r="B2022" t="s">
        <v>37</v>
      </c>
      <c r="C2022">
        <v>2019</v>
      </c>
      <c r="D2022" t="s">
        <v>28</v>
      </c>
      <c r="E2022">
        <v>5603</v>
      </c>
      <c r="F2022" t="s">
        <v>9</v>
      </c>
      <c r="G2022">
        <v>229800</v>
      </c>
    </row>
    <row r="2023" spans="1:7" x14ac:dyDescent="0.25">
      <c r="A2023" t="s">
        <v>57</v>
      </c>
      <c r="B2023" t="s">
        <v>111</v>
      </c>
      <c r="C2023">
        <v>2019</v>
      </c>
      <c r="D2023" t="s">
        <v>28</v>
      </c>
      <c r="E2023">
        <v>8629</v>
      </c>
      <c r="F2023" t="s">
        <v>9</v>
      </c>
      <c r="G2023">
        <v>229800</v>
      </c>
    </row>
    <row r="2024" spans="1:7" x14ac:dyDescent="0.25">
      <c r="A2024" t="s">
        <v>79</v>
      </c>
      <c r="B2024" t="s">
        <v>130</v>
      </c>
      <c r="C2024">
        <v>2023</v>
      </c>
      <c r="D2024" t="s">
        <v>28</v>
      </c>
      <c r="E2024">
        <v>1</v>
      </c>
      <c r="F2024" t="s">
        <v>21</v>
      </c>
      <c r="G2024">
        <v>229300</v>
      </c>
    </row>
    <row r="2025" spans="1:7" x14ac:dyDescent="0.25">
      <c r="A2025" t="s">
        <v>26</v>
      </c>
      <c r="B2025" t="s">
        <v>41</v>
      </c>
      <c r="C2025">
        <v>2014</v>
      </c>
      <c r="D2025" t="s">
        <v>25</v>
      </c>
      <c r="E2025">
        <v>23600</v>
      </c>
      <c r="F2025" t="s">
        <v>21</v>
      </c>
      <c r="G2025">
        <v>229000</v>
      </c>
    </row>
    <row r="2026" spans="1:7" x14ac:dyDescent="0.25">
      <c r="A2026" t="s">
        <v>15</v>
      </c>
      <c r="B2026" t="s">
        <v>24</v>
      </c>
      <c r="C2026">
        <v>2015</v>
      </c>
      <c r="D2026" t="s">
        <v>25</v>
      </c>
      <c r="E2026">
        <v>18570</v>
      </c>
      <c r="F2026" t="s">
        <v>9</v>
      </c>
      <c r="G2026">
        <v>229000</v>
      </c>
    </row>
    <row r="2027" spans="1:7" x14ac:dyDescent="0.25">
      <c r="A2027" t="s">
        <v>57</v>
      </c>
      <c r="B2027" t="s">
        <v>94</v>
      </c>
      <c r="C2027">
        <v>2020</v>
      </c>
      <c r="D2027" t="s">
        <v>14</v>
      </c>
      <c r="E2027">
        <v>3400</v>
      </c>
      <c r="F2027" t="s">
        <v>9</v>
      </c>
      <c r="G2027">
        <v>229800</v>
      </c>
    </row>
    <row r="2028" spans="1:7" x14ac:dyDescent="0.25">
      <c r="A2028" t="s">
        <v>29</v>
      </c>
      <c r="B2028" t="s">
        <v>53</v>
      </c>
      <c r="C2028">
        <v>2015</v>
      </c>
      <c r="D2028" t="s">
        <v>25</v>
      </c>
      <c r="E2028">
        <v>19999</v>
      </c>
      <c r="F2028" t="s">
        <v>9</v>
      </c>
      <c r="G2028">
        <v>229000</v>
      </c>
    </row>
    <row r="2029" spans="1:7" x14ac:dyDescent="0.25">
      <c r="A2029" t="s">
        <v>15</v>
      </c>
      <c r="B2029" t="s">
        <v>24</v>
      </c>
      <c r="C2029">
        <v>2017</v>
      </c>
      <c r="D2029" t="s">
        <v>25</v>
      </c>
      <c r="E2029">
        <v>13188</v>
      </c>
      <c r="F2029" t="s">
        <v>9</v>
      </c>
      <c r="G2029">
        <v>229000</v>
      </c>
    </row>
    <row r="2030" spans="1:7" x14ac:dyDescent="0.25">
      <c r="A2030" t="s">
        <v>29</v>
      </c>
      <c r="B2030" t="s">
        <v>59</v>
      </c>
      <c r="C2030">
        <v>2018</v>
      </c>
      <c r="D2030" t="s">
        <v>28</v>
      </c>
      <c r="E2030">
        <v>20700</v>
      </c>
      <c r="F2030" t="s">
        <v>9</v>
      </c>
      <c r="G2030">
        <v>229000</v>
      </c>
    </row>
    <row r="2031" spans="1:7" x14ac:dyDescent="0.25">
      <c r="A2031" t="s">
        <v>95</v>
      </c>
      <c r="B2031" t="s">
        <v>96</v>
      </c>
      <c r="C2031">
        <v>2019</v>
      </c>
      <c r="D2031" t="s">
        <v>28</v>
      </c>
      <c r="E2031">
        <v>6900</v>
      </c>
      <c r="F2031" t="s">
        <v>21</v>
      </c>
      <c r="G2031">
        <v>229000</v>
      </c>
    </row>
    <row r="2032" spans="1:7" x14ac:dyDescent="0.25">
      <c r="A2032" t="s">
        <v>29</v>
      </c>
      <c r="B2032" t="s">
        <v>92</v>
      </c>
      <c r="C2032">
        <v>2021</v>
      </c>
      <c r="D2032" t="s">
        <v>28</v>
      </c>
      <c r="E2032">
        <v>10453</v>
      </c>
      <c r="F2032" t="s">
        <v>9</v>
      </c>
      <c r="G2032">
        <v>229000</v>
      </c>
    </row>
    <row r="2033" spans="1:7" x14ac:dyDescent="0.25">
      <c r="A2033" t="s">
        <v>57</v>
      </c>
      <c r="B2033" t="s">
        <v>101</v>
      </c>
      <c r="C2033">
        <v>2022</v>
      </c>
      <c r="D2033" t="s">
        <v>28</v>
      </c>
      <c r="E2033">
        <v>2005</v>
      </c>
      <c r="F2033" t="s">
        <v>9</v>
      </c>
      <c r="G2033">
        <v>229000</v>
      </c>
    </row>
    <row r="2034" spans="1:7" x14ac:dyDescent="0.25">
      <c r="A2034" t="s">
        <v>57</v>
      </c>
      <c r="B2034" t="s">
        <v>101</v>
      </c>
      <c r="C2034">
        <v>2022</v>
      </c>
      <c r="D2034" t="s">
        <v>28</v>
      </c>
      <c r="E2034">
        <v>2822</v>
      </c>
      <c r="F2034" t="s">
        <v>9</v>
      </c>
      <c r="G2034">
        <v>229000</v>
      </c>
    </row>
    <row r="2035" spans="1:7" x14ac:dyDescent="0.25">
      <c r="A2035" t="s">
        <v>474</v>
      </c>
      <c r="B2035" t="s">
        <v>475</v>
      </c>
      <c r="C2035">
        <v>2020</v>
      </c>
      <c r="D2035" t="s">
        <v>14</v>
      </c>
      <c r="E2035">
        <v>3482</v>
      </c>
      <c r="F2035" t="s">
        <v>21</v>
      </c>
      <c r="G2035">
        <v>189800</v>
      </c>
    </row>
    <row r="2036" spans="1:7" x14ac:dyDescent="0.25">
      <c r="A2036" t="s">
        <v>57</v>
      </c>
      <c r="B2036" t="s">
        <v>101</v>
      </c>
      <c r="C2036">
        <v>2022</v>
      </c>
      <c r="D2036" t="s">
        <v>28</v>
      </c>
      <c r="E2036">
        <v>2843</v>
      </c>
      <c r="F2036" t="s">
        <v>9</v>
      </c>
      <c r="G2036">
        <v>229000</v>
      </c>
    </row>
    <row r="2037" spans="1:7" x14ac:dyDescent="0.25">
      <c r="A2037" t="s">
        <v>57</v>
      </c>
      <c r="B2037" t="s">
        <v>101</v>
      </c>
      <c r="C2037">
        <v>2022</v>
      </c>
      <c r="D2037" t="s">
        <v>28</v>
      </c>
      <c r="E2037">
        <v>3667</v>
      </c>
      <c r="F2037" t="s">
        <v>9</v>
      </c>
      <c r="G2037">
        <v>229000</v>
      </c>
    </row>
    <row r="2038" spans="1:7" x14ac:dyDescent="0.25">
      <c r="A2038" t="s">
        <v>57</v>
      </c>
      <c r="B2038" t="s">
        <v>94</v>
      </c>
      <c r="C2038">
        <v>2020</v>
      </c>
      <c r="D2038" t="s">
        <v>14</v>
      </c>
      <c r="E2038">
        <v>3570</v>
      </c>
      <c r="F2038" t="s">
        <v>9</v>
      </c>
      <c r="G2038">
        <v>209000</v>
      </c>
    </row>
    <row r="2039" spans="1:7" x14ac:dyDescent="0.25">
      <c r="A2039" t="s">
        <v>15</v>
      </c>
      <c r="B2039" t="s">
        <v>24</v>
      </c>
      <c r="C2039">
        <v>2021</v>
      </c>
      <c r="D2039" t="s">
        <v>28</v>
      </c>
      <c r="E2039">
        <v>4079</v>
      </c>
      <c r="F2039" t="s">
        <v>21</v>
      </c>
      <c r="G2039">
        <v>228900</v>
      </c>
    </row>
    <row r="2040" spans="1:7" x14ac:dyDescent="0.25">
      <c r="A2040" t="s">
        <v>46</v>
      </c>
      <c r="B2040" t="s">
        <v>47</v>
      </c>
      <c r="C2040">
        <v>2016</v>
      </c>
      <c r="D2040" t="s">
        <v>25</v>
      </c>
      <c r="E2040">
        <v>9001</v>
      </c>
      <c r="F2040" t="s">
        <v>9</v>
      </c>
      <c r="G2040">
        <v>228800</v>
      </c>
    </row>
    <row r="2041" spans="1:7" x14ac:dyDescent="0.25">
      <c r="A2041" t="s">
        <v>7</v>
      </c>
      <c r="B2041" t="s">
        <v>37</v>
      </c>
      <c r="C2041">
        <v>2018</v>
      </c>
      <c r="D2041" t="s">
        <v>28</v>
      </c>
      <c r="E2041">
        <v>6227</v>
      </c>
      <c r="F2041" t="s">
        <v>9</v>
      </c>
      <c r="G2041">
        <v>228800</v>
      </c>
    </row>
    <row r="2042" spans="1:7" x14ac:dyDescent="0.25">
      <c r="A2042" t="s">
        <v>12</v>
      </c>
      <c r="B2042" t="s">
        <v>470</v>
      </c>
      <c r="C2042">
        <v>2020</v>
      </c>
      <c r="D2042" t="s">
        <v>14</v>
      </c>
      <c r="E2042">
        <v>3662</v>
      </c>
      <c r="F2042" t="s">
        <v>9</v>
      </c>
      <c r="G2042">
        <v>234900</v>
      </c>
    </row>
    <row r="2043" spans="1:7" x14ac:dyDescent="0.25">
      <c r="A2043" t="s">
        <v>15</v>
      </c>
      <c r="B2043">
        <v>118</v>
      </c>
      <c r="C2043">
        <v>2020</v>
      </c>
      <c r="D2043" t="s">
        <v>28</v>
      </c>
      <c r="E2043">
        <v>3072</v>
      </c>
      <c r="F2043" t="s">
        <v>21</v>
      </c>
      <c r="G2043">
        <v>228500</v>
      </c>
    </row>
    <row r="2044" spans="1:7" x14ac:dyDescent="0.25">
      <c r="A2044" t="s">
        <v>29</v>
      </c>
      <c r="B2044" t="s">
        <v>35</v>
      </c>
      <c r="C2044">
        <v>2014</v>
      </c>
      <c r="D2044" t="s">
        <v>25</v>
      </c>
      <c r="E2044">
        <v>12321</v>
      </c>
      <c r="F2044" t="s">
        <v>9</v>
      </c>
      <c r="G2044">
        <v>227900</v>
      </c>
    </row>
    <row r="2045" spans="1:7" x14ac:dyDescent="0.25">
      <c r="A2045" t="s">
        <v>7</v>
      </c>
      <c r="B2045" t="s">
        <v>68</v>
      </c>
      <c r="C2045">
        <v>2018</v>
      </c>
      <c r="D2045" t="s">
        <v>25</v>
      </c>
      <c r="E2045">
        <v>11985</v>
      </c>
      <c r="F2045" t="s">
        <v>9</v>
      </c>
      <c r="G2045">
        <v>227900</v>
      </c>
    </row>
    <row r="2046" spans="1:7" x14ac:dyDescent="0.25">
      <c r="A2046" t="s">
        <v>15</v>
      </c>
      <c r="B2046">
        <v>520</v>
      </c>
      <c r="C2046">
        <v>2018</v>
      </c>
      <c r="D2046" t="s">
        <v>25</v>
      </c>
      <c r="E2046">
        <v>18100</v>
      </c>
      <c r="F2046" t="s">
        <v>9</v>
      </c>
      <c r="G2046">
        <v>227900</v>
      </c>
    </row>
    <row r="2047" spans="1:7" x14ac:dyDescent="0.25">
      <c r="A2047" t="s">
        <v>79</v>
      </c>
      <c r="B2047" t="s">
        <v>130</v>
      </c>
      <c r="C2047">
        <v>2020</v>
      </c>
      <c r="D2047" t="s">
        <v>8</v>
      </c>
      <c r="E2047">
        <v>3786</v>
      </c>
      <c r="F2047" t="s">
        <v>9</v>
      </c>
      <c r="G2047">
        <v>274900</v>
      </c>
    </row>
    <row r="2048" spans="1:7" x14ac:dyDescent="0.25">
      <c r="A2048" t="s">
        <v>57</v>
      </c>
      <c r="B2048" t="s">
        <v>94</v>
      </c>
      <c r="C2048">
        <v>2019</v>
      </c>
      <c r="D2048" t="s">
        <v>28</v>
      </c>
      <c r="E2048">
        <v>4609</v>
      </c>
      <c r="F2048" t="s">
        <v>9</v>
      </c>
      <c r="G2048">
        <v>227900</v>
      </c>
    </row>
    <row r="2049" spans="1:7" x14ac:dyDescent="0.25">
      <c r="A2049" t="s">
        <v>84</v>
      </c>
      <c r="B2049" t="s">
        <v>85</v>
      </c>
      <c r="C2049">
        <v>2020</v>
      </c>
      <c r="D2049" t="s">
        <v>14</v>
      </c>
      <c r="E2049">
        <v>3808</v>
      </c>
      <c r="F2049" t="s">
        <v>9</v>
      </c>
      <c r="G2049">
        <v>274800</v>
      </c>
    </row>
    <row r="2050" spans="1:7" x14ac:dyDescent="0.25">
      <c r="A2050" t="s">
        <v>15</v>
      </c>
      <c r="B2050">
        <v>520</v>
      </c>
      <c r="C2050">
        <v>2018</v>
      </c>
      <c r="D2050" t="s">
        <v>25</v>
      </c>
      <c r="E2050">
        <v>16604</v>
      </c>
      <c r="F2050" t="s">
        <v>9</v>
      </c>
      <c r="G2050">
        <v>227800</v>
      </c>
    </row>
    <row r="2051" spans="1:7" x14ac:dyDescent="0.25">
      <c r="A2051" t="s">
        <v>7</v>
      </c>
      <c r="B2051" t="s">
        <v>132</v>
      </c>
      <c r="C2051">
        <v>2020</v>
      </c>
      <c r="D2051" t="s">
        <v>8</v>
      </c>
      <c r="E2051">
        <v>3873</v>
      </c>
      <c r="F2051" t="s">
        <v>9</v>
      </c>
      <c r="G2051">
        <v>309900</v>
      </c>
    </row>
    <row r="2052" spans="1:7" x14ac:dyDescent="0.25">
      <c r="A2052" t="s">
        <v>46</v>
      </c>
      <c r="B2052" t="s">
        <v>47</v>
      </c>
      <c r="C2052">
        <v>2020</v>
      </c>
      <c r="D2052" t="s">
        <v>25</v>
      </c>
      <c r="E2052">
        <v>8528</v>
      </c>
      <c r="F2052" t="s">
        <v>9</v>
      </c>
      <c r="G2052">
        <v>225000</v>
      </c>
    </row>
    <row r="2053" spans="1:7" x14ac:dyDescent="0.25">
      <c r="A2053" t="s">
        <v>12</v>
      </c>
      <c r="B2053" t="s">
        <v>465</v>
      </c>
      <c r="C2053">
        <v>2020</v>
      </c>
      <c r="D2053" t="s">
        <v>14</v>
      </c>
      <c r="E2053">
        <v>3937</v>
      </c>
      <c r="F2053" t="s">
        <v>9</v>
      </c>
      <c r="G2053">
        <v>489900</v>
      </c>
    </row>
    <row r="2054" spans="1:7" x14ac:dyDescent="0.25">
      <c r="A2054" t="s">
        <v>22</v>
      </c>
      <c r="B2054" t="s">
        <v>23</v>
      </c>
      <c r="C2054">
        <v>2021</v>
      </c>
      <c r="D2054" t="s">
        <v>28</v>
      </c>
      <c r="E2054">
        <v>9884</v>
      </c>
      <c r="F2054" t="s">
        <v>9</v>
      </c>
      <c r="G2054">
        <v>225000</v>
      </c>
    </row>
    <row r="2055" spans="1:7" x14ac:dyDescent="0.25">
      <c r="A2055" t="s">
        <v>46</v>
      </c>
      <c r="B2055" t="s">
        <v>61</v>
      </c>
      <c r="C2055">
        <v>2020</v>
      </c>
      <c r="D2055" t="s">
        <v>8</v>
      </c>
      <c r="E2055">
        <v>3950</v>
      </c>
      <c r="F2055" t="s">
        <v>9</v>
      </c>
      <c r="G2055">
        <v>179900</v>
      </c>
    </row>
    <row r="2056" spans="1:7" x14ac:dyDescent="0.25">
      <c r="A2056" t="s">
        <v>121</v>
      </c>
      <c r="B2056">
        <v>4</v>
      </c>
      <c r="C2056">
        <v>2020</v>
      </c>
      <c r="D2056" t="s">
        <v>8</v>
      </c>
      <c r="E2056">
        <v>3989</v>
      </c>
      <c r="F2056" t="s">
        <v>9</v>
      </c>
      <c r="G2056">
        <v>209900</v>
      </c>
    </row>
    <row r="2057" spans="1:7" x14ac:dyDescent="0.25">
      <c r="A2057" t="s">
        <v>26</v>
      </c>
      <c r="B2057" t="s">
        <v>27</v>
      </c>
      <c r="C2057">
        <v>2015</v>
      </c>
      <c r="D2057" t="s">
        <v>25</v>
      </c>
      <c r="E2057">
        <v>11500</v>
      </c>
      <c r="F2057" t="s">
        <v>9</v>
      </c>
      <c r="G2057">
        <v>224900</v>
      </c>
    </row>
    <row r="2058" spans="1:7" x14ac:dyDescent="0.25">
      <c r="A2058" t="s">
        <v>15</v>
      </c>
      <c r="B2058" t="s">
        <v>86</v>
      </c>
      <c r="C2058">
        <v>2016</v>
      </c>
      <c r="D2058" t="s">
        <v>25</v>
      </c>
      <c r="E2058">
        <v>14810</v>
      </c>
      <c r="F2058" t="s">
        <v>9</v>
      </c>
      <c r="G2058">
        <v>224900</v>
      </c>
    </row>
    <row r="2059" spans="1:7" x14ac:dyDescent="0.25">
      <c r="A2059" t="s">
        <v>29</v>
      </c>
      <c r="B2059" t="s">
        <v>51</v>
      </c>
      <c r="C2059">
        <v>2017</v>
      </c>
      <c r="D2059" t="s">
        <v>25</v>
      </c>
      <c r="E2059">
        <v>11822</v>
      </c>
      <c r="F2059" t="s">
        <v>9</v>
      </c>
      <c r="G2059">
        <v>224900</v>
      </c>
    </row>
    <row r="2060" spans="1:7" x14ac:dyDescent="0.25">
      <c r="A2060" t="s">
        <v>22</v>
      </c>
      <c r="B2060" t="s">
        <v>62</v>
      </c>
      <c r="C2060">
        <v>2017</v>
      </c>
      <c r="D2060" t="s">
        <v>25</v>
      </c>
      <c r="E2060">
        <v>18707</v>
      </c>
      <c r="F2060" t="s">
        <v>9</v>
      </c>
      <c r="G2060">
        <v>224900</v>
      </c>
    </row>
    <row r="2061" spans="1:7" x14ac:dyDescent="0.25">
      <c r="A2061" t="s">
        <v>46</v>
      </c>
      <c r="B2061" t="s">
        <v>47</v>
      </c>
      <c r="C2061">
        <v>2018</v>
      </c>
      <c r="D2061" t="s">
        <v>25</v>
      </c>
      <c r="E2061">
        <v>4799</v>
      </c>
      <c r="F2061" t="s">
        <v>9</v>
      </c>
      <c r="G2061">
        <v>224900</v>
      </c>
    </row>
    <row r="2062" spans="1:7" x14ac:dyDescent="0.25">
      <c r="A2062" t="s">
        <v>22</v>
      </c>
      <c r="B2062" t="s">
        <v>127</v>
      </c>
      <c r="C2062">
        <v>2018</v>
      </c>
      <c r="D2062" t="s">
        <v>28</v>
      </c>
      <c r="E2062">
        <v>7380</v>
      </c>
      <c r="F2062" t="s">
        <v>9</v>
      </c>
      <c r="G2062">
        <v>224900</v>
      </c>
    </row>
    <row r="2063" spans="1:7" x14ac:dyDescent="0.25">
      <c r="A2063" t="s">
        <v>12</v>
      </c>
      <c r="B2063" t="s">
        <v>470</v>
      </c>
      <c r="C2063">
        <v>2020</v>
      </c>
      <c r="D2063" t="s">
        <v>14</v>
      </c>
      <c r="E2063">
        <v>4079</v>
      </c>
      <c r="F2063" t="s">
        <v>9</v>
      </c>
      <c r="G2063">
        <v>229000</v>
      </c>
    </row>
    <row r="2064" spans="1:7" x14ac:dyDescent="0.25">
      <c r="A2064" t="s">
        <v>12</v>
      </c>
      <c r="B2064" t="s">
        <v>13</v>
      </c>
      <c r="C2064">
        <v>2020</v>
      </c>
      <c r="D2064" t="s">
        <v>14</v>
      </c>
      <c r="E2064">
        <v>4090</v>
      </c>
      <c r="F2064" t="s">
        <v>9</v>
      </c>
      <c r="G2064">
        <v>199000</v>
      </c>
    </row>
    <row r="2065" spans="1:7" x14ac:dyDescent="0.25">
      <c r="A2065" t="s">
        <v>117</v>
      </c>
      <c r="B2065" t="s">
        <v>118</v>
      </c>
      <c r="C2065">
        <v>2020</v>
      </c>
      <c r="D2065" t="s">
        <v>8</v>
      </c>
      <c r="E2065">
        <v>4102</v>
      </c>
      <c r="F2065" t="s">
        <v>9</v>
      </c>
      <c r="G2065">
        <v>228900</v>
      </c>
    </row>
    <row r="2066" spans="1:7" x14ac:dyDescent="0.25">
      <c r="A2066" t="s">
        <v>29</v>
      </c>
      <c r="B2066" t="s">
        <v>35</v>
      </c>
      <c r="C2066">
        <v>2018</v>
      </c>
      <c r="D2066" t="s">
        <v>25</v>
      </c>
      <c r="E2066">
        <v>13884</v>
      </c>
      <c r="F2066" t="s">
        <v>9</v>
      </c>
      <c r="G2066">
        <v>224900</v>
      </c>
    </row>
    <row r="2067" spans="1:7" x14ac:dyDescent="0.25">
      <c r="A2067" t="s">
        <v>7</v>
      </c>
      <c r="B2067" t="s">
        <v>55</v>
      </c>
      <c r="C2067">
        <v>2019</v>
      </c>
      <c r="D2067" t="s">
        <v>28</v>
      </c>
      <c r="E2067">
        <v>13899</v>
      </c>
      <c r="F2067" t="s">
        <v>9</v>
      </c>
      <c r="G2067">
        <v>224900</v>
      </c>
    </row>
    <row r="2068" spans="1:7" x14ac:dyDescent="0.25">
      <c r="A2068" t="s">
        <v>22</v>
      </c>
      <c r="B2068" t="s">
        <v>23</v>
      </c>
      <c r="C2068">
        <v>2019</v>
      </c>
      <c r="D2068" t="s">
        <v>25</v>
      </c>
      <c r="E2068">
        <v>15634</v>
      </c>
      <c r="F2068" t="s">
        <v>21</v>
      </c>
      <c r="G2068">
        <v>224900</v>
      </c>
    </row>
    <row r="2069" spans="1:7" x14ac:dyDescent="0.25">
      <c r="A2069" t="s">
        <v>7</v>
      </c>
      <c r="B2069" t="s">
        <v>37</v>
      </c>
      <c r="C2069">
        <v>2020</v>
      </c>
      <c r="D2069" t="s">
        <v>14</v>
      </c>
      <c r="E2069">
        <v>4175</v>
      </c>
      <c r="F2069" t="s">
        <v>9</v>
      </c>
      <c r="G2069">
        <v>298900</v>
      </c>
    </row>
    <row r="2070" spans="1:7" x14ac:dyDescent="0.25">
      <c r="A2070" t="s">
        <v>19</v>
      </c>
      <c r="B2070" t="s">
        <v>43</v>
      </c>
      <c r="C2070">
        <v>2020</v>
      </c>
      <c r="D2070" t="s">
        <v>25</v>
      </c>
      <c r="E2070">
        <v>15225</v>
      </c>
      <c r="F2070" t="s">
        <v>9</v>
      </c>
      <c r="G2070">
        <v>224900</v>
      </c>
    </row>
    <row r="2071" spans="1:7" x14ac:dyDescent="0.25">
      <c r="A2071" t="s">
        <v>17</v>
      </c>
      <c r="B2071" t="s">
        <v>18</v>
      </c>
      <c r="C2071">
        <v>2020</v>
      </c>
      <c r="D2071" t="s">
        <v>14</v>
      </c>
      <c r="E2071">
        <v>11648</v>
      </c>
      <c r="F2071" t="s">
        <v>9</v>
      </c>
      <c r="G2071">
        <v>249900</v>
      </c>
    </row>
    <row r="2072" spans="1:7" x14ac:dyDescent="0.25">
      <c r="A2072" t="s">
        <v>7</v>
      </c>
      <c r="B2072" t="s">
        <v>37</v>
      </c>
      <c r="C2072">
        <v>2020</v>
      </c>
      <c r="D2072" t="s">
        <v>25</v>
      </c>
      <c r="E2072">
        <v>17963</v>
      </c>
      <c r="F2072" t="s">
        <v>9</v>
      </c>
      <c r="G2072">
        <v>224900</v>
      </c>
    </row>
    <row r="2073" spans="1:7" x14ac:dyDescent="0.25">
      <c r="A2073" t="s">
        <v>79</v>
      </c>
      <c r="B2073" t="s">
        <v>100</v>
      </c>
      <c r="C2073">
        <v>2020</v>
      </c>
      <c r="D2073" t="s">
        <v>14</v>
      </c>
      <c r="E2073">
        <v>4253</v>
      </c>
      <c r="F2073" t="s">
        <v>9</v>
      </c>
      <c r="G2073">
        <v>219000</v>
      </c>
    </row>
    <row r="2074" spans="1:7" x14ac:dyDescent="0.25">
      <c r="A2074" t="s">
        <v>79</v>
      </c>
      <c r="B2074" t="s">
        <v>112</v>
      </c>
      <c r="C2074">
        <v>2020</v>
      </c>
      <c r="D2074" t="s">
        <v>8</v>
      </c>
      <c r="E2074">
        <v>4255</v>
      </c>
      <c r="F2074" t="s">
        <v>9</v>
      </c>
      <c r="G2074">
        <v>289900</v>
      </c>
    </row>
    <row r="2075" spans="1:7" x14ac:dyDescent="0.25">
      <c r="A2075" t="s">
        <v>98</v>
      </c>
      <c r="B2075" t="s">
        <v>109</v>
      </c>
      <c r="C2075">
        <v>2021</v>
      </c>
      <c r="D2075" t="s">
        <v>28</v>
      </c>
      <c r="E2075">
        <v>2349</v>
      </c>
      <c r="F2075" t="s">
        <v>9</v>
      </c>
      <c r="G2075">
        <v>224900</v>
      </c>
    </row>
    <row r="2076" spans="1:7" x14ac:dyDescent="0.25">
      <c r="A2076" t="s">
        <v>19</v>
      </c>
      <c r="B2076" t="s">
        <v>113</v>
      </c>
      <c r="C2076">
        <v>2021</v>
      </c>
      <c r="D2076" t="s">
        <v>28</v>
      </c>
      <c r="E2076">
        <v>3670</v>
      </c>
      <c r="F2076" t="s">
        <v>9</v>
      </c>
      <c r="G2076">
        <v>224900</v>
      </c>
    </row>
    <row r="2077" spans="1:7" x14ac:dyDescent="0.25">
      <c r="A2077" t="s">
        <v>19</v>
      </c>
      <c r="B2077" t="s">
        <v>89</v>
      </c>
      <c r="C2077">
        <v>2020</v>
      </c>
      <c r="D2077" t="s">
        <v>14</v>
      </c>
      <c r="E2077">
        <v>4272</v>
      </c>
      <c r="F2077" t="s">
        <v>9</v>
      </c>
      <c r="G2077">
        <v>298900</v>
      </c>
    </row>
    <row r="2078" spans="1:7" x14ac:dyDescent="0.25">
      <c r="A2078" t="s">
        <v>57</v>
      </c>
      <c r="B2078" t="s">
        <v>94</v>
      </c>
      <c r="C2078">
        <v>2020</v>
      </c>
      <c r="D2078" t="s">
        <v>14</v>
      </c>
      <c r="E2078">
        <v>4301</v>
      </c>
      <c r="F2078" t="s">
        <v>9</v>
      </c>
      <c r="G2078">
        <v>219900</v>
      </c>
    </row>
    <row r="2079" spans="1:7" x14ac:dyDescent="0.25">
      <c r="A2079" t="s">
        <v>7</v>
      </c>
      <c r="B2079" t="s">
        <v>32</v>
      </c>
      <c r="C2079">
        <v>2020</v>
      </c>
      <c r="D2079" t="s">
        <v>14</v>
      </c>
      <c r="E2079">
        <v>4303</v>
      </c>
      <c r="F2079" t="s">
        <v>9</v>
      </c>
      <c r="G2079">
        <v>179990</v>
      </c>
    </row>
    <row r="2080" spans="1:7" x14ac:dyDescent="0.25">
      <c r="A2080" t="s">
        <v>57</v>
      </c>
      <c r="B2080" t="s">
        <v>101</v>
      </c>
      <c r="C2080">
        <v>2020</v>
      </c>
      <c r="D2080" t="s">
        <v>14</v>
      </c>
      <c r="E2080">
        <v>4310</v>
      </c>
      <c r="F2080" t="s">
        <v>9</v>
      </c>
      <c r="G2080">
        <v>234900</v>
      </c>
    </row>
    <row r="2081" spans="1:7" x14ac:dyDescent="0.25">
      <c r="A2081" t="s">
        <v>69</v>
      </c>
      <c r="B2081" t="s">
        <v>70</v>
      </c>
      <c r="C2081">
        <v>2021</v>
      </c>
      <c r="D2081" t="s">
        <v>28</v>
      </c>
      <c r="E2081">
        <v>4332</v>
      </c>
      <c r="F2081" t="s">
        <v>21</v>
      </c>
      <c r="G2081">
        <v>224900</v>
      </c>
    </row>
    <row r="2082" spans="1:7" x14ac:dyDescent="0.25">
      <c r="A2082" t="s">
        <v>15</v>
      </c>
      <c r="B2082" t="s">
        <v>86</v>
      </c>
      <c r="C2082">
        <v>2020</v>
      </c>
      <c r="D2082" t="s">
        <v>14</v>
      </c>
      <c r="E2082">
        <v>4357</v>
      </c>
      <c r="F2082" t="s">
        <v>9</v>
      </c>
      <c r="G2082">
        <v>529900</v>
      </c>
    </row>
    <row r="2083" spans="1:7" x14ac:dyDescent="0.25">
      <c r="A2083" t="s">
        <v>77</v>
      </c>
      <c r="B2083">
        <v>2008</v>
      </c>
      <c r="C2083">
        <v>2021</v>
      </c>
      <c r="D2083" t="s">
        <v>28</v>
      </c>
      <c r="E2083">
        <v>5500</v>
      </c>
      <c r="F2083" t="s">
        <v>9</v>
      </c>
      <c r="G2083">
        <v>224900</v>
      </c>
    </row>
    <row r="2084" spans="1:7" x14ac:dyDescent="0.25">
      <c r="A2084" t="s">
        <v>19</v>
      </c>
      <c r="B2084" t="s">
        <v>43</v>
      </c>
      <c r="C2084">
        <v>2021</v>
      </c>
      <c r="D2084" t="s">
        <v>25</v>
      </c>
      <c r="E2084">
        <v>16364</v>
      </c>
      <c r="F2084" t="s">
        <v>9</v>
      </c>
      <c r="G2084">
        <v>224900</v>
      </c>
    </row>
    <row r="2085" spans="1:7" x14ac:dyDescent="0.25">
      <c r="A2085" t="s">
        <v>104</v>
      </c>
      <c r="B2085" t="s">
        <v>105</v>
      </c>
      <c r="C2085">
        <v>2022</v>
      </c>
      <c r="D2085" t="s">
        <v>28</v>
      </c>
      <c r="E2085">
        <v>6353</v>
      </c>
      <c r="F2085" t="s">
        <v>9</v>
      </c>
      <c r="G2085">
        <v>224900</v>
      </c>
    </row>
    <row r="2086" spans="1:7" x14ac:dyDescent="0.25">
      <c r="A2086" t="s">
        <v>57</v>
      </c>
      <c r="B2086" t="s">
        <v>101</v>
      </c>
      <c r="C2086">
        <v>2020</v>
      </c>
      <c r="D2086" t="s">
        <v>8</v>
      </c>
      <c r="E2086">
        <v>4408</v>
      </c>
      <c r="F2086" t="s">
        <v>9</v>
      </c>
      <c r="G2086">
        <v>299900</v>
      </c>
    </row>
    <row r="2087" spans="1:7" x14ac:dyDescent="0.25">
      <c r="A2087" t="s">
        <v>77</v>
      </c>
      <c r="B2087" t="s">
        <v>108</v>
      </c>
      <c r="C2087">
        <v>2020</v>
      </c>
      <c r="D2087" t="s">
        <v>25</v>
      </c>
      <c r="E2087">
        <v>4800</v>
      </c>
      <c r="F2087" t="s">
        <v>21</v>
      </c>
      <c r="G2087">
        <v>224875</v>
      </c>
    </row>
    <row r="2088" spans="1:7" x14ac:dyDescent="0.25">
      <c r="A2088" t="s">
        <v>77</v>
      </c>
      <c r="B2088" t="s">
        <v>108</v>
      </c>
      <c r="C2088">
        <v>2020</v>
      </c>
      <c r="D2088" t="s">
        <v>25</v>
      </c>
      <c r="E2088">
        <v>10358</v>
      </c>
      <c r="F2088" t="s">
        <v>9</v>
      </c>
      <c r="G2088">
        <v>224875</v>
      </c>
    </row>
    <row r="2089" spans="1:7" x14ac:dyDescent="0.25">
      <c r="A2089" t="s">
        <v>77</v>
      </c>
      <c r="B2089" t="s">
        <v>108</v>
      </c>
      <c r="C2089">
        <v>2021</v>
      </c>
      <c r="D2089" t="s">
        <v>25</v>
      </c>
      <c r="E2089">
        <v>4200</v>
      </c>
      <c r="F2089" t="s">
        <v>21</v>
      </c>
      <c r="G2089">
        <v>224875</v>
      </c>
    </row>
    <row r="2090" spans="1:7" x14ac:dyDescent="0.25">
      <c r="A2090" t="s">
        <v>77</v>
      </c>
      <c r="B2090" t="s">
        <v>108</v>
      </c>
      <c r="C2090">
        <v>2021</v>
      </c>
      <c r="D2090" t="s">
        <v>25</v>
      </c>
      <c r="E2090">
        <v>4458</v>
      </c>
      <c r="F2090" t="s">
        <v>21</v>
      </c>
      <c r="G2090">
        <v>224875</v>
      </c>
    </row>
    <row r="2091" spans="1:7" x14ac:dyDescent="0.25">
      <c r="A2091" t="s">
        <v>77</v>
      </c>
      <c r="B2091" t="s">
        <v>108</v>
      </c>
      <c r="C2091">
        <v>2021</v>
      </c>
      <c r="D2091" t="s">
        <v>25</v>
      </c>
      <c r="E2091">
        <v>4888</v>
      </c>
      <c r="F2091" t="s">
        <v>21</v>
      </c>
      <c r="G2091">
        <v>224875</v>
      </c>
    </row>
    <row r="2092" spans="1:7" x14ac:dyDescent="0.25">
      <c r="A2092" t="s">
        <v>7</v>
      </c>
      <c r="B2092" t="s">
        <v>132</v>
      </c>
      <c r="C2092">
        <v>2020</v>
      </c>
      <c r="D2092" t="s">
        <v>8</v>
      </c>
      <c r="E2092">
        <v>4571</v>
      </c>
      <c r="F2092" t="s">
        <v>9</v>
      </c>
      <c r="G2092">
        <v>289800</v>
      </c>
    </row>
    <row r="2093" spans="1:7" x14ac:dyDescent="0.25">
      <c r="A2093" t="s">
        <v>77</v>
      </c>
      <c r="B2093" t="s">
        <v>108</v>
      </c>
      <c r="C2093">
        <v>2021</v>
      </c>
      <c r="D2093" t="s">
        <v>25</v>
      </c>
      <c r="E2093">
        <v>7372</v>
      </c>
      <c r="F2093" t="s">
        <v>9</v>
      </c>
      <c r="G2093">
        <v>224875</v>
      </c>
    </row>
    <row r="2094" spans="1:7" x14ac:dyDescent="0.25">
      <c r="A2094" t="s">
        <v>7</v>
      </c>
      <c r="B2094" t="s">
        <v>32</v>
      </c>
      <c r="C2094">
        <v>2020</v>
      </c>
      <c r="D2094" t="s">
        <v>8</v>
      </c>
      <c r="E2094">
        <v>4599</v>
      </c>
      <c r="F2094" t="s">
        <v>9</v>
      </c>
      <c r="G2094">
        <v>208900</v>
      </c>
    </row>
    <row r="2095" spans="1:7" x14ac:dyDescent="0.25">
      <c r="A2095" t="s">
        <v>117</v>
      </c>
      <c r="B2095" t="s">
        <v>118</v>
      </c>
      <c r="C2095">
        <v>2020</v>
      </c>
      <c r="D2095" t="s">
        <v>8</v>
      </c>
      <c r="E2095">
        <v>4600</v>
      </c>
      <c r="F2095" t="s">
        <v>9</v>
      </c>
      <c r="G2095">
        <v>224800</v>
      </c>
    </row>
    <row r="2096" spans="1:7" x14ac:dyDescent="0.25">
      <c r="A2096" t="s">
        <v>57</v>
      </c>
      <c r="B2096" t="s">
        <v>101</v>
      </c>
      <c r="C2096">
        <v>2020</v>
      </c>
      <c r="D2096" t="s">
        <v>8</v>
      </c>
      <c r="E2096">
        <v>4624</v>
      </c>
      <c r="F2096" t="s">
        <v>9</v>
      </c>
      <c r="G2096">
        <v>319900</v>
      </c>
    </row>
    <row r="2097" spans="1:7" x14ac:dyDescent="0.25">
      <c r="A2097" t="s">
        <v>26</v>
      </c>
      <c r="B2097" t="s">
        <v>76</v>
      </c>
      <c r="C2097">
        <v>2017</v>
      </c>
      <c r="D2097" t="s">
        <v>25</v>
      </c>
      <c r="E2097">
        <v>12827</v>
      </c>
      <c r="F2097" t="s">
        <v>9</v>
      </c>
      <c r="G2097">
        <v>224800</v>
      </c>
    </row>
    <row r="2098" spans="1:7" x14ac:dyDescent="0.25">
      <c r="A2098" t="s">
        <v>7</v>
      </c>
      <c r="B2098" t="s">
        <v>32</v>
      </c>
      <c r="C2098">
        <v>2020</v>
      </c>
      <c r="D2098" t="s">
        <v>14</v>
      </c>
      <c r="E2098">
        <v>4650</v>
      </c>
      <c r="F2098" t="s">
        <v>9</v>
      </c>
      <c r="G2098">
        <v>174990</v>
      </c>
    </row>
    <row r="2099" spans="1:7" x14ac:dyDescent="0.25">
      <c r="A2099" t="s">
        <v>69</v>
      </c>
      <c r="B2099" t="s">
        <v>102</v>
      </c>
      <c r="C2099">
        <v>2018</v>
      </c>
      <c r="D2099" t="s">
        <v>25</v>
      </c>
      <c r="E2099">
        <v>11266</v>
      </c>
      <c r="F2099" t="s">
        <v>9</v>
      </c>
      <c r="G2099">
        <v>224800</v>
      </c>
    </row>
    <row r="2100" spans="1:7" x14ac:dyDescent="0.25">
      <c r="A2100" t="s">
        <v>79</v>
      </c>
      <c r="B2100" t="s">
        <v>112</v>
      </c>
      <c r="C2100">
        <v>2020</v>
      </c>
      <c r="D2100" t="s">
        <v>8</v>
      </c>
      <c r="E2100">
        <v>4707</v>
      </c>
      <c r="F2100" t="s">
        <v>9</v>
      </c>
      <c r="G2100">
        <v>279900</v>
      </c>
    </row>
    <row r="2101" spans="1:7" x14ac:dyDescent="0.25">
      <c r="A2101" t="s">
        <v>15</v>
      </c>
      <c r="B2101">
        <v>520</v>
      </c>
      <c r="C2101">
        <v>2018</v>
      </c>
      <c r="D2101" t="s">
        <v>25</v>
      </c>
      <c r="E2101">
        <v>17250</v>
      </c>
      <c r="F2101" t="s">
        <v>9</v>
      </c>
      <c r="G2101">
        <v>224800</v>
      </c>
    </row>
    <row r="2102" spans="1:7" x14ac:dyDescent="0.25">
      <c r="A2102" t="s">
        <v>7</v>
      </c>
      <c r="B2102" t="s">
        <v>32</v>
      </c>
      <c r="C2102">
        <v>2020</v>
      </c>
      <c r="D2102" t="s">
        <v>28</v>
      </c>
      <c r="E2102">
        <v>3548</v>
      </c>
      <c r="F2102" t="s">
        <v>21</v>
      </c>
      <c r="G2102">
        <v>224800</v>
      </c>
    </row>
    <row r="2103" spans="1:7" x14ac:dyDescent="0.25">
      <c r="A2103" t="s">
        <v>7</v>
      </c>
      <c r="B2103" t="s">
        <v>32</v>
      </c>
      <c r="C2103">
        <v>2021</v>
      </c>
      <c r="D2103" t="s">
        <v>28</v>
      </c>
      <c r="E2103">
        <v>3127</v>
      </c>
      <c r="F2103" t="s">
        <v>9</v>
      </c>
      <c r="G2103">
        <v>224800</v>
      </c>
    </row>
    <row r="2104" spans="1:7" x14ac:dyDescent="0.25">
      <c r="A2104" t="s">
        <v>7</v>
      </c>
      <c r="B2104" t="s">
        <v>55</v>
      </c>
      <c r="C2104">
        <v>2022</v>
      </c>
      <c r="D2104" t="s">
        <v>28</v>
      </c>
      <c r="E2104">
        <v>2240</v>
      </c>
      <c r="F2104" t="s">
        <v>21</v>
      </c>
      <c r="G2104">
        <v>224800</v>
      </c>
    </row>
    <row r="2105" spans="1:7" x14ac:dyDescent="0.25">
      <c r="A2105" t="s">
        <v>57</v>
      </c>
      <c r="B2105" t="s">
        <v>94</v>
      </c>
      <c r="C2105">
        <v>2019</v>
      </c>
      <c r="D2105" t="s">
        <v>28</v>
      </c>
      <c r="E2105">
        <v>7980</v>
      </c>
      <c r="F2105" t="s">
        <v>9</v>
      </c>
      <c r="G2105">
        <v>224700</v>
      </c>
    </row>
    <row r="2106" spans="1:7" x14ac:dyDescent="0.25">
      <c r="A2106" t="s">
        <v>77</v>
      </c>
      <c r="B2106">
        <v>2008</v>
      </c>
      <c r="C2106">
        <v>2020</v>
      </c>
      <c r="D2106" t="s">
        <v>28</v>
      </c>
      <c r="E2106">
        <v>7050</v>
      </c>
      <c r="F2106" t="s">
        <v>9</v>
      </c>
      <c r="G2106">
        <v>224400</v>
      </c>
    </row>
    <row r="2107" spans="1:7" x14ac:dyDescent="0.25">
      <c r="A2107" t="s">
        <v>7</v>
      </c>
      <c r="B2107" t="s">
        <v>32</v>
      </c>
      <c r="C2107">
        <v>2018</v>
      </c>
      <c r="D2107" t="s">
        <v>28</v>
      </c>
      <c r="E2107">
        <v>5243</v>
      </c>
      <c r="F2107" t="s">
        <v>9</v>
      </c>
      <c r="G2107">
        <v>224000</v>
      </c>
    </row>
    <row r="2108" spans="1:7" x14ac:dyDescent="0.25">
      <c r="A2108" t="s">
        <v>29</v>
      </c>
      <c r="B2108" t="s">
        <v>44</v>
      </c>
      <c r="C2108">
        <v>2020</v>
      </c>
      <c r="D2108" t="s">
        <v>28</v>
      </c>
      <c r="E2108">
        <v>5703</v>
      </c>
      <c r="F2108" t="s">
        <v>9</v>
      </c>
      <c r="G2108">
        <v>224000</v>
      </c>
    </row>
    <row r="2109" spans="1:7" x14ac:dyDescent="0.25">
      <c r="A2109" t="s">
        <v>22</v>
      </c>
      <c r="B2109" t="s">
        <v>23</v>
      </c>
      <c r="C2109">
        <v>2019</v>
      </c>
      <c r="D2109" t="s">
        <v>25</v>
      </c>
      <c r="E2109">
        <v>19900</v>
      </c>
      <c r="F2109" t="s">
        <v>9</v>
      </c>
      <c r="G2109">
        <v>223900</v>
      </c>
    </row>
    <row r="2110" spans="1:7" x14ac:dyDescent="0.25">
      <c r="A2110" t="s">
        <v>7</v>
      </c>
      <c r="B2110" t="s">
        <v>60</v>
      </c>
      <c r="C2110">
        <v>2019</v>
      </c>
      <c r="D2110" t="s">
        <v>25</v>
      </c>
      <c r="E2110">
        <v>12214</v>
      </c>
      <c r="F2110" t="s">
        <v>9</v>
      </c>
      <c r="G2110">
        <v>223800</v>
      </c>
    </row>
    <row r="2111" spans="1:7" x14ac:dyDescent="0.25">
      <c r="A2111" t="s">
        <v>7</v>
      </c>
      <c r="B2111" t="s">
        <v>32</v>
      </c>
      <c r="C2111">
        <v>2020</v>
      </c>
      <c r="D2111" t="s">
        <v>8</v>
      </c>
      <c r="E2111">
        <v>4897</v>
      </c>
      <c r="F2111" t="s">
        <v>9</v>
      </c>
      <c r="G2111">
        <v>244800</v>
      </c>
    </row>
    <row r="2112" spans="1:7" x14ac:dyDescent="0.25">
      <c r="A2112" t="s">
        <v>7</v>
      </c>
      <c r="B2112" t="s">
        <v>32</v>
      </c>
      <c r="C2112">
        <v>2020</v>
      </c>
      <c r="D2112" t="s">
        <v>8</v>
      </c>
      <c r="E2112">
        <v>4912</v>
      </c>
      <c r="F2112" t="s">
        <v>9</v>
      </c>
      <c r="G2112">
        <v>197900</v>
      </c>
    </row>
    <row r="2113" spans="1:7" x14ac:dyDescent="0.25">
      <c r="A2113" t="s">
        <v>57</v>
      </c>
      <c r="B2113" t="s">
        <v>67</v>
      </c>
      <c r="C2113">
        <v>2018</v>
      </c>
      <c r="D2113" t="s">
        <v>25</v>
      </c>
      <c r="E2113">
        <v>20392</v>
      </c>
      <c r="F2113" t="s">
        <v>9</v>
      </c>
      <c r="G2113">
        <v>219999</v>
      </c>
    </row>
    <row r="2114" spans="1:7" x14ac:dyDescent="0.25">
      <c r="A2114" t="s">
        <v>79</v>
      </c>
      <c r="B2114" t="s">
        <v>112</v>
      </c>
      <c r="C2114">
        <v>2020</v>
      </c>
      <c r="D2114" t="s">
        <v>8</v>
      </c>
      <c r="E2114">
        <v>4950</v>
      </c>
      <c r="F2114" t="s">
        <v>9</v>
      </c>
      <c r="G2114">
        <v>289900</v>
      </c>
    </row>
    <row r="2115" spans="1:7" x14ac:dyDescent="0.25">
      <c r="A2115" t="s">
        <v>29</v>
      </c>
      <c r="B2115" t="s">
        <v>53</v>
      </c>
      <c r="C2115">
        <v>2014</v>
      </c>
      <c r="D2115" t="s">
        <v>25</v>
      </c>
      <c r="E2115">
        <v>18200</v>
      </c>
      <c r="F2115" t="s">
        <v>9</v>
      </c>
      <c r="G2115">
        <v>219900</v>
      </c>
    </row>
    <row r="2116" spans="1:7" x14ac:dyDescent="0.25">
      <c r="A2116" t="s">
        <v>26</v>
      </c>
      <c r="B2116" t="s">
        <v>27</v>
      </c>
      <c r="C2116">
        <v>2015</v>
      </c>
      <c r="D2116" t="s">
        <v>25</v>
      </c>
      <c r="E2116">
        <v>10100</v>
      </c>
      <c r="F2116" t="s">
        <v>9</v>
      </c>
      <c r="G2116">
        <v>219900</v>
      </c>
    </row>
    <row r="2117" spans="1:7" x14ac:dyDescent="0.25">
      <c r="A2117" t="s">
        <v>15</v>
      </c>
      <c r="B2117">
        <v>420</v>
      </c>
      <c r="C2117">
        <v>2015</v>
      </c>
      <c r="D2117" t="s">
        <v>25</v>
      </c>
      <c r="E2117">
        <v>10895</v>
      </c>
      <c r="F2117" t="s">
        <v>9</v>
      </c>
      <c r="G2117">
        <v>219900</v>
      </c>
    </row>
    <row r="2118" spans="1:7" x14ac:dyDescent="0.25">
      <c r="A2118" t="s">
        <v>17</v>
      </c>
      <c r="B2118" t="s">
        <v>18</v>
      </c>
      <c r="C2118">
        <v>2016</v>
      </c>
      <c r="D2118" t="s">
        <v>28</v>
      </c>
      <c r="E2118">
        <v>7828</v>
      </c>
      <c r="F2118" t="s">
        <v>9</v>
      </c>
      <c r="G2118">
        <v>219900</v>
      </c>
    </row>
    <row r="2119" spans="1:7" x14ac:dyDescent="0.25">
      <c r="A2119" t="s">
        <v>12</v>
      </c>
      <c r="B2119" t="s">
        <v>460</v>
      </c>
      <c r="C2119">
        <v>2020</v>
      </c>
      <c r="D2119" t="s">
        <v>14</v>
      </c>
      <c r="E2119">
        <v>5050</v>
      </c>
      <c r="F2119" t="s">
        <v>9</v>
      </c>
      <c r="G2119">
        <v>229900</v>
      </c>
    </row>
    <row r="2120" spans="1:7" x14ac:dyDescent="0.25">
      <c r="A2120" t="s">
        <v>77</v>
      </c>
      <c r="B2120">
        <v>5008</v>
      </c>
      <c r="C2120">
        <v>2016</v>
      </c>
      <c r="D2120" t="s">
        <v>25</v>
      </c>
      <c r="E2120">
        <v>10000</v>
      </c>
      <c r="F2120" t="s">
        <v>21</v>
      </c>
      <c r="G2120">
        <v>219900</v>
      </c>
    </row>
    <row r="2121" spans="1:7" x14ac:dyDescent="0.25">
      <c r="A2121" t="s">
        <v>7</v>
      </c>
      <c r="B2121" t="s">
        <v>37</v>
      </c>
      <c r="C2121">
        <v>2016</v>
      </c>
      <c r="D2121" t="s">
        <v>25</v>
      </c>
      <c r="E2121">
        <v>14638</v>
      </c>
      <c r="F2121" t="s">
        <v>9</v>
      </c>
      <c r="G2121">
        <v>219900</v>
      </c>
    </row>
    <row r="2122" spans="1:7" x14ac:dyDescent="0.25">
      <c r="A2122" t="s">
        <v>29</v>
      </c>
      <c r="B2122" t="s">
        <v>35</v>
      </c>
      <c r="C2122">
        <v>2016</v>
      </c>
      <c r="D2122" t="s">
        <v>25</v>
      </c>
      <c r="E2122">
        <v>16567</v>
      </c>
      <c r="F2122" t="s">
        <v>9</v>
      </c>
      <c r="G2122">
        <v>219900</v>
      </c>
    </row>
    <row r="2123" spans="1:7" x14ac:dyDescent="0.25">
      <c r="A2123" t="s">
        <v>22</v>
      </c>
      <c r="B2123" t="s">
        <v>126</v>
      </c>
      <c r="C2123">
        <v>2016</v>
      </c>
      <c r="D2123" t="s">
        <v>25</v>
      </c>
      <c r="E2123">
        <v>17608</v>
      </c>
      <c r="F2123" t="s">
        <v>9</v>
      </c>
      <c r="G2123">
        <v>219900</v>
      </c>
    </row>
    <row r="2124" spans="1:7" x14ac:dyDescent="0.25">
      <c r="A2124" t="s">
        <v>22</v>
      </c>
      <c r="B2124" t="s">
        <v>127</v>
      </c>
      <c r="C2124">
        <v>2017</v>
      </c>
      <c r="D2124" t="s">
        <v>25</v>
      </c>
      <c r="E2124">
        <v>8083</v>
      </c>
      <c r="F2124" t="s">
        <v>9</v>
      </c>
      <c r="G2124">
        <v>219900</v>
      </c>
    </row>
    <row r="2125" spans="1:7" x14ac:dyDescent="0.25">
      <c r="A2125" t="s">
        <v>77</v>
      </c>
      <c r="B2125" t="s">
        <v>133</v>
      </c>
      <c r="C2125">
        <v>2020</v>
      </c>
      <c r="D2125" t="s">
        <v>8</v>
      </c>
      <c r="E2125">
        <v>5220</v>
      </c>
      <c r="F2125" t="s">
        <v>9</v>
      </c>
      <c r="G2125">
        <v>244900</v>
      </c>
    </row>
    <row r="2126" spans="1:7" x14ac:dyDescent="0.25">
      <c r="A2126" t="s">
        <v>12</v>
      </c>
      <c r="B2126" t="s">
        <v>476</v>
      </c>
      <c r="C2126">
        <v>2020</v>
      </c>
      <c r="D2126" t="s">
        <v>14</v>
      </c>
      <c r="E2126">
        <v>5236</v>
      </c>
      <c r="F2126" t="s">
        <v>9</v>
      </c>
      <c r="G2126">
        <v>274900</v>
      </c>
    </row>
    <row r="2127" spans="1:7" x14ac:dyDescent="0.25">
      <c r="A2127" t="s">
        <v>46</v>
      </c>
      <c r="B2127" t="s">
        <v>47</v>
      </c>
      <c r="C2127">
        <v>2017</v>
      </c>
      <c r="D2127" t="s">
        <v>25</v>
      </c>
      <c r="E2127">
        <v>8534</v>
      </c>
      <c r="F2127" t="s">
        <v>9</v>
      </c>
      <c r="G2127">
        <v>219900</v>
      </c>
    </row>
    <row r="2128" spans="1:7" x14ac:dyDescent="0.25">
      <c r="A2128" t="s">
        <v>22</v>
      </c>
      <c r="B2128" t="s">
        <v>127</v>
      </c>
      <c r="C2128">
        <v>2017</v>
      </c>
      <c r="D2128" t="s">
        <v>28</v>
      </c>
      <c r="E2128">
        <v>11743</v>
      </c>
      <c r="F2128" t="s">
        <v>9</v>
      </c>
      <c r="G2128">
        <v>219900</v>
      </c>
    </row>
    <row r="2129" spans="1:7" x14ac:dyDescent="0.25">
      <c r="A2129" t="s">
        <v>121</v>
      </c>
      <c r="B2129" t="s">
        <v>122</v>
      </c>
      <c r="C2129">
        <v>2020</v>
      </c>
      <c r="D2129" t="s">
        <v>8</v>
      </c>
      <c r="E2129">
        <v>5300</v>
      </c>
      <c r="F2129" t="s">
        <v>9</v>
      </c>
      <c r="G2129">
        <v>199900</v>
      </c>
    </row>
    <row r="2130" spans="1:7" x14ac:dyDescent="0.25">
      <c r="A2130" t="s">
        <v>77</v>
      </c>
      <c r="B2130" t="s">
        <v>133</v>
      </c>
      <c r="C2130">
        <v>2020</v>
      </c>
      <c r="D2130" t="s">
        <v>8</v>
      </c>
      <c r="E2130">
        <v>5300</v>
      </c>
      <c r="F2130" t="s">
        <v>9</v>
      </c>
      <c r="G2130">
        <v>219900</v>
      </c>
    </row>
    <row r="2131" spans="1:7" x14ac:dyDescent="0.25">
      <c r="A2131" t="s">
        <v>7</v>
      </c>
      <c r="B2131" t="s">
        <v>60</v>
      </c>
      <c r="C2131">
        <v>2017</v>
      </c>
      <c r="D2131" t="s">
        <v>25</v>
      </c>
      <c r="E2131">
        <v>12276</v>
      </c>
      <c r="F2131" t="s">
        <v>9</v>
      </c>
      <c r="G2131">
        <v>219900</v>
      </c>
    </row>
    <row r="2132" spans="1:7" x14ac:dyDescent="0.25">
      <c r="A2132" t="s">
        <v>7</v>
      </c>
      <c r="B2132" t="s">
        <v>37</v>
      </c>
      <c r="C2132">
        <v>2017</v>
      </c>
      <c r="D2132" t="s">
        <v>25</v>
      </c>
      <c r="E2132">
        <v>12600</v>
      </c>
      <c r="F2132" t="s">
        <v>9</v>
      </c>
      <c r="G2132">
        <v>219900</v>
      </c>
    </row>
    <row r="2133" spans="1:7" x14ac:dyDescent="0.25">
      <c r="A2133" t="s">
        <v>7</v>
      </c>
      <c r="B2133" t="s">
        <v>60</v>
      </c>
      <c r="C2133">
        <v>2017</v>
      </c>
      <c r="D2133" t="s">
        <v>25</v>
      </c>
      <c r="E2133">
        <v>12949</v>
      </c>
      <c r="F2133" t="s">
        <v>9</v>
      </c>
      <c r="G2133">
        <v>219900</v>
      </c>
    </row>
    <row r="2134" spans="1:7" x14ac:dyDescent="0.25">
      <c r="A2134" t="s">
        <v>26</v>
      </c>
      <c r="B2134" t="s">
        <v>78</v>
      </c>
      <c r="C2134">
        <v>2020</v>
      </c>
      <c r="D2134" t="s">
        <v>14</v>
      </c>
      <c r="E2134">
        <v>5310</v>
      </c>
      <c r="F2134" t="s">
        <v>9</v>
      </c>
      <c r="G2134">
        <v>319900</v>
      </c>
    </row>
    <row r="2135" spans="1:7" x14ac:dyDescent="0.25">
      <c r="A2135" t="s">
        <v>26</v>
      </c>
      <c r="B2135" t="s">
        <v>78</v>
      </c>
      <c r="C2135">
        <v>2017</v>
      </c>
      <c r="D2135" t="s">
        <v>28</v>
      </c>
      <c r="E2135">
        <v>12953</v>
      </c>
      <c r="F2135" t="s">
        <v>9</v>
      </c>
      <c r="G2135">
        <v>219900</v>
      </c>
    </row>
    <row r="2136" spans="1:7" x14ac:dyDescent="0.25">
      <c r="A2136" t="s">
        <v>7</v>
      </c>
      <c r="B2136" t="s">
        <v>132</v>
      </c>
      <c r="C2136">
        <v>2020</v>
      </c>
      <c r="D2136" t="s">
        <v>8</v>
      </c>
      <c r="E2136">
        <v>5433</v>
      </c>
      <c r="F2136" t="s">
        <v>9</v>
      </c>
      <c r="G2136">
        <v>309800</v>
      </c>
    </row>
    <row r="2137" spans="1:7" x14ac:dyDescent="0.25">
      <c r="A2137" t="s">
        <v>46</v>
      </c>
      <c r="B2137" t="s">
        <v>66</v>
      </c>
      <c r="C2137">
        <v>2020</v>
      </c>
      <c r="D2137" t="s">
        <v>14</v>
      </c>
      <c r="E2137">
        <v>5463</v>
      </c>
      <c r="F2137" t="s">
        <v>9</v>
      </c>
      <c r="G2137">
        <v>224900</v>
      </c>
    </row>
    <row r="2138" spans="1:7" x14ac:dyDescent="0.25">
      <c r="A2138" t="s">
        <v>46</v>
      </c>
      <c r="B2138" t="s">
        <v>61</v>
      </c>
      <c r="C2138">
        <v>2020</v>
      </c>
      <c r="D2138" t="s">
        <v>8</v>
      </c>
      <c r="E2138">
        <v>5475</v>
      </c>
      <c r="F2138" t="s">
        <v>9</v>
      </c>
      <c r="G2138">
        <v>189900</v>
      </c>
    </row>
    <row r="2139" spans="1:7" x14ac:dyDescent="0.25">
      <c r="A2139" t="s">
        <v>7</v>
      </c>
      <c r="B2139" t="s">
        <v>60</v>
      </c>
      <c r="C2139">
        <v>2017</v>
      </c>
      <c r="D2139" t="s">
        <v>25</v>
      </c>
      <c r="E2139">
        <v>13602</v>
      </c>
      <c r="F2139" t="s">
        <v>9</v>
      </c>
      <c r="G2139">
        <v>219900</v>
      </c>
    </row>
    <row r="2140" spans="1:7" x14ac:dyDescent="0.25">
      <c r="A2140" t="s">
        <v>15</v>
      </c>
      <c r="B2140">
        <v>330</v>
      </c>
      <c r="C2140">
        <v>2020</v>
      </c>
      <c r="D2140" t="s">
        <v>14</v>
      </c>
      <c r="E2140">
        <v>5495</v>
      </c>
      <c r="F2140" t="s">
        <v>9</v>
      </c>
      <c r="G2140">
        <v>349000</v>
      </c>
    </row>
    <row r="2141" spans="1:7" x14ac:dyDescent="0.25">
      <c r="A2141" t="s">
        <v>57</v>
      </c>
      <c r="B2141" t="s">
        <v>101</v>
      </c>
      <c r="C2141">
        <v>2020</v>
      </c>
      <c r="D2141" t="s">
        <v>14</v>
      </c>
      <c r="E2141">
        <v>5510</v>
      </c>
      <c r="F2141" t="s">
        <v>9</v>
      </c>
      <c r="G2141">
        <v>209900</v>
      </c>
    </row>
    <row r="2142" spans="1:7" x14ac:dyDescent="0.25">
      <c r="A2142" t="s">
        <v>15</v>
      </c>
      <c r="B2142">
        <v>520</v>
      </c>
      <c r="C2142">
        <v>2017</v>
      </c>
      <c r="D2142" t="s">
        <v>25</v>
      </c>
      <c r="E2142">
        <v>16399</v>
      </c>
      <c r="F2142" t="s">
        <v>9</v>
      </c>
      <c r="G2142">
        <v>219900</v>
      </c>
    </row>
    <row r="2143" spans="1:7" x14ac:dyDescent="0.25">
      <c r="A2143" t="s">
        <v>121</v>
      </c>
      <c r="B2143" t="s">
        <v>122</v>
      </c>
      <c r="C2143">
        <v>2020</v>
      </c>
      <c r="D2143" t="s">
        <v>8</v>
      </c>
      <c r="E2143">
        <v>5530</v>
      </c>
      <c r="F2143" t="s">
        <v>9</v>
      </c>
      <c r="G2143">
        <v>199900</v>
      </c>
    </row>
    <row r="2144" spans="1:7" x14ac:dyDescent="0.25">
      <c r="A2144" t="s">
        <v>29</v>
      </c>
      <c r="B2144" t="s">
        <v>51</v>
      </c>
      <c r="C2144">
        <v>2018</v>
      </c>
      <c r="D2144" t="s">
        <v>25</v>
      </c>
      <c r="E2144">
        <v>7666</v>
      </c>
      <c r="F2144" t="s">
        <v>21</v>
      </c>
      <c r="G2144">
        <v>219900</v>
      </c>
    </row>
    <row r="2145" spans="1:7" x14ac:dyDescent="0.25">
      <c r="A2145" t="s">
        <v>22</v>
      </c>
      <c r="B2145" t="s">
        <v>23</v>
      </c>
      <c r="C2145">
        <v>2018</v>
      </c>
      <c r="D2145" t="s">
        <v>25</v>
      </c>
      <c r="E2145">
        <v>8700</v>
      </c>
      <c r="F2145" t="s">
        <v>9</v>
      </c>
      <c r="G2145">
        <v>219900</v>
      </c>
    </row>
    <row r="2146" spans="1:7" x14ac:dyDescent="0.25">
      <c r="A2146" t="s">
        <v>7</v>
      </c>
      <c r="B2146" t="s">
        <v>60</v>
      </c>
      <c r="C2146">
        <v>2018</v>
      </c>
      <c r="D2146" t="s">
        <v>28</v>
      </c>
      <c r="E2146">
        <v>8800</v>
      </c>
      <c r="F2146" t="s">
        <v>9</v>
      </c>
      <c r="G2146">
        <v>219900</v>
      </c>
    </row>
    <row r="2147" spans="1:7" x14ac:dyDescent="0.25">
      <c r="A2147" t="s">
        <v>19</v>
      </c>
      <c r="B2147" t="s">
        <v>89</v>
      </c>
      <c r="C2147">
        <v>2018</v>
      </c>
      <c r="D2147" t="s">
        <v>25</v>
      </c>
      <c r="E2147">
        <v>9000</v>
      </c>
      <c r="F2147" t="s">
        <v>9</v>
      </c>
      <c r="G2147">
        <v>219900</v>
      </c>
    </row>
    <row r="2148" spans="1:7" x14ac:dyDescent="0.25">
      <c r="A2148" t="s">
        <v>84</v>
      </c>
      <c r="B2148" t="s">
        <v>85</v>
      </c>
      <c r="C2148">
        <v>2018</v>
      </c>
      <c r="D2148" t="s">
        <v>25</v>
      </c>
      <c r="E2148">
        <v>10370</v>
      </c>
      <c r="F2148" t="s">
        <v>9</v>
      </c>
      <c r="G2148">
        <v>219900</v>
      </c>
    </row>
    <row r="2149" spans="1:7" x14ac:dyDescent="0.25">
      <c r="A2149" t="s">
        <v>57</v>
      </c>
      <c r="B2149" t="s">
        <v>101</v>
      </c>
      <c r="C2149">
        <v>2020</v>
      </c>
      <c r="D2149" t="s">
        <v>14</v>
      </c>
      <c r="E2149">
        <v>5653</v>
      </c>
      <c r="F2149" t="s">
        <v>9</v>
      </c>
      <c r="G2149">
        <v>229900</v>
      </c>
    </row>
    <row r="2150" spans="1:7" x14ac:dyDescent="0.25">
      <c r="A2150" t="s">
        <v>95</v>
      </c>
      <c r="B2150" t="s">
        <v>97</v>
      </c>
      <c r="C2150">
        <v>2020</v>
      </c>
      <c r="D2150" t="s">
        <v>8</v>
      </c>
      <c r="E2150">
        <v>5658</v>
      </c>
      <c r="F2150" t="s">
        <v>9</v>
      </c>
      <c r="G2150">
        <v>209800</v>
      </c>
    </row>
    <row r="2151" spans="1:7" x14ac:dyDescent="0.25">
      <c r="A2151" t="s">
        <v>22</v>
      </c>
      <c r="B2151" t="s">
        <v>23</v>
      </c>
      <c r="C2151">
        <v>2018</v>
      </c>
      <c r="D2151" t="s">
        <v>25</v>
      </c>
      <c r="E2151">
        <v>12459</v>
      </c>
      <c r="F2151" t="s">
        <v>9</v>
      </c>
      <c r="G2151">
        <v>219900</v>
      </c>
    </row>
    <row r="2152" spans="1:7" x14ac:dyDescent="0.25">
      <c r="A2152" t="s">
        <v>22</v>
      </c>
      <c r="B2152" t="s">
        <v>48</v>
      </c>
      <c r="C2152">
        <v>2018</v>
      </c>
      <c r="D2152" t="s">
        <v>28</v>
      </c>
      <c r="E2152">
        <v>13396</v>
      </c>
      <c r="F2152" t="s">
        <v>9</v>
      </c>
      <c r="G2152">
        <v>219900</v>
      </c>
    </row>
    <row r="2153" spans="1:7" x14ac:dyDescent="0.25">
      <c r="A2153" t="s">
        <v>29</v>
      </c>
      <c r="B2153" t="s">
        <v>35</v>
      </c>
      <c r="C2153">
        <v>2018</v>
      </c>
      <c r="D2153" t="s">
        <v>25</v>
      </c>
      <c r="E2153">
        <v>15450</v>
      </c>
      <c r="F2153" t="s">
        <v>9</v>
      </c>
      <c r="G2153">
        <v>219900</v>
      </c>
    </row>
    <row r="2154" spans="1:7" x14ac:dyDescent="0.25">
      <c r="A2154" t="s">
        <v>22</v>
      </c>
      <c r="B2154" t="s">
        <v>127</v>
      </c>
      <c r="C2154">
        <v>2019</v>
      </c>
      <c r="D2154" t="s">
        <v>25</v>
      </c>
      <c r="E2154">
        <v>7950</v>
      </c>
      <c r="F2154" t="s">
        <v>9</v>
      </c>
      <c r="G2154">
        <v>219900</v>
      </c>
    </row>
    <row r="2155" spans="1:7" x14ac:dyDescent="0.25">
      <c r="A2155" t="s">
        <v>26</v>
      </c>
      <c r="B2155" t="s">
        <v>27</v>
      </c>
      <c r="C2155">
        <v>2019</v>
      </c>
      <c r="D2155" t="s">
        <v>25</v>
      </c>
      <c r="E2155">
        <v>15919</v>
      </c>
      <c r="F2155" t="s">
        <v>9</v>
      </c>
      <c r="G2155">
        <v>219900</v>
      </c>
    </row>
    <row r="2156" spans="1:7" x14ac:dyDescent="0.25">
      <c r="A2156" t="s">
        <v>22</v>
      </c>
      <c r="B2156" t="s">
        <v>67</v>
      </c>
      <c r="C2156">
        <v>2020</v>
      </c>
      <c r="D2156" t="s">
        <v>14</v>
      </c>
      <c r="E2156">
        <v>5695</v>
      </c>
      <c r="F2156" t="s">
        <v>9</v>
      </c>
      <c r="G2156">
        <v>625000</v>
      </c>
    </row>
    <row r="2157" spans="1:7" x14ac:dyDescent="0.25">
      <c r="A2157" t="s">
        <v>29</v>
      </c>
      <c r="B2157" t="s">
        <v>35</v>
      </c>
      <c r="C2157">
        <v>2019</v>
      </c>
      <c r="D2157" t="s">
        <v>25</v>
      </c>
      <c r="E2157">
        <v>20400</v>
      </c>
      <c r="F2157" t="s">
        <v>9</v>
      </c>
      <c r="G2157">
        <v>219900</v>
      </c>
    </row>
    <row r="2158" spans="1:7" x14ac:dyDescent="0.25">
      <c r="A2158" t="s">
        <v>22</v>
      </c>
      <c r="B2158" t="s">
        <v>62</v>
      </c>
      <c r="C2158">
        <v>2020</v>
      </c>
      <c r="D2158" t="s">
        <v>14</v>
      </c>
      <c r="E2158">
        <v>5700</v>
      </c>
      <c r="F2158" t="s">
        <v>9</v>
      </c>
      <c r="G2158">
        <v>625000</v>
      </c>
    </row>
    <row r="2159" spans="1:7" x14ac:dyDescent="0.25">
      <c r="A2159" t="s">
        <v>19</v>
      </c>
      <c r="B2159" t="s">
        <v>43</v>
      </c>
      <c r="C2159">
        <v>2019</v>
      </c>
      <c r="D2159" t="s">
        <v>25</v>
      </c>
      <c r="E2159">
        <v>22444</v>
      </c>
      <c r="F2159" t="s">
        <v>21</v>
      </c>
      <c r="G2159">
        <v>219900</v>
      </c>
    </row>
    <row r="2160" spans="1:7" x14ac:dyDescent="0.25">
      <c r="A2160" t="s">
        <v>57</v>
      </c>
      <c r="B2160" t="s">
        <v>94</v>
      </c>
      <c r="C2160">
        <v>2020</v>
      </c>
      <c r="D2160" t="s">
        <v>28</v>
      </c>
      <c r="E2160">
        <v>5212</v>
      </c>
      <c r="F2160" t="s">
        <v>9</v>
      </c>
      <c r="G2160">
        <v>219900</v>
      </c>
    </row>
    <row r="2161" spans="1:7" x14ac:dyDescent="0.25">
      <c r="A2161" t="s">
        <v>7</v>
      </c>
      <c r="B2161" t="s">
        <v>37</v>
      </c>
      <c r="C2161">
        <v>2020</v>
      </c>
      <c r="D2161" t="s">
        <v>28</v>
      </c>
      <c r="E2161">
        <v>7451</v>
      </c>
      <c r="F2161" t="s">
        <v>9</v>
      </c>
      <c r="G2161">
        <v>219900</v>
      </c>
    </row>
    <row r="2162" spans="1:7" x14ac:dyDescent="0.25">
      <c r="A2162" t="s">
        <v>29</v>
      </c>
      <c r="B2162" t="s">
        <v>44</v>
      </c>
      <c r="C2162">
        <v>2020</v>
      </c>
      <c r="D2162" t="s">
        <v>14</v>
      </c>
      <c r="E2162">
        <v>5741</v>
      </c>
      <c r="F2162" t="s">
        <v>9</v>
      </c>
      <c r="G2162">
        <v>192900</v>
      </c>
    </row>
    <row r="2163" spans="1:7" x14ac:dyDescent="0.25">
      <c r="A2163" t="s">
        <v>15</v>
      </c>
      <c r="B2163" t="s">
        <v>86</v>
      </c>
      <c r="C2163">
        <v>2020</v>
      </c>
      <c r="D2163" t="s">
        <v>14</v>
      </c>
      <c r="E2163">
        <v>5746</v>
      </c>
      <c r="F2163" t="s">
        <v>9</v>
      </c>
      <c r="G2163">
        <v>469000</v>
      </c>
    </row>
    <row r="2164" spans="1:7" x14ac:dyDescent="0.25">
      <c r="A2164" t="s">
        <v>10</v>
      </c>
      <c r="B2164" t="s">
        <v>11</v>
      </c>
      <c r="C2164">
        <v>2020</v>
      </c>
      <c r="D2164" t="s">
        <v>8</v>
      </c>
      <c r="E2164">
        <v>5800</v>
      </c>
      <c r="F2164" t="s">
        <v>9</v>
      </c>
      <c r="G2164">
        <v>249900</v>
      </c>
    </row>
    <row r="2165" spans="1:7" x14ac:dyDescent="0.25">
      <c r="A2165" t="s">
        <v>45</v>
      </c>
      <c r="B2165" t="s">
        <v>461</v>
      </c>
      <c r="C2165">
        <v>2020</v>
      </c>
      <c r="D2165" t="s">
        <v>8</v>
      </c>
      <c r="E2165">
        <v>5800</v>
      </c>
      <c r="F2165" t="s">
        <v>9</v>
      </c>
      <c r="G2165">
        <v>349800</v>
      </c>
    </row>
    <row r="2166" spans="1:7" x14ac:dyDescent="0.25">
      <c r="A2166" t="s">
        <v>46</v>
      </c>
      <c r="B2166" t="s">
        <v>61</v>
      </c>
      <c r="C2166">
        <v>2020</v>
      </c>
      <c r="D2166" t="s">
        <v>8</v>
      </c>
      <c r="E2166">
        <v>5824</v>
      </c>
      <c r="F2166" t="s">
        <v>9</v>
      </c>
      <c r="G2166">
        <v>178900</v>
      </c>
    </row>
    <row r="2167" spans="1:7" x14ac:dyDescent="0.25">
      <c r="A2167" t="s">
        <v>69</v>
      </c>
      <c r="B2167" t="s">
        <v>90</v>
      </c>
      <c r="C2167">
        <v>2021</v>
      </c>
      <c r="D2167" t="s">
        <v>28</v>
      </c>
      <c r="E2167">
        <v>2550</v>
      </c>
      <c r="F2167" t="s">
        <v>21</v>
      </c>
      <c r="G2167">
        <v>219900</v>
      </c>
    </row>
    <row r="2168" spans="1:7" x14ac:dyDescent="0.25">
      <c r="A2168" t="s">
        <v>57</v>
      </c>
      <c r="B2168" t="s">
        <v>101</v>
      </c>
      <c r="C2168">
        <v>2020</v>
      </c>
      <c r="D2168" t="s">
        <v>8</v>
      </c>
      <c r="E2168">
        <v>5885</v>
      </c>
      <c r="F2168" t="s">
        <v>9</v>
      </c>
      <c r="G2168">
        <v>289900</v>
      </c>
    </row>
    <row r="2169" spans="1:7" x14ac:dyDescent="0.25">
      <c r="A2169" t="s">
        <v>22</v>
      </c>
      <c r="B2169" t="s">
        <v>48</v>
      </c>
      <c r="C2169">
        <v>2020</v>
      </c>
      <c r="D2169" t="s">
        <v>14</v>
      </c>
      <c r="E2169">
        <v>5898</v>
      </c>
      <c r="F2169" t="s">
        <v>9</v>
      </c>
      <c r="G2169">
        <v>469000</v>
      </c>
    </row>
    <row r="2170" spans="1:7" x14ac:dyDescent="0.25">
      <c r="A2170" t="s">
        <v>69</v>
      </c>
      <c r="B2170" t="s">
        <v>70</v>
      </c>
      <c r="C2170">
        <v>2021</v>
      </c>
      <c r="D2170" t="s">
        <v>28</v>
      </c>
      <c r="E2170">
        <v>4231</v>
      </c>
      <c r="F2170" t="s">
        <v>21</v>
      </c>
      <c r="G2170">
        <v>219900</v>
      </c>
    </row>
    <row r="2171" spans="1:7" x14ac:dyDescent="0.25">
      <c r="A2171" t="s">
        <v>69</v>
      </c>
      <c r="B2171" t="s">
        <v>70</v>
      </c>
      <c r="C2171">
        <v>2021</v>
      </c>
      <c r="D2171" t="s">
        <v>28</v>
      </c>
      <c r="E2171">
        <v>4436</v>
      </c>
      <c r="F2171" t="s">
        <v>21</v>
      </c>
      <c r="G2171">
        <v>219900</v>
      </c>
    </row>
    <row r="2172" spans="1:7" x14ac:dyDescent="0.25">
      <c r="A2172" t="s">
        <v>15</v>
      </c>
      <c r="B2172" t="s">
        <v>24</v>
      </c>
      <c r="C2172">
        <v>2021</v>
      </c>
      <c r="D2172" t="s">
        <v>28</v>
      </c>
      <c r="E2172">
        <v>4506</v>
      </c>
      <c r="F2172" t="s">
        <v>21</v>
      </c>
      <c r="G2172">
        <v>219900</v>
      </c>
    </row>
    <row r="2173" spans="1:7" x14ac:dyDescent="0.25">
      <c r="A2173" t="s">
        <v>45</v>
      </c>
      <c r="B2173" t="s">
        <v>461</v>
      </c>
      <c r="C2173">
        <v>2020</v>
      </c>
      <c r="D2173" t="s">
        <v>8</v>
      </c>
      <c r="E2173">
        <v>5913</v>
      </c>
      <c r="F2173" t="s">
        <v>9</v>
      </c>
      <c r="G2173">
        <v>369800</v>
      </c>
    </row>
    <row r="2174" spans="1:7" x14ac:dyDescent="0.25">
      <c r="A2174" t="s">
        <v>69</v>
      </c>
      <c r="B2174" t="s">
        <v>90</v>
      </c>
      <c r="C2174">
        <v>2021</v>
      </c>
      <c r="D2174" t="s">
        <v>28</v>
      </c>
      <c r="E2174">
        <v>4506</v>
      </c>
      <c r="F2174" t="s">
        <v>21</v>
      </c>
      <c r="G2174">
        <v>219900</v>
      </c>
    </row>
    <row r="2175" spans="1:7" x14ac:dyDescent="0.25">
      <c r="A2175" t="s">
        <v>46</v>
      </c>
      <c r="B2175" t="s">
        <v>61</v>
      </c>
      <c r="C2175">
        <v>2020</v>
      </c>
      <c r="D2175" t="s">
        <v>8</v>
      </c>
      <c r="E2175">
        <v>5936</v>
      </c>
      <c r="F2175" t="s">
        <v>9</v>
      </c>
      <c r="G2175">
        <v>199900</v>
      </c>
    </row>
    <row r="2176" spans="1:7" x14ac:dyDescent="0.25">
      <c r="A2176" t="s">
        <v>26</v>
      </c>
      <c r="B2176" t="s">
        <v>27</v>
      </c>
      <c r="C2176">
        <v>2020</v>
      </c>
      <c r="D2176" t="s">
        <v>8</v>
      </c>
      <c r="E2176">
        <v>5950</v>
      </c>
      <c r="F2176" t="s">
        <v>9</v>
      </c>
      <c r="G2176">
        <v>574900</v>
      </c>
    </row>
    <row r="2177" spans="1:7" x14ac:dyDescent="0.25">
      <c r="A2177" t="s">
        <v>45</v>
      </c>
      <c r="B2177" t="s">
        <v>461</v>
      </c>
      <c r="C2177">
        <v>2020</v>
      </c>
      <c r="D2177" t="s">
        <v>8</v>
      </c>
      <c r="E2177">
        <v>5979</v>
      </c>
      <c r="F2177" t="s">
        <v>9</v>
      </c>
      <c r="G2177">
        <v>387890</v>
      </c>
    </row>
    <row r="2178" spans="1:7" x14ac:dyDescent="0.25">
      <c r="A2178" t="s">
        <v>98</v>
      </c>
      <c r="B2178" t="s">
        <v>477</v>
      </c>
      <c r="C2178">
        <v>2020</v>
      </c>
      <c r="D2178" t="s">
        <v>14</v>
      </c>
      <c r="E2178">
        <v>5980</v>
      </c>
      <c r="F2178" t="s">
        <v>9</v>
      </c>
      <c r="G2178">
        <v>299900</v>
      </c>
    </row>
    <row r="2179" spans="1:7" x14ac:dyDescent="0.25">
      <c r="A2179" t="s">
        <v>7</v>
      </c>
      <c r="B2179" t="s">
        <v>32</v>
      </c>
      <c r="C2179">
        <v>2021</v>
      </c>
      <c r="D2179" t="s">
        <v>28</v>
      </c>
      <c r="E2179">
        <v>4847</v>
      </c>
      <c r="F2179" t="s">
        <v>9</v>
      </c>
      <c r="G2179">
        <v>219900</v>
      </c>
    </row>
    <row r="2180" spans="1:7" x14ac:dyDescent="0.25">
      <c r="A2180" t="s">
        <v>121</v>
      </c>
      <c r="B2180" t="s">
        <v>122</v>
      </c>
      <c r="C2180">
        <v>2020</v>
      </c>
      <c r="D2180" t="s">
        <v>8</v>
      </c>
      <c r="E2180">
        <v>6050</v>
      </c>
      <c r="F2180" t="s">
        <v>9</v>
      </c>
      <c r="G2180">
        <v>189900</v>
      </c>
    </row>
    <row r="2181" spans="1:7" x14ac:dyDescent="0.25">
      <c r="A2181" t="s">
        <v>77</v>
      </c>
      <c r="B2181">
        <v>2008</v>
      </c>
      <c r="C2181">
        <v>2021</v>
      </c>
      <c r="D2181" t="s">
        <v>28</v>
      </c>
      <c r="E2181">
        <v>5102</v>
      </c>
      <c r="F2181" t="s">
        <v>9</v>
      </c>
      <c r="G2181">
        <v>219900</v>
      </c>
    </row>
    <row r="2182" spans="1:7" x14ac:dyDescent="0.25">
      <c r="A2182" t="s">
        <v>15</v>
      </c>
      <c r="B2182">
        <v>530</v>
      </c>
      <c r="C2182">
        <v>2020</v>
      </c>
      <c r="D2182" t="s">
        <v>14</v>
      </c>
      <c r="E2182">
        <v>6091</v>
      </c>
      <c r="F2182" t="s">
        <v>9</v>
      </c>
      <c r="G2182">
        <v>389900</v>
      </c>
    </row>
    <row r="2183" spans="1:7" x14ac:dyDescent="0.25">
      <c r="A2183" t="s">
        <v>79</v>
      </c>
      <c r="B2183" t="s">
        <v>123</v>
      </c>
      <c r="C2183">
        <v>2021</v>
      </c>
      <c r="D2183" t="s">
        <v>28</v>
      </c>
      <c r="E2183">
        <v>5580</v>
      </c>
      <c r="F2183" t="s">
        <v>9</v>
      </c>
      <c r="G2183">
        <v>219900</v>
      </c>
    </row>
    <row r="2184" spans="1:7" x14ac:dyDescent="0.25">
      <c r="A2184" t="s">
        <v>77</v>
      </c>
      <c r="B2184">
        <v>2008</v>
      </c>
      <c r="C2184">
        <v>2021</v>
      </c>
      <c r="D2184" t="s">
        <v>28</v>
      </c>
      <c r="E2184">
        <v>5861</v>
      </c>
      <c r="F2184" t="s">
        <v>9</v>
      </c>
      <c r="G2184">
        <v>219900</v>
      </c>
    </row>
    <row r="2185" spans="1:7" x14ac:dyDescent="0.25">
      <c r="A2185" t="s">
        <v>77</v>
      </c>
      <c r="B2185">
        <v>2008</v>
      </c>
      <c r="C2185">
        <v>2021</v>
      </c>
      <c r="D2185" t="s">
        <v>28</v>
      </c>
      <c r="E2185">
        <v>6026</v>
      </c>
      <c r="F2185" t="s">
        <v>9</v>
      </c>
      <c r="G2185">
        <v>219900</v>
      </c>
    </row>
    <row r="2186" spans="1:7" x14ac:dyDescent="0.25">
      <c r="A2186" t="s">
        <v>69</v>
      </c>
      <c r="B2186" t="s">
        <v>70</v>
      </c>
      <c r="C2186">
        <v>2022</v>
      </c>
      <c r="D2186" t="s">
        <v>28</v>
      </c>
      <c r="E2186">
        <v>1437</v>
      </c>
      <c r="F2186" t="s">
        <v>9</v>
      </c>
      <c r="G2186">
        <v>219900</v>
      </c>
    </row>
    <row r="2187" spans="1:7" x14ac:dyDescent="0.25">
      <c r="A2187" t="s">
        <v>57</v>
      </c>
      <c r="B2187" t="s">
        <v>101</v>
      </c>
      <c r="C2187">
        <v>2022</v>
      </c>
      <c r="D2187" t="s">
        <v>28</v>
      </c>
      <c r="E2187">
        <v>3720</v>
      </c>
      <c r="F2187" t="s">
        <v>9</v>
      </c>
      <c r="G2187">
        <v>219900</v>
      </c>
    </row>
    <row r="2188" spans="1:7" x14ac:dyDescent="0.25">
      <c r="A2188" t="s">
        <v>77</v>
      </c>
      <c r="B2188" t="s">
        <v>133</v>
      </c>
      <c r="C2188">
        <v>2020</v>
      </c>
      <c r="D2188" t="s">
        <v>8</v>
      </c>
      <c r="E2188">
        <v>6214</v>
      </c>
      <c r="F2188" t="s">
        <v>9</v>
      </c>
      <c r="G2188">
        <v>234900</v>
      </c>
    </row>
    <row r="2189" spans="1:7" x14ac:dyDescent="0.25">
      <c r="A2189" t="s">
        <v>45</v>
      </c>
      <c r="B2189" t="s">
        <v>461</v>
      </c>
      <c r="C2189">
        <v>2020</v>
      </c>
      <c r="D2189" t="s">
        <v>8</v>
      </c>
      <c r="E2189">
        <v>6227</v>
      </c>
      <c r="F2189" t="s">
        <v>9</v>
      </c>
      <c r="G2189">
        <v>369800</v>
      </c>
    </row>
    <row r="2190" spans="1:7" x14ac:dyDescent="0.25">
      <c r="A2190" t="s">
        <v>15</v>
      </c>
      <c r="B2190">
        <v>330</v>
      </c>
      <c r="C2190">
        <v>2020</v>
      </c>
      <c r="D2190" t="s">
        <v>14</v>
      </c>
      <c r="E2190">
        <v>6241</v>
      </c>
      <c r="F2190" t="s">
        <v>9</v>
      </c>
      <c r="G2190">
        <v>318900</v>
      </c>
    </row>
    <row r="2191" spans="1:7" x14ac:dyDescent="0.25">
      <c r="A2191" t="s">
        <v>22</v>
      </c>
      <c r="B2191" t="s">
        <v>62</v>
      </c>
      <c r="C2191">
        <v>2020</v>
      </c>
      <c r="D2191" t="s">
        <v>14</v>
      </c>
      <c r="E2191">
        <v>6250</v>
      </c>
      <c r="F2191" t="s">
        <v>9</v>
      </c>
      <c r="G2191">
        <v>519000</v>
      </c>
    </row>
    <row r="2192" spans="1:7" x14ac:dyDescent="0.25">
      <c r="A2192" t="s">
        <v>7</v>
      </c>
      <c r="B2192" t="s">
        <v>37</v>
      </c>
      <c r="C2192">
        <v>2023</v>
      </c>
      <c r="D2192" t="s">
        <v>28</v>
      </c>
      <c r="E2192">
        <v>5</v>
      </c>
      <c r="F2192" t="s">
        <v>21</v>
      </c>
      <c r="G2192">
        <v>219900</v>
      </c>
    </row>
    <row r="2193" spans="1:7" x14ac:dyDescent="0.25">
      <c r="A2193" t="s">
        <v>10</v>
      </c>
      <c r="B2193" t="s">
        <v>11</v>
      </c>
      <c r="C2193">
        <v>2020</v>
      </c>
      <c r="D2193" t="s">
        <v>8</v>
      </c>
      <c r="E2193">
        <v>6300</v>
      </c>
      <c r="F2193" t="s">
        <v>9</v>
      </c>
      <c r="G2193">
        <v>209900</v>
      </c>
    </row>
    <row r="2194" spans="1:7" x14ac:dyDescent="0.25">
      <c r="A2194" t="s">
        <v>69</v>
      </c>
      <c r="B2194" t="s">
        <v>70</v>
      </c>
      <c r="C2194">
        <v>2023</v>
      </c>
      <c r="D2194" t="s">
        <v>28</v>
      </c>
      <c r="E2194">
        <v>360</v>
      </c>
      <c r="F2194" t="s">
        <v>21</v>
      </c>
      <c r="G2194">
        <v>219900</v>
      </c>
    </row>
    <row r="2195" spans="1:7" x14ac:dyDescent="0.25">
      <c r="A2195" t="s">
        <v>45</v>
      </c>
      <c r="B2195" t="s">
        <v>461</v>
      </c>
      <c r="C2195">
        <v>2020</v>
      </c>
      <c r="D2195" t="s">
        <v>8</v>
      </c>
      <c r="E2195">
        <v>6350</v>
      </c>
      <c r="F2195" t="s">
        <v>9</v>
      </c>
      <c r="G2195">
        <v>316900</v>
      </c>
    </row>
    <row r="2196" spans="1:7" x14ac:dyDescent="0.25">
      <c r="A2196" t="s">
        <v>69</v>
      </c>
      <c r="B2196" t="s">
        <v>70</v>
      </c>
      <c r="C2196">
        <v>2023</v>
      </c>
      <c r="D2196" t="s">
        <v>28</v>
      </c>
      <c r="E2196">
        <v>570</v>
      </c>
      <c r="F2196" t="s">
        <v>21</v>
      </c>
      <c r="G2196">
        <v>219900</v>
      </c>
    </row>
    <row r="2197" spans="1:7" x14ac:dyDescent="0.25">
      <c r="A2197" t="s">
        <v>79</v>
      </c>
      <c r="B2197" t="s">
        <v>131</v>
      </c>
      <c r="C2197">
        <v>2023</v>
      </c>
      <c r="D2197" t="s">
        <v>28</v>
      </c>
      <c r="E2197">
        <v>598</v>
      </c>
      <c r="F2197" t="s">
        <v>9</v>
      </c>
      <c r="G2197">
        <v>219900</v>
      </c>
    </row>
    <row r="2198" spans="1:7" x14ac:dyDescent="0.25">
      <c r="A2198" t="s">
        <v>69</v>
      </c>
      <c r="B2198" t="s">
        <v>124</v>
      </c>
      <c r="C2198">
        <v>2023</v>
      </c>
      <c r="D2198" t="s">
        <v>28</v>
      </c>
      <c r="E2198">
        <v>1000</v>
      </c>
      <c r="F2198" t="s">
        <v>9</v>
      </c>
      <c r="G2198">
        <v>219900</v>
      </c>
    </row>
    <row r="2199" spans="1:7" x14ac:dyDescent="0.25">
      <c r="A2199" t="s">
        <v>15</v>
      </c>
      <c r="B2199">
        <v>225</v>
      </c>
      <c r="C2199">
        <v>2020</v>
      </c>
      <c r="D2199" t="s">
        <v>14</v>
      </c>
      <c r="E2199">
        <v>6419</v>
      </c>
      <c r="F2199" t="s">
        <v>9</v>
      </c>
      <c r="G2199">
        <v>259900</v>
      </c>
    </row>
    <row r="2200" spans="1:7" x14ac:dyDescent="0.25">
      <c r="A2200" t="s">
        <v>7</v>
      </c>
      <c r="B2200" t="s">
        <v>32</v>
      </c>
      <c r="C2200">
        <v>2014</v>
      </c>
      <c r="D2200" t="s">
        <v>28</v>
      </c>
      <c r="E2200">
        <v>6297</v>
      </c>
      <c r="F2200" t="s">
        <v>21</v>
      </c>
      <c r="G2200">
        <v>219800</v>
      </c>
    </row>
    <row r="2201" spans="1:7" x14ac:dyDescent="0.25">
      <c r="A2201" t="s">
        <v>45</v>
      </c>
      <c r="B2201" t="s">
        <v>467</v>
      </c>
      <c r="C2201">
        <v>2020</v>
      </c>
      <c r="D2201" t="s">
        <v>8</v>
      </c>
      <c r="E2201">
        <v>6450</v>
      </c>
      <c r="F2201" t="s">
        <v>9</v>
      </c>
      <c r="G2201">
        <v>729900</v>
      </c>
    </row>
    <row r="2202" spans="1:7" x14ac:dyDescent="0.25">
      <c r="A2202" t="s">
        <v>69</v>
      </c>
      <c r="B2202" t="s">
        <v>90</v>
      </c>
      <c r="C2202">
        <v>2017</v>
      </c>
      <c r="D2202" t="s">
        <v>28</v>
      </c>
      <c r="E2202">
        <v>10249</v>
      </c>
      <c r="F2202" t="s">
        <v>9</v>
      </c>
      <c r="G2202">
        <v>219800</v>
      </c>
    </row>
    <row r="2203" spans="1:7" x14ac:dyDescent="0.25">
      <c r="A2203" t="s">
        <v>12</v>
      </c>
      <c r="B2203" t="s">
        <v>470</v>
      </c>
      <c r="C2203">
        <v>2020</v>
      </c>
      <c r="D2203" t="s">
        <v>14</v>
      </c>
      <c r="E2203">
        <v>6599</v>
      </c>
      <c r="F2203" t="s">
        <v>9</v>
      </c>
      <c r="G2203">
        <v>238800</v>
      </c>
    </row>
    <row r="2204" spans="1:7" x14ac:dyDescent="0.25">
      <c r="A2204" t="s">
        <v>12</v>
      </c>
      <c r="B2204" t="s">
        <v>13</v>
      </c>
      <c r="C2204">
        <v>2020</v>
      </c>
      <c r="D2204" t="s">
        <v>14</v>
      </c>
      <c r="E2204">
        <v>6610</v>
      </c>
      <c r="F2204" t="s">
        <v>9</v>
      </c>
      <c r="G2204">
        <v>184900</v>
      </c>
    </row>
    <row r="2205" spans="1:7" x14ac:dyDescent="0.25">
      <c r="A2205" t="s">
        <v>22</v>
      </c>
      <c r="B2205" t="s">
        <v>23</v>
      </c>
      <c r="C2205">
        <v>2020</v>
      </c>
      <c r="D2205" t="s">
        <v>14</v>
      </c>
      <c r="E2205">
        <v>6645</v>
      </c>
      <c r="F2205" t="s">
        <v>9</v>
      </c>
      <c r="G2205">
        <v>499900</v>
      </c>
    </row>
    <row r="2206" spans="1:7" x14ac:dyDescent="0.25">
      <c r="A2206" t="s">
        <v>7</v>
      </c>
      <c r="B2206" t="s">
        <v>37</v>
      </c>
      <c r="C2206">
        <v>2017</v>
      </c>
      <c r="D2206" t="s">
        <v>25</v>
      </c>
      <c r="E2206">
        <v>15390</v>
      </c>
      <c r="F2206" t="s">
        <v>9</v>
      </c>
      <c r="G2206">
        <v>219800</v>
      </c>
    </row>
    <row r="2207" spans="1:7" x14ac:dyDescent="0.25">
      <c r="A2207" t="s">
        <v>77</v>
      </c>
      <c r="B2207">
        <v>3008</v>
      </c>
      <c r="C2207">
        <v>2020</v>
      </c>
      <c r="D2207" t="s">
        <v>14</v>
      </c>
      <c r="E2207">
        <v>6675</v>
      </c>
      <c r="F2207" t="s">
        <v>9</v>
      </c>
      <c r="G2207">
        <v>289900</v>
      </c>
    </row>
    <row r="2208" spans="1:7" x14ac:dyDescent="0.25">
      <c r="A2208" t="s">
        <v>79</v>
      </c>
      <c r="B2208" t="s">
        <v>100</v>
      </c>
      <c r="C2208">
        <v>2020</v>
      </c>
      <c r="D2208" t="s">
        <v>14</v>
      </c>
      <c r="E2208">
        <v>6680</v>
      </c>
      <c r="F2208" t="s">
        <v>9</v>
      </c>
      <c r="G2208">
        <v>214800</v>
      </c>
    </row>
    <row r="2209" spans="1:7" x14ac:dyDescent="0.25">
      <c r="A2209" t="s">
        <v>22</v>
      </c>
      <c r="B2209" t="s">
        <v>62</v>
      </c>
      <c r="C2209">
        <v>2020</v>
      </c>
      <c r="D2209" t="s">
        <v>14</v>
      </c>
      <c r="E2209">
        <v>6698</v>
      </c>
      <c r="F2209" t="s">
        <v>9</v>
      </c>
      <c r="G2209">
        <v>429900</v>
      </c>
    </row>
    <row r="2210" spans="1:7" x14ac:dyDescent="0.25">
      <c r="A2210" t="s">
        <v>10</v>
      </c>
      <c r="B2210" t="s">
        <v>82</v>
      </c>
      <c r="C2210">
        <v>2018</v>
      </c>
      <c r="D2210" t="s">
        <v>28</v>
      </c>
      <c r="E2210">
        <v>1801</v>
      </c>
      <c r="F2210" t="s">
        <v>9</v>
      </c>
      <c r="G2210">
        <v>219800</v>
      </c>
    </row>
    <row r="2211" spans="1:7" x14ac:dyDescent="0.25">
      <c r="A2211" t="s">
        <v>77</v>
      </c>
      <c r="B2211">
        <v>3008</v>
      </c>
      <c r="C2211">
        <v>2018</v>
      </c>
      <c r="D2211" t="s">
        <v>28</v>
      </c>
      <c r="E2211">
        <v>4395</v>
      </c>
      <c r="F2211" t="s">
        <v>9</v>
      </c>
      <c r="G2211">
        <v>219800</v>
      </c>
    </row>
    <row r="2212" spans="1:7" x14ac:dyDescent="0.25">
      <c r="A2212" t="s">
        <v>26</v>
      </c>
      <c r="B2212" t="s">
        <v>31</v>
      </c>
      <c r="C2212">
        <v>2020</v>
      </c>
      <c r="D2212" t="s">
        <v>14</v>
      </c>
      <c r="E2212">
        <v>6737</v>
      </c>
      <c r="F2212" t="s">
        <v>9</v>
      </c>
      <c r="G2212">
        <v>689900</v>
      </c>
    </row>
    <row r="2213" spans="1:7" x14ac:dyDescent="0.25">
      <c r="A2213" t="s">
        <v>22</v>
      </c>
      <c r="B2213" t="s">
        <v>23</v>
      </c>
      <c r="C2213">
        <v>2018</v>
      </c>
      <c r="D2213" t="s">
        <v>25</v>
      </c>
      <c r="E2213">
        <v>6963</v>
      </c>
      <c r="F2213" t="s">
        <v>9</v>
      </c>
      <c r="G2213">
        <v>219800</v>
      </c>
    </row>
    <row r="2214" spans="1:7" x14ac:dyDescent="0.25">
      <c r="A2214" t="s">
        <v>29</v>
      </c>
      <c r="B2214" t="s">
        <v>51</v>
      </c>
      <c r="C2214">
        <v>2018</v>
      </c>
      <c r="D2214" t="s">
        <v>25</v>
      </c>
      <c r="E2214">
        <v>10000</v>
      </c>
      <c r="F2214" t="s">
        <v>9</v>
      </c>
      <c r="G2214">
        <v>219800</v>
      </c>
    </row>
    <row r="2215" spans="1:7" x14ac:dyDescent="0.25">
      <c r="A2215" t="s">
        <v>84</v>
      </c>
      <c r="B2215" t="s">
        <v>85</v>
      </c>
      <c r="C2215">
        <v>2018</v>
      </c>
      <c r="D2215" t="s">
        <v>25</v>
      </c>
      <c r="E2215">
        <v>12266</v>
      </c>
      <c r="F2215" t="s">
        <v>9</v>
      </c>
      <c r="G2215">
        <v>219800</v>
      </c>
    </row>
    <row r="2216" spans="1:7" x14ac:dyDescent="0.25">
      <c r="A2216" t="s">
        <v>57</v>
      </c>
      <c r="B2216" t="s">
        <v>94</v>
      </c>
      <c r="C2216">
        <v>2020</v>
      </c>
      <c r="D2216" t="s">
        <v>14</v>
      </c>
      <c r="E2216">
        <v>6893</v>
      </c>
      <c r="F2216" t="s">
        <v>9</v>
      </c>
      <c r="G2216">
        <v>234900</v>
      </c>
    </row>
    <row r="2217" spans="1:7" x14ac:dyDescent="0.25">
      <c r="A2217" t="s">
        <v>57</v>
      </c>
      <c r="B2217" t="s">
        <v>101</v>
      </c>
      <c r="C2217">
        <v>2020</v>
      </c>
      <c r="D2217" t="s">
        <v>8</v>
      </c>
      <c r="E2217">
        <v>6898</v>
      </c>
      <c r="F2217" t="s">
        <v>9</v>
      </c>
      <c r="G2217">
        <v>299900</v>
      </c>
    </row>
    <row r="2218" spans="1:7" x14ac:dyDescent="0.25">
      <c r="A2218" t="s">
        <v>7</v>
      </c>
      <c r="B2218" t="s">
        <v>37</v>
      </c>
      <c r="C2218">
        <v>2019</v>
      </c>
      <c r="D2218" t="s">
        <v>28</v>
      </c>
      <c r="E2218">
        <v>9394</v>
      </c>
      <c r="F2218" t="s">
        <v>21</v>
      </c>
      <c r="G2218">
        <v>219800</v>
      </c>
    </row>
    <row r="2219" spans="1:7" x14ac:dyDescent="0.25">
      <c r="A2219" t="s">
        <v>7</v>
      </c>
      <c r="B2219" t="s">
        <v>37</v>
      </c>
      <c r="C2219">
        <v>2020</v>
      </c>
      <c r="D2219" t="s">
        <v>14</v>
      </c>
      <c r="E2219">
        <v>6900</v>
      </c>
      <c r="F2219" t="s">
        <v>9</v>
      </c>
      <c r="G2219">
        <v>284800</v>
      </c>
    </row>
    <row r="2220" spans="1:7" x14ac:dyDescent="0.25">
      <c r="A2220" t="s">
        <v>7</v>
      </c>
      <c r="B2220" t="s">
        <v>32</v>
      </c>
      <c r="C2220">
        <v>2020</v>
      </c>
      <c r="D2220" t="s">
        <v>28</v>
      </c>
      <c r="E2220">
        <v>4589</v>
      </c>
      <c r="F2220" t="s">
        <v>21</v>
      </c>
      <c r="G2220">
        <v>219800</v>
      </c>
    </row>
    <row r="2221" spans="1:7" x14ac:dyDescent="0.25">
      <c r="A2221" t="s">
        <v>19</v>
      </c>
      <c r="B2221" t="s">
        <v>20</v>
      </c>
      <c r="C2221">
        <v>2020</v>
      </c>
      <c r="D2221" t="s">
        <v>14</v>
      </c>
      <c r="E2221">
        <v>6900</v>
      </c>
      <c r="F2221" t="s">
        <v>9</v>
      </c>
      <c r="G2221">
        <v>619900</v>
      </c>
    </row>
    <row r="2222" spans="1:7" x14ac:dyDescent="0.25">
      <c r="A2222" t="s">
        <v>45</v>
      </c>
      <c r="B2222" t="s">
        <v>461</v>
      </c>
      <c r="C2222">
        <v>2020</v>
      </c>
      <c r="D2222" t="s">
        <v>8</v>
      </c>
      <c r="E2222">
        <v>6918</v>
      </c>
      <c r="F2222" t="s">
        <v>9</v>
      </c>
      <c r="G2222">
        <v>378990</v>
      </c>
    </row>
    <row r="2223" spans="1:7" x14ac:dyDescent="0.25">
      <c r="A2223" t="s">
        <v>22</v>
      </c>
      <c r="B2223" t="s">
        <v>62</v>
      </c>
      <c r="C2223">
        <v>2020</v>
      </c>
      <c r="D2223" t="s">
        <v>14</v>
      </c>
      <c r="E2223">
        <v>6953</v>
      </c>
      <c r="F2223" t="s">
        <v>9</v>
      </c>
      <c r="G2223">
        <v>489800</v>
      </c>
    </row>
    <row r="2224" spans="1:7" x14ac:dyDescent="0.25">
      <c r="A2224" t="s">
        <v>57</v>
      </c>
      <c r="B2224" t="s">
        <v>101</v>
      </c>
      <c r="C2224">
        <v>2020</v>
      </c>
      <c r="D2224" t="s">
        <v>8</v>
      </c>
      <c r="E2224">
        <v>6970</v>
      </c>
      <c r="F2224" t="s">
        <v>9</v>
      </c>
      <c r="G2224">
        <v>274800</v>
      </c>
    </row>
    <row r="2225" spans="1:7" x14ac:dyDescent="0.25">
      <c r="A2225" t="s">
        <v>57</v>
      </c>
      <c r="B2225" t="s">
        <v>94</v>
      </c>
      <c r="C2225">
        <v>2020</v>
      </c>
      <c r="D2225" t="s">
        <v>28</v>
      </c>
      <c r="E2225">
        <v>8013</v>
      </c>
      <c r="F2225" t="s">
        <v>9</v>
      </c>
      <c r="G2225">
        <v>219800</v>
      </c>
    </row>
    <row r="2226" spans="1:7" x14ac:dyDescent="0.25">
      <c r="A2226" t="s">
        <v>22</v>
      </c>
      <c r="B2226" t="s">
        <v>23</v>
      </c>
      <c r="C2226">
        <v>2020</v>
      </c>
      <c r="D2226" t="s">
        <v>25</v>
      </c>
      <c r="E2226">
        <v>12400</v>
      </c>
      <c r="F2226" t="s">
        <v>9</v>
      </c>
      <c r="G2226">
        <v>219800</v>
      </c>
    </row>
    <row r="2227" spans="1:7" x14ac:dyDescent="0.25">
      <c r="A2227" t="s">
        <v>79</v>
      </c>
      <c r="B2227" t="s">
        <v>112</v>
      </c>
      <c r="C2227">
        <v>2020</v>
      </c>
      <c r="D2227" t="s">
        <v>8</v>
      </c>
      <c r="E2227">
        <v>6980</v>
      </c>
      <c r="F2227" t="s">
        <v>9</v>
      </c>
      <c r="G2227">
        <v>259000</v>
      </c>
    </row>
    <row r="2228" spans="1:7" x14ac:dyDescent="0.25">
      <c r="A2228" t="s">
        <v>57</v>
      </c>
      <c r="B2228" t="s">
        <v>94</v>
      </c>
      <c r="C2228">
        <v>2020</v>
      </c>
      <c r="D2228" t="s">
        <v>14</v>
      </c>
      <c r="E2228">
        <v>7000</v>
      </c>
      <c r="F2228" t="s">
        <v>9</v>
      </c>
      <c r="G2228">
        <v>222870</v>
      </c>
    </row>
    <row r="2229" spans="1:7" x14ac:dyDescent="0.25">
      <c r="A2229" t="s">
        <v>7</v>
      </c>
      <c r="B2229" t="s">
        <v>32</v>
      </c>
      <c r="C2229">
        <v>2021</v>
      </c>
      <c r="D2229" t="s">
        <v>28</v>
      </c>
      <c r="E2229">
        <v>5367</v>
      </c>
      <c r="F2229" t="s">
        <v>9</v>
      </c>
      <c r="G2229">
        <v>219800</v>
      </c>
    </row>
    <row r="2230" spans="1:7" x14ac:dyDescent="0.25">
      <c r="A2230" t="s">
        <v>7</v>
      </c>
      <c r="B2230" t="s">
        <v>37</v>
      </c>
      <c r="C2230">
        <v>2022</v>
      </c>
      <c r="D2230" t="s">
        <v>28</v>
      </c>
      <c r="E2230">
        <v>3135</v>
      </c>
      <c r="F2230" t="s">
        <v>21</v>
      </c>
      <c r="G2230">
        <v>219800</v>
      </c>
    </row>
    <row r="2231" spans="1:7" x14ac:dyDescent="0.25">
      <c r="A2231" t="s">
        <v>22</v>
      </c>
      <c r="B2231" t="s">
        <v>23</v>
      </c>
      <c r="C2231">
        <v>2020</v>
      </c>
      <c r="D2231" t="s">
        <v>14</v>
      </c>
      <c r="E2231">
        <v>7026</v>
      </c>
      <c r="F2231" t="s">
        <v>9</v>
      </c>
      <c r="G2231">
        <v>319900</v>
      </c>
    </row>
    <row r="2232" spans="1:7" x14ac:dyDescent="0.25">
      <c r="A2232" t="s">
        <v>29</v>
      </c>
      <c r="B2232" t="s">
        <v>52</v>
      </c>
      <c r="C2232">
        <v>2014</v>
      </c>
      <c r="D2232" t="s">
        <v>28</v>
      </c>
      <c r="E2232">
        <v>7641</v>
      </c>
      <c r="F2232" t="s">
        <v>9</v>
      </c>
      <c r="G2232">
        <v>219600</v>
      </c>
    </row>
    <row r="2233" spans="1:7" x14ac:dyDescent="0.25">
      <c r="A2233" t="s">
        <v>17</v>
      </c>
      <c r="B2233" t="s">
        <v>18</v>
      </c>
      <c r="C2233">
        <v>2017</v>
      </c>
      <c r="D2233" t="s">
        <v>28</v>
      </c>
      <c r="E2233">
        <v>5586</v>
      </c>
      <c r="F2233" t="s">
        <v>9</v>
      </c>
      <c r="G2233">
        <v>219500</v>
      </c>
    </row>
    <row r="2234" spans="1:7" x14ac:dyDescent="0.25">
      <c r="A2234" t="s">
        <v>29</v>
      </c>
      <c r="B2234" t="s">
        <v>59</v>
      </c>
      <c r="C2234">
        <v>2020</v>
      </c>
      <c r="D2234" t="s">
        <v>14</v>
      </c>
      <c r="E2234">
        <v>7100</v>
      </c>
      <c r="F2234" t="s">
        <v>9</v>
      </c>
      <c r="G2234">
        <v>439000</v>
      </c>
    </row>
    <row r="2235" spans="1:7" x14ac:dyDescent="0.25">
      <c r="A2235" t="s">
        <v>26</v>
      </c>
      <c r="B2235" t="s">
        <v>27</v>
      </c>
      <c r="C2235">
        <v>2015</v>
      </c>
      <c r="D2235" t="s">
        <v>25</v>
      </c>
      <c r="E2235">
        <v>16750</v>
      </c>
      <c r="F2235" t="s">
        <v>9</v>
      </c>
      <c r="G2235">
        <v>219000</v>
      </c>
    </row>
    <row r="2236" spans="1:7" x14ac:dyDescent="0.25">
      <c r="A2236" t="s">
        <v>29</v>
      </c>
      <c r="B2236" t="s">
        <v>44</v>
      </c>
      <c r="C2236">
        <v>2017</v>
      </c>
      <c r="D2236" t="s">
        <v>28</v>
      </c>
      <c r="E2236">
        <v>8845</v>
      </c>
      <c r="F2236" t="s">
        <v>9</v>
      </c>
      <c r="G2236">
        <v>219000</v>
      </c>
    </row>
    <row r="2237" spans="1:7" x14ac:dyDescent="0.25">
      <c r="A2237" t="s">
        <v>15</v>
      </c>
      <c r="B2237" t="s">
        <v>36</v>
      </c>
      <c r="C2237">
        <v>2020</v>
      </c>
      <c r="D2237" t="s">
        <v>14</v>
      </c>
      <c r="E2237">
        <v>7154</v>
      </c>
      <c r="F2237" t="s">
        <v>9</v>
      </c>
      <c r="G2237">
        <v>614800</v>
      </c>
    </row>
    <row r="2238" spans="1:7" x14ac:dyDescent="0.25">
      <c r="A2238" t="s">
        <v>22</v>
      </c>
      <c r="B2238" t="s">
        <v>64</v>
      </c>
      <c r="C2238">
        <v>2020</v>
      </c>
      <c r="D2238" t="s">
        <v>14</v>
      </c>
      <c r="E2238">
        <v>7180</v>
      </c>
      <c r="F2238" t="s">
        <v>9</v>
      </c>
      <c r="G2238">
        <v>599900</v>
      </c>
    </row>
    <row r="2239" spans="1:7" x14ac:dyDescent="0.25">
      <c r="A2239" t="s">
        <v>29</v>
      </c>
      <c r="B2239" t="s">
        <v>92</v>
      </c>
      <c r="C2239">
        <v>2018</v>
      </c>
      <c r="D2239" t="s">
        <v>28</v>
      </c>
      <c r="E2239">
        <v>3699</v>
      </c>
      <c r="F2239" t="s">
        <v>9</v>
      </c>
      <c r="G2239">
        <v>219000</v>
      </c>
    </row>
    <row r="2240" spans="1:7" x14ac:dyDescent="0.25">
      <c r="A2240" t="s">
        <v>15</v>
      </c>
      <c r="B2240" t="s">
        <v>16</v>
      </c>
      <c r="C2240">
        <v>2020</v>
      </c>
      <c r="D2240" t="s">
        <v>8</v>
      </c>
      <c r="E2240">
        <v>7230</v>
      </c>
      <c r="F2240" t="s">
        <v>9</v>
      </c>
      <c r="G2240">
        <v>209900</v>
      </c>
    </row>
    <row r="2241" spans="1:7" x14ac:dyDescent="0.25">
      <c r="A2241" t="s">
        <v>7</v>
      </c>
      <c r="B2241" t="s">
        <v>32</v>
      </c>
      <c r="C2241">
        <v>2018</v>
      </c>
      <c r="D2241" t="s">
        <v>28</v>
      </c>
      <c r="E2241">
        <v>5200</v>
      </c>
      <c r="F2241" t="s">
        <v>9</v>
      </c>
      <c r="G2241">
        <v>219000</v>
      </c>
    </row>
    <row r="2242" spans="1:7" x14ac:dyDescent="0.25">
      <c r="A2242" t="s">
        <v>29</v>
      </c>
      <c r="B2242" t="s">
        <v>59</v>
      </c>
      <c r="C2242">
        <v>2020</v>
      </c>
      <c r="D2242" t="s">
        <v>14</v>
      </c>
      <c r="E2242">
        <v>7252</v>
      </c>
      <c r="F2242" t="s">
        <v>9</v>
      </c>
      <c r="G2242">
        <v>434000</v>
      </c>
    </row>
    <row r="2243" spans="1:7" x14ac:dyDescent="0.25">
      <c r="A2243" t="s">
        <v>7</v>
      </c>
      <c r="B2243" t="s">
        <v>134</v>
      </c>
      <c r="C2243">
        <v>2018</v>
      </c>
      <c r="D2243" t="s">
        <v>28</v>
      </c>
      <c r="E2243">
        <v>7748</v>
      </c>
      <c r="F2243" t="s">
        <v>9</v>
      </c>
      <c r="G2243">
        <v>219000</v>
      </c>
    </row>
    <row r="2244" spans="1:7" x14ac:dyDescent="0.25">
      <c r="A2244" t="s">
        <v>29</v>
      </c>
      <c r="B2244" t="s">
        <v>49</v>
      </c>
      <c r="C2244">
        <v>2018</v>
      </c>
      <c r="D2244" t="s">
        <v>25</v>
      </c>
      <c r="E2244">
        <v>11774</v>
      </c>
      <c r="F2244" t="s">
        <v>21</v>
      </c>
      <c r="G2244">
        <v>219000</v>
      </c>
    </row>
    <row r="2245" spans="1:7" x14ac:dyDescent="0.25">
      <c r="A2245" t="s">
        <v>29</v>
      </c>
      <c r="B2245" t="s">
        <v>44</v>
      </c>
      <c r="C2245">
        <v>2019</v>
      </c>
      <c r="D2245" t="s">
        <v>28</v>
      </c>
      <c r="E2245">
        <v>4560</v>
      </c>
      <c r="F2245" t="s">
        <v>9</v>
      </c>
      <c r="G2245">
        <v>219000</v>
      </c>
    </row>
    <row r="2246" spans="1:7" x14ac:dyDescent="0.25">
      <c r="A2246" t="s">
        <v>19</v>
      </c>
      <c r="B2246" t="s">
        <v>88</v>
      </c>
      <c r="C2246">
        <v>2019</v>
      </c>
      <c r="D2246" t="s">
        <v>25</v>
      </c>
      <c r="E2246">
        <v>10744</v>
      </c>
      <c r="F2246" t="s">
        <v>9</v>
      </c>
      <c r="G2246">
        <v>219000</v>
      </c>
    </row>
    <row r="2247" spans="1:7" x14ac:dyDescent="0.25">
      <c r="A2247" t="s">
        <v>12</v>
      </c>
      <c r="B2247" t="s">
        <v>465</v>
      </c>
      <c r="C2247">
        <v>2020</v>
      </c>
      <c r="D2247" t="s">
        <v>14</v>
      </c>
      <c r="E2247">
        <v>7272</v>
      </c>
      <c r="F2247" t="s">
        <v>9</v>
      </c>
      <c r="G2247">
        <v>379900</v>
      </c>
    </row>
    <row r="2248" spans="1:7" x14ac:dyDescent="0.25">
      <c r="A2248" t="s">
        <v>29</v>
      </c>
      <c r="B2248" t="s">
        <v>92</v>
      </c>
      <c r="C2248">
        <v>2020</v>
      </c>
      <c r="D2248" t="s">
        <v>28</v>
      </c>
      <c r="E2248">
        <v>3300</v>
      </c>
      <c r="F2248" t="s">
        <v>21</v>
      </c>
      <c r="G2248">
        <v>219000</v>
      </c>
    </row>
    <row r="2249" spans="1:7" x14ac:dyDescent="0.25">
      <c r="A2249" t="s">
        <v>57</v>
      </c>
      <c r="B2249" t="s">
        <v>94</v>
      </c>
      <c r="C2249">
        <v>2020</v>
      </c>
      <c r="D2249" t="s">
        <v>28</v>
      </c>
      <c r="E2249">
        <v>6375</v>
      </c>
      <c r="F2249" t="s">
        <v>9</v>
      </c>
      <c r="G2249">
        <v>219000</v>
      </c>
    </row>
    <row r="2250" spans="1:7" x14ac:dyDescent="0.25">
      <c r="A2250" t="s">
        <v>29</v>
      </c>
      <c r="B2250" t="s">
        <v>92</v>
      </c>
      <c r="C2250">
        <v>2021</v>
      </c>
      <c r="D2250" t="s">
        <v>28</v>
      </c>
      <c r="E2250">
        <v>3550</v>
      </c>
      <c r="F2250" t="s">
        <v>21</v>
      </c>
      <c r="G2250">
        <v>219000</v>
      </c>
    </row>
    <row r="2251" spans="1:7" x14ac:dyDescent="0.25">
      <c r="A2251" t="s">
        <v>26</v>
      </c>
      <c r="B2251" t="s">
        <v>31</v>
      </c>
      <c r="C2251">
        <v>2020</v>
      </c>
      <c r="D2251" t="s">
        <v>14</v>
      </c>
      <c r="E2251">
        <v>7314</v>
      </c>
      <c r="F2251" t="s">
        <v>9</v>
      </c>
      <c r="G2251">
        <v>829900</v>
      </c>
    </row>
    <row r="2252" spans="1:7" x14ac:dyDescent="0.25">
      <c r="A2252" t="s">
        <v>29</v>
      </c>
      <c r="B2252" t="s">
        <v>92</v>
      </c>
      <c r="C2252">
        <v>2021</v>
      </c>
      <c r="D2252" t="s">
        <v>28</v>
      </c>
      <c r="E2252">
        <v>4100</v>
      </c>
      <c r="F2252" t="s">
        <v>21</v>
      </c>
      <c r="G2252">
        <v>219000</v>
      </c>
    </row>
    <row r="2253" spans="1:7" x14ac:dyDescent="0.25">
      <c r="A2253" t="s">
        <v>22</v>
      </c>
      <c r="B2253" t="s">
        <v>62</v>
      </c>
      <c r="C2253">
        <v>2016</v>
      </c>
      <c r="D2253" t="s">
        <v>28</v>
      </c>
      <c r="E2253">
        <v>10000</v>
      </c>
      <c r="F2253" t="s">
        <v>9</v>
      </c>
      <c r="G2253">
        <v>218900</v>
      </c>
    </row>
    <row r="2254" spans="1:7" x14ac:dyDescent="0.25">
      <c r="A2254" t="s">
        <v>77</v>
      </c>
      <c r="B2254" t="s">
        <v>108</v>
      </c>
      <c r="C2254">
        <v>2021</v>
      </c>
      <c r="D2254" t="s">
        <v>25</v>
      </c>
      <c r="E2254">
        <v>3160</v>
      </c>
      <c r="F2254" t="s">
        <v>21</v>
      </c>
      <c r="G2254">
        <v>218625</v>
      </c>
    </row>
    <row r="2255" spans="1:7" x14ac:dyDescent="0.25">
      <c r="A2255" t="s">
        <v>77</v>
      </c>
      <c r="B2255" t="s">
        <v>108</v>
      </c>
      <c r="C2255">
        <v>2021</v>
      </c>
      <c r="D2255" t="s">
        <v>25</v>
      </c>
      <c r="E2255">
        <v>4951</v>
      </c>
      <c r="F2255" t="s">
        <v>21</v>
      </c>
      <c r="G2255">
        <v>218625</v>
      </c>
    </row>
    <row r="2256" spans="1:7" x14ac:dyDescent="0.25">
      <c r="A2256" t="s">
        <v>77</v>
      </c>
      <c r="B2256" t="s">
        <v>108</v>
      </c>
      <c r="C2256">
        <v>2021</v>
      </c>
      <c r="D2256" t="s">
        <v>25</v>
      </c>
      <c r="E2256">
        <v>5900</v>
      </c>
      <c r="F2256" t="s">
        <v>21</v>
      </c>
      <c r="G2256">
        <v>218625</v>
      </c>
    </row>
    <row r="2257" spans="1:7" x14ac:dyDescent="0.25">
      <c r="A2257" t="s">
        <v>15</v>
      </c>
      <c r="B2257">
        <v>225</v>
      </c>
      <c r="C2257">
        <v>2020</v>
      </c>
      <c r="D2257" t="s">
        <v>14</v>
      </c>
      <c r="E2257">
        <v>7477</v>
      </c>
      <c r="F2257" t="s">
        <v>9</v>
      </c>
      <c r="G2257">
        <v>409900</v>
      </c>
    </row>
    <row r="2258" spans="1:7" x14ac:dyDescent="0.25">
      <c r="A2258" t="s">
        <v>77</v>
      </c>
      <c r="B2258" t="s">
        <v>108</v>
      </c>
      <c r="C2258">
        <v>2021</v>
      </c>
      <c r="D2258" t="s">
        <v>25</v>
      </c>
      <c r="E2258">
        <v>6500</v>
      </c>
      <c r="F2258" t="s">
        <v>21</v>
      </c>
      <c r="G2258">
        <v>218625</v>
      </c>
    </row>
    <row r="2259" spans="1:7" x14ac:dyDescent="0.25">
      <c r="A2259" t="s">
        <v>77</v>
      </c>
      <c r="B2259" t="s">
        <v>108</v>
      </c>
      <c r="C2259">
        <v>2021</v>
      </c>
      <c r="D2259" t="s">
        <v>25</v>
      </c>
      <c r="E2259">
        <v>6500</v>
      </c>
      <c r="F2259" t="s">
        <v>21</v>
      </c>
      <c r="G2259">
        <v>218625</v>
      </c>
    </row>
    <row r="2260" spans="1:7" x14ac:dyDescent="0.25">
      <c r="A2260" t="s">
        <v>22</v>
      </c>
      <c r="B2260" t="s">
        <v>67</v>
      </c>
      <c r="C2260">
        <v>2020</v>
      </c>
      <c r="D2260" t="s">
        <v>14</v>
      </c>
      <c r="E2260">
        <v>7503</v>
      </c>
      <c r="F2260" t="s">
        <v>9</v>
      </c>
      <c r="G2260">
        <v>389800</v>
      </c>
    </row>
    <row r="2261" spans="1:7" x14ac:dyDescent="0.25">
      <c r="A2261" t="s">
        <v>77</v>
      </c>
      <c r="B2261" t="s">
        <v>108</v>
      </c>
      <c r="C2261">
        <v>2021</v>
      </c>
      <c r="D2261" t="s">
        <v>25</v>
      </c>
      <c r="E2261">
        <v>6588</v>
      </c>
      <c r="F2261" t="s">
        <v>21</v>
      </c>
      <c r="G2261">
        <v>218625</v>
      </c>
    </row>
    <row r="2262" spans="1:7" x14ac:dyDescent="0.25">
      <c r="A2262" t="s">
        <v>15</v>
      </c>
      <c r="B2262">
        <v>330</v>
      </c>
      <c r="C2262">
        <v>2020</v>
      </c>
      <c r="D2262" t="s">
        <v>14</v>
      </c>
      <c r="E2262">
        <v>7585</v>
      </c>
      <c r="F2262" t="s">
        <v>9</v>
      </c>
      <c r="G2262">
        <v>339900</v>
      </c>
    </row>
    <row r="2263" spans="1:7" x14ac:dyDescent="0.25">
      <c r="A2263" t="s">
        <v>77</v>
      </c>
      <c r="B2263">
        <v>3008</v>
      </c>
      <c r="C2263">
        <v>2020</v>
      </c>
      <c r="D2263" t="s">
        <v>14</v>
      </c>
      <c r="E2263">
        <v>7589</v>
      </c>
      <c r="F2263" t="s">
        <v>9</v>
      </c>
      <c r="G2263">
        <v>274900</v>
      </c>
    </row>
    <row r="2264" spans="1:7" x14ac:dyDescent="0.25">
      <c r="A2264" t="s">
        <v>22</v>
      </c>
      <c r="B2264" t="s">
        <v>23</v>
      </c>
      <c r="C2264">
        <v>2019</v>
      </c>
      <c r="D2264" t="s">
        <v>25</v>
      </c>
      <c r="E2264">
        <v>15900</v>
      </c>
      <c r="F2264" t="s">
        <v>9</v>
      </c>
      <c r="G2264">
        <v>216900</v>
      </c>
    </row>
    <row r="2265" spans="1:7" x14ac:dyDescent="0.25">
      <c r="A2265" t="s">
        <v>45</v>
      </c>
      <c r="B2265" t="s">
        <v>461</v>
      </c>
      <c r="C2265">
        <v>2020</v>
      </c>
      <c r="D2265" t="s">
        <v>8</v>
      </c>
      <c r="E2265">
        <v>7610</v>
      </c>
      <c r="F2265" t="s">
        <v>9</v>
      </c>
      <c r="G2265">
        <v>385590</v>
      </c>
    </row>
    <row r="2266" spans="1:7" x14ac:dyDescent="0.25">
      <c r="A2266" t="s">
        <v>7</v>
      </c>
      <c r="B2266" t="s">
        <v>32</v>
      </c>
      <c r="C2266">
        <v>2019</v>
      </c>
      <c r="D2266" t="s">
        <v>28</v>
      </c>
      <c r="E2266">
        <v>11506</v>
      </c>
      <c r="F2266" t="s">
        <v>9</v>
      </c>
      <c r="G2266">
        <v>215000</v>
      </c>
    </row>
    <row r="2267" spans="1:7" x14ac:dyDescent="0.25">
      <c r="A2267" t="s">
        <v>22</v>
      </c>
      <c r="B2267" t="s">
        <v>127</v>
      </c>
      <c r="C2267">
        <v>2016</v>
      </c>
      <c r="D2267" t="s">
        <v>25</v>
      </c>
      <c r="E2267">
        <v>7965</v>
      </c>
      <c r="F2267" t="s">
        <v>9</v>
      </c>
      <c r="G2267">
        <v>214900</v>
      </c>
    </row>
    <row r="2268" spans="1:7" x14ac:dyDescent="0.25">
      <c r="A2268" t="s">
        <v>15</v>
      </c>
      <c r="B2268">
        <v>225</v>
      </c>
      <c r="C2268">
        <v>2020</v>
      </c>
      <c r="D2268" t="s">
        <v>14</v>
      </c>
      <c r="E2268">
        <v>7698</v>
      </c>
      <c r="F2268" t="s">
        <v>9</v>
      </c>
      <c r="G2268">
        <v>334900</v>
      </c>
    </row>
    <row r="2269" spans="1:7" x14ac:dyDescent="0.25">
      <c r="A2269" t="s">
        <v>15</v>
      </c>
      <c r="B2269">
        <v>520</v>
      </c>
      <c r="C2269">
        <v>2016</v>
      </c>
      <c r="D2269" t="s">
        <v>25</v>
      </c>
      <c r="E2269">
        <v>14723</v>
      </c>
      <c r="F2269" t="s">
        <v>9</v>
      </c>
      <c r="G2269">
        <v>214900</v>
      </c>
    </row>
    <row r="2270" spans="1:7" x14ac:dyDescent="0.25">
      <c r="A2270" t="s">
        <v>26</v>
      </c>
      <c r="B2270" t="s">
        <v>42</v>
      </c>
      <c r="C2270">
        <v>2017</v>
      </c>
      <c r="D2270" t="s">
        <v>25</v>
      </c>
      <c r="E2270">
        <v>6499</v>
      </c>
      <c r="F2270" t="s">
        <v>21</v>
      </c>
      <c r="G2270">
        <v>214900</v>
      </c>
    </row>
    <row r="2271" spans="1:7" x14ac:dyDescent="0.25">
      <c r="A2271" t="s">
        <v>12</v>
      </c>
      <c r="B2271" t="s">
        <v>460</v>
      </c>
      <c r="C2271">
        <v>2020</v>
      </c>
      <c r="D2271" t="s">
        <v>14</v>
      </c>
      <c r="E2271">
        <v>7745</v>
      </c>
      <c r="F2271" t="s">
        <v>9</v>
      </c>
      <c r="G2271">
        <v>259900</v>
      </c>
    </row>
    <row r="2272" spans="1:7" x14ac:dyDescent="0.25">
      <c r="A2272" t="s">
        <v>29</v>
      </c>
      <c r="B2272" t="s">
        <v>51</v>
      </c>
      <c r="C2272">
        <v>2017</v>
      </c>
      <c r="D2272" t="s">
        <v>25</v>
      </c>
      <c r="E2272">
        <v>10800</v>
      </c>
      <c r="F2272" t="s">
        <v>9</v>
      </c>
      <c r="G2272">
        <v>214900</v>
      </c>
    </row>
    <row r="2273" spans="1:7" x14ac:dyDescent="0.25">
      <c r="A2273" t="s">
        <v>45</v>
      </c>
      <c r="B2273" t="s">
        <v>461</v>
      </c>
      <c r="C2273">
        <v>2020</v>
      </c>
      <c r="D2273" t="s">
        <v>8</v>
      </c>
      <c r="E2273">
        <v>7800</v>
      </c>
      <c r="F2273" t="s">
        <v>9</v>
      </c>
      <c r="G2273">
        <v>322900</v>
      </c>
    </row>
    <row r="2274" spans="1:7" x14ac:dyDescent="0.25">
      <c r="A2274" t="s">
        <v>19</v>
      </c>
      <c r="B2274" t="s">
        <v>20</v>
      </c>
      <c r="C2274">
        <v>2020</v>
      </c>
      <c r="D2274" t="s">
        <v>14</v>
      </c>
      <c r="E2274">
        <v>7801</v>
      </c>
      <c r="F2274" t="s">
        <v>9</v>
      </c>
      <c r="G2274">
        <v>564700</v>
      </c>
    </row>
    <row r="2275" spans="1:7" x14ac:dyDescent="0.25">
      <c r="A2275" t="s">
        <v>69</v>
      </c>
      <c r="B2275" t="s">
        <v>102</v>
      </c>
      <c r="C2275">
        <v>2017</v>
      </c>
      <c r="D2275" t="s">
        <v>25</v>
      </c>
      <c r="E2275">
        <v>12119</v>
      </c>
      <c r="F2275" t="s">
        <v>9</v>
      </c>
      <c r="G2275">
        <v>214900</v>
      </c>
    </row>
    <row r="2276" spans="1:7" x14ac:dyDescent="0.25">
      <c r="A2276" t="s">
        <v>7</v>
      </c>
      <c r="B2276" t="s">
        <v>32</v>
      </c>
      <c r="C2276">
        <v>2017</v>
      </c>
      <c r="D2276" t="s">
        <v>25</v>
      </c>
      <c r="E2276">
        <v>17850</v>
      </c>
      <c r="F2276" t="s">
        <v>9</v>
      </c>
      <c r="G2276">
        <v>214900</v>
      </c>
    </row>
    <row r="2277" spans="1:7" x14ac:dyDescent="0.25">
      <c r="A2277" t="s">
        <v>98</v>
      </c>
      <c r="B2277" t="s">
        <v>110</v>
      </c>
      <c r="C2277">
        <v>2020</v>
      </c>
      <c r="D2277" t="s">
        <v>14</v>
      </c>
      <c r="E2277">
        <v>7900</v>
      </c>
      <c r="F2277" t="s">
        <v>9</v>
      </c>
      <c r="G2277">
        <v>103000</v>
      </c>
    </row>
    <row r="2278" spans="1:7" x14ac:dyDescent="0.25">
      <c r="A2278" t="s">
        <v>22</v>
      </c>
      <c r="B2278" t="s">
        <v>48</v>
      </c>
      <c r="C2278">
        <v>2019</v>
      </c>
      <c r="D2278" t="s">
        <v>25</v>
      </c>
      <c r="E2278">
        <v>16075</v>
      </c>
      <c r="F2278" t="s">
        <v>9</v>
      </c>
      <c r="G2278">
        <v>214900</v>
      </c>
    </row>
    <row r="2279" spans="1:7" x14ac:dyDescent="0.25">
      <c r="A2279" t="s">
        <v>79</v>
      </c>
      <c r="B2279" t="s">
        <v>123</v>
      </c>
      <c r="C2279">
        <v>2020</v>
      </c>
      <c r="D2279" t="s">
        <v>28</v>
      </c>
      <c r="E2279">
        <v>2677</v>
      </c>
      <c r="F2279" t="s">
        <v>9</v>
      </c>
      <c r="G2279">
        <v>214900</v>
      </c>
    </row>
    <row r="2280" spans="1:7" x14ac:dyDescent="0.25">
      <c r="A2280" t="s">
        <v>7</v>
      </c>
      <c r="B2280" t="s">
        <v>32</v>
      </c>
      <c r="C2280">
        <v>2020</v>
      </c>
      <c r="D2280" t="s">
        <v>28</v>
      </c>
      <c r="E2280">
        <v>9979</v>
      </c>
      <c r="F2280" t="s">
        <v>9</v>
      </c>
      <c r="G2280">
        <v>214900</v>
      </c>
    </row>
    <row r="2281" spans="1:7" x14ac:dyDescent="0.25">
      <c r="A2281" t="s">
        <v>26</v>
      </c>
      <c r="B2281" t="s">
        <v>27</v>
      </c>
      <c r="C2281">
        <v>2020</v>
      </c>
      <c r="D2281" t="s">
        <v>14</v>
      </c>
      <c r="E2281">
        <v>8000</v>
      </c>
      <c r="F2281" t="s">
        <v>9</v>
      </c>
      <c r="G2281">
        <v>399900</v>
      </c>
    </row>
    <row r="2282" spans="1:7" x14ac:dyDescent="0.25">
      <c r="A2282" t="s">
        <v>7</v>
      </c>
      <c r="B2282" t="s">
        <v>37</v>
      </c>
      <c r="C2282">
        <v>2021</v>
      </c>
      <c r="D2282" t="s">
        <v>28</v>
      </c>
      <c r="E2282">
        <v>2029</v>
      </c>
      <c r="F2282" t="s">
        <v>9</v>
      </c>
      <c r="G2282">
        <v>214900</v>
      </c>
    </row>
    <row r="2283" spans="1:7" x14ac:dyDescent="0.25">
      <c r="A2283" t="s">
        <v>7</v>
      </c>
      <c r="B2283" t="s">
        <v>32</v>
      </c>
      <c r="C2283">
        <v>2021</v>
      </c>
      <c r="D2283" t="s">
        <v>28</v>
      </c>
      <c r="E2283">
        <v>2150</v>
      </c>
      <c r="F2283" t="s">
        <v>21</v>
      </c>
      <c r="G2283">
        <v>214900</v>
      </c>
    </row>
    <row r="2284" spans="1:7" x14ac:dyDescent="0.25">
      <c r="A2284" t="s">
        <v>69</v>
      </c>
      <c r="B2284" t="s">
        <v>70</v>
      </c>
      <c r="C2284">
        <v>2021</v>
      </c>
      <c r="D2284" t="s">
        <v>28</v>
      </c>
      <c r="E2284">
        <v>3259</v>
      </c>
      <c r="F2284" t="s">
        <v>21</v>
      </c>
      <c r="G2284">
        <v>214900</v>
      </c>
    </row>
    <row r="2285" spans="1:7" x14ac:dyDescent="0.25">
      <c r="A2285" t="s">
        <v>10</v>
      </c>
      <c r="B2285" t="s">
        <v>82</v>
      </c>
      <c r="C2285">
        <v>2021</v>
      </c>
      <c r="D2285" t="s">
        <v>28</v>
      </c>
      <c r="E2285">
        <v>3927</v>
      </c>
      <c r="F2285" t="s">
        <v>21</v>
      </c>
      <c r="G2285">
        <v>214900</v>
      </c>
    </row>
    <row r="2286" spans="1:7" x14ac:dyDescent="0.25">
      <c r="A2286" t="s">
        <v>17</v>
      </c>
      <c r="B2286" t="s">
        <v>18</v>
      </c>
      <c r="C2286">
        <v>2020</v>
      </c>
      <c r="D2286" t="s">
        <v>14</v>
      </c>
      <c r="E2286">
        <v>12588</v>
      </c>
      <c r="F2286" t="s">
        <v>9</v>
      </c>
      <c r="G2286">
        <v>248900</v>
      </c>
    </row>
    <row r="2287" spans="1:7" x14ac:dyDescent="0.25">
      <c r="A2287" t="s">
        <v>12</v>
      </c>
      <c r="B2287" t="s">
        <v>465</v>
      </c>
      <c r="C2287">
        <v>2020</v>
      </c>
      <c r="D2287" t="s">
        <v>14</v>
      </c>
      <c r="E2287">
        <v>8060</v>
      </c>
      <c r="F2287" t="s">
        <v>9</v>
      </c>
      <c r="G2287">
        <v>439900</v>
      </c>
    </row>
    <row r="2288" spans="1:7" x14ac:dyDescent="0.25">
      <c r="A2288" t="s">
        <v>69</v>
      </c>
      <c r="B2288" t="s">
        <v>90</v>
      </c>
      <c r="C2288">
        <v>2021</v>
      </c>
      <c r="D2288" t="s">
        <v>28</v>
      </c>
      <c r="E2288">
        <v>4014</v>
      </c>
      <c r="F2288" t="s">
        <v>21</v>
      </c>
      <c r="G2288">
        <v>214900</v>
      </c>
    </row>
    <row r="2289" spans="1:7" x14ac:dyDescent="0.25">
      <c r="A2289" t="s">
        <v>57</v>
      </c>
      <c r="B2289" t="s">
        <v>101</v>
      </c>
      <c r="C2289">
        <v>2020</v>
      </c>
      <c r="D2289" t="s">
        <v>14</v>
      </c>
      <c r="E2289">
        <v>8100</v>
      </c>
      <c r="F2289" t="s">
        <v>9</v>
      </c>
      <c r="G2289">
        <v>239900</v>
      </c>
    </row>
    <row r="2290" spans="1:7" x14ac:dyDescent="0.25">
      <c r="A2290" t="s">
        <v>46</v>
      </c>
      <c r="B2290" t="s">
        <v>66</v>
      </c>
      <c r="C2290">
        <v>2021</v>
      </c>
      <c r="D2290" t="s">
        <v>28</v>
      </c>
      <c r="E2290">
        <v>4095</v>
      </c>
      <c r="F2290" t="s">
        <v>9</v>
      </c>
      <c r="G2290">
        <v>214900</v>
      </c>
    </row>
    <row r="2291" spans="1:7" x14ac:dyDescent="0.25">
      <c r="A2291" t="s">
        <v>29</v>
      </c>
      <c r="B2291" t="s">
        <v>72</v>
      </c>
      <c r="C2291">
        <v>2020</v>
      </c>
      <c r="D2291" t="s">
        <v>14</v>
      </c>
      <c r="E2291">
        <v>8122</v>
      </c>
      <c r="F2291" t="s">
        <v>9</v>
      </c>
      <c r="G2291">
        <v>699000</v>
      </c>
    </row>
    <row r="2292" spans="1:7" x14ac:dyDescent="0.25">
      <c r="A2292" t="s">
        <v>7</v>
      </c>
      <c r="B2292" t="s">
        <v>32</v>
      </c>
      <c r="C2292">
        <v>2021</v>
      </c>
      <c r="D2292" t="s">
        <v>28</v>
      </c>
      <c r="E2292">
        <v>4125</v>
      </c>
      <c r="F2292" t="s">
        <v>21</v>
      </c>
      <c r="G2292">
        <v>214900</v>
      </c>
    </row>
    <row r="2293" spans="1:7" x14ac:dyDescent="0.25">
      <c r="A2293" t="s">
        <v>29</v>
      </c>
      <c r="B2293" t="s">
        <v>92</v>
      </c>
      <c r="C2293">
        <v>2021</v>
      </c>
      <c r="D2293" t="s">
        <v>28</v>
      </c>
      <c r="E2293">
        <v>4139</v>
      </c>
      <c r="F2293" t="s">
        <v>21</v>
      </c>
      <c r="G2293">
        <v>214900</v>
      </c>
    </row>
    <row r="2294" spans="1:7" x14ac:dyDescent="0.25">
      <c r="A2294" t="s">
        <v>69</v>
      </c>
      <c r="B2294" t="s">
        <v>90</v>
      </c>
      <c r="C2294">
        <v>2021</v>
      </c>
      <c r="D2294" t="s">
        <v>28</v>
      </c>
      <c r="E2294">
        <v>4736</v>
      </c>
      <c r="F2294" t="s">
        <v>21</v>
      </c>
      <c r="G2294">
        <v>214900</v>
      </c>
    </row>
    <row r="2295" spans="1:7" x14ac:dyDescent="0.25">
      <c r="A2295" t="s">
        <v>69</v>
      </c>
      <c r="B2295" t="s">
        <v>90</v>
      </c>
      <c r="C2295">
        <v>2021</v>
      </c>
      <c r="D2295" t="s">
        <v>28</v>
      </c>
      <c r="E2295">
        <v>4842</v>
      </c>
      <c r="F2295" t="s">
        <v>21</v>
      </c>
      <c r="G2295">
        <v>214900</v>
      </c>
    </row>
    <row r="2296" spans="1:7" x14ac:dyDescent="0.25">
      <c r="A2296" t="s">
        <v>98</v>
      </c>
      <c r="B2296" t="s">
        <v>99</v>
      </c>
      <c r="C2296">
        <v>2021</v>
      </c>
      <c r="D2296" t="s">
        <v>28</v>
      </c>
      <c r="E2296">
        <v>6005</v>
      </c>
      <c r="F2296" t="s">
        <v>21</v>
      </c>
      <c r="G2296">
        <v>214900</v>
      </c>
    </row>
    <row r="2297" spans="1:7" x14ac:dyDescent="0.25">
      <c r="A2297" t="s">
        <v>19</v>
      </c>
      <c r="B2297" t="s">
        <v>107</v>
      </c>
      <c r="C2297">
        <v>2022</v>
      </c>
      <c r="D2297" t="s">
        <v>28</v>
      </c>
      <c r="E2297">
        <v>1750</v>
      </c>
      <c r="F2297" t="s">
        <v>9</v>
      </c>
      <c r="G2297">
        <v>214900</v>
      </c>
    </row>
    <row r="2298" spans="1:7" x14ac:dyDescent="0.25">
      <c r="A2298" t="s">
        <v>84</v>
      </c>
      <c r="B2298" t="s">
        <v>85</v>
      </c>
      <c r="C2298">
        <v>2022</v>
      </c>
      <c r="D2298" t="s">
        <v>28</v>
      </c>
      <c r="E2298">
        <v>4196</v>
      </c>
      <c r="F2298" t="s">
        <v>21</v>
      </c>
      <c r="G2298">
        <v>214900</v>
      </c>
    </row>
    <row r="2299" spans="1:7" x14ac:dyDescent="0.25">
      <c r="A2299" t="s">
        <v>29</v>
      </c>
      <c r="B2299" t="s">
        <v>51</v>
      </c>
      <c r="C2299">
        <v>2017</v>
      </c>
      <c r="D2299" t="s">
        <v>25</v>
      </c>
      <c r="E2299">
        <v>14756</v>
      </c>
      <c r="F2299" t="s">
        <v>9</v>
      </c>
      <c r="G2299">
        <v>214800</v>
      </c>
    </row>
    <row r="2300" spans="1:7" x14ac:dyDescent="0.25">
      <c r="A2300" t="s">
        <v>22</v>
      </c>
      <c r="B2300" t="s">
        <v>127</v>
      </c>
      <c r="C2300">
        <v>2019</v>
      </c>
      <c r="D2300" t="s">
        <v>28</v>
      </c>
      <c r="E2300">
        <v>6723</v>
      </c>
      <c r="F2300" t="s">
        <v>21</v>
      </c>
      <c r="G2300">
        <v>214800</v>
      </c>
    </row>
    <row r="2301" spans="1:7" x14ac:dyDescent="0.25">
      <c r="A2301" t="s">
        <v>22</v>
      </c>
      <c r="B2301" t="s">
        <v>67</v>
      </c>
      <c r="C2301">
        <v>2020</v>
      </c>
      <c r="D2301" t="s">
        <v>14</v>
      </c>
      <c r="E2301">
        <v>8300</v>
      </c>
      <c r="F2301" t="s">
        <v>9</v>
      </c>
      <c r="G2301">
        <v>415000</v>
      </c>
    </row>
    <row r="2302" spans="1:7" x14ac:dyDescent="0.25">
      <c r="A2302" t="s">
        <v>29</v>
      </c>
      <c r="B2302" t="s">
        <v>59</v>
      </c>
      <c r="C2302">
        <v>2020</v>
      </c>
      <c r="D2302" t="s">
        <v>14</v>
      </c>
      <c r="E2302">
        <v>8356</v>
      </c>
      <c r="F2302" t="s">
        <v>9</v>
      </c>
      <c r="G2302">
        <v>399700</v>
      </c>
    </row>
    <row r="2303" spans="1:7" x14ac:dyDescent="0.25">
      <c r="A2303" t="s">
        <v>22</v>
      </c>
      <c r="B2303" t="s">
        <v>127</v>
      </c>
      <c r="C2303">
        <v>2019</v>
      </c>
      <c r="D2303" t="s">
        <v>28</v>
      </c>
      <c r="E2303">
        <v>9500</v>
      </c>
      <c r="F2303" t="s">
        <v>9</v>
      </c>
      <c r="G2303">
        <v>214800</v>
      </c>
    </row>
    <row r="2304" spans="1:7" x14ac:dyDescent="0.25">
      <c r="A2304" t="s">
        <v>7</v>
      </c>
      <c r="B2304" t="s">
        <v>37</v>
      </c>
      <c r="C2304">
        <v>2023</v>
      </c>
      <c r="D2304" t="s">
        <v>28</v>
      </c>
      <c r="E2304">
        <v>425</v>
      </c>
      <c r="F2304" t="s">
        <v>21</v>
      </c>
      <c r="G2304">
        <v>214800</v>
      </c>
    </row>
    <row r="2305" spans="1:7" x14ac:dyDescent="0.25">
      <c r="A2305" t="s">
        <v>7</v>
      </c>
      <c r="B2305" t="s">
        <v>37</v>
      </c>
      <c r="C2305">
        <v>2023</v>
      </c>
      <c r="D2305" t="s">
        <v>28</v>
      </c>
      <c r="E2305">
        <v>440</v>
      </c>
      <c r="F2305" t="s">
        <v>21</v>
      </c>
      <c r="G2305">
        <v>214800</v>
      </c>
    </row>
    <row r="2306" spans="1:7" x14ac:dyDescent="0.25">
      <c r="A2306" t="s">
        <v>45</v>
      </c>
      <c r="B2306" t="s">
        <v>461</v>
      </c>
      <c r="C2306">
        <v>2020</v>
      </c>
      <c r="D2306" t="s">
        <v>8</v>
      </c>
      <c r="E2306">
        <v>8428</v>
      </c>
      <c r="F2306" t="s">
        <v>9</v>
      </c>
      <c r="G2306">
        <v>349800</v>
      </c>
    </row>
    <row r="2307" spans="1:7" x14ac:dyDescent="0.25">
      <c r="A2307" t="s">
        <v>12</v>
      </c>
      <c r="B2307" t="s">
        <v>13</v>
      </c>
      <c r="C2307">
        <v>2020</v>
      </c>
      <c r="D2307" t="s">
        <v>14</v>
      </c>
      <c r="E2307">
        <v>8435</v>
      </c>
      <c r="F2307" t="s">
        <v>9</v>
      </c>
      <c r="G2307">
        <v>174990</v>
      </c>
    </row>
    <row r="2308" spans="1:7" x14ac:dyDescent="0.25">
      <c r="A2308" t="s">
        <v>26</v>
      </c>
      <c r="B2308" t="s">
        <v>27</v>
      </c>
      <c r="C2308">
        <v>2019</v>
      </c>
      <c r="D2308" t="s">
        <v>25</v>
      </c>
      <c r="E2308">
        <v>17499</v>
      </c>
      <c r="F2308" t="s">
        <v>9</v>
      </c>
      <c r="G2308">
        <v>214000</v>
      </c>
    </row>
    <row r="2309" spans="1:7" x14ac:dyDescent="0.25">
      <c r="A2309" t="s">
        <v>57</v>
      </c>
      <c r="B2309" t="s">
        <v>94</v>
      </c>
      <c r="C2309">
        <v>2019</v>
      </c>
      <c r="D2309" t="s">
        <v>28</v>
      </c>
      <c r="E2309">
        <v>5257</v>
      </c>
      <c r="F2309" t="s">
        <v>9</v>
      </c>
      <c r="G2309">
        <v>213900</v>
      </c>
    </row>
    <row r="2310" spans="1:7" x14ac:dyDescent="0.25">
      <c r="A2310" t="s">
        <v>19</v>
      </c>
      <c r="B2310" t="s">
        <v>43</v>
      </c>
      <c r="C2310">
        <v>2019</v>
      </c>
      <c r="D2310" t="s">
        <v>25</v>
      </c>
      <c r="E2310">
        <v>7071</v>
      </c>
      <c r="F2310" t="s">
        <v>9</v>
      </c>
      <c r="G2310">
        <v>212375</v>
      </c>
    </row>
    <row r="2311" spans="1:7" x14ac:dyDescent="0.25">
      <c r="A2311" t="s">
        <v>77</v>
      </c>
      <c r="B2311" t="s">
        <v>108</v>
      </c>
      <c r="C2311">
        <v>2021</v>
      </c>
      <c r="D2311" t="s">
        <v>25</v>
      </c>
      <c r="E2311">
        <v>4036</v>
      </c>
      <c r="F2311" t="s">
        <v>21</v>
      </c>
      <c r="G2311">
        <v>212375</v>
      </c>
    </row>
    <row r="2312" spans="1:7" x14ac:dyDescent="0.25">
      <c r="A2312" t="s">
        <v>77</v>
      </c>
      <c r="B2312" t="s">
        <v>108</v>
      </c>
      <c r="C2312">
        <v>2021</v>
      </c>
      <c r="D2312" t="s">
        <v>25</v>
      </c>
      <c r="E2312">
        <v>4755</v>
      </c>
      <c r="F2312" t="s">
        <v>21</v>
      </c>
      <c r="G2312">
        <v>212375</v>
      </c>
    </row>
    <row r="2313" spans="1:7" x14ac:dyDescent="0.25">
      <c r="A2313" t="s">
        <v>77</v>
      </c>
      <c r="B2313" t="s">
        <v>108</v>
      </c>
      <c r="C2313">
        <v>2021</v>
      </c>
      <c r="D2313" t="s">
        <v>25</v>
      </c>
      <c r="E2313">
        <v>9070</v>
      </c>
      <c r="F2313" t="s">
        <v>21</v>
      </c>
      <c r="G2313">
        <v>212375</v>
      </c>
    </row>
    <row r="2314" spans="1:7" x14ac:dyDescent="0.25">
      <c r="A2314" t="s">
        <v>29</v>
      </c>
      <c r="B2314" t="s">
        <v>59</v>
      </c>
      <c r="C2314">
        <v>2020</v>
      </c>
      <c r="D2314" t="s">
        <v>14</v>
      </c>
      <c r="E2314">
        <v>8533</v>
      </c>
      <c r="F2314" t="s">
        <v>9</v>
      </c>
      <c r="G2314">
        <v>399000</v>
      </c>
    </row>
    <row r="2315" spans="1:7" x14ac:dyDescent="0.25">
      <c r="A2315" t="s">
        <v>12</v>
      </c>
      <c r="B2315" t="s">
        <v>465</v>
      </c>
      <c r="C2315">
        <v>2020</v>
      </c>
      <c r="D2315" t="s">
        <v>14</v>
      </c>
      <c r="E2315">
        <v>8552</v>
      </c>
      <c r="F2315" t="s">
        <v>9</v>
      </c>
      <c r="G2315">
        <v>384900</v>
      </c>
    </row>
    <row r="2316" spans="1:7" x14ac:dyDescent="0.25">
      <c r="A2316" t="s">
        <v>98</v>
      </c>
      <c r="B2316" t="s">
        <v>110</v>
      </c>
      <c r="C2316">
        <v>2020</v>
      </c>
      <c r="D2316" t="s">
        <v>14</v>
      </c>
      <c r="E2316">
        <v>8565</v>
      </c>
      <c r="F2316" t="s">
        <v>21</v>
      </c>
      <c r="G2316">
        <v>119900</v>
      </c>
    </row>
    <row r="2317" spans="1:7" x14ac:dyDescent="0.25">
      <c r="A2317" t="s">
        <v>77</v>
      </c>
      <c r="B2317" t="s">
        <v>108</v>
      </c>
      <c r="C2317">
        <v>2021</v>
      </c>
      <c r="D2317" t="s">
        <v>25</v>
      </c>
      <c r="E2317">
        <v>7700</v>
      </c>
      <c r="F2317" t="s">
        <v>21</v>
      </c>
      <c r="G2317">
        <v>212250</v>
      </c>
    </row>
    <row r="2318" spans="1:7" x14ac:dyDescent="0.25">
      <c r="A2318" t="s">
        <v>29</v>
      </c>
      <c r="B2318" t="s">
        <v>51</v>
      </c>
      <c r="C2318">
        <v>2016</v>
      </c>
      <c r="D2318" t="s">
        <v>25</v>
      </c>
      <c r="E2318">
        <v>10970</v>
      </c>
      <c r="F2318" t="s">
        <v>9</v>
      </c>
      <c r="G2318">
        <v>211900</v>
      </c>
    </row>
    <row r="2319" spans="1:7" x14ac:dyDescent="0.25">
      <c r="A2319" t="s">
        <v>15</v>
      </c>
      <c r="B2319">
        <v>320</v>
      </c>
      <c r="C2319">
        <v>2018</v>
      </c>
      <c r="D2319" t="s">
        <v>25</v>
      </c>
      <c r="E2319">
        <v>11820</v>
      </c>
      <c r="F2319" t="s">
        <v>9</v>
      </c>
      <c r="G2319">
        <v>209990</v>
      </c>
    </row>
    <row r="2320" spans="1:7" x14ac:dyDescent="0.25">
      <c r="A2320" t="s">
        <v>22</v>
      </c>
      <c r="B2320" t="s">
        <v>62</v>
      </c>
      <c r="C2320">
        <v>2014</v>
      </c>
      <c r="D2320" t="s">
        <v>25</v>
      </c>
      <c r="E2320">
        <v>14490</v>
      </c>
      <c r="F2320" t="s">
        <v>9</v>
      </c>
      <c r="G2320">
        <v>209900</v>
      </c>
    </row>
    <row r="2321" spans="1:7" x14ac:dyDescent="0.25">
      <c r="A2321" t="s">
        <v>29</v>
      </c>
      <c r="B2321" t="s">
        <v>53</v>
      </c>
      <c r="C2321">
        <v>2014</v>
      </c>
      <c r="D2321" t="s">
        <v>28</v>
      </c>
      <c r="E2321">
        <v>16348</v>
      </c>
      <c r="F2321" t="s">
        <v>9</v>
      </c>
      <c r="G2321">
        <v>209900</v>
      </c>
    </row>
    <row r="2322" spans="1:7" x14ac:dyDescent="0.25">
      <c r="A2322" t="s">
        <v>22</v>
      </c>
      <c r="B2322" t="s">
        <v>62</v>
      </c>
      <c r="C2322">
        <v>2014</v>
      </c>
      <c r="D2322" t="s">
        <v>25</v>
      </c>
      <c r="E2322">
        <v>19010</v>
      </c>
      <c r="F2322" t="s">
        <v>9</v>
      </c>
      <c r="G2322">
        <v>209900</v>
      </c>
    </row>
    <row r="2323" spans="1:7" x14ac:dyDescent="0.25">
      <c r="A2323" t="s">
        <v>12</v>
      </c>
      <c r="B2323" t="s">
        <v>13</v>
      </c>
      <c r="C2323">
        <v>2020</v>
      </c>
      <c r="D2323" t="s">
        <v>14</v>
      </c>
      <c r="E2323">
        <v>8900</v>
      </c>
      <c r="F2323" t="s">
        <v>9</v>
      </c>
      <c r="G2323">
        <v>164900</v>
      </c>
    </row>
    <row r="2324" spans="1:7" x14ac:dyDescent="0.25">
      <c r="A2324" t="s">
        <v>22</v>
      </c>
      <c r="B2324" t="s">
        <v>126</v>
      </c>
      <c r="C2324">
        <v>2015</v>
      </c>
      <c r="D2324" t="s">
        <v>25</v>
      </c>
      <c r="E2324">
        <v>11980</v>
      </c>
      <c r="F2324" t="s">
        <v>21</v>
      </c>
      <c r="G2324">
        <v>209900</v>
      </c>
    </row>
    <row r="2325" spans="1:7" x14ac:dyDescent="0.25">
      <c r="A2325" t="s">
        <v>45</v>
      </c>
      <c r="B2325" t="s">
        <v>467</v>
      </c>
      <c r="C2325">
        <v>2020</v>
      </c>
      <c r="D2325" t="s">
        <v>8</v>
      </c>
      <c r="E2325">
        <v>8942</v>
      </c>
      <c r="F2325" t="s">
        <v>9</v>
      </c>
      <c r="G2325">
        <v>699900</v>
      </c>
    </row>
    <row r="2326" spans="1:7" x14ac:dyDescent="0.25">
      <c r="A2326" t="s">
        <v>22</v>
      </c>
      <c r="B2326" t="s">
        <v>62</v>
      </c>
      <c r="C2326">
        <v>2015</v>
      </c>
      <c r="D2326" t="s">
        <v>25</v>
      </c>
      <c r="E2326">
        <v>20583</v>
      </c>
      <c r="F2326" t="s">
        <v>21</v>
      </c>
      <c r="G2326">
        <v>209900</v>
      </c>
    </row>
    <row r="2327" spans="1:7" x14ac:dyDescent="0.25">
      <c r="A2327" t="s">
        <v>22</v>
      </c>
      <c r="B2327" t="s">
        <v>23</v>
      </c>
      <c r="C2327">
        <v>2016</v>
      </c>
      <c r="D2327" t="s">
        <v>25</v>
      </c>
      <c r="E2327">
        <v>11885</v>
      </c>
      <c r="F2327" t="s">
        <v>9</v>
      </c>
      <c r="G2327">
        <v>209900</v>
      </c>
    </row>
    <row r="2328" spans="1:7" x14ac:dyDescent="0.25">
      <c r="A2328" t="s">
        <v>17</v>
      </c>
      <c r="B2328" t="s">
        <v>18</v>
      </c>
      <c r="C2328">
        <v>2020</v>
      </c>
      <c r="D2328" t="s">
        <v>14</v>
      </c>
      <c r="E2328">
        <v>6960</v>
      </c>
      <c r="F2328" t="s">
        <v>9</v>
      </c>
      <c r="G2328">
        <v>259900</v>
      </c>
    </row>
    <row r="2329" spans="1:7" x14ac:dyDescent="0.25">
      <c r="A2329" t="s">
        <v>22</v>
      </c>
      <c r="B2329" t="s">
        <v>87</v>
      </c>
      <c r="C2329">
        <v>2016</v>
      </c>
      <c r="D2329" t="s">
        <v>25</v>
      </c>
      <c r="E2329">
        <v>14055</v>
      </c>
      <c r="F2329" t="s">
        <v>9</v>
      </c>
      <c r="G2329">
        <v>209900</v>
      </c>
    </row>
    <row r="2330" spans="1:7" x14ac:dyDescent="0.25">
      <c r="A2330" t="s">
        <v>15</v>
      </c>
      <c r="B2330">
        <v>225</v>
      </c>
      <c r="C2330">
        <v>2020</v>
      </c>
      <c r="D2330" t="s">
        <v>14</v>
      </c>
      <c r="E2330">
        <v>9100</v>
      </c>
      <c r="F2330" t="s">
        <v>9</v>
      </c>
      <c r="G2330">
        <v>309900</v>
      </c>
    </row>
    <row r="2331" spans="1:7" x14ac:dyDescent="0.25">
      <c r="A2331" t="s">
        <v>22</v>
      </c>
      <c r="B2331" t="s">
        <v>62</v>
      </c>
      <c r="C2331">
        <v>2020</v>
      </c>
      <c r="D2331" t="s">
        <v>14</v>
      </c>
      <c r="E2331">
        <v>9104</v>
      </c>
      <c r="F2331" t="s">
        <v>9</v>
      </c>
      <c r="G2331">
        <v>369900</v>
      </c>
    </row>
    <row r="2332" spans="1:7" x14ac:dyDescent="0.25">
      <c r="A2332" t="s">
        <v>15</v>
      </c>
      <c r="B2332">
        <v>330</v>
      </c>
      <c r="C2332">
        <v>2020</v>
      </c>
      <c r="D2332" t="s">
        <v>14</v>
      </c>
      <c r="E2332">
        <v>9200</v>
      </c>
      <c r="F2332" t="s">
        <v>9</v>
      </c>
      <c r="G2332">
        <v>454900</v>
      </c>
    </row>
    <row r="2333" spans="1:7" x14ac:dyDescent="0.25">
      <c r="A2333" t="s">
        <v>29</v>
      </c>
      <c r="B2333" t="s">
        <v>51</v>
      </c>
      <c r="C2333">
        <v>2016</v>
      </c>
      <c r="D2333" t="s">
        <v>25</v>
      </c>
      <c r="E2333">
        <v>14400</v>
      </c>
      <c r="F2333" t="s">
        <v>9</v>
      </c>
      <c r="G2333">
        <v>209900</v>
      </c>
    </row>
    <row r="2334" spans="1:7" x14ac:dyDescent="0.25">
      <c r="A2334" t="s">
        <v>15</v>
      </c>
      <c r="B2334">
        <v>520</v>
      </c>
      <c r="C2334">
        <v>2016</v>
      </c>
      <c r="D2334" t="s">
        <v>25</v>
      </c>
      <c r="E2334">
        <v>18800</v>
      </c>
      <c r="F2334" t="s">
        <v>9</v>
      </c>
      <c r="G2334">
        <v>209900</v>
      </c>
    </row>
    <row r="2335" spans="1:7" x14ac:dyDescent="0.25">
      <c r="A2335" t="s">
        <v>22</v>
      </c>
      <c r="B2335" t="s">
        <v>127</v>
      </c>
      <c r="C2335">
        <v>2017</v>
      </c>
      <c r="D2335" t="s">
        <v>25</v>
      </c>
      <c r="E2335">
        <v>8745</v>
      </c>
      <c r="F2335" t="s">
        <v>21</v>
      </c>
      <c r="G2335">
        <v>209900</v>
      </c>
    </row>
    <row r="2336" spans="1:7" x14ac:dyDescent="0.25">
      <c r="A2336" t="s">
        <v>15</v>
      </c>
      <c r="B2336">
        <v>520</v>
      </c>
      <c r="C2336">
        <v>2017</v>
      </c>
      <c r="D2336" t="s">
        <v>25</v>
      </c>
      <c r="E2336">
        <v>11659</v>
      </c>
      <c r="F2336" t="s">
        <v>9</v>
      </c>
      <c r="G2336">
        <v>209900</v>
      </c>
    </row>
    <row r="2337" spans="1:7" x14ac:dyDescent="0.25">
      <c r="A2337" t="s">
        <v>15</v>
      </c>
      <c r="B2337" t="s">
        <v>120</v>
      </c>
      <c r="C2337">
        <v>2017</v>
      </c>
      <c r="D2337" t="s">
        <v>25</v>
      </c>
      <c r="E2337">
        <v>13880</v>
      </c>
      <c r="F2337" t="s">
        <v>9</v>
      </c>
      <c r="G2337">
        <v>209900</v>
      </c>
    </row>
    <row r="2338" spans="1:7" x14ac:dyDescent="0.25">
      <c r="A2338" t="s">
        <v>22</v>
      </c>
      <c r="B2338" t="s">
        <v>48</v>
      </c>
      <c r="C2338">
        <v>2017</v>
      </c>
      <c r="D2338" t="s">
        <v>25</v>
      </c>
      <c r="E2338">
        <v>28000</v>
      </c>
      <c r="F2338" t="s">
        <v>9</v>
      </c>
      <c r="G2338">
        <v>209900</v>
      </c>
    </row>
    <row r="2339" spans="1:7" x14ac:dyDescent="0.25">
      <c r="A2339" t="s">
        <v>22</v>
      </c>
      <c r="B2339" t="s">
        <v>23</v>
      </c>
      <c r="C2339">
        <v>2020</v>
      </c>
      <c r="D2339" t="s">
        <v>14</v>
      </c>
      <c r="E2339">
        <v>9424</v>
      </c>
      <c r="F2339" t="s">
        <v>9</v>
      </c>
      <c r="G2339">
        <v>349900</v>
      </c>
    </row>
    <row r="2340" spans="1:7" x14ac:dyDescent="0.25">
      <c r="A2340" t="s">
        <v>7</v>
      </c>
      <c r="B2340" t="s">
        <v>32</v>
      </c>
      <c r="C2340">
        <v>2018</v>
      </c>
      <c r="D2340" t="s">
        <v>28</v>
      </c>
      <c r="E2340">
        <v>7976</v>
      </c>
      <c r="F2340" t="s">
        <v>9</v>
      </c>
      <c r="G2340">
        <v>209900</v>
      </c>
    </row>
    <row r="2341" spans="1:7" x14ac:dyDescent="0.25">
      <c r="A2341" t="s">
        <v>17</v>
      </c>
      <c r="B2341" t="s">
        <v>18</v>
      </c>
      <c r="C2341">
        <v>2020</v>
      </c>
      <c r="D2341" t="s">
        <v>14</v>
      </c>
      <c r="E2341">
        <v>11995</v>
      </c>
      <c r="F2341" t="s">
        <v>9</v>
      </c>
      <c r="G2341">
        <v>228900</v>
      </c>
    </row>
    <row r="2342" spans="1:7" x14ac:dyDescent="0.25">
      <c r="A2342" t="s">
        <v>22</v>
      </c>
      <c r="B2342" t="s">
        <v>23</v>
      </c>
      <c r="C2342">
        <v>2018</v>
      </c>
      <c r="D2342" t="s">
        <v>25</v>
      </c>
      <c r="E2342">
        <v>9136</v>
      </c>
      <c r="F2342" t="s">
        <v>21</v>
      </c>
      <c r="G2342">
        <v>209900</v>
      </c>
    </row>
    <row r="2343" spans="1:7" x14ac:dyDescent="0.25">
      <c r="A2343" t="s">
        <v>7</v>
      </c>
      <c r="B2343" t="s">
        <v>32</v>
      </c>
      <c r="C2343">
        <v>2018</v>
      </c>
      <c r="D2343" t="s">
        <v>25</v>
      </c>
      <c r="E2343">
        <v>13957</v>
      </c>
      <c r="F2343" t="s">
        <v>9</v>
      </c>
      <c r="G2343">
        <v>209900</v>
      </c>
    </row>
    <row r="2344" spans="1:7" x14ac:dyDescent="0.25">
      <c r="A2344" t="s">
        <v>22</v>
      </c>
      <c r="B2344" t="s">
        <v>48</v>
      </c>
      <c r="C2344">
        <v>2018</v>
      </c>
      <c r="D2344" t="s">
        <v>25</v>
      </c>
      <c r="E2344">
        <v>32703</v>
      </c>
      <c r="F2344" t="s">
        <v>9</v>
      </c>
      <c r="G2344">
        <v>209900</v>
      </c>
    </row>
    <row r="2345" spans="1:7" x14ac:dyDescent="0.25">
      <c r="A2345" t="s">
        <v>22</v>
      </c>
      <c r="B2345" t="s">
        <v>127</v>
      </c>
      <c r="C2345">
        <v>2019</v>
      </c>
      <c r="D2345" t="s">
        <v>28</v>
      </c>
      <c r="E2345">
        <v>6567</v>
      </c>
      <c r="F2345" t="s">
        <v>9</v>
      </c>
      <c r="G2345">
        <v>209900</v>
      </c>
    </row>
    <row r="2346" spans="1:7" x14ac:dyDescent="0.25">
      <c r="A2346" t="s">
        <v>10</v>
      </c>
      <c r="B2346" t="s">
        <v>11</v>
      </c>
      <c r="C2346">
        <v>2020</v>
      </c>
      <c r="D2346" t="s">
        <v>8</v>
      </c>
      <c r="E2346">
        <v>9700</v>
      </c>
      <c r="F2346" t="s">
        <v>9</v>
      </c>
      <c r="G2346">
        <v>197900</v>
      </c>
    </row>
    <row r="2347" spans="1:7" x14ac:dyDescent="0.25">
      <c r="A2347" t="s">
        <v>26</v>
      </c>
      <c r="B2347" t="s">
        <v>27</v>
      </c>
      <c r="C2347">
        <v>2020</v>
      </c>
      <c r="D2347" t="s">
        <v>14</v>
      </c>
      <c r="E2347">
        <v>9727</v>
      </c>
      <c r="F2347" t="s">
        <v>9</v>
      </c>
      <c r="G2347">
        <v>338900</v>
      </c>
    </row>
    <row r="2348" spans="1:7" x14ac:dyDescent="0.25">
      <c r="A2348" t="s">
        <v>15</v>
      </c>
      <c r="B2348" t="s">
        <v>24</v>
      </c>
      <c r="C2348">
        <v>2020</v>
      </c>
      <c r="D2348" t="s">
        <v>14</v>
      </c>
      <c r="E2348">
        <v>9738</v>
      </c>
      <c r="F2348" t="s">
        <v>9</v>
      </c>
      <c r="G2348">
        <v>619900</v>
      </c>
    </row>
    <row r="2349" spans="1:7" x14ac:dyDescent="0.25">
      <c r="A2349" t="s">
        <v>12</v>
      </c>
      <c r="B2349" t="s">
        <v>13</v>
      </c>
      <c r="C2349">
        <v>2019</v>
      </c>
      <c r="D2349" t="s">
        <v>28</v>
      </c>
      <c r="E2349">
        <v>8100</v>
      </c>
      <c r="F2349" t="s">
        <v>9</v>
      </c>
      <c r="G2349">
        <v>209900</v>
      </c>
    </row>
    <row r="2350" spans="1:7" x14ac:dyDescent="0.25">
      <c r="A2350" t="s">
        <v>57</v>
      </c>
      <c r="B2350" t="s">
        <v>101</v>
      </c>
      <c r="C2350">
        <v>2020</v>
      </c>
      <c r="D2350" t="s">
        <v>14</v>
      </c>
      <c r="E2350">
        <v>9764</v>
      </c>
      <c r="F2350" t="s">
        <v>9</v>
      </c>
      <c r="G2350">
        <v>209900</v>
      </c>
    </row>
    <row r="2351" spans="1:7" x14ac:dyDescent="0.25">
      <c r="A2351" t="s">
        <v>19</v>
      </c>
      <c r="B2351" t="s">
        <v>88</v>
      </c>
      <c r="C2351">
        <v>2019</v>
      </c>
      <c r="D2351" t="s">
        <v>25</v>
      </c>
      <c r="E2351">
        <v>12700</v>
      </c>
      <c r="F2351" t="s">
        <v>9</v>
      </c>
      <c r="G2351">
        <v>209900</v>
      </c>
    </row>
    <row r="2352" spans="1:7" x14ac:dyDescent="0.25">
      <c r="A2352" t="s">
        <v>26</v>
      </c>
      <c r="B2352" t="s">
        <v>27</v>
      </c>
      <c r="C2352">
        <v>2019</v>
      </c>
      <c r="D2352" t="s">
        <v>25</v>
      </c>
      <c r="E2352">
        <v>16980</v>
      </c>
      <c r="F2352" t="s">
        <v>9</v>
      </c>
      <c r="G2352">
        <v>209900</v>
      </c>
    </row>
    <row r="2353" spans="1:7" x14ac:dyDescent="0.25">
      <c r="A2353" t="s">
        <v>15</v>
      </c>
      <c r="B2353">
        <v>330</v>
      </c>
      <c r="C2353">
        <v>2020</v>
      </c>
      <c r="D2353" t="s">
        <v>14</v>
      </c>
      <c r="E2353">
        <v>9800</v>
      </c>
      <c r="F2353" t="s">
        <v>9</v>
      </c>
      <c r="G2353">
        <v>329900</v>
      </c>
    </row>
    <row r="2354" spans="1:7" x14ac:dyDescent="0.25">
      <c r="A2354" t="s">
        <v>84</v>
      </c>
      <c r="B2354" t="s">
        <v>85</v>
      </c>
      <c r="C2354">
        <v>2019</v>
      </c>
      <c r="D2354" t="s">
        <v>25</v>
      </c>
      <c r="E2354">
        <v>18425</v>
      </c>
      <c r="F2354" t="s">
        <v>21</v>
      </c>
      <c r="G2354">
        <v>209900</v>
      </c>
    </row>
    <row r="2355" spans="1:7" x14ac:dyDescent="0.25">
      <c r="A2355" t="s">
        <v>15</v>
      </c>
      <c r="B2355">
        <v>330</v>
      </c>
      <c r="C2355">
        <v>2020</v>
      </c>
      <c r="D2355" t="s">
        <v>14</v>
      </c>
      <c r="E2355">
        <v>9839</v>
      </c>
      <c r="F2355" t="s">
        <v>9</v>
      </c>
      <c r="G2355">
        <v>334700</v>
      </c>
    </row>
    <row r="2356" spans="1:7" x14ac:dyDescent="0.25">
      <c r="A2356" t="s">
        <v>22</v>
      </c>
      <c r="B2356" t="s">
        <v>23</v>
      </c>
      <c r="C2356">
        <v>2019</v>
      </c>
      <c r="D2356" t="s">
        <v>25</v>
      </c>
      <c r="E2356">
        <v>18619</v>
      </c>
      <c r="F2356" t="s">
        <v>9</v>
      </c>
      <c r="G2356">
        <v>209900</v>
      </c>
    </row>
    <row r="2357" spans="1:7" x14ac:dyDescent="0.25">
      <c r="A2357" t="s">
        <v>79</v>
      </c>
      <c r="B2357" t="s">
        <v>112</v>
      </c>
      <c r="C2357">
        <v>2020</v>
      </c>
      <c r="D2357" t="s">
        <v>28</v>
      </c>
      <c r="E2357">
        <v>3416</v>
      </c>
      <c r="F2357" t="s">
        <v>9</v>
      </c>
      <c r="G2357">
        <v>209900</v>
      </c>
    </row>
    <row r="2358" spans="1:7" x14ac:dyDescent="0.25">
      <c r="A2358" t="s">
        <v>79</v>
      </c>
      <c r="B2358" t="s">
        <v>112</v>
      </c>
      <c r="C2358">
        <v>2020</v>
      </c>
      <c r="D2358" t="s">
        <v>28</v>
      </c>
      <c r="E2358">
        <v>4019</v>
      </c>
      <c r="F2358" t="s">
        <v>9</v>
      </c>
      <c r="G2358">
        <v>209900</v>
      </c>
    </row>
    <row r="2359" spans="1:7" x14ac:dyDescent="0.25">
      <c r="A2359" t="s">
        <v>95</v>
      </c>
      <c r="B2359" t="s">
        <v>96</v>
      </c>
      <c r="C2359">
        <v>2020</v>
      </c>
      <c r="D2359" t="s">
        <v>28</v>
      </c>
      <c r="E2359">
        <v>4045</v>
      </c>
      <c r="F2359" t="s">
        <v>21</v>
      </c>
      <c r="G2359">
        <v>209900</v>
      </c>
    </row>
    <row r="2360" spans="1:7" x14ac:dyDescent="0.25">
      <c r="A2360" t="s">
        <v>7</v>
      </c>
      <c r="B2360" t="s">
        <v>37</v>
      </c>
      <c r="C2360">
        <v>2020</v>
      </c>
      <c r="D2360" t="s">
        <v>28</v>
      </c>
      <c r="E2360">
        <v>5000</v>
      </c>
      <c r="F2360" t="s">
        <v>9</v>
      </c>
      <c r="G2360">
        <v>209900</v>
      </c>
    </row>
    <row r="2361" spans="1:7" x14ac:dyDescent="0.25">
      <c r="A2361" t="s">
        <v>69</v>
      </c>
      <c r="B2361" t="s">
        <v>70</v>
      </c>
      <c r="C2361">
        <v>2020</v>
      </c>
      <c r="D2361" t="s">
        <v>28</v>
      </c>
      <c r="E2361">
        <v>7372</v>
      </c>
      <c r="F2361" t="s">
        <v>21</v>
      </c>
      <c r="G2361">
        <v>209900</v>
      </c>
    </row>
    <row r="2362" spans="1:7" x14ac:dyDescent="0.25">
      <c r="A2362" t="s">
        <v>7</v>
      </c>
      <c r="B2362" t="s">
        <v>32</v>
      </c>
      <c r="C2362">
        <v>2020</v>
      </c>
      <c r="D2362" t="s">
        <v>28</v>
      </c>
      <c r="E2362">
        <v>7800</v>
      </c>
      <c r="F2362" t="s">
        <v>9</v>
      </c>
      <c r="G2362">
        <v>209900</v>
      </c>
    </row>
    <row r="2363" spans="1:7" x14ac:dyDescent="0.25">
      <c r="A2363" t="s">
        <v>69</v>
      </c>
      <c r="B2363" t="s">
        <v>90</v>
      </c>
      <c r="C2363">
        <v>2020</v>
      </c>
      <c r="D2363" t="s">
        <v>25</v>
      </c>
      <c r="E2363">
        <v>14475</v>
      </c>
      <c r="F2363" t="s">
        <v>9</v>
      </c>
      <c r="G2363">
        <v>209900</v>
      </c>
    </row>
    <row r="2364" spans="1:7" x14ac:dyDescent="0.25">
      <c r="A2364" t="s">
        <v>15</v>
      </c>
      <c r="B2364" t="s">
        <v>86</v>
      </c>
      <c r="C2364">
        <v>2020</v>
      </c>
      <c r="D2364" t="s">
        <v>14</v>
      </c>
      <c r="E2364">
        <v>10012</v>
      </c>
      <c r="F2364" t="s">
        <v>9</v>
      </c>
      <c r="G2364">
        <v>389700</v>
      </c>
    </row>
    <row r="2365" spans="1:7" x14ac:dyDescent="0.25">
      <c r="A2365" t="s">
        <v>17</v>
      </c>
      <c r="B2365" t="s">
        <v>125</v>
      </c>
      <c r="C2365">
        <v>2020</v>
      </c>
      <c r="D2365" t="s">
        <v>28</v>
      </c>
      <c r="E2365">
        <v>4218</v>
      </c>
      <c r="F2365" t="s">
        <v>9</v>
      </c>
      <c r="G2365">
        <v>209900</v>
      </c>
    </row>
    <row r="2366" spans="1:7" x14ac:dyDescent="0.25">
      <c r="A2366" t="s">
        <v>7</v>
      </c>
      <c r="B2366" t="s">
        <v>37</v>
      </c>
      <c r="C2366">
        <v>2020</v>
      </c>
      <c r="D2366" t="s">
        <v>25</v>
      </c>
      <c r="E2366">
        <v>18032</v>
      </c>
      <c r="F2366" t="s">
        <v>9</v>
      </c>
      <c r="G2366">
        <v>209900</v>
      </c>
    </row>
    <row r="2367" spans="1:7" x14ac:dyDescent="0.25">
      <c r="A2367" t="s">
        <v>22</v>
      </c>
      <c r="B2367" t="s">
        <v>62</v>
      </c>
      <c r="C2367">
        <v>2020</v>
      </c>
      <c r="D2367" t="s">
        <v>28</v>
      </c>
      <c r="E2367">
        <v>22048</v>
      </c>
      <c r="F2367" t="s">
        <v>9</v>
      </c>
      <c r="G2367">
        <v>209900</v>
      </c>
    </row>
    <row r="2368" spans="1:7" x14ac:dyDescent="0.25">
      <c r="A2368" t="s">
        <v>46</v>
      </c>
      <c r="B2368" t="s">
        <v>66</v>
      </c>
      <c r="C2368">
        <v>2021</v>
      </c>
      <c r="D2368" t="s">
        <v>28</v>
      </c>
      <c r="E2368">
        <v>2288</v>
      </c>
      <c r="F2368" t="s">
        <v>9</v>
      </c>
      <c r="G2368">
        <v>209900</v>
      </c>
    </row>
    <row r="2369" spans="1:7" x14ac:dyDescent="0.25">
      <c r="A2369" t="s">
        <v>22</v>
      </c>
      <c r="B2369" t="s">
        <v>62</v>
      </c>
      <c r="C2369">
        <v>2020</v>
      </c>
      <c r="D2369" t="s">
        <v>14</v>
      </c>
      <c r="E2369">
        <v>10200</v>
      </c>
      <c r="F2369" t="s">
        <v>9</v>
      </c>
      <c r="G2369">
        <v>419000</v>
      </c>
    </row>
    <row r="2370" spans="1:7" x14ac:dyDescent="0.25">
      <c r="A2370" t="s">
        <v>69</v>
      </c>
      <c r="B2370" t="s">
        <v>70</v>
      </c>
      <c r="C2370">
        <v>2021</v>
      </c>
      <c r="D2370" t="s">
        <v>28</v>
      </c>
      <c r="E2370">
        <v>3842</v>
      </c>
      <c r="F2370" t="s">
        <v>21</v>
      </c>
      <c r="G2370">
        <v>209900</v>
      </c>
    </row>
    <row r="2371" spans="1:7" x14ac:dyDescent="0.25">
      <c r="A2371" t="s">
        <v>19</v>
      </c>
      <c r="B2371" t="s">
        <v>107</v>
      </c>
      <c r="C2371">
        <v>2021</v>
      </c>
      <c r="D2371" t="s">
        <v>28</v>
      </c>
      <c r="E2371">
        <v>4370</v>
      </c>
      <c r="F2371" t="s">
        <v>9</v>
      </c>
      <c r="G2371">
        <v>209900</v>
      </c>
    </row>
    <row r="2372" spans="1:7" x14ac:dyDescent="0.25">
      <c r="A2372" t="s">
        <v>69</v>
      </c>
      <c r="B2372" t="s">
        <v>70</v>
      </c>
      <c r="C2372">
        <v>2021</v>
      </c>
      <c r="D2372" t="s">
        <v>28</v>
      </c>
      <c r="E2372">
        <v>4635</v>
      </c>
      <c r="F2372" t="s">
        <v>21</v>
      </c>
      <c r="G2372">
        <v>209900</v>
      </c>
    </row>
    <row r="2373" spans="1:7" x14ac:dyDescent="0.25">
      <c r="A2373" t="s">
        <v>7</v>
      </c>
      <c r="B2373" t="s">
        <v>32</v>
      </c>
      <c r="C2373">
        <v>2021</v>
      </c>
      <c r="D2373" t="s">
        <v>28</v>
      </c>
      <c r="E2373">
        <v>9400</v>
      </c>
      <c r="F2373" t="s">
        <v>9</v>
      </c>
      <c r="G2373">
        <v>209900</v>
      </c>
    </row>
    <row r="2374" spans="1:7" x14ac:dyDescent="0.25">
      <c r="A2374" t="s">
        <v>77</v>
      </c>
      <c r="B2374">
        <v>508</v>
      </c>
      <c r="C2374">
        <v>2020</v>
      </c>
      <c r="D2374" t="s">
        <v>14</v>
      </c>
      <c r="E2374">
        <v>10360</v>
      </c>
      <c r="F2374" t="s">
        <v>9</v>
      </c>
      <c r="G2374">
        <v>264900</v>
      </c>
    </row>
    <row r="2375" spans="1:7" x14ac:dyDescent="0.25">
      <c r="A2375" t="s">
        <v>7</v>
      </c>
      <c r="B2375" t="s">
        <v>37</v>
      </c>
      <c r="C2375">
        <v>2021</v>
      </c>
      <c r="D2375" t="s">
        <v>25</v>
      </c>
      <c r="E2375">
        <v>13490</v>
      </c>
      <c r="F2375" t="s">
        <v>9</v>
      </c>
      <c r="G2375">
        <v>209900</v>
      </c>
    </row>
    <row r="2376" spans="1:7" x14ac:dyDescent="0.25">
      <c r="A2376" t="s">
        <v>22</v>
      </c>
      <c r="B2376" t="s">
        <v>23</v>
      </c>
      <c r="C2376">
        <v>2021</v>
      </c>
      <c r="D2376" t="s">
        <v>25</v>
      </c>
      <c r="E2376">
        <v>18219</v>
      </c>
      <c r="F2376" t="s">
        <v>9</v>
      </c>
      <c r="G2376">
        <v>209900</v>
      </c>
    </row>
    <row r="2377" spans="1:7" x14ac:dyDescent="0.25">
      <c r="A2377" t="s">
        <v>22</v>
      </c>
      <c r="B2377" t="s">
        <v>23</v>
      </c>
      <c r="C2377">
        <v>2020</v>
      </c>
      <c r="D2377" t="s">
        <v>14</v>
      </c>
      <c r="E2377">
        <v>10411</v>
      </c>
      <c r="F2377" t="s">
        <v>9</v>
      </c>
      <c r="G2377">
        <v>304900</v>
      </c>
    </row>
    <row r="2378" spans="1:7" x14ac:dyDescent="0.25">
      <c r="A2378" t="s">
        <v>98</v>
      </c>
      <c r="B2378" t="s">
        <v>99</v>
      </c>
      <c r="C2378">
        <v>2023</v>
      </c>
      <c r="D2378" t="s">
        <v>28</v>
      </c>
      <c r="E2378">
        <v>826</v>
      </c>
      <c r="F2378" t="s">
        <v>9</v>
      </c>
      <c r="G2378">
        <v>209900</v>
      </c>
    </row>
    <row r="2379" spans="1:7" x14ac:dyDescent="0.25">
      <c r="A2379" t="s">
        <v>29</v>
      </c>
      <c r="B2379" t="s">
        <v>52</v>
      </c>
      <c r="C2379">
        <v>2015</v>
      </c>
      <c r="D2379" t="s">
        <v>25</v>
      </c>
      <c r="E2379">
        <v>11085</v>
      </c>
      <c r="F2379" t="s">
        <v>9</v>
      </c>
      <c r="G2379">
        <v>209800</v>
      </c>
    </row>
    <row r="2380" spans="1:7" x14ac:dyDescent="0.25">
      <c r="A2380" t="s">
        <v>15</v>
      </c>
      <c r="B2380">
        <v>320</v>
      </c>
      <c r="C2380">
        <v>2016</v>
      </c>
      <c r="D2380" t="s">
        <v>25</v>
      </c>
      <c r="E2380">
        <v>10124</v>
      </c>
      <c r="F2380" t="s">
        <v>9</v>
      </c>
      <c r="G2380">
        <v>209800</v>
      </c>
    </row>
    <row r="2381" spans="1:7" x14ac:dyDescent="0.25">
      <c r="A2381" t="s">
        <v>57</v>
      </c>
      <c r="B2381" t="s">
        <v>101</v>
      </c>
      <c r="C2381">
        <v>2020</v>
      </c>
      <c r="D2381" t="s">
        <v>14</v>
      </c>
      <c r="E2381">
        <v>10590</v>
      </c>
      <c r="F2381" t="s">
        <v>9</v>
      </c>
      <c r="G2381">
        <v>189900</v>
      </c>
    </row>
    <row r="2382" spans="1:7" x14ac:dyDescent="0.25">
      <c r="A2382" t="s">
        <v>29</v>
      </c>
      <c r="B2382" t="s">
        <v>44</v>
      </c>
      <c r="C2382">
        <v>2019</v>
      </c>
      <c r="D2382" t="s">
        <v>28</v>
      </c>
      <c r="E2382">
        <v>4708</v>
      </c>
      <c r="F2382" t="s">
        <v>9</v>
      </c>
      <c r="G2382">
        <v>209800</v>
      </c>
    </row>
    <row r="2383" spans="1:7" x14ac:dyDescent="0.25">
      <c r="A2383" t="s">
        <v>12</v>
      </c>
      <c r="B2383" t="s">
        <v>460</v>
      </c>
      <c r="C2383">
        <v>2020</v>
      </c>
      <c r="D2383" t="s">
        <v>14</v>
      </c>
      <c r="E2383">
        <v>10662</v>
      </c>
      <c r="F2383" t="s">
        <v>9</v>
      </c>
      <c r="G2383">
        <v>160000</v>
      </c>
    </row>
    <row r="2384" spans="1:7" x14ac:dyDescent="0.25">
      <c r="A2384" t="s">
        <v>57</v>
      </c>
      <c r="B2384" t="s">
        <v>94</v>
      </c>
      <c r="C2384">
        <v>2019</v>
      </c>
      <c r="D2384" t="s">
        <v>28</v>
      </c>
      <c r="E2384">
        <v>8600</v>
      </c>
      <c r="F2384" t="s">
        <v>9</v>
      </c>
      <c r="G2384">
        <v>209800</v>
      </c>
    </row>
    <row r="2385" spans="1:7" x14ac:dyDescent="0.25">
      <c r="A2385" t="s">
        <v>15</v>
      </c>
      <c r="B2385">
        <v>520</v>
      </c>
      <c r="C2385">
        <v>2020</v>
      </c>
      <c r="D2385" t="s">
        <v>14</v>
      </c>
      <c r="E2385">
        <v>10700</v>
      </c>
      <c r="F2385" t="s">
        <v>9</v>
      </c>
      <c r="G2385">
        <v>379800</v>
      </c>
    </row>
    <row r="2386" spans="1:7" x14ac:dyDescent="0.25">
      <c r="A2386" t="s">
        <v>77</v>
      </c>
      <c r="B2386" t="s">
        <v>91</v>
      </c>
      <c r="C2386">
        <v>2020</v>
      </c>
      <c r="D2386" t="s">
        <v>28</v>
      </c>
      <c r="E2386">
        <v>11573</v>
      </c>
      <c r="F2386" t="s">
        <v>9</v>
      </c>
      <c r="G2386">
        <v>209800</v>
      </c>
    </row>
    <row r="2387" spans="1:7" x14ac:dyDescent="0.25">
      <c r="A2387" t="s">
        <v>7</v>
      </c>
      <c r="B2387" t="s">
        <v>32</v>
      </c>
      <c r="C2387">
        <v>2021</v>
      </c>
      <c r="D2387" t="s">
        <v>28</v>
      </c>
      <c r="E2387">
        <v>2699</v>
      </c>
      <c r="F2387" t="s">
        <v>21</v>
      </c>
      <c r="G2387">
        <v>209800</v>
      </c>
    </row>
    <row r="2388" spans="1:7" x14ac:dyDescent="0.25">
      <c r="A2388" t="s">
        <v>7</v>
      </c>
      <c r="B2388" t="s">
        <v>37</v>
      </c>
      <c r="C2388">
        <v>2022</v>
      </c>
      <c r="D2388" t="s">
        <v>28</v>
      </c>
      <c r="E2388">
        <v>5819</v>
      </c>
      <c r="F2388" t="s">
        <v>9</v>
      </c>
      <c r="G2388">
        <v>209800</v>
      </c>
    </row>
    <row r="2389" spans="1:7" x14ac:dyDescent="0.25">
      <c r="A2389" t="s">
        <v>7</v>
      </c>
      <c r="B2389" t="s">
        <v>37</v>
      </c>
      <c r="C2389">
        <v>2023</v>
      </c>
      <c r="D2389" t="s">
        <v>28</v>
      </c>
      <c r="E2389">
        <v>630</v>
      </c>
      <c r="F2389" t="s">
        <v>21</v>
      </c>
      <c r="G2389">
        <v>209800</v>
      </c>
    </row>
    <row r="2390" spans="1:7" x14ac:dyDescent="0.25">
      <c r="A2390" t="s">
        <v>45</v>
      </c>
      <c r="B2390" t="s">
        <v>461</v>
      </c>
      <c r="C2390">
        <v>2020</v>
      </c>
      <c r="D2390" t="s">
        <v>8</v>
      </c>
      <c r="E2390">
        <v>10840</v>
      </c>
      <c r="F2390" t="s">
        <v>9</v>
      </c>
      <c r="G2390">
        <v>299700</v>
      </c>
    </row>
    <row r="2391" spans="1:7" x14ac:dyDescent="0.25">
      <c r="A2391" t="s">
        <v>45</v>
      </c>
      <c r="B2391" t="s">
        <v>67</v>
      </c>
      <c r="C2391">
        <v>2020</v>
      </c>
      <c r="D2391" t="s">
        <v>8</v>
      </c>
      <c r="E2391">
        <v>10866</v>
      </c>
      <c r="F2391" t="s">
        <v>9</v>
      </c>
      <c r="G2391">
        <v>349900</v>
      </c>
    </row>
    <row r="2392" spans="1:7" x14ac:dyDescent="0.25">
      <c r="A2392" t="s">
        <v>26</v>
      </c>
      <c r="B2392" t="s">
        <v>27</v>
      </c>
      <c r="C2392">
        <v>2020</v>
      </c>
      <c r="D2392" t="s">
        <v>14</v>
      </c>
      <c r="E2392">
        <v>10881</v>
      </c>
      <c r="F2392" t="s">
        <v>9</v>
      </c>
      <c r="G2392">
        <v>299900</v>
      </c>
    </row>
    <row r="2393" spans="1:7" x14ac:dyDescent="0.25">
      <c r="A2393" t="s">
        <v>7</v>
      </c>
      <c r="B2393" t="s">
        <v>37</v>
      </c>
      <c r="C2393">
        <v>2023</v>
      </c>
      <c r="D2393" t="s">
        <v>28</v>
      </c>
      <c r="E2393">
        <v>720</v>
      </c>
      <c r="F2393" t="s">
        <v>21</v>
      </c>
      <c r="G2393">
        <v>209800</v>
      </c>
    </row>
    <row r="2394" spans="1:7" x14ac:dyDescent="0.25">
      <c r="A2394" t="s">
        <v>22</v>
      </c>
      <c r="B2394" t="s">
        <v>62</v>
      </c>
      <c r="C2394">
        <v>2017</v>
      </c>
      <c r="D2394" t="s">
        <v>25</v>
      </c>
      <c r="E2394">
        <v>17500</v>
      </c>
      <c r="F2394" t="s">
        <v>9</v>
      </c>
      <c r="G2394">
        <v>209500</v>
      </c>
    </row>
    <row r="2395" spans="1:7" x14ac:dyDescent="0.25">
      <c r="A2395" t="s">
        <v>29</v>
      </c>
      <c r="B2395" t="s">
        <v>44</v>
      </c>
      <c r="C2395">
        <v>2018</v>
      </c>
      <c r="D2395" t="s">
        <v>28</v>
      </c>
      <c r="E2395">
        <v>8600</v>
      </c>
      <c r="F2395" t="s">
        <v>21</v>
      </c>
      <c r="G2395">
        <v>209000</v>
      </c>
    </row>
    <row r="2396" spans="1:7" x14ac:dyDescent="0.25">
      <c r="A2396" t="s">
        <v>29</v>
      </c>
      <c r="B2396" t="s">
        <v>92</v>
      </c>
      <c r="C2396">
        <v>2018</v>
      </c>
      <c r="D2396" t="s">
        <v>28</v>
      </c>
      <c r="E2396">
        <v>8997</v>
      </c>
      <c r="F2396" t="s">
        <v>9</v>
      </c>
      <c r="G2396">
        <v>209000</v>
      </c>
    </row>
    <row r="2397" spans="1:7" x14ac:dyDescent="0.25">
      <c r="A2397" t="s">
        <v>45</v>
      </c>
      <c r="B2397" t="s">
        <v>461</v>
      </c>
      <c r="C2397">
        <v>2020</v>
      </c>
      <c r="D2397" t="s">
        <v>8</v>
      </c>
      <c r="E2397">
        <v>11043</v>
      </c>
      <c r="F2397" t="s">
        <v>9</v>
      </c>
      <c r="G2397">
        <v>349800</v>
      </c>
    </row>
    <row r="2398" spans="1:7" x14ac:dyDescent="0.25">
      <c r="A2398" t="s">
        <v>69</v>
      </c>
      <c r="B2398" t="s">
        <v>90</v>
      </c>
      <c r="C2398">
        <v>2021</v>
      </c>
      <c r="D2398" t="s">
        <v>28</v>
      </c>
      <c r="E2398">
        <v>3899</v>
      </c>
      <c r="F2398" t="s">
        <v>21</v>
      </c>
      <c r="G2398">
        <v>209000</v>
      </c>
    </row>
    <row r="2399" spans="1:7" x14ac:dyDescent="0.25">
      <c r="A2399" t="s">
        <v>29</v>
      </c>
      <c r="B2399" t="s">
        <v>115</v>
      </c>
      <c r="C2399">
        <v>2021</v>
      </c>
      <c r="D2399" t="s">
        <v>28</v>
      </c>
      <c r="E2399">
        <v>5279</v>
      </c>
      <c r="F2399" t="s">
        <v>9</v>
      </c>
      <c r="G2399">
        <v>209000</v>
      </c>
    </row>
    <row r="2400" spans="1:7" x14ac:dyDescent="0.25">
      <c r="A2400" t="s">
        <v>26</v>
      </c>
      <c r="B2400" t="s">
        <v>76</v>
      </c>
      <c r="C2400">
        <v>2015</v>
      </c>
      <c r="D2400" t="s">
        <v>25</v>
      </c>
      <c r="E2400">
        <v>11037</v>
      </c>
      <c r="F2400" t="s">
        <v>9</v>
      </c>
      <c r="G2400">
        <v>208800</v>
      </c>
    </row>
    <row r="2401" spans="1:7" x14ac:dyDescent="0.25">
      <c r="A2401" t="s">
        <v>12</v>
      </c>
      <c r="B2401" t="s">
        <v>13</v>
      </c>
      <c r="C2401">
        <v>2017</v>
      </c>
      <c r="D2401" t="s">
        <v>28</v>
      </c>
      <c r="E2401">
        <v>9145</v>
      </c>
      <c r="F2401" t="s">
        <v>9</v>
      </c>
      <c r="G2401">
        <v>208800</v>
      </c>
    </row>
    <row r="2402" spans="1:7" x14ac:dyDescent="0.25">
      <c r="A2402" t="s">
        <v>10</v>
      </c>
      <c r="B2402" t="s">
        <v>82</v>
      </c>
      <c r="C2402">
        <v>2018</v>
      </c>
      <c r="D2402" t="s">
        <v>28</v>
      </c>
      <c r="E2402">
        <v>7489</v>
      </c>
      <c r="F2402" t="s">
        <v>9</v>
      </c>
      <c r="G2402">
        <v>208800</v>
      </c>
    </row>
    <row r="2403" spans="1:7" x14ac:dyDescent="0.25">
      <c r="A2403" t="s">
        <v>46</v>
      </c>
      <c r="B2403" t="s">
        <v>61</v>
      </c>
      <c r="C2403">
        <v>2020</v>
      </c>
      <c r="D2403" t="s">
        <v>8</v>
      </c>
      <c r="E2403">
        <v>11362</v>
      </c>
      <c r="F2403" t="s">
        <v>9</v>
      </c>
      <c r="G2403">
        <v>189500</v>
      </c>
    </row>
    <row r="2404" spans="1:7" x14ac:dyDescent="0.25">
      <c r="A2404" t="s">
        <v>22</v>
      </c>
      <c r="B2404" t="s">
        <v>62</v>
      </c>
      <c r="C2404">
        <v>2020</v>
      </c>
      <c r="D2404" t="s">
        <v>14</v>
      </c>
      <c r="E2404">
        <v>11491</v>
      </c>
      <c r="F2404" t="s">
        <v>9</v>
      </c>
      <c r="G2404">
        <v>409900</v>
      </c>
    </row>
    <row r="2405" spans="1:7" x14ac:dyDescent="0.25">
      <c r="A2405" t="s">
        <v>22</v>
      </c>
      <c r="B2405" t="s">
        <v>127</v>
      </c>
      <c r="C2405">
        <v>2018</v>
      </c>
      <c r="D2405" t="s">
        <v>28</v>
      </c>
      <c r="E2405">
        <v>5800</v>
      </c>
      <c r="F2405" t="s">
        <v>9</v>
      </c>
      <c r="G2405">
        <v>207900</v>
      </c>
    </row>
    <row r="2406" spans="1:7" x14ac:dyDescent="0.25">
      <c r="A2406" t="s">
        <v>22</v>
      </c>
      <c r="B2406" t="s">
        <v>23</v>
      </c>
      <c r="C2406">
        <v>2018</v>
      </c>
      <c r="D2406" t="s">
        <v>25</v>
      </c>
      <c r="E2406">
        <v>9185</v>
      </c>
      <c r="F2406" t="s">
        <v>9</v>
      </c>
      <c r="G2406">
        <v>207800</v>
      </c>
    </row>
    <row r="2407" spans="1:7" x14ac:dyDescent="0.25">
      <c r="A2407" t="s">
        <v>104</v>
      </c>
      <c r="B2407" t="s">
        <v>116</v>
      </c>
      <c r="C2407">
        <v>2019</v>
      </c>
      <c r="D2407" t="s">
        <v>25</v>
      </c>
      <c r="E2407">
        <v>10193</v>
      </c>
      <c r="F2407" t="s">
        <v>9</v>
      </c>
      <c r="G2407">
        <v>206000</v>
      </c>
    </row>
    <row r="2408" spans="1:7" x14ac:dyDescent="0.25">
      <c r="A2408" t="s">
        <v>15</v>
      </c>
      <c r="B2408" t="s">
        <v>120</v>
      </c>
      <c r="C2408">
        <v>2017</v>
      </c>
      <c r="D2408" t="s">
        <v>25</v>
      </c>
      <c r="E2408">
        <v>10232</v>
      </c>
      <c r="F2408" t="s">
        <v>9</v>
      </c>
      <c r="G2408">
        <v>205900</v>
      </c>
    </row>
    <row r="2409" spans="1:7" x14ac:dyDescent="0.25">
      <c r="A2409" t="s">
        <v>29</v>
      </c>
      <c r="B2409" t="s">
        <v>92</v>
      </c>
      <c r="C2409">
        <v>2017</v>
      </c>
      <c r="D2409" t="s">
        <v>25</v>
      </c>
      <c r="E2409">
        <v>13700</v>
      </c>
      <c r="F2409" t="s">
        <v>9</v>
      </c>
      <c r="G2409">
        <v>204999</v>
      </c>
    </row>
    <row r="2410" spans="1:7" x14ac:dyDescent="0.25">
      <c r="A2410" t="s">
        <v>77</v>
      </c>
      <c r="B2410">
        <v>108</v>
      </c>
      <c r="C2410">
        <v>2018</v>
      </c>
      <c r="D2410" t="s">
        <v>28</v>
      </c>
      <c r="E2410">
        <v>9365</v>
      </c>
      <c r="F2410" t="s">
        <v>9</v>
      </c>
      <c r="G2410">
        <v>204900</v>
      </c>
    </row>
    <row r="2411" spans="1:7" x14ac:dyDescent="0.25">
      <c r="A2411" t="s">
        <v>22</v>
      </c>
      <c r="B2411" t="s">
        <v>62</v>
      </c>
      <c r="C2411">
        <v>2020</v>
      </c>
      <c r="D2411" t="s">
        <v>14</v>
      </c>
      <c r="E2411">
        <v>11631</v>
      </c>
      <c r="F2411" t="s">
        <v>9</v>
      </c>
      <c r="G2411">
        <v>409900</v>
      </c>
    </row>
    <row r="2412" spans="1:7" x14ac:dyDescent="0.25">
      <c r="A2412" t="s">
        <v>15</v>
      </c>
      <c r="B2412">
        <v>118</v>
      </c>
      <c r="C2412">
        <v>2018</v>
      </c>
      <c r="D2412" t="s">
        <v>28</v>
      </c>
      <c r="E2412">
        <v>10432</v>
      </c>
      <c r="F2412" t="s">
        <v>9</v>
      </c>
      <c r="G2412">
        <v>204900</v>
      </c>
    </row>
    <row r="2413" spans="1:7" x14ac:dyDescent="0.25">
      <c r="A2413" t="s">
        <v>69</v>
      </c>
      <c r="B2413" t="s">
        <v>70</v>
      </c>
      <c r="C2413">
        <v>2020</v>
      </c>
      <c r="D2413" t="s">
        <v>28</v>
      </c>
      <c r="E2413">
        <v>3767</v>
      </c>
      <c r="F2413" t="s">
        <v>21</v>
      </c>
      <c r="G2413">
        <v>204900</v>
      </c>
    </row>
    <row r="2414" spans="1:7" x14ac:dyDescent="0.25">
      <c r="A2414" t="s">
        <v>7</v>
      </c>
      <c r="B2414" t="s">
        <v>32</v>
      </c>
      <c r="C2414">
        <v>2020</v>
      </c>
      <c r="D2414" t="s">
        <v>28</v>
      </c>
      <c r="E2414">
        <v>4950</v>
      </c>
      <c r="F2414" t="s">
        <v>21</v>
      </c>
      <c r="G2414">
        <v>204900</v>
      </c>
    </row>
    <row r="2415" spans="1:7" x14ac:dyDescent="0.25">
      <c r="A2415" t="s">
        <v>7</v>
      </c>
      <c r="B2415" t="s">
        <v>37</v>
      </c>
      <c r="C2415">
        <v>2021</v>
      </c>
      <c r="D2415" t="s">
        <v>28</v>
      </c>
      <c r="E2415">
        <v>1453</v>
      </c>
      <c r="F2415" t="s">
        <v>21</v>
      </c>
      <c r="G2415">
        <v>204900</v>
      </c>
    </row>
    <row r="2416" spans="1:7" x14ac:dyDescent="0.25">
      <c r="A2416" t="s">
        <v>12</v>
      </c>
      <c r="B2416" t="s">
        <v>13</v>
      </c>
      <c r="C2416">
        <v>2020</v>
      </c>
      <c r="D2416" t="s">
        <v>14</v>
      </c>
      <c r="E2416">
        <v>12000</v>
      </c>
      <c r="F2416" t="s">
        <v>9</v>
      </c>
      <c r="G2416">
        <v>129900</v>
      </c>
    </row>
    <row r="2417" spans="1:7" x14ac:dyDescent="0.25">
      <c r="A2417" t="s">
        <v>29</v>
      </c>
      <c r="B2417" t="s">
        <v>115</v>
      </c>
      <c r="C2417">
        <v>2021</v>
      </c>
      <c r="D2417" t="s">
        <v>28</v>
      </c>
      <c r="E2417">
        <v>5697</v>
      </c>
      <c r="F2417" t="s">
        <v>9</v>
      </c>
      <c r="G2417">
        <v>204900</v>
      </c>
    </row>
    <row r="2418" spans="1:7" x14ac:dyDescent="0.25">
      <c r="A2418" t="s">
        <v>29</v>
      </c>
      <c r="B2418" t="s">
        <v>115</v>
      </c>
      <c r="C2418">
        <v>2021</v>
      </c>
      <c r="D2418" t="s">
        <v>28</v>
      </c>
      <c r="E2418">
        <v>5733</v>
      </c>
      <c r="F2418" t="s">
        <v>9</v>
      </c>
      <c r="G2418">
        <v>204900</v>
      </c>
    </row>
    <row r="2419" spans="1:7" x14ac:dyDescent="0.25">
      <c r="A2419" t="s">
        <v>45</v>
      </c>
      <c r="B2419" t="s">
        <v>67</v>
      </c>
      <c r="C2419">
        <v>2020</v>
      </c>
      <c r="D2419" t="s">
        <v>8</v>
      </c>
      <c r="E2419">
        <v>12200</v>
      </c>
      <c r="F2419" t="s">
        <v>9</v>
      </c>
      <c r="G2419">
        <v>339500</v>
      </c>
    </row>
    <row r="2420" spans="1:7" x14ac:dyDescent="0.25">
      <c r="A2420" t="s">
        <v>69</v>
      </c>
      <c r="B2420" t="s">
        <v>90</v>
      </c>
      <c r="C2420">
        <v>2021</v>
      </c>
      <c r="D2420" t="s">
        <v>28</v>
      </c>
      <c r="E2420">
        <v>5988</v>
      </c>
      <c r="F2420" t="s">
        <v>21</v>
      </c>
      <c r="G2420">
        <v>204900</v>
      </c>
    </row>
    <row r="2421" spans="1:7" x14ac:dyDescent="0.25">
      <c r="A2421" t="s">
        <v>77</v>
      </c>
      <c r="B2421">
        <v>208</v>
      </c>
      <c r="C2421">
        <v>2022</v>
      </c>
      <c r="D2421" t="s">
        <v>28</v>
      </c>
      <c r="E2421">
        <v>2290</v>
      </c>
      <c r="F2421" t="s">
        <v>21</v>
      </c>
      <c r="G2421">
        <v>204900</v>
      </c>
    </row>
    <row r="2422" spans="1:7" x14ac:dyDescent="0.25">
      <c r="A2422" t="s">
        <v>19</v>
      </c>
      <c r="B2422" t="s">
        <v>89</v>
      </c>
      <c r="C2422">
        <v>2020</v>
      </c>
      <c r="D2422" t="s">
        <v>14</v>
      </c>
      <c r="E2422">
        <v>12300</v>
      </c>
      <c r="F2422" t="s">
        <v>9</v>
      </c>
      <c r="G2422">
        <v>239000</v>
      </c>
    </row>
    <row r="2423" spans="1:7" x14ac:dyDescent="0.25">
      <c r="A2423" t="s">
        <v>7</v>
      </c>
      <c r="B2423" t="s">
        <v>37</v>
      </c>
      <c r="C2423">
        <v>2023</v>
      </c>
      <c r="D2423" t="s">
        <v>28</v>
      </c>
      <c r="E2423">
        <v>1129</v>
      </c>
      <c r="F2423" t="s">
        <v>21</v>
      </c>
      <c r="G2423">
        <v>204900</v>
      </c>
    </row>
    <row r="2424" spans="1:7" x14ac:dyDescent="0.25">
      <c r="A2424" t="s">
        <v>57</v>
      </c>
      <c r="B2424" t="s">
        <v>71</v>
      </c>
      <c r="C2424">
        <v>2019</v>
      </c>
      <c r="D2424" t="s">
        <v>28</v>
      </c>
      <c r="E2424">
        <v>14422</v>
      </c>
      <c r="F2424" t="s">
        <v>9</v>
      </c>
      <c r="G2424">
        <v>204800</v>
      </c>
    </row>
    <row r="2425" spans="1:7" x14ac:dyDescent="0.25">
      <c r="A2425" t="s">
        <v>45</v>
      </c>
      <c r="B2425" t="s">
        <v>461</v>
      </c>
      <c r="C2425">
        <v>2020</v>
      </c>
      <c r="D2425" t="s">
        <v>8</v>
      </c>
      <c r="E2425">
        <v>12471</v>
      </c>
      <c r="F2425" t="s">
        <v>9</v>
      </c>
      <c r="G2425">
        <v>351790</v>
      </c>
    </row>
    <row r="2426" spans="1:7" x14ac:dyDescent="0.25">
      <c r="A2426" t="s">
        <v>7</v>
      </c>
      <c r="B2426" t="s">
        <v>37</v>
      </c>
      <c r="C2426">
        <v>2020</v>
      </c>
      <c r="D2426" t="s">
        <v>28</v>
      </c>
      <c r="E2426">
        <v>7950</v>
      </c>
      <c r="F2426" t="s">
        <v>9</v>
      </c>
      <c r="G2426">
        <v>204800</v>
      </c>
    </row>
    <row r="2427" spans="1:7" x14ac:dyDescent="0.25">
      <c r="A2427" t="s">
        <v>7</v>
      </c>
      <c r="B2427" t="s">
        <v>37</v>
      </c>
      <c r="C2427">
        <v>2021</v>
      </c>
      <c r="D2427" t="s">
        <v>28</v>
      </c>
      <c r="E2427">
        <v>3322</v>
      </c>
      <c r="F2427" t="s">
        <v>21</v>
      </c>
      <c r="G2427">
        <v>204800</v>
      </c>
    </row>
    <row r="2428" spans="1:7" x14ac:dyDescent="0.25">
      <c r="A2428" t="s">
        <v>7</v>
      </c>
      <c r="B2428" t="s">
        <v>32</v>
      </c>
      <c r="C2428">
        <v>2022</v>
      </c>
      <c r="D2428" t="s">
        <v>28</v>
      </c>
      <c r="E2428">
        <v>3084</v>
      </c>
      <c r="F2428" t="s">
        <v>21</v>
      </c>
      <c r="G2428">
        <v>204800</v>
      </c>
    </row>
    <row r="2429" spans="1:7" x14ac:dyDescent="0.25">
      <c r="A2429" t="s">
        <v>7</v>
      </c>
      <c r="B2429" t="s">
        <v>32</v>
      </c>
      <c r="C2429">
        <v>2022</v>
      </c>
      <c r="D2429" t="s">
        <v>28</v>
      </c>
      <c r="E2429">
        <v>3350</v>
      </c>
      <c r="F2429" t="s">
        <v>21</v>
      </c>
      <c r="G2429">
        <v>204800</v>
      </c>
    </row>
    <row r="2430" spans="1:7" x14ac:dyDescent="0.25">
      <c r="A2430" t="s">
        <v>7</v>
      </c>
      <c r="B2430" t="s">
        <v>37</v>
      </c>
      <c r="C2430">
        <v>2020</v>
      </c>
      <c r="D2430" t="s">
        <v>14</v>
      </c>
      <c r="E2430">
        <v>12700</v>
      </c>
      <c r="F2430" t="s">
        <v>9</v>
      </c>
      <c r="G2430">
        <v>229900</v>
      </c>
    </row>
    <row r="2431" spans="1:7" x14ac:dyDescent="0.25">
      <c r="A2431" t="s">
        <v>57</v>
      </c>
      <c r="B2431" t="s">
        <v>94</v>
      </c>
      <c r="C2431">
        <v>2020</v>
      </c>
      <c r="D2431" t="s">
        <v>14</v>
      </c>
      <c r="E2431">
        <v>12800</v>
      </c>
      <c r="F2431" t="s">
        <v>9</v>
      </c>
      <c r="G2431">
        <v>199900</v>
      </c>
    </row>
    <row r="2432" spans="1:7" x14ac:dyDescent="0.25">
      <c r="A2432" t="s">
        <v>22</v>
      </c>
      <c r="B2432" t="s">
        <v>67</v>
      </c>
      <c r="C2432">
        <v>2020</v>
      </c>
      <c r="D2432" t="s">
        <v>14</v>
      </c>
      <c r="E2432">
        <v>12800</v>
      </c>
      <c r="F2432" t="s">
        <v>9</v>
      </c>
      <c r="G2432">
        <v>389000</v>
      </c>
    </row>
    <row r="2433" spans="1:7" x14ac:dyDescent="0.25">
      <c r="A2433" t="s">
        <v>12</v>
      </c>
      <c r="B2433" t="s">
        <v>13</v>
      </c>
      <c r="C2433">
        <v>2020</v>
      </c>
      <c r="D2433" t="s">
        <v>14</v>
      </c>
      <c r="E2433">
        <v>13042</v>
      </c>
      <c r="F2433" t="s">
        <v>9</v>
      </c>
      <c r="G2433">
        <v>159900</v>
      </c>
    </row>
    <row r="2434" spans="1:7" x14ac:dyDescent="0.25">
      <c r="A2434" t="s">
        <v>79</v>
      </c>
      <c r="B2434" t="s">
        <v>135</v>
      </c>
      <c r="C2434">
        <v>2016</v>
      </c>
      <c r="D2434" t="s">
        <v>25</v>
      </c>
      <c r="E2434">
        <v>17444</v>
      </c>
      <c r="F2434" t="s">
        <v>9</v>
      </c>
      <c r="G2434">
        <v>201800</v>
      </c>
    </row>
    <row r="2435" spans="1:7" x14ac:dyDescent="0.25">
      <c r="A2435" t="s">
        <v>79</v>
      </c>
      <c r="B2435" t="s">
        <v>135</v>
      </c>
      <c r="C2435">
        <v>2014</v>
      </c>
      <c r="D2435" t="s">
        <v>25</v>
      </c>
      <c r="E2435">
        <v>7612</v>
      </c>
      <c r="F2435" t="s">
        <v>9</v>
      </c>
      <c r="G2435">
        <v>199900</v>
      </c>
    </row>
    <row r="2436" spans="1:7" x14ac:dyDescent="0.25">
      <c r="A2436" t="s">
        <v>15</v>
      </c>
      <c r="B2436">
        <v>320</v>
      </c>
      <c r="C2436">
        <v>2014</v>
      </c>
      <c r="D2436" t="s">
        <v>25</v>
      </c>
      <c r="E2436">
        <v>12855</v>
      </c>
      <c r="F2436" t="s">
        <v>9</v>
      </c>
      <c r="G2436">
        <v>199900</v>
      </c>
    </row>
    <row r="2437" spans="1:7" x14ac:dyDescent="0.25">
      <c r="A2437" t="s">
        <v>29</v>
      </c>
      <c r="B2437" t="s">
        <v>35</v>
      </c>
      <c r="C2437">
        <v>2015</v>
      </c>
      <c r="D2437" t="s">
        <v>25</v>
      </c>
      <c r="E2437">
        <v>9275</v>
      </c>
      <c r="F2437" t="s">
        <v>21</v>
      </c>
      <c r="G2437">
        <v>199900</v>
      </c>
    </row>
    <row r="2438" spans="1:7" x14ac:dyDescent="0.25">
      <c r="A2438" t="s">
        <v>29</v>
      </c>
      <c r="B2438" t="s">
        <v>44</v>
      </c>
      <c r="C2438">
        <v>2015</v>
      </c>
      <c r="D2438" t="s">
        <v>25</v>
      </c>
      <c r="E2438">
        <v>9600</v>
      </c>
      <c r="F2438" t="s">
        <v>9</v>
      </c>
      <c r="G2438">
        <v>199900</v>
      </c>
    </row>
    <row r="2439" spans="1:7" x14ac:dyDescent="0.25">
      <c r="A2439" t="s">
        <v>104</v>
      </c>
      <c r="B2439" t="s">
        <v>116</v>
      </c>
      <c r="C2439">
        <v>2015</v>
      </c>
      <c r="D2439" t="s">
        <v>25</v>
      </c>
      <c r="E2439">
        <v>10070</v>
      </c>
      <c r="F2439" t="s">
        <v>21</v>
      </c>
      <c r="G2439">
        <v>199900</v>
      </c>
    </row>
    <row r="2440" spans="1:7" x14ac:dyDescent="0.25">
      <c r="A2440" t="s">
        <v>22</v>
      </c>
      <c r="B2440" t="s">
        <v>73</v>
      </c>
      <c r="C2440">
        <v>2015</v>
      </c>
      <c r="D2440" t="s">
        <v>25</v>
      </c>
      <c r="E2440">
        <v>10695</v>
      </c>
      <c r="F2440" t="s">
        <v>9</v>
      </c>
      <c r="G2440">
        <v>199900</v>
      </c>
    </row>
    <row r="2441" spans="1:7" x14ac:dyDescent="0.25">
      <c r="A2441" t="s">
        <v>22</v>
      </c>
      <c r="B2441" t="s">
        <v>87</v>
      </c>
      <c r="C2441">
        <v>2015</v>
      </c>
      <c r="D2441" t="s">
        <v>25</v>
      </c>
      <c r="E2441">
        <v>15191</v>
      </c>
      <c r="F2441" t="s">
        <v>9</v>
      </c>
      <c r="G2441">
        <v>199900</v>
      </c>
    </row>
    <row r="2442" spans="1:7" x14ac:dyDescent="0.25">
      <c r="A2442" t="s">
        <v>45</v>
      </c>
      <c r="B2442" t="s">
        <v>67</v>
      </c>
      <c r="C2442">
        <v>2020</v>
      </c>
      <c r="D2442" t="s">
        <v>8</v>
      </c>
      <c r="E2442">
        <v>14000</v>
      </c>
      <c r="F2442" t="s">
        <v>9</v>
      </c>
      <c r="G2442">
        <v>399900</v>
      </c>
    </row>
    <row r="2443" spans="1:7" x14ac:dyDescent="0.25">
      <c r="A2443" t="s">
        <v>26</v>
      </c>
      <c r="B2443" t="s">
        <v>27</v>
      </c>
      <c r="C2443">
        <v>2015</v>
      </c>
      <c r="D2443" t="s">
        <v>25</v>
      </c>
      <c r="E2443">
        <v>15999</v>
      </c>
      <c r="F2443" t="s">
        <v>9</v>
      </c>
      <c r="G2443">
        <v>199900</v>
      </c>
    </row>
    <row r="2444" spans="1:7" x14ac:dyDescent="0.25">
      <c r="A2444" t="s">
        <v>26</v>
      </c>
      <c r="B2444" t="s">
        <v>27</v>
      </c>
      <c r="C2444">
        <v>2015</v>
      </c>
      <c r="D2444" t="s">
        <v>25</v>
      </c>
      <c r="E2444">
        <v>17464</v>
      </c>
      <c r="F2444" t="s">
        <v>9</v>
      </c>
      <c r="G2444">
        <v>199900</v>
      </c>
    </row>
    <row r="2445" spans="1:7" x14ac:dyDescent="0.25">
      <c r="A2445" t="s">
        <v>15</v>
      </c>
      <c r="B2445" t="s">
        <v>16</v>
      </c>
      <c r="C2445">
        <v>2016</v>
      </c>
      <c r="D2445" t="s">
        <v>28</v>
      </c>
      <c r="E2445">
        <v>7250</v>
      </c>
      <c r="F2445" t="s">
        <v>9</v>
      </c>
      <c r="G2445">
        <v>199900</v>
      </c>
    </row>
    <row r="2446" spans="1:7" x14ac:dyDescent="0.25">
      <c r="A2446" t="s">
        <v>7</v>
      </c>
      <c r="B2446" t="s">
        <v>68</v>
      </c>
      <c r="C2446">
        <v>2016</v>
      </c>
      <c r="D2446" t="s">
        <v>25</v>
      </c>
      <c r="E2446">
        <v>9100</v>
      </c>
      <c r="F2446" t="s">
        <v>9</v>
      </c>
      <c r="G2446">
        <v>199900</v>
      </c>
    </row>
    <row r="2447" spans="1:7" x14ac:dyDescent="0.25">
      <c r="A2447" t="s">
        <v>15</v>
      </c>
      <c r="B2447" t="s">
        <v>120</v>
      </c>
      <c r="C2447">
        <v>2016</v>
      </c>
      <c r="D2447" t="s">
        <v>25</v>
      </c>
      <c r="E2447">
        <v>9750</v>
      </c>
      <c r="F2447" t="s">
        <v>9</v>
      </c>
      <c r="G2447">
        <v>199900</v>
      </c>
    </row>
    <row r="2448" spans="1:7" x14ac:dyDescent="0.25">
      <c r="A2448" t="s">
        <v>57</v>
      </c>
      <c r="B2448" t="s">
        <v>111</v>
      </c>
      <c r="C2448">
        <v>2020</v>
      </c>
      <c r="D2448" t="s">
        <v>14</v>
      </c>
      <c r="E2448">
        <v>14590</v>
      </c>
      <c r="F2448" t="s">
        <v>9</v>
      </c>
      <c r="G2448">
        <v>175000</v>
      </c>
    </row>
    <row r="2449" spans="1:7" x14ac:dyDescent="0.25">
      <c r="A2449" t="s">
        <v>22</v>
      </c>
      <c r="B2449" t="s">
        <v>127</v>
      </c>
      <c r="C2449">
        <v>2016</v>
      </c>
      <c r="D2449" t="s">
        <v>25</v>
      </c>
      <c r="E2449">
        <v>10765</v>
      </c>
      <c r="F2449" t="s">
        <v>9</v>
      </c>
      <c r="G2449">
        <v>199900</v>
      </c>
    </row>
    <row r="2450" spans="1:7" x14ac:dyDescent="0.25">
      <c r="A2450" t="s">
        <v>29</v>
      </c>
      <c r="B2450" t="s">
        <v>51</v>
      </c>
      <c r="C2450">
        <v>2016</v>
      </c>
      <c r="D2450" t="s">
        <v>25</v>
      </c>
      <c r="E2450">
        <v>10890</v>
      </c>
      <c r="F2450" t="s">
        <v>9</v>
      </c>
      <c r="G2450">
        <v>199900</v>
      </c>
    </row>
    <row r="2451" spans="1:7" x14ac:dyDescent="0.25">
      <c r="A2451" t="s">
        <v>22</v>
      </c>
      <c r="B2451" t="s">
        <v>87</v>
      </c>
      <c r="C2451">
        <v>2016</v>
      </c>
      <c r="D2451" t="s">
        <v>25</v>
      </c>
      <c r="E2451">
        <v>12182</v>
      </c>
      <c r="F2451" t="s">
        <v>9</v>
      </c>
      <c r="G2451">
        <v>199900</v>
      </c>
    </row>
    <row r="2452" spans="1:7" x14ac:dyDescent="0.25">
      <c r="A2452" t="s">
        <v>12</v>
      </c>
      <c r="B2452" t="s">
        <v>136</v>
      </c>
      <c r="C2452">
        <v>2016</v>
      </c>
      <c r="D2452" t="s">
        <v>28</v>
      </c>
      <c r="E2452">
        <v>14000</v>
      </c>
      <c r="F2452" t="s">
        <v>9</v>
      </c>
      <c r="G2452">
        <v>199900</v>
      </c>
    </row>
    <row r="2453" spans="1:7" x14ac:dyDescent="0.25">
      <c r="A2453" t="s">
        <v>98</v>
      </c>
      <c r="B2453" t="s">
        <v>110</v>
      </c>
      <c r="C2453">
        <v>2016</v>
      </c>
      <c r="D2453" t="s">
        <v>25</v>
      </c>
      <c r="E2453">
        <v>15867</v>
      </c>
      <c r="F2453" t="s">
        <v>9</v>
      </c>
      <c r="G2453">
        <v>199900</v>
      </c>
    </row>
    <row r="2454" spans="1:7" x14ac:dyDescent="0.25">
      <c r="A2454" t="s">
        <v>7</v>
      </c>
      <c r="B2454" t="s">
        <v>37</v>
      </c>
      <c r="C2454">
        <v>2016</v>
      </c>
      <c r="D2454" t="s">
        <v>25</v>
      </c>
      <c r="E2454">
        <v>16363</v>
      </c>
      <c r="F2454" t="s">
        <v>9</v>
      </c>
      <c r="G2454">
        <v>199900</v>
      </c>
    </row>
    <row r="2455" spans="1:7" x14ac:dyDescent="0.25">
      <c r="A2455" t="s">
        <v>26</v>
      </c>
      <c r="B2455" t="s">
        <v>56</v>
      </c>
      <c r="C2455">
        <v>2016</v>
      </c>
      <c r="D2455" t="s">
        <v>25</v>
      </c>
      <c r="E2455">
        <v>16400</v>
      </c>
      <c r="F2455" t="s">
        <v>9</v>
      </c>
      <c r="G2455">
        <v>199900</v>
      </c>
    </row>
    <row r="2456" spans="1:7" x14ac:dyDescent="0.25">
      <c r="A2456" t="s">
        <v>7</v>
      </c>
      <c r="B2456" t="s">
        <v>60</v>
      </c>
      <c r="C2456">
        <v>2016</v>
      </c>
      <c r="D2456" t="s">
        <v>25</v>
      </c>
      <c r="E2456">
        <v>18100</v>
      </c>
      <c r="F2456" t="s">
        <v>9</v>
      </c>
      <c r="G2456">
        <v>199900</v>
      </c>
    </row>
    <row r="2457" spans="1:7" x14ac:dyDescent="0.25">
      <c r="A2457" t="s">
        <v>15</v>
      </c>
      <c r="B2457">
        <v>318</v>
      </c>
      <c r="C2457">
        <v>2017</v>
      </c>
      <c r="D2457" t="s">
        <v>25</v>
      </c>
      <c r="E2457">
        <v>8087</v>
      </c>
      <c r="F2457" t="s">
        <v>21</v>
      </c>
      <c r="G2457">
        <v>199900</v>
      </c>
    </row>
    <row r="2458" spans="1:7" x14ac:dyDescent="0.25">
      <c r="A2458" t="s">
        <v>7</v>
      </c>
      <c r="B2458" t="s">
        <v>37</v>
      </c>
      <c r="C2458">
        <v>2017</v>
      </c>
      <c r="D2458" t="s">
        <v>25</v>
      </c>
      <c r="E2458">
        <v>12541</v>
      </c>
      <c r="F2458" t="s">
        <v>9</v>
      </c>
      <c r="G2458">
        <v>199900</v>
      </c>
    </row>
    <row r="2459" spans="1:7" x14ac:dyDescent="0.25">
      <c r="A2459" t="s">
        <v>19</v>
      </c>
      <c r="B2459" t="s">
        <v>89</v>
      </c>
      <c r="C2459">
        <v>2017</v>
      </c>
      <c r="D2459" t="s">
        <v>25</v>
      </c>
      <c r="E2459">
        <v>14269</v>
      </c>
      <c r="F2459" t="s">
        <v>9</v>
      </c>
      <c r="G2459">
        <v>199900</v>
      </c>
    </row>
    <row r="2460" spans="1:7" x14ac:dyDescent="0.25">
      <c r="A2460" t="s">
        <v>26</v>
      </c>
      <c r="B2460" t="s">
        <v>106</v>
      </c>
      <c r="C2460">
        <v>2018</v>
      </c>
      <c r="D2460" t="s">
        <v>28</v>
      </c>
      <c r="E2460">
        <v>4490</v>
      </c>
      <c r="F2460" t="s">
        <v>21</v>
      </c>
      <c r="G2460">
        <v>199900</v>
      </c>
    </row>
    <row r="2461" spans="1:7" x14ac:dyDescent="0.25">
      <c r="A2461" t="s">
        <v>95</v>
      </c>
      <c r="B2461" t="s">
        <v>96</v>
      </c>
      <c r="C2461">
        <v>2018</v>
      </c>
      <c r="D2461" t="s">
        <v>28</v>
      </c>
      <c r="E2461">
        <v>7486</v>
      </c>
      <c r="F2461" t="s">
        <v>9</v>
      </c>
      <c r="G2461">
        <v>199900</v>
      </c>
    </row>
    <row r="2462" spans="1:7" x14ac:dyDescent="0.25">
      <c r="A2462" t="s">
        <v>12</v>
      </c>
      <c r="B2462" t="s">
        <v>460</v>
      </c>
      <c r="C2462">
        <v>2020</v>
      </c>
      <c r="D2462" t="s">
        <v>14</v>
      </c>
      <c r="E2462">
        <v>16500</v>
      </c>
      <c r="F2462" t="s">
        <v>9</v>
      </c>
      <c r="G2462">
        <v>168900</v>
      </c>
    </row>
    <row r="2463" spans="1:7" x14ac:dyDescent="0.25">
      <c r="A2463" t="s">
        <v>22</v>
      </c>
      <c r="B2463" t="s">
        <v>127</v>
      </c>
      <c r="C2463">
        <v>2018</v>
      </c>
      <c r="D2463" t="s">
        <v>25</v>
      </c>
      <c r="E2463">
        <v>9499</v>
      </c>
      <c r="F2463" t="s">
        <v>9</v>
      </c>
      <c r="G2463">
        <v>199900</v>
      </c>
    </row>
    <row r="2464" spans="1:7" x14ac:dyDescent="0.25">
      <c r="A2464" t="s">
        <v>29</v>
      </c>
      <c r="B2464" t="s">
        <v>51</v>
      </c>
      <c r="C2464">
        <v>2018</v>
      </c>
      <c r="D2464" t="s">
        <v>25</v>
      </c>
      <c r="E2464">
        <v>9500</v>
      </c>
      <c r="F2464" t="s">
        <v>21</v>
      </c>
      <c r="G2464">
        <v>199900</v>
      </c>
    </row>
    <row r="2465" spans="1:7" x14ac:dyDescent="0.25">
      <c r="A2465" t="s">
        <v>69</v>
      </c>
      <c r="B2465" t="s">
        <v>90</v>
      </c>
      <c r="C2465">
        <v>2020</v>
      </c>
      <c r="D2465" t="s">
        <v>14</v>
      </c>
      <c r="E2465">
        <v>17000</v>
      </c>
      <c r="F2465" t="s">
        <v>9</v>
      </c>
      <c r="G2465">
        <v>129900</v>
      </c>
    </row>
    <row r="2466" spans="1:7" x14ac:dyDescent="0.25">
      <c r="A2466" t="s">
        <v>12</v>
      </c>
      <c r="B2466" t="s">
        <v>13</v>
      </c>
      <c r="C2466">
        <v>2018</v>
      </c>
      <c r="D2466" t="s">
        <v>28</v>
      </c>
      <c r="E2466">
        <v>9786</v>
      </c>
      <c r="F2466" t="s">
        <v>9</v>
      </c>
      <c r="G2466">
        <v>199900</v>
      </c>
    </row>
    <row r="2467" spans="1:7" x14ac:dyDescent="0.25">
      <c r="A2467" t="s">
        <v>12</v>
      </c>
      <c r="B2467" t="s">
        <v>470</v>
      </c>
      <c r="C2467">
        <v>2020</v>
      </c>
      <c r="D2467" t="s">
        <v>14</v>
      </c>
      <c r="E2467">
        <v>17610</v>
      </c>
      <c r="F2467" t="s">
        <v>9</v>
      </c>
      <c r="G2467">
        <v>169900</v>
      </c>
    </row>
    <row r="2468" spans="1:7" x14ac:dyDescent="0.25">
      <c r="A2468" t="s">
        <v>17</v>
      </c>
      <c r="B2468" t="s">
        <v>125</v>
      </c>
      <c r="C2468">
        <v>2018</v>
      </c>
      <c r="D2468" t="s">
        <v>28</v>
      </c>
      <c r="E2468">
        <v>6031</v>
      </c>
      <c r="F2468" t="s">
        <v>9</v>
      </c>
      <c r="G2468">
        <v>199900</v>
      </c>
    </row>
    <row r="2469" spans="1:7" x14ac:dyDescent="0.25">
      <c r="A2469" t="s">
        <v>7</v>
      </c>
      <c r="B2469" t="s">
        <v>37</v>
      </c>
      <c r="C2469">
        <v>2018</v>
      </c>
      <c r="D2469" t="s">
        <v>25</v>
      </c>
      <c r="E2469">
        <v>16330</v>
      </c>
      <c r="F2469" t="s">
        <v>9</v>
      </c>
      <c r="G2469">
        <v>199900</v>
      </c>
    </row>
    <row r="2470" spans="1:7" x14ac:dyDescent="0.25">
      <c r="A2470" t="s">
        <v>46</v>
      </c>
      <c r="B2470" t="s">
        <v>137</v>
      </c>
      <c r="C2470">
        <v>2019</v>
      </c>
      <c r="D2470" t="s">
        <v>28</v>
      </c>
      <c r="E2470">
        <v>2368</v>
      </c>
      <c r="F2470" t="s">
        <v>9</v>
      </c>
      <c r="G2470">
        <v>199900</v>
      </c>
    </row>
    <row r="2471" spans="1:7" x14ac:dyDescent="0.25">
      <c r="A2471" t="s">
        <v>46</v>
      </c>
      <c r="B2471" t="s">
        <v>66</v>
      </c>
      <c r="C2471">
        <v>2020</v>
      </c>
      <c r="D2471" t="s">
        <v>28</v>
      </c>
      <c r="E2471">
        <v>1780</v>
      </c>
      <c r="F2471" t="s">
        <v>21</v>
      </c>
      <c r="G2471">
        <v>199900</v>
      </c>
    </row>
    <row r="2472" spans="1:7" x14ac:dyDescent="0.25">
      <c r="A2472" t="s">
        <v>69</v>
      </c>
      <c r="B2472" t="s">
        <v>90</v>
      </c>
      <c r="C2472">
        <v>2020</v>
      </c>
      <c r="D2472" t="s">
        <v>28</v>
      </c>
      <c r="E2472">
        <v>7260</v>
      </c>
      <c r="F2472" t="s">
        <v>9</v>
      </c>
      <c r="G2472">
        <v>199900</v>
      </c>
    </row>
    <row r="2473" spans="1:7" x14ac:dyDescent="0.25">
      <c r="A2473" t="s">
        <v>22</v>
      </c>
      <c r="B2473" t="s">
        <v>67</v>
      </c>
      <c r="C2473">
        <v>2020</v>
      </c>
      <c r="D2473" t="s">
        <v>14</v>
      </c>
      <c r="E2473">
        <v>20100</v>
      </c>
      <c r="F2473" t="s">
        <v>9</v>
      </c>
      <c r="G2473">
        <v>269900</v>
      </c>
    </row>
    <row r="2474" spans="1:7" x14ac:dyDescent="0.25">
      <c r="A2474" t="s">
        <v>104</v>
      </c>
      <c r="B2474" t="s">
        <v>116</v>
      </c>
      <c r="C2474">
        <v>2020</v>
      </c>
      <c r="D2474" t="s">
        <v>25</v>
      </c>
      <c r="E2474">
        <v>14838</v>
      </c>
      <c r="F2474" t="s">
        <v>9</v>
      </c>
      <c r="G2474">
        <v>199900</v>
      </c>
    </row>
    <row r="2475" spans="1:7" x14ac:dyDescent="0.25">
      <c r="A2475" t="s">
        <v>12</v>
      </c>
      <c r="B2475" t="s">
        <v>13</v>
      </c>
      <c r="C2475">
        <v>2020</v>
      </c>
      <c r="D2475" t="s">
        <v>14</v>
      </c>
      <c r="E2475">
        <v>23000</v>
      </c>
      <c r="F2475" t="s">
        <v>9</v>
      </c>
      <c r="G2475">
        <v>95000</v>
      </c>
    </row>
    <row r="2476" spans="1:7" x14ac:dyDescent="0.25">
      <c r="A2476" t="s">
        <v>19</v>
      </c>
      <c r="B2476" t="s">
        <v>107</v>
      </c>
      <c r="C2476">
        <v>2021</v>
      </c>
      <c r="D2476" t="s">
        <v>28</v>
      </c>
      <c r="E2476">
        <v>2200</v>
      </c>
      <c r="F2476" t="s">
        <v>21</v>
      </c>
      <c r="G2476">
        <v>199900</v>
      </c>
    </row>
    <row r="2477" spans="1:7" x14ac:dyDescent="0.25">
      <c r="A2477" t="s">
        <v>12</v>
      </c>
      <c r="B2477" t="s">
        <v>470</v>
      </c>
      <c r="C2477">
        <v>2020</v>
      </c>
      <c r="D2477" t="s">
        <v>14</v>
      </c>
      <c r="E2477">
        <v>26400</v>
      </c>
      <c r="F2477" t="s">
        <v>9</v>
      </c>
      <c r="G2477">
        <v>144900</v>
      </c>
    </row>
    <row r="2478" spans="1:7" x14ac:dyDescent="0.25">
      <c r="A2478" t="s">
        <v>7</v>
      </c>
      <c r="B2478" t="s">
        <v>37</v>
      </c>
      <c r="C2478">
        <v>2021</v>
      </c>
      <c r="D2478" t="s">
        <v>28</v>
      </c>
      <c r="E2478">
        <v>2315</v>
      </c>
      <c r="F2478" t="s">
        <v>21</v>
      </c>
      <c r="G2478">
        <v>199900</v>
      </c>
    </row>
    <row r="2479" spans="1:7" x14ac:dyDescent="0.25">
      <c r="A2479" t="s">
        <v>29</v>
      </c>
      <c r="B2479" t="s">
        <v>115</v>
      </c>
      <c r="C2479">
        <v>2021</v>
      </c>
      <c r="D2479" t="s">
        <v>28</v>
      </c>
      <c r="E2479">
        <v>2764</v>
      </c>
      <c r="F2479" t="s">
        <v>21</v>
      </c>
      <c r="G2479">
        <v>199900</v>
      </c>
    </row>
    <row r="2480" spans="1:7" x14ac:dyDescent="0.25">
      <c r="A2480" t="s">
        <v>7</v>
      </c>
      <c r="B2480" t="s">
        <v>37</v>
      </c>
      <c r="C2480">
        <v>2021</v>
      </c>
      <c r="D2480" t="s">
        <v>28</v>
      </c>
      <c r="E2480">
        <v>2950</v>
      </c>
      <c r="F2480" t="s">
        <v>21</v>
      </c>
      <c r="G2480">
        <v>199900</v>
      </c>
    </row>
    <row r="2481" spans="1:7" x14ac:dyDescent="0.25">
      <c r="A2481" t="s">
        <v>19</v>
      </c>
      <c r="B2481" t="s">
        <v>89</v>
      </c>
      <c r="C2481">
        <v>2021</v>
      </c>
      <c r="D2481" t="s">
        <v>14</v>
      </c>
      <c r="E2481">
        <v>0</v>
      </c>
      <c r="F2481" t="s">
        <v>9</v>
      </c>
      <c r="G2481">
        <v>299900</v>
      </c>
    </row>
    <row r="2482" spans="1:7" x14ac:dyDescent="0.25">
      <c r="A2482" t="s">
        <v>22</v>
      </c>
      <c r="B2482" t="s">
        <v>83</v>
      </c>
      <c r="C2482">
        <v>2021</v>
      </c>
      <c r="D2482" t="s">
        <v>8</v>
      </c>
      <c r="E2482">
        <v>873</v>
      </c>
      <c r="F2482" t="s">
        <v>9</v>
      </c>
      <c r="G2482">
        <v>489900</v>
      </c>
    </row>
    <row r="2483" spans="1:7" x14ac:dyDescent="0.25">
      <c r="A2483" t="s">
        <v>77</v>
      </c>
      <c r="B2483" t="s">
        <v>67</v>
      </c>
      <c r="C2483">
        <v>2021</v>
      </c>
      <c r="D2483" t="s">
        <v>14</v>
      </c>
      <c r="E2483">
        <v>980</v>
      </c>
      <c r="F2483" t="s">
        <v>9</v>
      </c>
      <c r="G2483">
        <v>399500</v>
      </c>
    </row>
    <row r="2484" spans="1:7" x14ac:dyDescent="0.25">
      <c r="A2484" t="s">
        <v>7</v>
      </c>
      <c r="B2484" t="s">
        <v>32</v>
      </c>
      <c r="C2484">
        <v>2021</v>
      </c>
      <c r="D2484" t="s">
        <v>28</v>
      </c>
      <c r="E2484">
        <v>3001</v>
      </c>
      <c r="F2484" t="s">
        <v>21</v>
      </c>
      <c r="G2484">
        <v>199900</v>
      </c>
    </row>
    <row r="2485" spans="1:7" x14ac:dyDescent="0.25">
      <c r="A2485" t="s">
        <v>69</v>
      </c>
      <c r="B2485" t="s">
        <v>138</v>
      </c>
      <c r="C2485">
        <v>2021</v>
      </c>
      <c r="D2485" t="s">
        <v>8</v>
      </c>
      <c r="E2485">
        <v>1249</v>
      </c>
      <c r="F2485" t="s">
        <v>9</v>
      </c>
      <c r="G2485">
        <v>434900</v>
      </c>
    </row>
    <row r="2486" spans="1:7" x14ac:dyDescent="0.25">
      <c r="A2486" t="s">
        <v>19</v>
      </c>
      <c r="B2486" t="s">
        <v>107</v>
      </c>
      <c r="C2486">
        <v>2021</v>
      </c>
      <c r="D2486" t="s">
        <v>28</v>
      </c>
      <c r="E2486">
        <v>3080</v>
      </c>
      <c r="F2486" t="s">
        <v>21</v>
      </c>
      <c r="G2486">
        <v>199900</v>
      </c>
    </row>
    <row r="2487" spans="1:7" x14ac:dyDescent="0.25">
      <c r="A2487" t="s">
        <v>57</v>
      </c>
      <c r="B2487" t="s">
        <v>94</v>
      </c>
      <c r="C2487">
        <v>2021</v>
      </c>
      <c r="D2487" t="s">
        <v>14</v>
      </c>
      <c r="E2487">
        <v>1260</v>
      </c>
      <c r="F2487" t="s">
        <v>9</v>
      </c>
      <c r="G2487">
        <v>244900</v>
      </c>
    </row>
    <row r="2488" spans="1:7" x14ac:dyDescent="0.25">
      <c r="A2488" t="s">
        <v>7</v>
      </c>
      <c r="B2488" t="s">
        <v>132</v>
      </c>
      <c r="C2488">
        <v>2021</v>
      </c>
      <c r="D2488" t="s">
        <v>8</v>
      </c>
      <c r="E2488">
        <v>1364</v>
      </c>
      <c r="F2488" t="s">
        <v>9</v>
      </c>
      <c r="G2488">
        <v>339900</v>
      </c>
    </row>
    <row r="2489" spans="1:7" x14ac:dyDescent="0.25">
      <c r="A2489" t="s">
        <v>7</v>
      </c>
      <c r="B2489" t="s">
        <v>37</v>
      </c>
      <c r="C2489">
        <v>2021</v>
      </c>
      <c r="D2489" t="s">
        <v>28</v>
      </c>
      <c r="E2489">
        <v>3810</v>
      </c>
      <c r="F2489" t="s">
        <v>21</v>
      </c>
      <c r="G2489">
        <v>199900</v>
      </c>
    </row>
    <row r="2490" spans="1:7" x14ac:dyDescent="0.25">
      <c r="A2490" t="s">
        <v>12</v>
      </c>
      <c r="B2490" t="s">
        <v>470</v>
      </c>
      <c r="C2490">
        <v>2021</v>
      </c>
      <c r="D2490" t="s">
        <v>14</v>
      </c>
      <c r="E2490">
        <v>1407</v>
      </c>
      <c r="F2490" t="s">
        <v>9</v>
      </c>
      <c r="G2490">
        <v>234900</v>
      </c>
    </row>
    <row r="2491" spans="1:7" x14ac:dyDescent="0.25">
      <c r="A2491" t="s">
        <v>7</v>
      </c>
      <c r="B2491" t="s">
        <v>37</v>
      </c>
      <c r="C2491">
        <v>2021</v>
      </c>
      <c r="D2491" t="s">
        <v>28</v>
      </c>
      <c r="E2491">
        <v>3900</v>
      </c>
      <c r="F2491" t="s">
        <v>21</v>
      </c>
      <c r="G2491">
        <v>199900</v>
      </c>
    </row>
    <row r="2492" spans="1:7" x14ac:dyDescent="0.25">
      <c r="A2492" t="s">
        <v>12</v>
      </c>
      <c r="B2492" t="s">
        <v>13</v>
      </c>
      <c r="C2492">
        <v>2021</v>
      </c>
      <c r="D2492" t="s">
        <v>14</v>
      </c>
      <c r="E2492">
        <v>1444</v>
      </c>
      <c r="F2492" t="s">
        <v>9</v>
      </c>
      <c r="G2492">
        <v>199900</v>
      </c>
    </row>
    <row r="2493" spans="1:7" x14ac:dyDescent="0.25">
      <c r="A2493" t="s">
        <v>46</v>
      </c>
      <c r="B2493" t="s">
        <v>66</v>
      </c>
      <c r="C2493">
        <v>2021</v>
      </c>
      <c r="D2493" t="s">
        <v>28</v>
      </c>
      <c r="E2493">
        <v>4005</v>
      </c>
      <c r="F2493" t="s">
        <v>9</v>
      </c>
      <c r="G2493">
        <v>199900</v>
      </c>
    </row>
    <row r="2494" spans="1:7" x14ac:dyDescent="0.25">
      <c r="A2494" t="s">
        <v>45</v>
      </c>
      <c r="B2494" t="s">
        <v>478</v>
      </c>
      <c r="C2494">
        <v>2021</v>
      </c>
      <c r="D2494" t="s">
        <v>8</v>
      </c>
      <c r="E2494">
        <v>1478</v>
      </c>
      <c r="F2494" t="s">
        <v>9</v>
      </c>
      <c r="G2494">
        <v>529800</v>
      </c>
    </row>
    <row r="2495" spans="1:7" x14ac:dyDescent="0.25">
      <c r="A2495" t="s">
        <v>69</v>
      </c>
      <c r="B2495" t="s">
        <v>70</v>
      </c>
      <c r="C2495">
        <v>2021</v>
      </c>
      <c r="D2495" t="s">
        <v>28</v>
      </c>
      <c r="E2495">
        <v>4419</v>
      </c>
      <c r="F2495" t="s">
        <v>9</v>
      </c>
      <c r="G2495">
        <v>199900</v>
      </c>
    </row>
    <row r="2496" spans="1:7" x14ac:dyDescent="0.25">
      <c r="A2496" t="s">
        <v>15</v>
      </c>
      <c r="B2496">
        <v>118</v>
      </c>
      <c r="C2496">
        <v>2021</v>
      </c>
      <c r="D2496" t="s">
        <v>28</v>
      </c>
      <c r="E2496">
        <v>5607</v>
      </c>
      <c r="F2496" t="s">
        <v>21</v>
      </c>
      <c r="G2496">
        <v>199900</v>
      </c>
    </row>
    <row r="2497" spans="1:7" x14ac:dyDescent="0.25">
      <c r="A2497" t="s">
        <v>7</v>
      </c>
      <c r="B2497" t="s">
        <v>37</v>
      </c>
      <c r="C2497">
        <v>2021</v>
      </c>
      <c r="D2497" t="s">
        <v>28</v>
      </c>
      <c r="E2497">
        <v>5690</v>
      </c>
      <c r="F2497" t="s">
        <v>21</v>
      </c>
      <c r="G2497">
        <v>199900</v>
      </c>
    </row>
    <row r="2498" spans="1:7" x14ac:dyDescent="0.25">
      <c r="A2498" t="s">
        <v>19</v>
      </c>
      <c r="B2498" t="s">
        <v>107</v>
      </c>
      <c r="C2498">
        <v>2021</v>
      </c>
      <c r="D2498" t="s">
        <v>28</v>
      </c>
      <c r="E2498">
        <v>6236</v>
      </c>
      <c r="F2498" t="s">
        <v>9</v>
      </c>
      <c r="G2498">
        <v>199900</v>
      </c>
    </row>
    <row r="2499" spans="1:7" x14ac:dyDescent="0.25">
      <c r="A2499" t="s">
        <v>19</v>
      </c>
      <c r="B2499" t="s">
        <v>107</v>
      </c>
      <c r="C2499">
        <v>2021</v>
      </c>
      <c r="D2499" t="s">
        <v>28</v>
      </c>
      <c r="E2499">
        <v>7479</v>
      </c>
      <c r="F2499" t="s">
        <v>9</v>
      </c>
      <c r="G2499">
        <v>199900</v>
      </c>
    </row>
    <row r="2500" spans="1:7" x14ac:dyDescent="0.25">
      <c r="A2500" t="s">
        <v>69</v>
      </c>
      <c r="B2500" t="s">
        <v>90</v>
      </c>
      <c r="C2500">
        <v>2021</v>
      </c>
      <c r="D2500" t="s">
        <v>28</v>
      </c>
      <c r="E2500">
        <v>10055</v>
      </c>
      <c r="F2500" t="s">
        <v>9</v>
      </c>
      <c r="G2500">
        <v>199900</v>
      </c>
    </row>
    <row r="2501" spans="1:7" x14ac:dyDescent="0.25">
      <c r="A2501" t="s">
        <v>46</v>
      </c>
      <c r="B2501" t="s">
        <v>81</v>
      </c>
      <c r="C2501">
        <v>2021</v>
      </c>
      <c r="D2501" t="s">
        <v>8</v>
      </c>
      <c r="E2501">
        <v>1610</v>
      </c>
      <c r="F2501" t="s">
        <v>9</v>
      </c>
      <c r="G2501">
        <v>169900</v>
      </c>
    </row>
    <row r="2502" spans="1:7" x14ac:dyDescent="0.25">
      <c r="A2502" t="s">
        <v>7</v>
      </c>
      <c r="B2502" t="s">
        <v>132</v>
      </c>
      <c r="C2502">
        <v>2021</v>
      </c>
      <c r="D2502" t="s">
        <v>8</v>
      </c>
      <c r="E2502">
        <v>1615</v>
      </c>
      <c r="F2502" t="s">
        <v>9</v>
      </c>
      <c r="G2502">
        <v>309900</v>
      </c>
    </row>
    <row r="2503" spans="1:7" x14ac:dyDescent="0.25">
      <c r="A2503" t="s">
        <v>7</v>
      </c>
      <c r="B2503" t="s">
        <v>55</v>
      </c>
      <c r="C2503">
        <v>2022</v>
      </c>
      <c r="D2503" t="s">
        <v>28</v>
      </c>
      <c r="E2503">
        <v>1080</v>
      </c>
      <c r="F2503" t="s">
        <v>21</v>
      </c>
      <c r="G2503">
        <v>199900</v>
      </c>
    </row>
    <row r="2504" spans="1:7" x14ac:dyDescent="0.25">
      <c r="A2504" t="s">
        <v>77</v>
      </c>
      <c r="B2504">
        <v>2008</v>
      </c>
      <c r="C2504">
        <v>2022</v>
      </c>
      <c r="D2504" t="s">
        <v>28</v>
      </c>
      <c r="E2504">
        <v>3541</v>
      </c>
      <c r="F2504" t="s">
        <v>21</v>
      </c>
      <c r="G2504">
        <v>199900</v>
      </c>
    </row>
    <row r="2505" spans="1:7" x14ac:dyDescent="0.25">
      <c r="A2505" t="s">
        <v>77</v>
      </c>
      <c r="B2505">
        <v>2008</v>
      </c>
      <c r="C2505">
        <v>2022</v>
      </c>
      <c r="D2505" t="s">
        <v>28</v>
      </c>
      <c r="E2505">
        <v>3574</v>
      </c>
      <c r="F2505" t="s">
        <v>21</v>
      </c>
      <c r="G2505">
        <v>199900</v>
      </c>
    </row>
    <row r="2506" spans="1:7" x14ac:dyDescent="0.25">
      <c r="A2506" t="s">
        <v>10</v>
      </c>
      <c r="B2506" t="s">
        <v>11</v>
      </c>
      <c r="C2506">
        <v>2021</v>
      </c>
      <c r="D2506" t="s">
        <v>8</v>
      </c>
      <c r="E2506">
        <v>1743</v>
      </c>
      <c r="F2506" t="s">
        <v>9</v>
      </c>
      <c r="G2506">
        <v>234900</v>
      </c>
    </row>
    <row r="2507" spans="1:7" x14ac:dyDescent="0.25">
      <c r="A2507" t="s">
        <v>77</v>
      </c>
      <c r="B2507">
        <v>208</v>
      </c>
      <c r="C2507">
        <v>2022</v>
      </c>
      <c r="D2507" t="s">
        <v>28</v>
      </c>
      <c r="E2507">
        <v>3944</v>
      </c>
      <c r="F2507" t="s">
        <v>9</v>
      </c>
      <c r="G2507">
        <v>199900</v>
      </c>
    </row>
    <row r="2508" spans="1:7" x14ac:dyDescent="0.25">
      <c r="A2508" t="s">
        <v>7</v>
      </c>
      <c r="B2508" t="s">
        <v>132</v>
      </c>
      <c r="C2508">
        <v>2021</v>
      </c>
      <c r="D2508" t="s">
        <v>8</v>
      </c>
      <c r="E2508">
        <v>1822</v>
      </c>
      <c r="F2508" t="s">
        <v>9</v>
      </c>
      <c r="G2508">
        <v>339900</v>
      </c>
    </row>
    <row r="2509" spans="1:7" x14ac:dyDescent="0.25">
      <c r="A2509" t="s">
        <v>57</v>
      </c>
      <c r="B2509" t="s">
        <v>101</v>
      </c>
      <c r="C2509">
        <v>2021</v>
      </c>
      <c r="D2509" t="s">
        <v>14</v>
      </c>
      <c r="E2509">
        <v>1846</v>
      </c>
      <c r="F2509" t="s">
        <v>9</v>
      </c>
      <c r="G2509">
        <v>255000</v>
      </c>
    </row>
    <row r="2510" spans="1:7" x14ac:dyDescent="0.25">
      <c r="A2510" t="s">
        <v>77</v>
      </c>
      <c r="B2510">
        <v>308</v>
      </c>
      <c r="C2510">
        <v>2021</v>
      </c>
      <c r="D2510" t="s">
        <v>14</v>
      </c>
      <c r="E2510">
        <v>1848</v>
      </c>
      <c r="F2510" t="s">
        <v>9</v>
      </c>
      <c r="G2510">
        <v>339800</v>
      </c>
    </row>
    <row r="2511" spans="1:7" x14ac:dyDescent="0.25">
      <c r="A2511" t="s">
        <v>79</v>
      </c>
      <c r="B2511" t="s">
        <v>130</v>
      </c>
      <c r="C2511">
        <v>2023</v>
      </c>
      <c r="D2511" t="s">
        <v>28</v>
      </c>
      <c r="E2511">
        <v>112</v>
      </c>
      <c r="F2511" t="s">
        <v>9</v>
      </c>
      <c r="G2511">
        <v>199900</v>
      </c>
    </row>
    <row r="2512" spans="1:7" x14ac:dyDescent="0.25">
      <c r="A2512" t="s">
        <v>10</v>
      </c>
      <c r="B2512" t="s">
        <v>54</v>
      </c>
      <c r="C2512">
        <v>2019</v>
      </c>
      <c r="D2512" t="s">
        <v>25</v>
      </c>
      <c r="E2512">
        <v>14156</v>
      </c>
      <c r="F2512" t="s">
        <v>21</v>
      </c>
      <c r="G2512">
        <v>199875</v>
      </c>
    </row>
    <row r="2513" spans="1:7" x14ac:dyDescent="0.25">
      <c r="A2513" t="s">
        <v>104</v>
      </c>
      <c r="B2513" t="s">
        <v>105</v>
      </c>
      <c r="C2513">
        <v>2021</v>
      </c>
      <c r="D2513" t="s">
        <v>8</v>
      </c>
      <c r="E2513">
        <v>1857</v>
      </c>
      <c r="F2513" t="s">
        <v>9</v>
      </c>
      <c r="G2513">
        <v>249900</v>
      </c>
    </row>
    <row r="2514" spans="1:7" x14ac:dyDescent="0.25">
      <c r="A2514" t="s">
        <v>12</v>
      </c>
      <c r="B2514" t="s">
        <v>470</v>
      </c>
      <c r="C2514">
        <v>2021</v>
      </c>
      <c r="D2514" t="s">
        <v>14</v>
      </c>
      <c r="E2514">
        <v>1874</v>
      </c>
      <c r="F2514" t="s">
        <v>9</v>
      </c>
      <c r="G2514">
        <v>264900</v>
      </c>
    </row>
    <row r="2515" spans="1:7" x14ac:dyDescent="0.25">
      <c r="A2515" t="s">
        <v>12</v>
      </c>
      <c r="B2515" t="s">
        <v>460</v>
      </c>
      <c r="C2515">
        <v>2021</v>
      </c>
      <c r="D2515" t="s">
        <v>14</v>
      </c>
      <c r="E2515">
        <v>1888</v>
      </c>
      <c r="F2515" t="s">
        <v>9</v>
      </c>
      <c r="G2515">
        <v>299900</v>
      </c>
    </row>
    <row r="2516" spans="1:7" x14ac:dyDescent="0.25">
      <c r="A2516" t="s">
        <v>7</v>
      </c>
      <c r="B2516" t="s">
        <v>67</v>
      </c>
      <c r="C2516">
        <v>2021</v>
      </c>
      <c r="D2516" t="s">
        <v>8</v>
      </c>
      <c r="E2516">
        <v>1892</v>
      </c>
      <c r="F2516" t="s">
        <v>9</v>
      </c>
      <c r="G2516">
        <v>329500</v>
      </c>
    </row>
    <row r="2517" spans="1:7" x14ac:dyDescent="0.25">
      <c r="A2517" t="s">
        <v>77</v>
      </c>
      <c r="B2517" t="s">
        <v>133</v>
      </c>
      <c r="C2517">
        <v>2021</v>
      </c>
      <c r="D2517" t="s">
        <v>8</v>
      </c>
      <c r="E2517">
        <v>1900</v>
      </c>
      <c r="F2517" t="s">
        <v>9</v>
      </c>
      <c r="G2517">
        <v>269900</v>
      </c>
    </row>
    <row r="2518" spans="1:7" x14ac:dyDescent="0.25">
      <c r="A2518" t="s">
        <v>12</v>
      </c>
      <c r="B2518" t="s">
        <v>460</v>
      </c>
      <c r="C2518">
        <v>2021</v>
      </c>
      <c r="D2518" t="s">
        <v>14</v>
      </c>
      <c r="E2518">
        <v>1917</v>
      </c>
      <c r="F2518" t="s">
        <v>9</v>
      </c>
      <c r="G2518">
        <v>299900</v>
      </c>
    </row>
    <row r="2519" spans="1:7" x14ac:dyDescent="0.25">
      <c r="A2519" t="s">
        <v>77</v>
      </c>
      <c r="B2519" t="s">
        <v>108</v>
      </c>
      <c r="C2519">
        <v>2020</v>
      </c>
      <c r="D2519" t="s">
        <v>25</v>
      </c>
      <c r="E2519">
        <v>8637</v>
      </c>
      <c r="F2519" t="s">
        <v>21</v>
      </c>
      <c r="G2519">
        <v>199875</v>
      </c>
    </row>
    <row r="2520" spans="1:7" x14ac:dyDescent="0.25">
      <c r="A2520" t="s">
        <v>77</v>
      </c>
      <c r="B2520" t="s">
        <v>108</v>
      </c>
      <c r="C2520">
        <v>2021</v>
      </c>
      <c r="D2520" t="s">
        <v>25</v>
      </c>
      <c r="E2520">
        <v>7281</v>
      </c>
      <c r="F2520" t="s">
        <v>21</v>
      </c>
      <c r="G2520">
        <v>199875</v>
      </c>
    </row>
    <row r="2521" spans="1:7" x14ac:dyDescent="0.25">
      <c r="A2521" t="s">
        <v>117</v>
      </c>
      <c r="B2521" t="s">
        <v>118</v>
      </c>
      <c r="C2521">
        <v>2016</v>
      </c>
      <c r="D2521" t="s">
        <v>25</v>
      </c>
      <c r="E2521">
        <v>6162</v>
      </c>
      <c r="F2521" t="s">
        <v>21</v>
      </c>
      <c r="G2521">
        <v>199800</v>
      </c>
    </row>
    <row r="2522" spans="1:7" x14ac:dyDescent="0.25">
      <c r="A2522" t="s">
        <v>69</v>
      </c>
      <c r="B2522" t="s">
        <v>138</v>
      </c>
      <c r="C2522">
        <v>2021</v>
      </c>
      <c r="D2522" t="s">
        <v>8</v>
      </c>
      <c r="E2522">
        <v>2000</v>
      </c>
      <c r="F2522" t="s">
        <v>9</v>
      </c>
      <c r="G2522">
        <v>480000</v>
      </c>
    </row>
    <row r="2523" spans="1:7" x14ac:dyDescent="0.25">
      <c r="A2523" t="s">
        <v>45</v>
      </c>
      <c r="B2523" t="s">
        <v>478</v>
      </c>
      <c r="C2523">
        <v>2021</v>
      </c>
      <c r="D2523" t="s">
        <v>8</v>
      </c>
      <c r="E2523">
        <v>2014</v>
      </c>
      <c r="F2523" t="s">
        <v>9</v>
      </c>
      <c r="G2523">
        <v>524800</v>
      </c>
    </row>
    <row r="2524" spans="1:7" x14ac:dyDescent="0.25">
      <c r="A2524" t="s">
        <v>19</v>
      </c>
      <c r="B2524" t="s">
        <v>107</v>
      </c>
      <c r="C2524">
        <v>2016</v>
      </c>
      <c r="D2524" t="s">
        <v>28</v>
      </c>
      <c r="E2524">
        <v>8632</v>
      </c>
      <c r="F2524" t="s">
        <v>21</v>
      </c>
      <c r="G2524">
        <v>199800</v>
      </c>
    </row>
    <row r="2525" spans="1:7" x14ac:dyDescent="0.25">
      <c r="A2525" t="s">
        <v>22</v>
      </c>
      <c r="B2525" t="s">
        <v>87</v>
      </c>
      <c r="C2525">
        <v>2016</v>
      </c>
      <c r="D2525" t="s">
        <v>25</v>
      </c>
      <c r="E2525">
        <v>14359</v>
      </c>
      <c r="F2525" t="s">
        <v>9</v>
      </c>
      <c r="G2525">
        <v>199800</v>
      </c>
    </row>
    <row r="2526" spans="1:7" x14ac:dyDescent="0.25">
      <c r="A2526" t="s">
        <v>79</v>
      </c>
      <c r="B2526" t="s">
        <v>130</v>
      </c>
      <c r="C2526">
        <v>2021</v>
      </c>
      <c r="D2526" t="s">
        <v>14</v>
      </c>
      <c r="E2526">
        <v>2041</v>
      </c>
      <c r="F2526" t="s">
        <v>9</v>
      </c>
      <c r="G2526">
        <v>309800</v>
      </c>
    </row>
    <row r="2527" spans="1:7" x14ac:dyDescent="0.25">
      <c r="A2527" t="s">
        <v>45</v>
      </c>
      <c r="B2527" t="s">
        <v>461</v>
      </c>
      <c r="C2527">
        <v>2021</v>
      </c>
      <c r="D2527" t="s">
        <v>8</v>
      </c>
      <c r="E2527">
        <v>2068</v>
      </c>
      <c r="F2527" t="s">
        <v>9</v>
      </c>
      <c r="G2527">
        <v>369800</v>
      </c>
    </row>
    <row r="2528" spans="1:7" x14ac:dyDescent="0.25">
      <c r="A2528" t="s">
        <v>15</v>
      </c>
      <c r="B2528">
        <v>540</v>
      </c>
      <c r="C2528">
        <v>2016</v>
      </c>
      <c r="D2528" t="s">
        <v>28</v>
      </c>
      <c r="E2528">
        <v>14499</v>
      </c>
      <c r="F2528" t="s">
        <v>21</v>
      </c>
      <c r="G2528">
        <v>199800</v>
      </c>
    </row>
    <row r="2529" spans="1:7" x14ac:dyDescent="0.25">
      <c r="A2529" t="s">
        <v>15</v>
      </c>
      <c r="B2529">
        <v>320</v>
      </c>
      <c r="C2529">
        <v>2016</v>
      </c>
      <c r="D2529" t="s">
        <v>25</v>
      </c>
      <c r="E2529">
        <v>14846</v>
      </c>
      <c r="F2529" t="s">
        <v>9</v>
      </c>
      <c r="G2529">
        <v>199800</v>
      </c>
    </row>
    <row r="2530" spans="1:7" x14ac:dyDescent="0.25">
      <c r="A2530" t="s">
        <v>7</v>
      </c>
      <c r="B2530" t="s">
        <v>33</v>
      </c>
      <c r="C2530">
        <v>2017</v>
      </c>
      <c r="D2530" t="s">
        <v>28</v>
      </c>
      <c r="E2530">
        <v>18386</v>
      </c>
      <c r="F2530" t="s">
        <v>9</v>
      </c>
      <c r="G2530">
        <v>199800</v>
      </c>
    </row>
    <row r="2531" spans="1:7" x14ac:dyDescent="0.25">
      <c r="A2531" t="s">
        <v>22</v>
      </c>
      <c r="B2531" t="s">
        <v>83</v>
      </c>
      <c r="C2531">
        <v>2021</v>
      </c>
      <c r="D2531" t="s">
        <v>14</v>
      </c>
      <c r="E2531">
        <v>2106</v>
      </c>
      <c r="F2531" t="s">
        <v>9</v>
      </c>
      <c r="G2531">
        <v>389900</v>
      </c>
    </row>
    <row r="2532" spans="1:7" x14ac:dyDescent="0.25">
      <c r="A2532" t="s">
        <v>69</v>
      </c>
      <c r="B2532" t="s">
        <v>473</v>
      </c>
      <c r="C2532">
        <v>2021</v>
      </c>
      <c r="D2532" t="s">
        <v>8</v>
      </c>
      <c r="E2532">
        <v>2115</v>
      </c>
      <c r="F2532" t="s">
        <v>9</v>
      </c>
      <c r="G2532">
        <v>179900</v>
      </c>
    </row>
    <row r="2533" spans="1:7" x14ac:dyDescent="0.25">
      <c r="A2533" t="s">
        <v>77</v>
      </c>
      <c r="B2533">
        <v>208</v>
      </c>
      <c r="C2533">
        <v>2021</v>
      </c>
      <c r="D2533" t="s">
        <v>8</v>
      </c>
      <c r="E2533">
        <v>2130</v>
      </c>
      <c r="F2533" t="s">
        <v>9</v>
      </c>
      <c r="G2533">
        <v>234900</v>
      </c>
    </row>
    <row r="2534" spans="1:7" x14ac:dyDescent="0.25">
      <c r="A2534" t="s">
        <v>77</v>
      </c>
      <c r="B2534">
        <v>208</v>
      </c>
      <c r="C2534">
        <v>2021</v>
      </c>
      <c r="D2534" t="s">
        <v>8</v>
      </c>
      <c r="E2534">
        <v>2136</v>
      </c>
      <c r="F2534" t="s">
        <v>9</v>
      </c>
      <c r="G2534">
        <v>299900</v>
      </c>
    </row>
    <row r="2535" spans="1:7" x14ac:dyDescent="0.25">
      <c r="A2535" t="s">
        <v>10</v>
      </c>
      <c r="B2535" t="s">
        <v>11</v>
      </c>
      <c r="C2535">
        <v>2018</v>
      </c>
      <c r="D2535" t="s">
        <v>28</v>
      </c>
      <c r="E2535">
        <v>9708</v>
      </c>
      <c r="F2535" t="s">
        <v>9</v>
      </c>
      <c r="G2535">
        <v>199800</v>
      </c>
    </row>
    <row r="2536" spans="1:7" x14ac:dyDescent="0.25">
      <c r="A2536" t="s">
        <v>7</v>
      </c>
      <c r="B2536" t="s">
        <v>60</v>
      </c>
      <c r="C2536">
        <v>2018</v>
      </c>
      <c r="D2536" t="s">
        <v>28</v>
      </c>
      <c r="E2536">
        <v>13325</v>
      </c>
      <c r="F2536" t="s">
        <v>21</v>
      </c>
      <c r="G2536">
        <v>199800</v>
      </c>
    </row>
    <row r="2537" spans="1:7" x14ac:dyDescent="0.25">
      <c r="A2537" t="s">
        <v>69</v>
      </c>
      <c r="B2537" t="s">
        <v>90</v>
      </c>
      <c r="C2537">
        <v>2019</v>
      </c>
      <c r="D2537" t="s">
        <v>28</v>
      </c>
      <c r="E2537">
        <v>5788</v>
      </c>
      <c r="F2537" t="s">
        <v>9</v>
      </c>
      <c r="G2537">
        <v>199800</v>
      </c>
    </row>
    <row r="2538" spans="1:7" x14ac:dyDescent="0.25">
      <c r="A2538" t="s">
        <v>7</v>
      </c>
      <c r="B2538" t="s">
        <v>32</v>
      </c>
      <c r="C2538">
        <v>2020</v>
      </c>
      <c r="D2538" t="s">
        <v>28</v>
      </c>
      <c r="E2538">
        <v>2986</v>
      </c>
      <c r="F2538" t="s">
        <v>21</v>
      </c>
      <c r="G2538">
        <v>199800</v>
      </c>
    </row>
    <row r="2539" spans="1:7" x14ac:dyDescent="0.25">
      <c r="A2539" t="s">
        <v>7</v>
      </c>
      <c r="B2539" t="s">
        <v>55</v>
      </c>
      <c r="C2539">
        <v>2020</v>
      </c>
      <c r="D2539" t="s">
        <v>28</v>
      </c>
      <c r="E2539">
        <v>5707</v>
      </c>
      <c r="F2539" t="s">
        <v>21</v>
      </c>
      <c r="G2539">
        <v>199800</v>
      </c>
    </row>
    <row r="2540" spans="1:7" x14ac:dyDescent="0.25">
      <c r="A2540" t="s">
        <v>69</v>
      </c>
      <c r="B2540" t="s">
        <v>90</v>
      </c>
      <c r="C2540">
        <v>2021</v>
      </c>
      <c r="D2540" t="s">
        <v>28</v>
      </c>
      <c r="E2540">
        <v>5927</v>
      </c>
      <c r="F2540" t="s">
        <v>21</v>
      </c>
      <c r="G2540">
        <v>199800</v>
      </c>
    </row>
    <row r="2541" spans="1:7" x14ac:dyDescent="0.25">
      <c r="A2541" t="s">
        <v>77</v>
      </c>
      <c r="B2541">
        <v>3008</v>
      </c>
      <c r="C2541">
        <v>2021</v>
      </c>
      <c r="D2541" t="s">
        <v>14</v>
      </c>
      <c r="E2541">
        <v>2200</v>
      </c>
      <c r="F2541" t="s">
        <v>9</v>
      </c>
      <c r="G2541">
        <v>319900</v>
      </c>
    </row>
    <row r="2542" spans="1:7" x14ac:dyDescent="0.25">
      <c r="A2542" t="s">
        <v>98</v>
      </c>
      <c r="B2542" t="s">
        <v>99</v>
      </c>
      <c r="C2542">
        <v>2021</v>
      </c>
      <c r="D2542" t="s">
        <v>25</v>
      </c>
      <c r="E2542">
        <v>13127</v>
      </c>
      <c r="F2542" t="s">
        <v>9</v>
      </c>
      <c r="G2542">
        <v>199800</v>
      </c>
    </row>
    <row r="2543" spans="1:7" x14ac:dyDescent="0.25">
      <c r="A2543" t="s">
        <v>57</v>
      </c>
      <c r="B2543" t="s">
        <v>139</v>
      </c>
      <c r="C2543">
        <v>2022</v>
      </c>
      <c r="D2543" t="s">
        <v>28</v>
      </c>
      <c r="E2543">
        <v>1398</v>
      </c>
      <c r="F2543" t="s">
        <v>9</v>
      </c>
      <c r="G2543">
        <v>199800</v>
      </c>
    </row>
    <row r="2544" spans="1:7" x14ac:dyDescent="0.25">
      <c r="A2544" t="s">
        <v>26</v>
      </c>
      <c r="B2544" t="s">
        <v>76</v>
      </c>
      <c r="C2544">
        <v>2016</v>
      </c>
      <c r="D2544" t="s">
        <v>25</v>
      </c>
      <c r="E2544">
        <v>7250</v>
      </c>
      <c r="F2544" t="s">
        <v>9</v>
      </c>
      <c r="G2544">
        <v>199700</v>
      </c>
    </row>
    <row r="2545" spans="1:7" x14ac:dyDescent="0.25">
      <c r="A2545" t="s">
        <v>15</v>
      </c>
      <c r="B2545">
        <v>520</v>
      </c>
      <c r="C2545">
        <v>2017</v>
      </c>
      <c r="D2545" t="s">
        <v>25</v>
      </c>
      <c r="E2545">
        <v>12800</v>
      </c>
      <c r="F2545" t="s">
        <v>9</v>
      </c>
      <c r="G2545">
        <v>199000</v>
      </c>
    </row>
    <row r="2546" spans="1:7" x14ac:dyDescent="0.25">
      <c r="A2546" t="s">
        <v>7</v>
      </c>
      <c r="B2546" t="s">
        <v>140</v>
      </c>
      <c r="C2546">
        <v>2021</v>
      </c>
      <c r="D2546" t="s">
        <v>8</v>
      </c>
      <c r="E2546">
        <v>2261</v>
      </c>
      <c r="F2546" t="s">
        <v>9</v>
      </c>
      <c r="G2546">
        <v>368900</v>
      </c>
    </row>
    <row r="2547" spans="1:7" x14ac:dyDescent="0.25">
      <c r="A2547" t="s">
        <v>10</v>
      </c>
      <c r="B2547" t="s">
        <v>63</v>
      </c>
      <c r="C2547">
        <v>2017</v>
      </c>
      <c r="D2547" t="s">
        <v>25</v>
      </c>
      <c r="E2547">
        <v>14300</v>
      </c>
      <c r="F2547" t="s">
        <v>9</v>
      </c>
      <c r="G2547">
        <v>199000</v>
      </c>
    </row>
    <row r="2548" spans="1:7" x14ac:dyDescent="0.25">
      <c r="A2548" t="s">
        <v>12</v>
      </c>
      <c r="B2548" t="s">
        <v>13</v>
      </c>
      <c r="C2548">
        <v>2018</v>
      </c>
      <c r="D2548" t="s">
        <v>28</v>
      </c>
      <c r="E2548">
        <v>4999</v>
      </c>
      <c r="F2548" t="s">
        <v>9</v>
      </c>
      <c r="G2548">
        <v>199000</v>
      </c>
    </row>
    <row r="2549" spans="1:7" x14ac:dyDescent="0.25">
      <c r="A2549" t="s">
        <v>22</v>
      </c>
      <c r="B2549" t="s">
        <v>127</v>
      </c>
      <c r="C2549">
        <v>2018</v>
      </c>
      <c r="D2549" t="s">
        <v>25</v>
      </c>
      <c r="E2549">
        <v>10400</v>
      </c>
      <c r="F2549" t="s">
        <v>9</v>
      </c>
      <c r="G2549">
        <v>199000</v>
      </c>
    </row>
    <row r="2550" spans="1:7" x14ac:dyDescent="0.25">
      <c r="A2550" t="s">
        <v>19</v>
      </c>
      <c r="B2550" t="s">
        <v>67</v>
      </c>
      <c r="C2550">
        <v>2018</v>
      </c>
      <c r="D2550" t="s">
        <v>25</v>
      </c>
      <c r="E2550">
        <v>13400</v>
      </c>
      <c r="F2550" t="s">
        <v>9</v>
      </c>
      <c r="G2550">
        <v>199000</v>
      </c>
    </row>
    <row r="2551" spans="1:7" x14ac:dyDescent="0.25">
      <c r="A2551" t="s">
        <v>17</v>
      </c>
      <c r="B2551" t="s">
        <v>125</v>
      </c>
      <c r="C2551">
        <v>2019</v>
      </c>
      <c r="D2551" t="s">
        <v>28</v>
      </c>
      <c r="E2551">
        <v>3672</v>
      </c>
      <c r="F2551" t="s">
        <v>21</v>
      </c>
      <c r="G2551">
        <v>199000</v>
      </c>
    </row>
    <row r="2552" spans="1:7" x14ac:dyDescent="0.25">
      <c r="A2552" t="s">
        <v>29</v>
      </c>
      <c r="B2552" t="s">
        <v>115</v>
      </c>
      <c r="C2552">
        <v>2020</v>
      </c>
      <c r="D2552" t="s">
        <v>28</v>
      </c>
      <c r="E2552">
        <v>9063</v>
      </c>
      <c r="F2552" t="s">
        <v>9</v>
      </c>
      <c r="G2552">
        <v>199000</v>
      </c>
    </row>
    <row r="2553" spans="1:7" x14ac:dyDescent="0.25">
      <c r="A2553" t="s">
        <v>7</v>
      </c>
      <c r="B2553" t="s">
        <v>37</v>
      </c>
      <c r="C2553">
        <v>2021</v>
      </c>
      <c r="D2553" t="s">
        <v>28</v>
      </c>
      <c r="E2553">
        <v>4590</v>
      </c>
      <c r="F2553" t="s">
        <v>21</v>
      </c>
      <c r="G2553">
        <v>199000</v>
      </c>
    </row>
    <row r="2554" spans="1:7" x14ac:dyDescent="0.25">
      <c r="A2554" t="s">
        <v>69</v>
      </c>
      <c r="B2554" t="s">
        <v>90</v>
      </c>
      <c r="C2554">
        <v>2021</v>
      </c>
      <c r="D2554" t="s">
        <v>28</v>
      </c>
      <c r="E2554">
        <v>6167</v>
      </c>
      <c r="F2554" t="s">
        <v>21</v>
      </c>
      <c r="G2554">
        <v>199000</v>
      </c>
    </row>
    <row r="2555" spans="1:7" x14ac:dyDescent="0.25">
      <c r="A2555" t="s">
        <v>12</v>
      </c>
      <c r="B2555" t="s">
        <v>470</v>
      </c>
      <c r="C2555">
        <v>2021</v>
      </c>
      <c r="D2555" t="s">
        <v>14</v>
      </c>
      <c r="E2555">
        <v>2399</v>
      </c>
      <c r="F2555" t="s">
        <v>9</v>
      </c>
      <c r="G2555">
        <v>248900</v>
      </c>
    </row>
    <row r="2556" spans="1:7" x14ac:dyDescent="0.25">
      <c r="A2556" t="s">
        <v>19</v>
      </c>
      <c r="B2556" t="s">
        <v>50</v>
      </c>
      <c r="C2556">
        <v>2021</v>
      </c>
      <c r="D2556" t="s">
        <v>8</v>
      </c>
      <c r="E2556">
        <v>2400</v>
      </c>
      <c r="F2556" t="s">
        <v>9</v>
      </c>
      <c r="G2556">
        <v>519900</v>
      </c>
    </row>
    <row r="2557" spans="1:7" x14ac:dyDescent="0.25">
      <c r="A2557" t="s">
        <v>77</v>
      </c>
      <c r="B2557" t="s">
        <v>133</v>
      </c>
      <c r="C2557">
        <v>2021</v>
      </c>
      <c r="D2557" t="s">
        <v>8</v>
      </c>
      <c r="E2557">
        <v>2437</v>
      </c>
      <c r="F2557" t="s">
        <v>9</v>
      </c>
      <c r="G2557">
        <v>279900</v>
      </c>
    </row>
    <row r="2558" spans="1:7" x14ac:dyDescent="0.25">
      <c r="A2558" t="s">
        <v>57</v>
      </c>
      <c r="B2558" t="s">
        <v>139</v>
      </c>
      <c r="C2558">
        <v>2022</v>
      </c>
      <c r="D2558" t="s">
        <v>28</v>
      </c>
      <c r="E2558">
        <v>2544</v>
      </c>
      <c r="F2558" t="s">
        <v>9</v>
      </c>
      <c r="G2558">
        <v>199000</v>
      </c>
    </row>
    <row r="2559" spans="1:7" x14ac:dyDescent="0.25">
      <c r="A2559" t="s">
        <v>57</v>
      </c>
      <c r="B2559" t="s">
        <v>111</v>
      </c>
      <c r="C2559">
        <v>2018</v>
      </c>
      <c r="D2559" t="s">
        <v>25</v>
      </c>
      <c r="E2559">
        <v>12923</v>
      </c>
      <c r="F2559" t="s">
        <v>9</v>
      </c>
      <c r="G2559">
        <v>198900</v>
      </c>
    </row>
    <row r="2560" spans="1:7" x14ac:dyDescent="0.25">
      <c r="A2560" t="s">
        <v>26</v>
      </c>
      <c r="B2560" t="s">
        <v>31</v>
      </c>
      <c r="C2560">
        <v>2018</v>
      </c>
      <c r="D2560" t="s">
        <v>25</v>
      </c>
      <c r="E2560">
        <v>17884</v>
      </c>
      <c r="F2560" t="s">
        <v>9</v>
      </c>
      <c r="G2560">
        <v>198900</v>
      </c>
    </row>
    <row r="2561" spans="1:7" x14ac:dyDescent="0.25">
      <c r="A2561" t="s">
        <v>10</v>
      </c>
      <c r="B2561" t="s">
        <v>11</v>
      </c>
      <c r="C2561">
        <v>2021</v>
      </c>
      <c r="D2561" t="s">
        <v>8</v>
      </c>
      <c r="E2561">
        <v>2450</v>
      </c>
      <c r="F2561" t="s">
        <v>9</v>
      </c>
      <c r="G2561">
        <v>229000</v>
      </c>
    </row>
    <row r="2562" spans="1:7" x14ac:dyDescent="0.25">
      <c r="A2562" t="s">
        <v>7</v>
      </c>
      <c r="B2562" t="s">
        <v>32</v>
      </c>
      <c r="C2562">
        <v>2017</v>
      </c>
      <c r="D2562" t="s">
        <v>28</v>
      </c>
      <c r="E2562">
        <v>9301</v>
      </c>
      <c r="F2562" t="s">
        <v>9</v>
      </c>
      <c r="G2562">
        <v>198800</v>
      </c>
    </row>
    <row r="2563" spans="1:7" x14ac:dyDescent="0.25">
      <c r="A2563" t="s">
        <v>22</v>
      </c>
      <c r="B2563" t="s">
        <v>83</v>
      </c>
      <c r="C2563">
        <v>2021</v>
      </c>
      <c r="D2563" t="s">
        <v>14</v>
      </c>
      <c r="E2563">
        <v>2464</v>
      </c>
      <c r="F2563" t="s">
        <v>9</v>
      </c>
      <c r="G2563">
        <v>399900</v>
      </c>
    </row>
    <row r="2564" spans="1:7" x14ac:dyDescent="0.25">
      <c r="A2564" t="s">
        <v>17</v>
      </c>
      <c r="B2564" t="s">
        <v>18</v>
      </c>
      <c r="C2564">
        <v>2019</v>
      </c>
      <c r="D2564" t="s">
        <v>28</v>
      </c>
      <c r="E2564">
        <v>8428</v>
      </c>
      <c r="F2564" t="s">
        <v>9</v>
      </c>
      <c r="G2564">
        <v>198800</v>
      </c>
    </row>
    <row r="2565" spans="1:7" x14ac:dyDescent="0.25">
      <c r="A2565" t="s">
        <v>26</v>
      </c>
      <c r="B2565" t="s">
        <v>78</v>
      </c>
      <c r="C2565">
        <v>2021</v>
      </c>
      <c r="D2565" t="s">
        <v>14</v>
      </c>
      <c r="E2565">
        <v>2490</v>
      </c>
      <c r="F2565" t="s">
        <v>9</v>
      </c>
      <c r="G2565">
        <v>309900</v>
      </c>
    </row>
    <row r="2566" spans="1:7" x14ac:dyDescent="0.25">
      <c r="A2566" t="s">
        <v>7</v>
      </c>
      <c r="B2566" t="s">
        <v>37</v>
      </c>
      <c r="C2566">
        <v>2017</v>
      </c>
      <c r="D2566" t="s">
        <v>25</v>
      </c>
      <c r="E2566">
        <v>14500</v>
      </c>
      <c r="F2566" t="s">
        <v>9</v>
      </c>
      <c r="G2566">
        <v>198500</v>
      </c>
    </row>
    <row r="2567" spans="1:7" x14ac:dyDescent="0.25">
      <c r="A2567" t="s">
        <v>19</v>
      </c>
      <c r="B2567" t="s">
        <v>50</v>
      </c>
      <c r="C2567">
        <v>2021</v>
      </c>
      <c r="D2567" t="s">
        <v>8</v>
      </c>
      <c r="E2567">
        <v>2499</v>
      </c>
      <c r="F2567" t="s">
        <v>9</v>
      </c>
      <c r="G2567">
        <v>479900</v>
      </c>
    </row>
    <row r="2568" spans="1:7" x14ac:dyDescent="0.25">
      <c r="A2568" t="s">
        <v>46</v>
      </c>
      <c r="B2568" t="s">
        <v>66</v>
      </c>
      <c r="C2568">
        <v>2018</v>
      </c>
      <c r="D2568" t="s">
        <v>25</v>
      </c>
      <c r="E2568">
        <v>6973</v>
      </c>
      <c r="F2568" t="s">
        <v>9</v>
      </c>
      <c r="G2568">
        <v>197900</v>
      </c>
    </row>
    <row r="2569" spans="1:7" x14ac:dyDescent="0.25">
      <c r="A2569" t="s">
        <v>15</v>
      </c>
      <c r="B2569" t="s">
        <v>16</v>
      </c>
      <c r="C2569">
        <v>2021</v>
      </c>
      <c r="D2569" t="s">
        <v>8</v>
      </c>
      <c r="E2569">
        <v>2503</v>
      </c>
      <c r="F2569" t="s">
        <v>9</v>
      </c>
      <c r="G2569">
        <v>239000</v>
      </c>
    </row>
    <row r="2570" spans="1:7" x14ac:dyDescent="0.25">
      <c r="A2570" t="s">
        <v>45</v>
      </c>
      <c r="B2570" t="s">
        <v>461</v>
      </c>
      <c r="C2570">
        <v>2021</v>
      </c>
      <c r="D2570" t="s">
        <v>8</v>
      </c>
      <c r="E2570">
        <v>2520</v>
      </c>
      <c r="F2570" t="s">
        <v>9</v>
      </c>
      <c r="G2570">
        <v>459700</v>
      </c>
    </row>
    <row r="2571" spans="1:7" x14ac:dyDescent="0.25">
      <c r="A2571" t="s">
        <v>15</v>
      </c>
      <c r="B2571">
        <v>320</v>
      </c>
      <c r="C2571">
        <v>2014</v>
      </c>
      <c r="D2571" t="s">
        <v>25</v>
      </c>
      <c r="E2571">
        <v>11568</v>
      </c>
      <c r="F2571" t="s">
        <v>9</v>
      </c>
      <c r="G2571">
        <v>197000</v>
      </c>
    </row>
    <row r="2572" spans="1:7" x14ac:dyDescent="0.25">
      <c r="A2572" t="s">
        <v>7</v>
      </c>
      <c r="B2572" t="s">
        <v>55</v>
      </c>
      <c r="C2572">
        <v>2021</v>
      </c>
      <c r="D2572" t="s">
        <v>28</v>
      </c>
      <c r="E2572">
        <v>3250</v>
      </c>
      <c r="F2572" t="s">
        <v>21</v>
      </c>
      <c r="G2572">
        <v>195900</v>
      </c>
    </row>
    <row r="2573" spans="1:7" x14ac:dyDescent="0.25">
      <c r="A2573" t="s">
        <v>95</v>
      </c>
      <c r="B2573" t="s">
        <v>96</v>
      </c>
      <c r="C2573">
        <v>2021</v>
      </c>
      <c r="D2573" t="s">
        <v>28</v>
      </c>
      <c r="E2573">
        <v>2700</v>
      </c>
      <c r="F2573" t="s">
        <v>21</v>
      </c>
      <c r="G2573">
        <v>195000</v>
      </c>
    </row>
    <row r="2574" spans="1:7" x14ac:dyDescent="0.25">
      <c r="A2574" t="s">
        <v>15</v>
      </c>
      <c r="B2574">
        <v>420</v>
      </c>
      <c r="C2574">
        <v>2014</v>
      </c>
      <c r="D2574" t="s">
        <v>25</v>
      </c>
      <c r="E2574">
        <v>18577</v>
      </c>
      <c r="F2574" t="s">
        <v>9</v>
      </c>
      <c r="G2574">
        <v>194900</v>
      </c>
    </row>
    <row r="2575" spans="1:7" x14ac:dyDescent="0.25">
      <c r="A2575" t="s">
        <v>22</v>
      </c>
      <c r="B2575" t="s">
        <v>73</v>
      </c>
      <c r="C2575">
        <v>2015</v>
      </c>
      <c r="D2575" t="s">
        <v>25</v>
      </c>
      <c r="E2575">
        <v>13000</v>
      </c>
      <c r="F2575" t="s">
        <v>9</v>
      </c>
      <c r="G2575">
        <v>194900</v>
      </c>
    </row>
    <row r="2576" spans="1:7" x14ac:dyDescent="0.25">
      <c r="A2576" t="s">
        <v>57</v>
      </c>
      <c r="B2576" t="s">
        <v>94</v>
      </c>
      <c r="C2576">
        <v>2021</v>
      </c>
      <c r="D2576" t="s">
        <v>14</v>
      </c>
      <c r="E2576">
        <v>2574</v>
      </c>
      <c r="F2576" t="s">
        <v>9</v>
      </c>
      <c r="G2576">
        <v>229900</v>
      </c>
    </row>
    <row r="2577" spans="1:7" x14ac:dyDescent="0.25">
      <c r="A2577" t="s">
        <v>26</v>
      </c>
      <c r="B2577" t="s">
        <v>31</v>
      </c>
      <c r="C2577">
        <v>2016</v>
      </c>
      <c r="D2577" t="s">
        <v>28</v>
      </c>
      <c r="E2577">
        <v>5710</v>
      </c>
      <c r="F2577" t="s">
        <v>21</v>
      </c>
      <c r="G2577">
        <v>194900</v>
      </c>
    </row>
    <row r="2578" spans="1:7" x14ac:dyDescent="0.25">
      <c r="A2578" t="s">
        <v>69</v>
      </c>
      <c r="B2578" t="s">
        <v>102</v>
      </c>
      <c r="C2578">
        <v>2016</v>
      </c>
      <c r="D2578" t="s">
        <v>25</v>
      </c>
      <c r="E2578">
        <v>9700</v>
      </c>
      <c r="F2578" t="s">
        <v>21</v>
      </c>
      <c r="G2578">
        <v>194900</v>
      </c>
    </row>
    <row r="2579" spans="1:7" x14ac:dyDescent="0.25">
      <c r="A2579" t="s">
        <v>22</v>
      </c>
      <c r="B2579" t="s">
        <v>23</v>
      </c>
      <c r="C2579">
        <v>2021</v>
      </c>
      <c r="D2579" t="s">
        <v>14</v>
      </c>
      <c r="E2579">
        <v>2600</v>
      </c>
      <c r="F2579" t="s">
        <v>9</v>
      </c>
      <c r="G2579">
        <v>479900</v>
      </c>
    </row>
    <row r="2580" spans="1:7" x14ac:dyDescent="0.25">
      <c r="A2580" t="s">
        <v>22</v>
      </c>
      <c r="B2580" t="s">
        <v>62</v>
      </c>
      <c r="C2580">
        <v>2016</v>
      </c>
      <c r="D2580" t="s">
        <v>25</v>
      </c>
      <c r="E2580">
        <v>13305</v>
      </c>
      <c r="F2580" t="s">
        <v>9</v>
      </c>
      <c r="G2580">
        <v>194900</v>
      </c>
    </row>
    <row r="2581" spans="1:7" x14ac:dyDescent="0.25">
      <c r="A2581" t="s">
        <v>7</v>
      </c>
      <c r="B2581" t="s">
        <v>132</v>
      </c>
      <c r="C2581">
        <v>2021</v>
      </c>
      <c r="D2581" t="s">
        <v>8</v>
      </c>
      <c r="E2581">
        <v>2625</v>
      </c>
      <c r="F2581" t="s">
        <v>9</v>
      </c>
      <c r="G2581">
        <v>329900</v>
      </c>
    </row>
    <row r="2582" spans="1:7" x14ac:dyDescent="0.25">
      <c r="A2582" t="s">
        <v>57</v>
      </c>
      <c r="B2582" t="s">
        <v>94</v>
      </c>
      <c r="C2582">
        <v>2021</v>
      </c>
      <c r="D2582" t="s">
        <v>14</v>
      </c>
      <c r="E2582">
        <v>2630</v>
      </c>
      <c r="F2582" t="s">
        <v>9</v>
      </c>
      <c r="G2582">
        <v>234900</v>
      </c>
    </row>
    <row r="2583" spans="1:7" x14ac:dyDescent="0.25">
      <c r="A2583" t="s">
        <v>7</v>
      </c>
      <c r="B2583" t="s">
        <v>34</v>
      </c>
      <c r="C2583">
        <v>2016</v>
      </c>
      <c r="D2583" t="s">
        <v>25</v>
      </c>
      <c r="E2583">
        <v>17075</v>
      </c>
      <c r="F2583" t="s">
        <v>9</v>
      </c>
      <c r="G2583">
        <v>194900</v>
      </c>
    </row>
    <row r="2584" spans="1:7" x14ac:dyDescent="0.25">
      <c r="A2584" t="s">
        <v>22</v>
      </c>
      <c r="B2584" t="s">
        <v>23</v>
      </c>
      <c r="C2584">
        <v>2021</v>
      </c>
      <c r="D2584" t="s">
        <v>14</v>
      </c>
      <c r="E2584">
        <v>2643</v>
      </c>
      <c r="F2584" t="s">
        <v>9</v>
      </c>
      <c r="G2584">
        <v>379900</v>
      </c>
    </row>
    <row r="2585" spans="1:7" x14ac:dyDescent="0.25">
      <c r="A2585" t="s">
        <v>26</v>
      </c>
      <c r="B2585" t="s">
        <v>27</v>
      </c>
      <c r="C2585">
        <v>2021</v>
      </c>
      <c r="D2585" t="s">
        <v>14</v>
      </c>
      <c r="E2585">
        <v>2645</v>
      </c>
      <c r="F2585" t="s">
        <v>9</v>
      </c>
      <c r="G2585">
        <v>369900</v>
      </c>
    </row>
    <row r="2586" spans="1:7" x14ac:dyDescent="0.25">
      <c r="A2586" t="s">
        <v>22</v>
      </c>
      <c r="B2586" t="s">
        <v>62</v>
      </c>
      <c r="C2586">
        <v>2016</v>
      </c>
      <c r="D2586" t="s">
        <v>25</v>
      </c>
      <c r="E2586">
        <v>23700</v>
      </c>
      <c r="F2586" t="s">
        <v>9</v>
      </c>
      <c r="G2586">
        <v>194900</v>
      </c>
    </row>
    <row r="2587" spans="1:7" x14ac:dyDescent="0.25">
      <c r="A2587" t="s">
        <v>19</v>
      </c>
      <c r="B2587" t="s">
        <v>67</v>
      </c>
      <c r="C2587">
        <v>2017</v>
      </c>
      <c r="D2587" t="s">
        <v>25</v>
      </c>
      <c r="E2587">
        <v>14370</v>
      </c>
      <c r="F2587" t="s">
        <v>9</v>
      </c>
      <c r="G2587">
        <v>194900</v>
      </c>
    </row>
    <row r="2588" spans="1:7" x14ac:dyDescent="0.25">
      <c r="A2588" t="s">
        <v>7</v>
      </c>
      <c r="B2588" t="s">
        <v>37</v>
      </c>
      <c r="C2588">
        <v>2017</v>
      </c>
      <c r="D2588" t="s">
        <v>25</v>
      </c>
      <c r="E2588">
        <v>17146</v>
      </c>
      <c r="F2588" t="s">
        <v>9</v>
      </c>
      <c r="G2588">
        <v>194900</v>
      </c>
    </row>
    <row r="2589" spans="1:7" x14ac:dyDescent="0.25">
      <c r="A2589" t="s">
        <v>26</v>
      </c>
      <c r="B2589" t="s">
        <v>31</v>
      </c>
      <c r="C2589">
        <v>2018</v>
      </c>
      <c r="D2589" t="s">
        <v>25</v>
      </c>
      <c r="E2589">
        <v>7355</v>
      </c>
      <c r="F2589" t="s">
        <v>9</v>
      </c>
      <c r="G2589">
        <v>194900</v>
      </c>
    </row>
    <row r="2590" spans="1:7" x14ac:dyDescent="0.25">
      <c r="A2590" t="s">
        <v>7</v>
      </c>
      <c r="B2590" t="s">
        <v>37</v>
      </c>
      <c r="C2590">
        <v>2018</v>
      </c>
      <c r="D2590" t="s">
        <v>28</v>
      </c>
      <c r="E2590">
        <v>7757</v>
      </c>
      <c r="F2590" t="s">
        <v>21</v>
      </c>
      <c r="G2590">
        <v>194900</v>
      </c>
    </row>
    <row r="2591" spans="1:7" x14ac:dyDescent="0.25">
      <c r="A2591" t="s">
        <v>7</v>
      </c>
      <c r="B2591" t="s">
        <v>32</v>
      </c>
      <c r="C2591">
        <v>2018</v>
      </c>
      <c r="D2591" t="s">
        <v>28</v>
      </c>
      <c r="E2591">
        <v>11546</v>
      </c>
      <c r="F2591" t="s">
        <v>9</v>
      </c>
      <c r="G2591">
        <v>194900</v>
      </c>
    </row>
    <row r="2592" spans="1:7" x14ac:dyDescent="0.25">
      <c r="A2592" t="s">
        <v>69</v>
      </c>
      <c r="B2592" t="s">
        <v>90</v>
      </c>
      <c r="C2592">
        <v>2020</v>
      </c>
      <c r="D2592" t="s">
        <v>28</v>
      </c>
      <c r="E2592">
        <v>4024</v>
      </c>
      <c r="F2592" t="s">
        <v>21</v>
      </c>
      <c r="G2592">
        <v>194900</v>
      </c>
    </row>
    <row r="2593" spans="1:7" x14ac:dyDescent="0.25">
      <c r="A2593" t="s">
        <v>69</v>
      </c>
      <c r="B2593" t="s">
        <v>70</v>
      </c>
      <c r="C2593">
        <v>2020</v>
      </c>
      <c r="D2593" t="s">
        <v>28</v>
      </c>
      <c r="E2593">
        <v>5529</v>
      </c>
      <c r="F2593" t="s">
        <v>21</v>
      </c>
      <c r="G2593">
        <v>194900</v>
      </c>
    </row>
    <row r="2594" spans="1:7" x14ac:dyDescent="0.25">
      <c r="A2594" t="s">
        <v>69</v>
      </c>
      <c r="B2594" t="s">
        <v>90</v>
      </c>
      <c r="C2594">
        <v>2020</v>
      </c>
      <c r="D2594" t="s">
        <v>25</v>
      </c>
      <c r="E2594">
        <v>17073</v>
      </c>
      <c r="F2594" t="s">
        <v>9</v>
      </c>
      <c r="G2594">
        <v>194900</v>
      </c>
    </row>
    <row r="2595" spans="1:7" x14ac:dyDescent="0.25">
      <c r="A2595" t="s">
        <v>7</v>
      </c>
      <c r="B2595" t="s">
        <v>32</v>
      </c>
      <c r="C2595">
        <v>2021</v>
      </c>
      <c r="D2595" t="s">
        <v>28</v>
      </c>
      <c r="E2595">
        <v>2535</v>
      </c>
      <c r="F2595" t="s">
        <v>21</v>
      </c>
      <c r="G2595">
        <v>194900</v>
      </c>
    </row>
    <row r="2596" spans="1:7" x14ac:dyDescent="0.25">
      <c r="A2596" t="s">
        <v>98</v>
      </c>
      <c r="B2596" t="s">
        <v>109</v>
      </c>
      <c r="C2596">
        <v>2021</v>
      </c>
      <c r="D2596" t="s">
        <v>28</v>
      </c>
      <c r="E2596">
        <v>2707</v>
      </c>
      <c r="F2596" t="s">
        <v>9</v>
      </c>
      <c r="G2596">
        <v>194900</v>
      </c>
    </row>
    <row r="2597" spans="1:7" x14ac:dyDescent="0.25">
      <c r="A2597" t="s">
        <v>12</v>
      </c>
      <c r="B2597" t="s">
        <v>13</v>
      </c>
      <c r="C2597">
        <v>2021</v>
      </c>
      <c r="D2597" t="s">
        <v>14</v>
      </c>
      <c r="E2597">
        <v>2784</v>
      </c>
      <c r="F2597" t="s">
        <v>9</v>
      </c>
      <c r="G2597">
        <v>209900</v>
      </c>
    </row>
    <row r="2598" spans="1:7" x14ac:dyDescent="0.25">
      <c r="A2598" t="s">
        <v>98</v>
      </c>
      <c r="B2598" t="s">
        <v>109</v>
      </c>
      <c r="C2598">
        <v>2021</v>
      </c>
      <c r="D2598" t="s">
        <v>28</v>
      </c>
      <c r="E2598">
        <v>2747</v>
      </c>
      <c r="F2598" t="s">
        <v>9</v>
      </c>
      <c r="G2598">
        <v>194900</v>
      </c>
    </row>
    <row r="2599" spans="1:7" x14ac:dyDescent="0.25">
      <c r="A2599" t="s">
        <v>19</v>
      </c>
      <c r="B2599" t="s">
        <v>89</v>
      </c>
      <c r="C2599">
        <v>2021</v>
      </c>
      <c r="D2599" t="s">
        <v>14</v>
      </c>
      <c r="E2599">
        <v>2800</v>
      </c>
      <c r="F2599" t="s">
        <v>9</v>
      </c>
      <c r="G2599">
        <v>299800</v>
      </c>
    </row>
    <row r="2600" spans="1:7" x14ac:dyDescent="0.25">
      <c r="A2600" t="s">
        <v>7</v>
      </c>
      <c r="B2600" t="s">
        <v>37</v>
      </c>
      <c r="C2600">
        <v>2021</v>
      </c>
      <c r="D2600" t="s">
        <v>28</v>
      </c>
      <c r="E2600">
        <v>3443</v>
      </c>
      <c r="F2600" t="s">
        <v>21</v>
      </c>
      <c r="G2600">
        <v>194900</v>
      </c>
    </row>
    <row r="2601" spans="1:7" x14ac:dyDescent="0.25">
      <c r="A2601" t="s">
        <v>19</v>
      </c>
      <c r="B2601" t="s">
        <v>89</v>
      </c>
      <c r="C2601">
        <v>2021</v>
      </c>
      <c r="D2601" t="s">
        <v>14</v>
      </c>
      <c r="E2601">
        <v>2850</v>
      </c>
      <c r="F2601" t="s">
        <v>9</v>
      </c>
      <c r="G2601">
        <v>299900</v>
      </c>
    </row>
    <row r="2602" spans="1:7" x14ac:dyDescent="0.25">
      <c r="A2602" t="s">
        <v>7</v>
      </c>
      <c r="B2602" t="s">
        <v>132</v>
      </c>
      <c r="C2602">
        <v>2021</v>
      </c>
      <c r="D2602" t="s">
        <v>8</v>
      </c>
      <c r="E2602">
        <v>2850</v>
      </c>
      <c r="F2602" t="s">
        <v>9</v>
      </c>
      <c r="G2602">
        <v>299900</v>
      </c>
    </row>
    <row r="2603" spans="1:7" x14ac:dyDescent="0.25">
      <c r="A2603" t="s">
        <v>45</v>
      </c>
      <c r="B2603" t="s">
        <v>461</v>
      </c>
      <c r="C2603">
        <v>2021</v>
      </c>
      <c r="D2603" t="s">
        <v>8</v>
      </c>
      <c r="E2603">
        <v>2870</v>
      </c>
      <c r="F2603" t="s">
        <v>9</v>
      </c>
      <c r="G2603">
        <v>389800</v>
      </c>
    </row>
    <row r="2604" spans="1:7" x14ac:dyDescent="0.25">
      <c r="A2604" t="s">
        <v>7</v>
      </c>
      <c r="B2604" t="s">
        <v>37</v>
      </c>
      <c r="C2604">
        <v>2021</v>
      </c>
      <c r="D2604" t="s">
        <v>28</v>
      </c>
      <c r="E2604">
        <v>4425</v>
      </c>
      <c r="F2604" t="s">
        <v>21</v>
      </c>
      <c r="G2604">
        <v>194900</v>
      </c>
    </row>
    <row r="2605" spans="1:7" x14ac:dyDescent="0.25">
      <c r="A2605" t="s">
        <v>19</v>
      </c>
      <c r="B2605" t="s">
        <v>89</v>
      </c>
      <c r="C2605">
        <v>2021</v>
      </c>
      <c r="D2605" t="s">
        <v>14</v>
      </c>
      <c r="E2605">
        <v>2930</v>
      </c>
      <c r="F2605" t="s">
        <v>9</v>
      </c>
      <c r="G2605">
        <v>309900</v>
      </c>
    </row>
    <row r="2606" spans="1:7" x14ac:dyDescent="0.25">
      <c r="A2606" t="s">
        <v>7</v>
      </c>
      <c r="B2606" t="s">
        <v>37</v>
      </c>
      <c r="C2606">
        <v>2021</v>
      </c>
      <c r="D2606" t="s">
        <v>28</v>
      </c>
      <c r="E2606">
        <v>4512</v>
      </c>
      <c r="F2606" t="s">
        <v>21</v>
      </c>
      <c r="G2606">
        <v>194900</v>
      </c>
    </row>
    <row r="2607" spans="1:7" x14ac:dyDescent="0.25">
      <c r="A2607" t="s">
        <v>57</v>
      </c>
      <c r="B2607" t="s">
        <v>94</v>
      </c>
      <c r="C2607">
        <v>2021</v>
      </c>
      <c r="D2607" t="s">
        <v>14</v>
      </c>
      <c r="E2607">
        <v>2932</v>
      </c>
      <c r="F2607" t="s">
        <v>9</v>
      </c>
      <c r="G2607">
        <v>239900</v>
      </c>
    </row>
    <row r="2608" spans="1:7" x14ac:dyDescent="0.25">
      <c r="A2608" t="s">
        <v>46</v>
      </c>
      <c r="B2608" t="s">
        <v>61</v>
      </c>
      <c r="C2608">
        <v>2021</v>
      </c>
      <c r="D2608" t="s">
        <v>8</v>
      </c>
      <c r="E2608">
        <v>2940</v>
      </c>
      <c r="F2608" t="s">
        <v>9</v>
      </c>
      <c r="G2608">
        <v>199900</v>
      </c>
    </row>
    <row r="2609" spans="1:7" x14ac:dyDescent="0.25">
      <c r="A2609" t="s">
        <v>98</v>
      </c>
      <c r="B2609" t="s">
        <v>99</v>
      </c>
      <c r="C2609">
        <v>2021</v>
      </c>
      <c r="D2609" t="s">
        <v>28</v>
      </c>
      <c r="E2609">
        <v>4530</v>
      </c>
      <c r="F2609" t="s">
        <v>9</v>
      </c>
      <c r="G2609">
        <v>194900</v>
      </c>
    </row>
    <row r="2610" spans="1:7" x14ac:dyDescent="0.25">
      <c r="A2610" t="s">
        <v>57</v>
      </c>
      <c r="B2610" t="s">
        <v>101</v>
      </c>
      <c r="C2610">
        <v>2021</v>
      </c>
      <c r="D2610" t="s">
        <v>8</v>
      </c>
      <c r="E2610">
        <v>2944</v>
      </c>
      <c r="F2610" t="s">
        <v>9</v>
      </c>
      <c r="G2610">
        <v>309900</v>
      </c>
    </row>
    <row r="2611" spans="1:7" x14ac:dyDescent="0.25">
      <c r="A2611" t="s">
        <v>7</v>
      </c>
      <c r="B2611" t="s">
        <v>37</v>
      </c>
      <c r="C2611">
        <v>2021</v>
      </c>
      <c r="D2611" t="s">
        <v>28</v>
      </c>
      <c r="E2611">
        <v>5199</v>
      </c>
      <c r="F2611" t="s">
        <v>21</v>
      </c>
      <c r="G2611">
        <v>194900</v>
      </c>
    </row>
    <row r="2612" spans="1:7" x14ac:dyDescent="0.25">
      <c r="A2612" t="s">
        <v>26</v>
      </c>
      <c r="B2612" t="s">
        <v>78</v>
      </c>
      <c r="C2612">
        <v>2021</v>
      </c>
      <c r="D2612" t="s">
        <v>8</v>
      </c>
      <c r="E2612">
        <v>2963</v>
      </c>
      <c r="F2612" t="s">
        <v>9</v>
      </c>
      <c r="G2612">
        <v>449900</v>
      </c>
    </row>
    <row r="2613" spans="1:7" x14ac:dyDescent="0.25">
      <c r="A2613" t="s">
        <v>7</v>
      </c>
      <c r="B2613" t="s">
        <v>37</v>
      </c>
      <c r="C2613">
        <v>2021</v>
      </c>
      <c r="D2613" t="s">
        <v>28</v>
      </c>
      <c r="E2613">
        <v>5325</v>
      </c>
      <c r="F2613" t="s">
        <v>21</v>
      </c>
      <c r="G2613">
        <v>194900</v>
      </c>
    </row>
    <row r="2614" spans="1:7" x14ac:dyDescent="0.25">
      <c r="A2614" t="s">
        <v>29</v>
      </c>
      <c r="B2614" t="s">
        <v>115</v>
      </c>
      <c r="C2614">
        <v>2021</v>
      </c>
      <c r="D2614" t="s">
        <v>28</v>
      </c>
      <c r="E2614">
        <v>6429</v>
      </c>
      <c r="F2614" t="s">
        <v>21</v>
      </c>
      <c r="G2614">
        <v>194900</v>
      </c>
    </row>
    <row r="2615" spans="1:7" x14ac:dyDescent="0.25">
      <c r="A2615" t="s">
        <v>46</v>
      </c>
      <c r="B2615" t="s">
        <v>137</v>
      </c>
      <c r="C2615">
        <v>2021</v>
      </c>
      <c r="D2615" t="s">
        <v>14</v>
      </c>
      <c r="E2615">
        <v>3000</v>
      </c>
      <c r="F2615" t="s">
        <v>9</v>
      </c>
      <c r="G2615">
        <v>219900</v>
      </c>
    </row>
    <row r="2616" spans="1:7" x14ac:dyDescent="0.25">
      <c r="A2616" t="s">
        <v>19</v>
      </c>
      <c r="B2616" t="s">
        <v>89</v>
      </c>
      <c r="C2616">
        <v>2021</v>
      </c>
      <c r="D2616" t="s">
        <v>14</v>
      </c>
      <c r="E2616">
        <v>3000</v>
      </c>
      <c r="F2616" t="s">
        <v>9</v>
      </c>
      <c r="G2616">
        <v>299900</v>
      </c>
    </row>
    <row r="2617" spans="1:7" x14ac:dyDescent="0.25">
      <c r="A2617" t="s">
        <v>19</v>
      </c>
      <c r="B2617" t="s">
        <v>141</v>
      </c>
      <c r="C2617">
        <v>2023</v>
      </c>
      <c r="D2617" t="s">
        <v>28</v>
      </c>
      <c r="E2617">
        <v>1900</v>
      </c>
      <c r="F2617" t="s">
        <v>21</v>
      </c>
      <c r="G2617">
        <v>194900</v>
      </c>
    </row>
    <row r="2618" spans="1:7" x14ac:dyDescent="0.25">
      <c r="A2618" t="s">
        <v>12</v>
      </c>
      <c r="B2618" t="s">
        <v>13</v>
      </c>
      <c r="C2618">
        <v>2021</v>
      </c>
      <c r="D2618" t="s">
        <v>14</v>
      </c>
      <c r="E2618">
        <v>3020</v>
      </c>
      <c r="F2618" t="s">
        <v>9</v>
      </c>
      <c r="G2618">
        <v>229900</v>
      </c>
    </row>
    <row r="2619" spans="1:7" x14ac:dyDescent="0.25">
      <c r="A2619" t="s">
        <v>19</v>
      </c>
      <c r="B2619" t="s">
        <v>141</v>
      </c>
      <c r="C2619">
        <v>2023</v>
      </c>
      <c r="D2619" t="s">
        <v>28</v>
      </c>
      <c r="E2619">
        <v>2203</v>
      </c>
      <c r="F2619" t="s">
        <v>21</v>
      </c>
      <c r="G2619">
        <v>194900</v>
      </c>
    </row>
    <row r="2620" spans="1:7" x14ac:dyDescent="0.25">
      <c r="A2620" t="s">
        <v>15</v>
      </c>
      <c r="B2620">
        <v>520</v>
      </c>
      <c r="C2620">
        <v>2017</v>
      </c>
      <c r="D2620" t="s">
        <v>25</v>
      </c>
      <c r="E2620">
        <v>12046</v>
      </c>
      <c r="F2620" t="s">
        <v>9</v>
      </c>
      <c r="G2620">
        <v>194800</v>
      </c>
    </row>
    <row r="2621" spans="1:7" x14ac:dyDescent="0.25">
      <c r="A2621" t="s">
        <v>7</v>
      </c>
      <c r="B2621" t="s">
        <v>32</v>
      </c>
      <c r="C2621">
        <v>2018</v>
      </c>
      <c r="D2621" t="s">
        <v>28</v>
      </c>
      <c r="E2621">
        <v>4642</v>
      </c>
      <c r="F2621" t="s">
        <v>9</v>
      </c>
      <c r="G2621">
        <v>194800</v>
      </c>
    </row>
    <row r="2622" spans="1:7" x14ac:dyDescent="0.25">
      <c r="A2622" t="s">
        <v>117</v>
      </c>
      <c r="B2622" t="s">
        <v>118</v>
      </c>
      <c r="C2622">
        <v>2021</v>
      </c>
      <c r="D2622" t="s">
        <v>14</v>
      </c>
      <c r="E2622">
        <v>3043</v>
      </c>
      <c r="F2622" t="s">
        <v>9</v>
      </c>
      <c r="G2622">
        <v>199500</v>
      </c>
    </row>
    <row r="2623" spans="1:7" x14ac:dyDescent="0.25">
      <c r="A2623" t="s">
        <v>45</v>
      </c>
      <c r="B2623" t="s">
        <v>461</v>
      </c>
      <c r="C2623">
        <v>2021</v>
      </c>
      <c r="D2623" t="s">
        <v>8</v>
      </c>
      <c r="E2623">
        <v>3046</v>
      </c>
      <c r="F2623" t="s">
        <v>9</v>
      </c>
      <c r="G2623">
        <v>438900</v>
      </c>
    </row>
    <row r="2624" spans="1:7" x14ac:dyDescent="0.25">
      <c r="A2624" t="s">
        <v>19</v>
      </c>
      <c r="B2624" t="s">
        <v>50</v>
      </c>
      <c r="C2624">
        <v>2021</v>
      </c>
      <c r="D2624" t="s">
        <v>8</v>
      </c>
      <c r="E2624">
        <v>3046</v>
      </c>
      <c r="F2624" t="s">
        <v>9</v>
      </c>
      <c r="G2624">
        <v>449900</v>
      </c>
    </row>
    <row r="2625" spans="1:7" x14ac:dyDescent="0.25">
      <c r="A2625" t="s">
        <v>12</v>
      </c>
      <c r="B2625" t="s">
        <v>470</v>
      </c>
      <c r="C2625">
        <v>2021</v>
      </c>
      <c r="D2625" t="s">
        <v>14</v>
      </c>
      <c r="E2625">
        <v>3052</v>
      </c>
      <c r="F2625" t="s">
        <v>9</v>
      </c>
      <c r="G2625">
        <v>289900</v>
      </c>
    </row>
    <row r="2626" spans="1:7" x14ac:dyDescent="0.25">
      <c r="A2626" t="s">
        <v>77</v>
      </c>
      <c r="B2626">
        <v>3008</v>
      </c>
      <c r="C2626">
        <v>2018</v>
      </c>
      <c r="D2626" t="s">
        <v>28</v>
      </c>
      <c r="E2626">
        <v>7340</v>
      </c>
      <c r="F2626" t="s">
        <v>9</v>
      </c>
      <c r="G2626">
        <v>194800</v>
      </c>
    </row>
    <row r="2627" spans="1:7" x14ac:dyDescent="0.25">
      <c r="A2627" t="s">
        <v>26</v>
      </c>
      <c r="B2627" t="s">
        <v>27</v>
      </c>
      <c r="C2627">
        <v>2018</v>
      </c>
      <c r="D2627" t="s">
        <v>25</v>
      </c>
      <c r="E2627">
        <v>9510</v>
      </c>
      <c r="F2627" t="s">
        <v>21</v>
      </c>
      <c r="G2627">
        <v>194800</v>
      </c>
    </row>
    <row r="2628" spans="1:7" x14ac:dyDescent="0.25">
      <c r="A2628" t="s">
        <v>57</v>
      </c>
      <c r="B2628" t="s">
        <v>75</v>
      </c>
      <c r="C2628">
        <v>2021</v>
      </c>
      <c r="D2628" t="s">
        <v>14</v>
      </c>
      <c r="E2628">
        <v>3084</v>
      </c>
      <c r="F2628" t="s">
        <v>9</v>
      </c>
      <c r="G2628">
        <v>489900</v>
      </c>
    </row>
    <row r="2629" spans="1:7" x14ac:dyDescent="0.25">
      <c r="A2629" t="s">
        <v>15</v>
      </c>
      <c r="B2629">
        <v>118</v>
      </c>
      <c r="C2629">
        <v>2019</v>
      </c>
      <c r="D2629" t="s">
        <v>28</v>
      </c>
      <c r="E2629">
        <v>4883</v>
      </c>
      <c r="F2629" t="s">
        <v>21</v>
      </c>
      <c r="G2629">
        <v>194800</v>
      </c>
    </row>
    <row r="2630" spans="1:7" x14ac:dyDescent="0.25">
      <c r="A2630" t="s">
        <v>10</v>
      </c>
      <c r="B2630" t="s">
        <v>82</v>
      </c>
      <c r="C2630">
        <v>2019</v>
      </c>
      <c r="D2630" t="s">
        <v>28</v>
      </c>
      <c r="E2630">
        <v>8992</v>
      </c>
      <c r="F2630" t="s">
        <v>21</v>
      </c>
      <c r="G2630">
        <v>194800</v>
      </c>
    </row>
    <row r="2631" spans="1:7" x14ac:dyDescent="0.25">
      <c r="A2631" t="s">
        <v>7</v>
      </c>
      <c r="B2631" t="s">
        <v>132</v>
      </c>
      <c r="C2631">
        <v>2021</v>
      </c>
      <c r="D2631" t="s">
        <v>8</v>
      </c>
      <c r="E2631">
        <v>3108</v>
      </c>
      <c r="F2631" t="s">
        <v>9</v>
      </c>
      <c r="G2631">
        <v>269000</v>
      </c>
    </row>
    <row r="2632" spans="1:7" x14ac:dyDescent="0.25">
      <c r="A2632" t="s">
        <v>7</v>
      </c>
      <c r="B2632" t="s">
        <v>32</v>
      </c>
      <c r="C2632">
        <v>2021</v>
      </c>
      <c r="D2632" t="s">
        <v>28</v>
      </c>
      <c r="E2632">
        <v>3189</v>
      </c>
      <c r="F2632" t="s">
        <v>21</v>
      </c>
      <c r="G2632">
        <v>194800</v>
      </c>
    </row>
    <row r="2633" spans="1:7" x14ac:dyDescent="0.25">
      <c r="A2633" t="s">
        <v>29</v>
      </c>
      <c r="B2633" t="s">
        <v>44</v>
      </c>
      <c r="C2633">
        <v>2020</v>
      </c>
      <c r="D2633" t="s">
        <v>28</v>
      </c>
      <c r="E2633">
        <v>3420</v>
      </c>
      <c r="F2633" t="s">
        <v>21</v>
      </c>
      <c r="G2633">
        <v>194700</v>
      </c>
    </row>
    <row r="2634" spans="1:7" x14ac:dyDescent="0.25">
      <c r="A2634" t="s">
        <v>46</v>
      </c>
      <c r="B2634" t="s">
        <v>61</v>
      </c>
      <c r="C2634">
        <v>2021</v>
      </c>
      <c r="D2634" t="s">
        <v>8</v>
      </c>
      <c r="E2634">
        <v>3137</v>
      </c>
      <c r="F2634" t="s">
        <v>9</v>
      </c>
      <c r="G2634">
        <v>164900</v>
      </c>
    </row>
    <row r="2635" spans="1:7" x14ac:dyDescent="0.25">
      <c r="A2635" t="s">
        <v>12</v>
      </c>
      <c r="B2635" t="s">
        <v>13</v>
      </c>
      <c r="C2635">
        <v>2021</v>
      </c>
      <c r="D2635" t="s">
        <v>14</v>
      </c>
      <c r="E2635">
        <v>3143</v>
      </c>
      <c r="F2635" t="s">
        <v>9</v>
      </c>
      <c r="G2635">
        <v>209900</v>
      </c>
    </row>
    <row r="2636" spans="1:7" x14ac:dyDescent="0.25">
      <c r="A2636" t="s">
        <v>10</v>
      </c>
      <c r="B2636" t="s">
        <v>11</v>
      </c>
      <c r="C2636">
        <v>2021</v>
      </c>
      <c r="D2636" t="s">
        <v>8</v>
      </c>
      <c r="E2636">
        <v>3150</v>
      </c>
      <c r="F2636" t="s">
        <v>9</v>
      </c>
      <c r="G2636">
        <v>199900</v>
      </c>
    </row>
    <row r="2637" spans="1:7" x14ac:dyDescent="0.25">
      <c r="A2637" t="s">
        <v>22</v>
      </c>
      <c r="B2637" t="s">
        <v>23</v>
      </c>
      <c r="C2637">
        <v>2018</v>
      </c>
      <c r="D2637" t="s">
        <v>28</v>
      </c>
      <c r="E2637">
        <v>12724</v>
      </c>
      <c r="F2637" t="s">
        <v>9</v>
      </c>
      <c r="G2637">
        <v>193900</v>
      </c>
    </row>
    <row r="2638" spans="1:7" x14ac:dyDescent="0.25">
      <c r="A2638" t="s">
        <v>12</v>
      </c>
      <c r="B2638" t="s">
        <v>13</v>
      </c>
      <c r="C2638">
        <v>2021</v>
      </c>
      <c r="D2638" t="s">
        <v>14</v>
      </c>
      <c r="E2638">
        <v>3162</v>
      </c>
      <c r="F2638" t="s">
        <v>9</v>
      </c>
      <c r="G2638">
        <v>229900</v>
      </c>
    </row>
    <row r="2639" spans="1:7" x14ac:dyDescent="0.25">
      <c r="A2639" t="s">
        <v>22</v>
      </c>
      <c r="B2639" t="s">
        <v>83</v>
      </c>
      <c r="C2639">
        <v>2021</v>
      </c>
      <c r="D2639" t="s">
        <v>8</v>
      </c>
      <c r="E2639">
        <v>3173</v>
      </c>
      <c r="F2639" t="s">
        <v>9</v>
      </c>
      <c r="G2639">
        <v>429900</v>
      </c>
    </row>
    <row r="2640" spans="1:7" x14ac:dyDescent="0.25">
      <c r="A2640" t="s">
        <v>46</v>
      </c>
      <c r="B2640" t="s">
        <v>47</v>
      </c>
      <c r="C2640">
        <v>2021</v>
      </c>
      <c r="D2640" t="s">
        <v>14</v>
      </c>
      <c r="E2640">
        <v>3177</v>
      </c>
      <c r="F2640" t="s">
        <v>9</v>
      </c>
      <c r="G2640">
        <v>199900</v>
      </c>
    </row>
    <row r="2641" spans="1:7" x14ac:dyDescent="0.25">
      <c r="A2641" t="s">
        <v>7</v>
      </c>
      <c r="B2641" t="s">
        <v>132</v>
      </c>
      <c r="C2641">
        <v>2021</v>
      </c>
      <c r="D2641" t="s">
        <v>8</v>
      </c>
      <c r="E2641">
        <v>3180</v>
      </c>
      <c r="F2641" t="s">
        <v>9</v>
      </c>
      <c r="G2641">
        <v>289900</v>
      </c>
    </row>
    <row r="2642" spans="1:7" x14ac:dyDescent="0.25">
      <c r="A2642" t="s">
        <v>7</v>
      </c>
      <c r="B2642" t="s">
        <v>55</v>
      </c>
      <c r="C2642">
        <v>2021</v>
      </c>
      <c r="D2642" t="s">
        <v>28</v>
      </c>
      <c r="E2642">
        <v>3845</v>
      </c>
      <c r="F2642" t="s">
        <v>21</v>
      </c>
      <c r="G2642">
        <v>193900</v>
      </c>
    </row>
    <row r="2643" spans="1:7" x14ac:dyDescent="0.25">
      <c r="A2643" t="s">
        <v>45</v>
      </c>
      <c r="B2643" t="s">
        <v>461</v>
      </c>
      <c r="C2643">
        <v>2021</v>
      </c>
      <c r="D2643" t="s">
        <v>8</v>
      </c>
      <c r="E2643">
        <v>3189</v>
      </c>
      <c r="F2643" t="s">
        <v>9</v>
      </c>
      <c r="G2643">
        <v>453490</v>
      </c>
    </row>
    <row r="2644" spans="1:7" x14ac:dyDescent="0.25">
      <c r="A2644" t="s">
        <v>7</v>
      </c>
      <c r="B2644" t="s">
        <v>32</v>
      </c>
      <c r="C2644">
        <v>2015</v>
      </c>
      <c r="D2644" t="s">
        <v>25</v>
      </c>
      <c r="E2644">
        <v>31700</v>
      </c>
      <c r="F2644" t="s">
        <v>21</v>
      </c>
      <c r="G2644">
        <v>192000</v>
      </c>
    </row>
    <row r="2645" spans="1:7" x14ac:dyDescent="0.25">
      <c r="A2645" t="s">
        <v>57</v>
      </c>
      <c r="B2645" t="s">
        <v>101</v>
      </c>
      <c r="C2645">
        <v>2021</v>
      </c>
      <c r="D2645" t="s">
        <v>14</v>
      </c>
      <c r="E2645">
        <v>3200</v>
      </c>
      <c r="F2645" t="s">
        <v>9</v>
      </c>
      <c r="G2645">
        <v>204800</v>
      </c>
    </row>
    <row r="2646" spans="1:7" x14ac:dyDescent="0.25">
      <c r="A2646" t="s">
        <v>26</v>
      </c>
      <c r="B2646" t="s">
        <v>27</v>
      </c>
      <c r="C2646">
        <v>2021</v>
      </c>
      <c r="D2646" t="s">
        <v>14</v>
      </c>
      <c r="E2646">
        <v>3212</v>
      </c>
      <c r="F2646" t="s">
        <v>9</v>
      </c>
      <c r="G2646">
        <v>459900</v>
      </c>
    </row>
    <row r="2647" spans="1:7" x14ac:dyDescent="0.25">
      <c r="A2647" t="s">
        <v>15</v>
      </c>
      <c r="B2647" t="s">
        <v>120</v>
      </c>
      <c r="C2647">
        <v>2021</v>
      </c>
      <c r="D2647" t="s">
        <v>14</v>
      </c>
      <c r="E2647">
        <v>3230</v>
      </c>
      <c r="F2647" t="s">
        <v>9</v>
      </c>
      <c r="G2647">
        <v>339900</v>
      </c>
    </row>
    <row r="2648" spans="1:7" x14ac:dyDescent="0.25">
      <c r="A2648" t="s">
        <v>22</v>
      </c>
      <c r="B2648" t="s">
        <v>127</v>
      </c>
      <c r="C2648">
        <v>2017</v>
      </c>
      <c r="D2648" t="s">
        <v>25</v>
      </c>
      <c r="E2648">
        <v>9140</v>
      </c>
      <c r="F2648" t="s">
        <v>9</v>
      </c>
      <c r="G2648">
        <v>190000</v>
      </c>
    </row>
    <row r="2649" spans="1:7" x14ac:dyDescent="0.25">
      <c r="A2649" t="s">
        <v>57</v>
      </c>
      <c r="B2649" t="s">
        <v>101</v>
      </c>
      <c r="C2649">
        <v>2019</v>
      </c>
      <c r="D2649" t="s">
        <v>28</v>
      </c>
      <c r="E2649">
        <v>2710</v>
      </c>
      <c r="F2649" t="s">
        <v>9</v>
      </c>
      <c r="G2649">
        <v>190000</v>
      </c>
    </row>
    <row r="2650" spans="1:7" x14ac:dyDescent="0.25">
      <c r="A2650" t="s">
        <v>57</v>
      </c>
      <c r="B2650" t="s">
        <v>71</v>
      </c>
      <c r="C2650">
        <v>2019</v>
      </c>
      <c r="D2650" t="s">
        <v>25</v>
      </c>
      <c r="E2650">
        <v>17549</v>
      </c>
      <c r="F2650" t="s">
        <v>9</v>
      </c>
      <c r="G2650">
        <v>190000</v>
      </c>
    </row>
    <row r="2651" spans="1:7" x14ac:dyDescent="0.25">
      <c r="A2651" t="s">
        <v>15</v>
      </c>
      <c r="B2651">
        <v>520</v>
      </c>
      <c r="C2651">
        <v>2014</v>
      </c>
      <c r="D2651" t="s">
        <v>25</v>
      </c>
      <c r="E2651">
        <v>9080</v>
      </c>
      <c r="F2651" t="s">
        <v>9</v>
      </c>
      <c r="G2651">
        <v>189900</v>
      </c>
    </row>
    <row r="2652" spans="1:7" x14ac:dyDescent="0.25">
      <c r="A2652" t="s">
        <v>7</v>
      </c>
      <c r="B2652" t="s">
        <v>34</v>
      </c>
      <c r="C2652">
        <v>2014</v>
      </c>
      <c r="D2652" t="s">
        <v>25</v>
      </c>
      <c r="E2652">
        <v>15100</v>
      </c>
      <c r="F2652" t="s">
        <v>9</v>
      </c>
      <c r="G2652">
        <v>189900</v>
      </c>
    </row>
    <row r="2653" spans="1:7" x14ac:dyDescent="0.25">
      <c r="A2653" t="s">
        <v>29</v>
      </c>
      <c r="B2653" t="s">
        <v>35</v>
      </c>
      <c r="C2653">
        <v>2014</v>
      </c>
      <c r="D2653" t="s">
        <v>25</v>
      </c>
      <c r="E2653">
        <v>17700</v>
      </c>
      <c r="F2653" t="s">
        <v>9</v>
      </c>
      <c r="G2653">
        <v>189900</v>
      </c>
    </row>
    <row r="2654" spans="1:7" x14ac:dyDescent="0.25">
      <c r="A2654" t="s">
        <v>22</v>
      </c>
      <c r="B2654" t="s">
        <v>62</v>
      </c>
      <c r="C2654">
        <v>2014</v>
      </c>
      <c r="D2654" t="s">
        <v>25</v>
      </c>
      <c r="E2654">
        <v>23128</v>
      </c>
      <c r="F2654" t="s">
        <v>9</v>
      </c>
      <c r="G2654">
        <v>189900</v>
      </c>
    </row>
    <row r="2655" spans="1:7" x14ac:dyDescent="0.25">
      <c r="A2655" t="s">
        <v>26</v>
      </c>
      <c r="B2655" t="s">
        <v>106</v>
      </c>
      <c r="C2655">
        <v>2015</v>
      </c>
      <c r="D2655" t="s">
        <v>28</v>
      </c>
      <c r="E2655">
        <v>9323</v>
      </c>
      <c r="F2655" t="s">
        <v>9</v>
      </c>
      <c r="G2655">
        <v>189900</v>
      </c>
    </row>
    <row r="2656" spans="1:7" x14ac:dyDescent="0.25">
      <c r="A2656" t="s">
        <v>46</v>
      </c>
      <c r="B2656" t="s">
        <v>66</v>
      </c>
      <c r="C2656">
        <v>2015</v>
      </c>
      <c r="D2656" t="s">
        <v>25</v>
      </c>
      <c r="E2656">
        <v>10380</v>
      </c>
      <c r="F2656" t="s">
        <v>9</v>
      </c>
      <c r="G2656">
        <v>189900</v>
      </c>
    </row>
    <row r="2657" spans="1:7" x14ac:dyDescent="0.25">
      <c r="A2657" t="s">
        <v>22</v>
      </c>
      <c r="B2657" t="s">
        <v>67</v>
      </c>
      <c r="C2657">
        <v>2021</v>
      </c>
      <c r="D2657" t="s">
        <v>14</v>
      </c>
      <c r="E2657">
        <v>3268</v>
      </c>
      <c r="F2657" t="s">
        <v>9</v>
      </c>
      <c r="G2657">
        <v>449000</v>
      </c>
    </row>
    <row r="2658" spans="1:7" x14ac:dyDescent="0.25">
      <c r="A2658" t="s">
        <v>15</v>
      </c>
      <c r="B2658">
        <v>118</v>
      </c>
      <c r="C2658">
        <v>2016</v>
      </c>
      <c r="D2658" t="s">
        <v>28</v>
      </c>
      <c r="E2658">
        <v>6700</v>
      </c>
      <c r="F2658" t="s">
        <v>9</v>
      </c>
      <c r="G2658">
        <v>189900</v>
      </c>
    </row>
    <row r="2659" spans="1:7" x14ac:dyDescent="0.25">
      <c r="A2659" t="s">
        <v>57</v>
      </c>
      <c r="B2659" t="s">
        <v>94</v>
      </c>
      <c r="C2659">
        <v>2021</v>
      </c>
      <c r="D2659" t="s">
        <v>14</v>
      </c>
      <c r="E2659">
        <v>3278</v>
      </c>
      <c r="F2659" t="s">
        <v>9</v>
      </c>
      <c r="G2659">
        <v>229900</v>
      </c>
    </row>
    <row r="2660" spans="1:7" x14ac:dyDescent="0.25">
      <c r="A2660" t="s">
        <v>12</v>
      </c>
      <c r="B2660" t="s">
        <v>136</v>
      </c>
      <c r="C2660">
        <v>2016</v>
      </c>
      <c r="D2660" t="s">
        <v>28</v>
      </c>
      <c r="E2660">
        <v>9789</v>
      </c>
      <c r="F2660" t="s">
        <v>9</v>
      </c>
      <c r="G2660">
        <v>189900</v>
      </c>
    </row>
    <row r="2661" spans="1:7" x14ac:dyDescent="0.25">
      <c r="A2661" t="s">
        <v>7</v>
      </c>
      <c r="B2661" t="s">
        <v>68</v>
      </c>
      <c r="C2661">
        <v>2016</v>
      </c>
      <c r="D2661" t="s">
        <v>25</v>
      </c>
      <c r="E2661">
        <v>15546</v>
      </c>
      <c r="F2661" t="s">
        <v>9</v>
      </c>
      <c r="G2661">
        <v>189900</v>
      </c>
    </row>
    <row r="2662" spans="1:7" x14ac:dyDescent="0.25">
      <c r="A2662" t="s">
        <v>29</v>
      </c>
      <c r="B2662" t="s">
        <v>51</v>
      </c>
      <c r="C2662">
        <v>2016</v>
      </c>
      <c r="D2662" t="s">
        <v>25</v>
      </c>
      <c r="E2662">
        <v>16750</v>
      </c>
      <c r="F2662" t="s">
        <v>9</v>
      </c>
      <c r="G2662">
        <v>189900</v>
      </c>
    </row>
    <row r="2663" spans="1:7" x14ac:dyDescent="0.25">
      <c r="A2663" t="s">
        <v>104</v>
      </c>
      <c r="B2663" t="s">
        <v>129</v>
      </c>
      <c r="C2663">
        <v>2021</v>
      </c>
      <c r="D2663" t="s">
        <v>14</v>
      </c>
      <c r="E2663">
        <v>3300</v>
      </c>
      <c r="F2663" t="s">
        <v>9</v>
      </c>
      <c r="G2663">
        <v>309900</v>
      </c>
    </row>
    <row r="2664" spans="1:7" x14ac:dyDescent="0.25">
      <c r="A2664" t="s">
        <v>15</v>
      </c>
      <c r="B2664">
        <v>330</v>
      </c>
      <c r="C2664">
        <v>2021</v>
      </c>
      <c r="D2664" t="s">
        <v>14</v>
      </c>
      <c r="E2664">
        <v>3300</v>
      </c>
      <c r="F2664" t="s">
        <v>9</v>
      </c>
      <c r="G2664">
        <v>319900</v>
      </c>
    </row>
    <row r="2665" spans="1:7" x14ac:dyDescent="0.25">
      <c r="A2665" t="s">
        <v>15</v>
      </c>
      <c r="B2665" t="s">
        <v>24</v>
      </c>
      <c r="C2665">
        <v>2016</v>
      </c>
      <c r="D2665" t="s">
        <v>25</v>
      </c>
      <c r="E2665">
        <v>18488</v>
      </c>
      <c r="F2665" t="s">
        <v>9</v>
      </c>
      <c r="G2665">
        <v>189900</v>
      </c>
    </row>
    <row r="2666" spans="1:7" x14ac:dyDescent="0.25">
      <c r="A2666" t="s">
        <v>19</v>
      </c>
      <c r="B2666" t="s">
        <v>67</v>
      </c>
      <c r="C2666">
        <v>2016</v>
      </c>
      <c r="D2666" t="s">
        <v>25</v>
      </c>
      <c r="E2666">
        <v>19998</v>
      </c>
      <c r="F2666" t="s">
        <v>21</v>
      </c>
      <c r="G2666">
        <v>189900</v>
      </c>
    </row>
    <row r="2667" spans="1:7" x14ac:dyDescent="0.25">
      <c r="A2667" t="s">
        <v>57</v>
      </c>
      <c r="B2667" t="s">
        <v>111</v>
      </c>
      <c r="C2667">
        <v>2017</v>
      </c>
      <c r="D2667" t="s">
        <v>25</v>
      </c>
      <c r="E2667">
        <v>10795</v>
      </c>
      <c r="F2667" t="s">
        <v>9</v>
      </c>
      <c r="G2667">
        <v>189900</v>
      </c>
    </row>
    <row r="2668" spans="1:7" x14ac:dyDescent="0.25">
      <c r="A2668" t="s">
        <v>57</v>
      </c>
      <c r="B2668" t="s">
        <v>71</v>
      </c>
      <c r="C2668">
        <v>2017</v>
      </c>
      <c r="D2668" t="s">
        <v>25</v>
      </c>
      <c r="E2668">
        <v>11990</v>
      </c>
      <c r="F2668" t="s">
        <v>9</v>
      </c>
      <c r="G2668">
        <v>189900</v>
      </c>
    </row>
    <row r="2669" spans="1:7" x14ac:dyDescent="0.25">
      <c r="A2669" t="s">
        <v>57</v>
      </c>
      <c r="B2669" t="s">
        <v>94</v>
      </c>
      <c r="C2669">
        <v>2021</v>
      </c>
      <c r="D2669" t="s">
        <v>14</v>
      </c>
      <c r="E2669">
        <v>3338</v>
      </c>
      <c r="F2669" t="s">
        <v>9</v>
      </c>
      <c r="G2669">
        <v>223800</v>
      </c>
    </row>
    <row r="2670" spans="1:7" x14ac:dyDescent="0.25">
      <c r="A2670" t="s">
        <v>7</v>
      </c>
      <c r="B2670" t="s">
        <v>37</v>
      </c>
      <c r="C2670">
        <v>2017</v>
      </c>
      <c r="D2670" t="s">
        <v>25</v>
      </c>
      <c r="E2670">
        <v>17200</v>
      </c>
      <c r="F2670" t="s">
        <v>9</v>
      </c>
      <c r="G2670">
        <v>189900</v>
      </c>
    </row>
    <row r="2671" spans="1:7" x14ac:dyDescent="0.25">
      <c r="A2671" t="s">
        <v>22</v>
      </c>
      <c r="B2671" t="s">
        <v>48</v>
      </c>
      <c r="C2671">
        <v>2017</v>
      </c>
      <c r="D2671" t="s">
        <v>25</v>
      </c>
      <c r="E2671">
        <v>19400</v>
      </c>
      <c r="F2671" t="s">
        <v>9</v>
      </c>
      <c r="G2671">
        <v>189900</v>
      </c>
    </row>
    <row r="2672" spans="1:7" x14ac:dyDescent="0.25">
      <c r="A2672" t="s">
        <v>7</v>
      </c>
      <c r="B2672" t="s">
        <v>39</v>
      </c>
      <c r="C2672">
        <v>2017</v>
      </c>
      <c r="D2672" t="s">
        <v>25</v>
      </c>
      <c r="E2672">
        <v>36400</v>
      </c>
      <c r="F2672" t="s">
        <v>9</v>
      </c>
      <c r="G2672">
        <v>189900</v>
      </c>
    </row>
    <row r="2673" spans="1:7" x14ac:dyDescent="0.25">
      <c r="A2673" t="s">
        <v>29</v>
      </c>
      <c r="B2673" t="s">
        <v>115</v>
      </c>
      <c r="C2673">
        <v>2018</v>
      </c>
      <c r="D2673" t="s">
        <v>28</v>
      </c>
      <c r="E2673">
        <v>3222</v>
      </c>
      <c r="F2673" t="s">
        <v>9</v>
      </c>
      <c r="G2673">
        <v>189900</v>
      </c>
    </row>
    <row r="2674" spans="1:7" x14ac:dyDescent="0.25">
      <c r="A2674" t="s">
        <v>12</v>
      </c>
      <c r="B2674" t="s">
        <v>470</v>
      </c>
      <c r="C2674">
        <v>2021</v>
      </c>
      <c r="D2674" t="s">
        <v>14</v>
      </c>
      <c r="E2674">
        <v>3352</v>
      </c>
      <c r="F2674" t="s">
        <v>9</v>
      </c>
      <c r="G2674">
        <v>249900</v>
      </c>
    </row>
    <row r="2675" spans="1:7" x14ac:dyDescent="0.25">
      <c r="A2675" t="s">
        <v>22</v>
      </c>
      <c r="B2675" t="s">
        <v>127</v>
      </c>
      <c r="C2675">
        <v>2018</v>
      </c>
      <c r="D2675" t="s">
        <v>28</v>
      </c>
      <c r="E2675">
        <v>3261</v>
      </c>
      <c r="F2675" t="s">
        <v>21</v>
      </c>
      <c r="G2675">
        <v>189900</v>
      </c>
    </row>
    <row r="2676" spans="1:7" x14ac:dyDescent="0.25">
      <c r="A2676" t="s">
        <v>15</v>
      </c>
      <c r="B2676">
        <v>118</v>
      </c>
      <c r="C2676">
        <v>2018</v>
      </c>
      <c r="D2676" t="s">
        <v>28</v>
      </c>
      <c r="E2676">
        <v>8832</v>
      </c>
      <c r="F2676" t="s">
        <v>9</v>
      </c>
      <c r="G2676">
        <v>189900</v>
      </c>
    </row>
    <row r="2677" spans="1:7" x14ac:dyDescent="0.25">
      <c r="A2677" t="s">
        <v>22</v>
      </c>
      <c r="B2677" t="s">
        <v>23</v>
      </c>
      <c r="C2677">
        <v>2021</v>
      </c>
      <c r="D2677" t="s">
        <v>14</v>
      </c>
      <c r="E2677">
        <v>3362</v>
      </c>
      <c r="F2677" t="s">
        <v>9</v>
      </c>
      <c r="G2677">
        <v>334900</v>
      </c>
    </row>
    <row r="2678" spans="1:7" x14ac:dyDescent="0.25">
      <c r="A2678" t="s">
        <v>472</v>
      </c>
      <c r="B2678" t="s">
        <v>472</v>
      </c>
      <c r="C2678">
        <v>2021</v>
      </c>
      <c r="D2678" t="s">
        <v>14</v>
      </c>
      <c r="E2678">
        <v>3380</v>
      </c>
      <c r="F2678" t="s">
        <v>9</v>
      </c>
      <c r="G2678">
        <v>244900</v>
      </c>
    </row>
    <row r="2679" spans="1:7" x14ac:dyDescent="0.25">
      <c r="A2679" t="s">
        <v>46</v>
      </c>
      <c r="B2679" t="s">
        <v>66</v>
      </c>
      <c r="C2679">
        <v>2018</v>
      </c>
      <c r="D2679" t="s">
        <v>25</v>
      </c>
      <c r="E2679">
        <v>10000</v>
      </c>
      <c r="F2679" t="s">
        <v>9</v>
      </c>
      <c r="G2679">
        <v>189900</v>
      </c>
    </row>
    <row r="2680" spans="1:7" x14ac:dyDescent="0.25">
      <c r="A2680" t="s">
        <v>79</v>
      </c>
      <c r="B2680" t="s">
        <v>130</v>
      </c>
      <c r="C2680">
        <v>2018</v>
      </c>
      <c r="D2680" t="s">
        <v>25</v>
      </c>
      <c r="E2680">
        <v>10882</v>
      </c>
      <c r="F2680" t="s">
        <v>9</v>
      </c>
      <c r="G2680">
        <v>189900</v>
      </c>
    </row>
    <row r="2681" spans="1:7" x14ac:dyDescent="0.25">
      <c r="A2681" t="s">
        <v>104</v>
      </c>
      <c r="B2681" t="s">
        <v>129</v>
      </c>
      <c r="C2681">
        <v>2021</v>
      </c>
      <c r="D2681" t="s">
        <v>14</v>
      </c>
      <c r="E2681">
        <v>3392</v>
      </c>
      <c r="F2681" t="s">
        <v>9</v>
      </c>
      <c r="G2681">
        <v>274900</v>
      </c>
    </row>
    <row r="2682" spans="1:7" x14ac:dyDescent="0.25">
      <c r="A2682" t="s">
        <v>22</v>
      </c>
      <c r="B2682" t="s">
        <v>127</v>
      </c>
      <c r="C2682">
        <v>2018</v>
      </c>
      <c r="D2682" t="s">
        <v>25</v>
      </c>
      <c r="E2682">
        <v>11883</v>
      </c>
      <c r="F2682" t="s">
        <v>21</v>
      </c>
      <c r="G2682">
        <v>189900</v>
      </c>
    </row>
    <row r="2683" spans="1:7" x14ac:dyDescent="0.25">
      <c r="A2683" t="s">
        <v>84</v>
      </c>
      <c r="B2683" t="s">
        <v>85</v>
      </c>
      <c r="C2683">
        <v>2018</v>
      </c>
      <c r="D2683" t="s">
        <v>25</v>
      </c>
      <c r="E2683">
        <v>12600</v>
      </c>
      <c r="F2683" t="s">
        <v>9</v>
      </c>
      <c r="G2683">
        <v>189900</v>
      </c>
    </row>
    <row r="2684" spans="1:7" x14ac:dyDescent="0.25">
      <c r="A2684" t="s">
        <v>77</v>
      </c>
      <c r="B2684" t="s">
        <v>133</v>
      </c>
      <c r="C2684">
        <v>2021</v>
      </c>
      <c r="D2684" t="s">
        <v>8</v>
      </c>
      <c r="E2684">
        <v>3400</v>
      </c>
      <c r="F2684" t="s">
        <v>9</v>
      </c>
      <c r="G2684">
        <v>269900</v>
      </c>
    </row>
    <row r="2685" spans="1:7" x14ac:dyDescent="0.25">
      <c r="A2685" t="s">
        <v>22</v>
      </c>
      <c r="B2685" t="s">
        <v>73</v>
      </c>
      <c r="C2685">
        <v>2018</v>
      </c>
      <c r="D2685" t="s">
        <v>25</v>
      </c>
      <c r="E2685">
        <v>13085</v>
      </c>
      <c r="F2685" t="s">
        <v>21</v>
      </c>
      <c r="G2685">
        <v>189900</v>
      </c>
    </row>
    <row r="2686" spans="1:7" x14ac:dyDescent="0.25">
      <c r="A2686" t="s">
        <v>19</v>
      </c>
      <c r="B2686" t="s">
        <v>88</v>
      </c>
      <c r="C2686">
        <v>2018</v>
      </c>
      <c r="D2686" t="s">
        <v>25</v>
      </c>
      <c r="E2686">
        <v>17360</v>
      </c>
      <c r="F2686" t="s">
        <v>9</v>
      </c>
      <c r="G2686">
        <v>189900</v>
      </c>
    </row>
    <row r="2687" spans="1:7" x14ac:dyDescent="0.25">
      <c r="A2687" t="s">
        <v>26</v>
      </c>
      <c r="B2687" t="s">
        <v>78</v>
      </c>
      <c r="C2687">
        <v>2021</v>
      </c>
      <c r="D2687" t="s">
        <v>14</v>
      </c>
      <c r="E2687">
        <v>3408</v>
      </c>
      <c r="F2687" t="s">
        <v>9</v>
      </c>
      <c r="G2687">
        <v>374900</v>
      </c>
    </row>
    <row r="2688" spans="1:7" x14ac:dyDescent="0.25">
      <c r="A2688" t="s">
        <v>22</v>
      </c>
      <c r="B2688" t="s">
        <v>62</v>
      </c>
      <c r="C2688">
        <v>2021</v>
      </c>
      <c r="D2688" t="s">
        <v>14</v>
      </c>
      <c r="E2688">
        <v>3418</v>
      </c>
      <c r="F2688" t="s">
        <v>9</v>
      </c>
      <c r="G2688">
        <v>489900</v>
      </c>
    </row>
    <row r="2689" spans="1:7" x14ac:dyDescent="0.25">
      <c r="A2689" t="s">
        <v>15</v>
      </c>
      <c r="B2689">
        <v>320</v>
      </c>
      <c r="C2689">
        <v>2018</v>
      </c>
      <c r="D2689" t="s">
        <v>25</v>
      </c>
      <c r="E2689">
        <v>21154</v>
      </c>
      <c r="F2689" t="s">
        <v>9</v>
      </c>
      <c r="G2689">
        <v>189900</v>
      </c>
    </row>
    <row r="2690" spans="1:7" x14ac:dyDescent="0.25">
      <c r="A2690" t="s">
        <v>45</v>
      </c>
      <c r="B2690" t="s">
        <v>461</v>
      </c>
      <c r="C2690">
        <v>2021</v>
      </c>
      <c r="D2690" t="s">
        <v>8</v>
      </c>
      <c r="E2690">
        <v>3425</v>
      </c>
      <c r="F2690" t="s">
        <v>9</v>
      </c>
      <c r="G2690">
        <v>369800</v>
      </c>
    </row>
    <row r="2691" spans="1:7" x14ac:dyDescent="0.25">
      <c r="A2691" t="s">
        <v>22</v>
      </c>
      <c r="B2691" t="s">
        <v>48</v>
      </c>
      <c r="C2691">
        <v>2021</v>
      </c>
      <c r="D2691" t="s">
        <v>14</v>
      </c>
      <c r="E2691">
        <v>3429</v>
      </c>
      <c r="F2691" t="s">
        <v>9</v>
      </c>
      <c r="G2691">
        <v>479900</v>
      </c>
    </row>
    <row r="2692" spans="1:7" x14ac:dyDescent="0.25">
      <c r="A2692" t="s">
        <v>117</v>
      </c>
      <c r="B2692" t="s">
        <v>118</v>
      </c>
      <c r="C2692">
        <v>2019</v>
      </c>
      <c r="D2692" t="s">
        <v>28</v>
      </c>
      <c r="E2692">
        <v>4845</v>
      </c>
      <c r="F2692" t="s">
        <v>9</v>
      </c>
      <c r="G2692">
        <v>189900</v>
      </c>
    </row>
    <row r="2693" spans="1:7" x14ac:dyDescent="0.25">
      <c r="A2693" t="s">
        <v>95</v>
      </c>
      <c r="B2693" t="s">
        <v>142</v>
      </c>
      <c r="C2693">
        <v>2019</v>
      </c>
      <c r="D2693" t="s">
        <v>28</v>
      </c>
      <c r="E2693">
        <v>5554</v>
      </c>
      <c r="F2693" t="s">
        <v>21</v>
      </c>
      <c r="G2693">
        <v>189900</v>
      </c>
    </row>
    <row r="2694" spans="1:7" x14ac:dyDescent="0.25">
      <c r="A2694" t="s">
        <v>77</v>
      </c>
      <c r="B2694">
        <v>3008</v>
      </c>
      <c r="C2694">
        <v>2021</v>
      </c>
      <c r="D2694" t="s">
        <v>14</v>
      </c>
      <c r="E2694">
        <v>3450</v>
      </c>
      <c r="F2694" t="s">
        <v>9</v>
      </c>
      <c r="G2694">
        <v>274900</v>
      </c>
    </row>
    <row r="2695" spans="1:7" x14ac:dyDescent="0.25">
      <c r="A2695" t="s">
        <v>95</v>
      </c>
      <c r="B2695" t="s">
        <v>97</v>
      </c>
      <c r="C2695">
        <v>2021</v>
      </c>
      <c r="D2695" t="s">
        <v>8</v>
      </c>
      <c r="E2695">
        <v>3456</v>
      </c>
      <c r="F2695" t="s">
        <v>9</v>
      </c>
      <c r="G2695">
        <v>224800</v>
      </c>
    </row>
    <row r="2696" spans="1:7" x14ac:dyDescent="0.25">
      <c r="A2696" t="s">
        <v>15</v>
      </c>
      <c r="B2696">
        <v>330</v>
      </c>
      <c r="C2696">
        <v>2021</v>
      </c>
      <c r="D2696" t="s">
        <v>14</v>
      </c>
      <c r="E2696">
        <v>3460</v>
      </c>
      <c r="F2696" t="s">
        <v>9</v>
      </c>
      <c r="G2696">
        <v>419900</v>
      </c>
    </row>
    <row r="2697" spans="1:7" x14ac:dyDescent="0.25">
      <c r="A2697" t="s">
        <v>46</v>
      </c>
      <c r="B2697" t="s">
        <v>137</v>
      </c>
      <c r="C2697">
        <v>2021</v>
      </c>
      <c r="D2697" t="s">
        <v>14</v>
      </c>
      <c r="E2697">
        <v>3475</v>
      </c>
      <c r="F2697" t="s">
        <v>9</v>
      </c>
      <c r="G2697">
        <v>234800</v>
      </c>
    </row>
    <row r="2698" spans="1:7" x14ac:dyDescent="0.25">
      <c r="A2698" t="s">
        <v>26</v>
      </c>
      <c r="B2698" t="s">
        <v>27</v>
      </c>
      <c r="C2698">
        <v>2021</v>
      </c>
      <c r="D2698" t="s">
        <v>14</v>
      </c>
      <c r="E2698">
        <v>3475</v>
      </c>
      <c r="F2698" t="s">
        <v>9</v>
      </c>
      <c r="G2698">
        <v>829900</v>
      </c>
    </row>
    <row r="2699" spans="1:7" x14ac:dyDescent="0.25">
      <c r="A2699" t="s">
        <v>12</v>
      </c>
      <c r="B2699" t="s">
        <v>13</v>
      </c>
      <c r="C2699">
        <v>2021</v>
      </c>
      <c r="D2699" t="s">
        <v>14</v>
      </c>
      <c r="E2699">
        <v>3497</v>
      </c>
      <c r="F2699" t="s">
        <v>9</v>
      </c>
      <c r="G2699">
        <v>209900</v>
      </c>
    </row>
    <row r="2700" spans="1:7" x14ac:dyDescent="0.25">
      <c r="A2700" t="s">
        <v>19</v>
      </c>
      <c r="B2700" t="s">
        <v>50</v>
      </c>
      <c r="C2700">
        <v>2021</v>
      </c>
      <c r="D2700" t="s">
        <v>8</v>
      </c>
      <c r="E2700">
        <v>3500</v>
      </c>
      <c r="F2700" t="s">
        <v>9</v>
      </c>
      <c r="G2700">
        <v>519900</v>
      </c>
    </row>
    <row r="2701" spans="1:7" x14ac:dyDescent="0.25">
      <c r="A2701" t="s">
        <v>7</v>
      </c>
      <c r="B2701" t="s">
        <v>132</v>
      </c>
      <c r="C2701">
        <v>2021</v>
      </c>
      <c r="D2701" t="s">
        <v>8</v>
      </c>
      <c r="E2701">
        <v>3515</v>
      </c>
      <c r="F2701" t="s">
        <v>9</v>
      </c>
      <c r="G2701">
        <v>289900</v>
      </c>
    </row>
    <row r="2702" spans="1:7" x14ac:dyDescent="0.25">
      <c r="A2702" t="s">
        <v>7</v>
      </c>
      <c r="B2702" t="s">
        <v>32</v>
      </c>
      <c r="C2702">
        <v>2019</v>
      </c>
      <c r="D2702" t="s">
        <v>28</v>
      </c>
      <c r="E2702">
        <v>5795</v>
      </c>
      <c r="F2702" t="s">
        <v>9</v>
      </c>
      <c r="G2702">
        <v>189900</v>
      </c>
    </row>
    <row r="2703" spans="1:7" x14ac:dyDescent="0.25">
      <c r="A2703" t="s">
        <v>15</v>
      </c>
      <c r="B2703" t="s">
        <v>120</v>
      </c>
      <c r="C2703">
        <v>2021</v>
      </c>
      <c r="D2703" t="s">
        <v>14</v>
      </c>
      <c r="E2703">
        <v>3541</v>
      </c>
      <c r="F2703" t="s">
        <v>9</v>
      </c>
      <c r="G2703">
        <v>324900</v>
      </c>
    </row>
    <row r="2704" spans="1:7" x14ac:dyDescent="0.25">
      <c r="A2704" t="s">
        <v>77</v>
      </c>
      <c r="B2704" t="s">
        <v>108</v>
      </c>
      <c r="C2704">
        <v>2019</v>
      </c>
      <c r="D2704" t="s">
        <v>25</v>
      </c>
      <c r="E2704">
        <v>5830</v>
      </c>
      <c r="F2704" t="s">
        <v>21</v>
      </c>
      <c r="G2704">
        <v>189900</v>
      </c>
    </row>
    <row r="2705" spans="1:7" x14ac:dyDescent="0.25">
      <c r="A2705" t="s">
        <v>95</v>
      </c>
      <c r="B2705" t="s">
        <v>142</v>
      </c>
      <c r="C2705">
        <v>2019</v>
      </c>
      <c r="D2705" t="s">
        <v>28</v>
      </c>
      <c r="E2705">
        <v>5981</v>
      </c>
      <c r="F2705" t="s">
        <v>21</v>
      </c>
      <c r="G2705">
        <v>189900</v>
      </c>
    </row>
    <row r="2706" spans="1:7" x14ac:dyDescent="0.25">
      <c r="A2706" t="s">
        <v>19</v>
      </c>
      <c r="B2706" t="s">
        <v>89</v>
      </c>
      <c r="C2706">
        <v>2019</v>
      </c>
      <c r="D2706" t="s">
        <v>25</v>
      </c>
      <c r="E2706">
        <v>7405</v>
      </c>
      <c r="F2706" t="s">
        <v>9</v>
      </c>
      <c r="G2706">
        <v>189900</v>
      </c>
    </row>
    <row r="2707" spans="1:7" x14ac:dyDescent="0.25">
      <c r="A2707" t="s">
        <v>22</v>
      </c>
      <c r="B2707" t="s">
        <v>127</v>
      </c>
      <c r="C2707">
        <v>2019</v>
      </c>
      <c r="D2707" t="s">
        <v>25</v>
      </c>
      <c r="E2707">
        <v>7532</v>
      </c>
      <c r="F2707" t="s">
        <v>21</v>
      </c>
      <c r="G2707">
        <v>189900</v>
      </c>
    </row>
    <row r="2708" spans="1:7" x14ac:dyDescent="0.25">
      <c r="A2708" t="s">
        <v>7</v>
      </c>
      <c r="B2708" t="s">
        <v>140</v>
      </c>
      <c r="C2708">
        <v>2021</v>
      </c>
      <c r="D2708" t="s">
        <v>8</v>
      </c>
      <c r="E2708">
        <v>3563</v>
      </c>
      <c r="F2708" t="s">
        <v>9</v>
      </c>
      <c r="G2708">
        <v>379900</v>
      </c>
    </row>
    <row r="2709" spans="1:7" x14ac:dyDescent="0.25">
      <c r="A2709" t="s">
        <v>57</v>
      </c>
      <c r="B2709" t="s">
        <v>101</v>
      </c>
      <c r="C2709">
        <v>2019</v>
      </c>
      <c r="D2709" t="s">
        <v>28</v>
      </c>
      <c r="E2709">
        <v>8250</v>
      </c>
      <c r="F2709" t="s">
        <v>9</v>
      </c>
      <c r="G2709">
        <v>189900</v>
      </c>
    </row>
    <row r="2710" spans="1:7" x14ac:dyDescent="0.25">
      <c r="A2710" t="s">
        <v>46</v>
      </c>
      <c r="B2710" t="s">
        <v>66</v>
      </c>
      <c r="C2710">
        <v>2019</v>
      </c>
      <c r="D2710" t="s">
        <v>25</v>
      </c>
      <c r="E2710">
        <v>10072</v>
      </c>
      <c r="F2710" t="s">
        <v>9</v>
      </c>
      <c r="G2710">
        <v>189900</v>
      </c>
    </row>
    <row r="2711" spans="1:7" x14ac:dyDescent="0.25">
      <c r="A2711" t="s">
        <v>57</v>
      </c>
      <c r="B2711" t="s">
        <v>94</v>
      </c>
      <c r="C2711">
        <v>2021</v>
      </c>
      <c r="D2711" t="s">
        <v>14</v>
      </c>
      <c r="E2711">
        <v>3587</v>
      </c>
      <c r="F2711" t="s">
        <v>9</v>
      </c>
      <c r="G2711">
        <v>229900</v>
      </c>
    </row>
    <row r="2712" spans="1:7" x14ac:dyDescent="0.25">
      <c r="A2712" t="s">
        <v>79</v>
      </c>
      <c r="B2712" t="s">
        <v>130</v>
      </c>
      <c r="C2712">
        <v>2021</v>
      </c>
      <c r="D2712" t="s">
        <v>14</v>
      </c>
      <c r="E2712">
        <v>3600</v>
      </c>
      <c r="F2712" t="s">
        <v>9</v>
      </c>
      <c r="G2712">
        <v>229000</v>
      </c>
    </row>
    <row r="2713" spans="1:7" x14ac:dyDescent="0.25">
      <c r="A2713" t="s">
        <v>17</v>
      </c>
      <c r="B2713" t="s">
        <v>18</v>
      </c>
      <c r="C2713">
        <v>2019</v>
      </c>
      <c r="D2713" t="s">
        <v>28</v>
      </c>
      <c r="E2713">
        <v>13837</v>
      </c>
      <c r="F2713" t="s">
        <v>9</v>
      </c>
      <c r="G2713">
        <v>189900</v>
      </c>
    </row>
    <row r="2714" spans="1:7" x14ac:dyDescent="0.25">
      <c r="A2714" t="s">
        <v>7</v>
      </c>
      <c r="B2714" t="s">
        <v>32</v>
      </c>
      <c r="C2714">
        <v>2019</v>
      </c>
      <c r="D2714" t="s">
        <v>25</v>
      </c>
      <c r="E2714">
        <v>16200</v>
      </c>
      <c r="F2714" t="s">
        <v>9</v>
      </c>
      <c r="G2714">
        <v>189900</v>
      </c>
    </row>
    <row r="2715" spans="1:7" x14ac:dyDescent="0.25">
      <c r="A2715" t="s">
        <v>15</v>
      </c>
      <c r="B2715" t="s">
        <v>120</v>
      </c>
      <c r="C2715">
        <v>2021</v>
      </c>
      <c r="D2715" t="s">
        <v>14</v>
      </c>
      <c r="E2715">
        <v>3623</v>
      </c>
      <c r="F2715" t="s">
        <v>9</v>
      </c>
      <c r="G2715">
        <v>372900</v>
      </c>
    </row>
    <row r="2716" spans="1:7" x14ac:dyDescent="0.25">
      <c r="A2716" t="s">
        <v>45</v>
      </c>
      <c r="B2716" t="s">
        <v>478</v>
      </c>
      <c r="C2716">
        <v>2021</v>
      </c>
      <c r="D2716" t="s">
        <v>8</v>
      </c>
      <c r="E2716">
        <v>3623</v>
      </c>
      <c r="F2716" t="s">
        <v>9</v>
      </c>
      <c r="G2716">
        <v>499700</v>
      </c>
    </row>
    <row r="2717" spans="1:7" x14ac:dyDescent="0.25">
      <c r="A2717" t="s">
        <v>22</v>
      </c>
      <c r="B2717" t="s">
        <v>23</v>
      </c>
      <c r="C2717">
        <v>2019</v>
      </c>
      <c r="D2717" t="s">
        <v>25</v>
      </c>
      <c r="E2717">
        <v>20214</v>
      </c>
      <c r="F2717" t="s">
        <v>9</v>
      </c>
      <c r="G2717">
        <v>189900</v>
      </c>
    </row>
    <row r="2718" spans="1:7" x14ac:dyDescent="0.25">
      <c r="A2718" t="s">
        <v>57</v>
      </c>
      <c r="B2718" t="s">
        <v>101</v>
      </c>
      <c r="C2718">
        <v>2020</v>
      </c>
      <c r="D2718" t="s">
        <v>28</v>
      </c>
      <c r="E2718">
        <v>2282</v>
      </c>
      <c r="F2718" t="s">
        <v>9</v>
      </c>
      <c r="G2718">
        <v>189900</v>
      </c>
    </row>
    <row r="2719" spans="1:7" x14ac:dyDescent="0.25">
      <c r="A2719" t="s">
        <v>10</v>
      </c>
      <c r="B2719" t="s">
        <v>54</v>
      </c>
      <c r="C2719">
        <v>2020</v>
      </c>
      <c r="D2719" t="s">
        <v>28</v>
      </c>
      <c r="E2719">
        <v>2595</v>
      </c>
      <c r="F2719" t="s">
        <v>21</v>
      </c>
      <c r="G2719">
        <v>189900</v>
      </c>
    </row>
    <row r="2720" spans="1:7" x14ac:dyDescent="0.25">
      <c r="A2720" t="s">
        <v>57</v>
      </c>
      <c r="B2720" t="s">
        <v>101</v>
      </c>
      <c r="C2720">
        <v>2020</v>
      </c>
      <c r="D2720" t="s">
        <v>28</v>
      </c>
      <c r="E2720">
        <v>2700</v>
      </c>
      <c r="F2720" t="s">
        <v>9</v>
      </c>
      <c r="G2720">
        <v>189900</v>
      </c>
    </row>
    <row r="2721" spans="1:7" x14ac:dyDescent="0.25">
      <c r="A2721" t="s">
        <v>12</v>
      </c>
      <c r="B2721" t="s">
        <v>13</v>
      </c>
      <c r="C2721">
        <v>2020</v>
      </c>
      <c r="D2721" t="s">
        <v>28</v>
      </c>
      <c r="E2721">
        <v>5185</v>
      </c>
      <c r="F2721" t="s">
        <v>21</v>
      </c>
      <c r="G2721">
        <v>189900</v>
      </c>
    </row>
    <row r="2722" spans="1:7" x14ac:dyDescent="0.25">
      <c r="A2722" t="s">
        <v>45</v>
      </c>
      <c r="B2722" t="s">
        <v>478</v>
      </c>
      <c r="C2722">
        <v>2021</v>
      </c>
      <c r="D2722" t="s">
        <v>8</v>
      </c>
      <c r="E2722">
        <v>3677</v>
      </c>
      <c r="F2722" t="s">
        <v>9</v>
      </c>
      <c r="G2722">
        <v>489800</v>
      </c>
    </row>
    <row r="2723" spans="1:7" x14ac:dyDescent="0.25">
      <c r="A2723" t="s">
        <v>19</v>
      </c>
      <c r="B2723" t="s">
        <v>89</v>
      </c>
      <c r="C2723">
        <v>2020</v>
      </c>
      <c r="D2723" t="s">
        <v>28</v>
      </c>
      <c r="E2723">
        <v>11100</v>
      </c>
      <c r="F2723" t="s">
        <v>21</v>
      </c>
      <c r="G2723">
        <v>189900</v>
      </c>
    </row>
    <row r="2724" spans="1:7" x14ac:dyDescent="0.25">
      <c r="A2724" t="s">
        <v>57</v>
      </c>
      <c r="B2724" t="s">
        <v>94</v>
      </c>
      <c r="C2724">
        <v>2021</v>
      </c>
      <c r="D2724" t="s">
        <v>14</v>
      </c>
      <c r="E2724">
        <v>3696</v>
      </c>
      <c r="F2724" t="s">
        <v>9</v>
      </c>
      <c r="G2724">
        <v>239900</v>
      </c>
    </row>
    <row r="2725" spans="1:7" x14ac:dyDescent="0.25">
      <c r="A2725" t="s">
        <v>46</v>
      </c>
      <c r="B2725" t="s">
        <v>66</v>
      </c>
      <c r="C2725">
        <v>2021</v>
      </c>
      <c r="D2725" t="s">
        <v>28</v>
      </c>
      <c r="E2725">
        <v>2075</v>
      </c>
      <c r="F2725" t="s">
        <v>21</v>
      </c>
      <c r="G2725">
        <v>189900</v>
      </c>
    </row>
    <row r="2726" spans="1:7" x14ac:dyDescent="0.25">
      <c r="A2726" t="s">
        <v>26</v>
      </c>
      <c r="B2726" t="s">
        <v>31</v>
      </c>
      <c r="C2726">
        <v>2021</v>
      </c>
      <c r="D2726" t="s">
        <v>14</v>
      </c>
      <c r="E2726">
        <v>3700</v>
      </c>
      <c r="F2726" t="s">
        <v>9</v>
      </c>
      <c r="G2726">
        <v>319900</v>
      </c>
    </row>
    <row r="2727" spans="1:7" x14ac:dyDescent="0.25">
      <c r="A2727" t="s">
        <v>69</v>
      </c>
      <c r="B2727" t="s">
        <v>124</v>
      </c>
      <c r="C2727">
        <v>2021</v>
      </c>
      <c r="D2727" t="s">
        <v>28</v>
      </c>
      <c r="E2727">
        <v>2228</v>
      </c>
      <c r="F2727" t="s">
        <v>9</v>
      </c>
      <c r="G2727">
        <v>189900</v>
      </c>
    </row>
    <row r="2728" spans="1:7" x14ac:dyDescent="0.25">
      <c r="A2728" t="s">
        <v>69</v>
      </c>
      <c r="B2728" t="s">
        <v>473</v>
      </c>
      <c r="C2728">
        <v>2021</v>
      </c>
      <c r="D2728" t="s">
        <v>8</v>
      </c>
      <c r="E2728">
        <v>3748</v>
      </c>
      <c r="F2728" t="s">
        <v>9</v>
      </c>
      <c r="G2728">
        <v>157900</v>
      </c>
    </row>
    <row r="2729" spans="1:7" x14ac:dyDescent="0.25">
      <c r="A2729" t="s">
        <v>104</v>
      </c>
      <c r="B2729" t="s">
        <v>128</v>
      </c>
      <c r="C2729">
        <v>2021</v>
      </c>
      <c r="D2729" t="s">
        <v>25</v>
      </c>
      <c r="E2729">
        <v>2267</v>
      </c>
      <c r="F2729" t="s">
        <v>21</v>
      </c>
      <c r="G2729">
        <v>189900</v>
      </c>
    </row>
    <row r="2730" spans="1:7" x14ac:dyDescent="0.25">
      <c r="A2730" t="s">
        <v>57</v>
      </c>
      <c r="B2730" t="s">
        <v>94</v>
      </c>
      <c r="C2730">
        <v>2021</v>
      </c>
      <c r="D2730" t="s">
        <v>14</v>
      </c>
      <c r="E2730">
        <v>3758</v>
      </c>
      <c r="F2730" t="s">
        <v>9</v>
      </c>
      <c r="G2730">
        <v>239900</v>
      </c>
    </row>
    <row r="2731" spans="1:7" x14ac:dyDescent="0.25">
      <c r="A2731" t="s">
        <v>12</v>
      </c>
      <c r="B2731" t="s">
        <v>465</v>
      </c>
      <c r="C2731">
        <v>2021</v>
      </c>
      <c r="D2731" t="s">
        <v>14</v>
      </c>
      <c r="E2731">
        <v>3760</v>
      </c>
      <c r="F2731" t="s">
        <v>9</v>
      </c>
      <c r="G2731">
        <v>369900</v>
      </c>
    </row>
    <row r="2732" spans="1:7" x14ac:dyDescent="0.25">
      <c r="A2732" t="s">
        <v>69</v>
      </c>
      <c r="B2732" t="s">
        <v>70</v>
      </c>
      <c r="C2732">
        <v>2021</v>
      </c>
      <c r="D2732" t="s">
        <v>28</v>
      </c>
      <c r="E2732">
        <v>2533</v>
      </c>
      <c r="F2732" t="s">
        <v>21</v>
      </c>
      <c r="G2732">
        <v>189900</v>
      </c>
    </row>
    <row r="2733" spans="1:7" x14ac:dyDescent="0.25">
      <c r="A2733" t="s">
        <v>7</v>
      </c>
      <c r="B2733" t="s">
        <v>55</v>
      </c>
      <c r="C2733">
        <v>2021</v>
      </c>
      <c r="D2733" t="s">
        <v>28</v>
      </c>
      <c r="E2733">
        <v>3263</v>
      </c>
      <c r="F2733" t="s">
        <v>21</v>
      </c>
      <c r="G2733">
        <v>189900</v>
      </c>
    </row>
    <row r="2734" spans="1:7" x14ac:dyDescent="0.25">
      <c r="A2734" t="s">
        <v>15</v>
      </c>
      <c r="B2734" t="s">
        <v>120</v>
      </c>
      <c r="C2734">
        <v>2021</v>
      </c>
      <c r="D2734" t="s">
        <v>14</v>
      </c>
      <c r="E2734">
        <v>3809</v>
      </c>
      <c r="F2734" t="s">
        <v>9</v>
      </c>
      <c r="G2734">
        <v>339900</v>
      </c>
    </row>
    <row r="2735" spans="1:7" x14ac:dyDescent="0.25">
      <c r="A2735" t="s">
        <v>98</v>
      </c>
      <c r="B2735" t="s">
        <v>109</v>
      </c>
      <c r="C2735">
        <v>2021</v>
      </c>
      <c r="D2735" t="s">
        <v>28</v>
      </c>
      <c r="E2735">
        <v>3975</v>
      </c>
      <c r="F2735" t="s">
        <v>9</v>
      </c>
      <c r="G2735">
        <v>189900</v>
      </c>
    </row>
    <row r="2736" spans="1:7" x14ac:dyDescent="0.25">
      <c r="A2736" t="s">
        <v>19</v>
      </c>
      <c r="B2736" t="s">
        <v>107</v>
      </c>
      <c r="C2736">
        <v>2021</v>
      </c>
      <c r="D2736" t="s">
        <v>28</v>
      </c>
      <c r="E2736">
        <v>4000</v>
      </c>
      <c r="F2736" t="s">
        <v>21</v>
      </c>
      <c r="G2736">
        <v>189900</v>
      </c>
    </row>
    <row r="2737" spans="1:7" x14ac:dyDescent="0.25">
      <c r="A2737" t="s">
        <v>22</v>
      </c>
      <c r="B2737" t="s">
        <v>48</v>
      </c>
      <c r="C2737">
        <v>2021</v>
      </c>
      <c r="D2737" t="s">
        <v>14</v>
      </c>
      <c r="E2737">
        <v>3824</v>
      </c>
      <c r="F2737" t="s">
        <v>9</v>
      </c>
      <c r="G2737">
        <v>419900</v>
      </c>
    </row>
    <row r="2738" spans="1:7" x14ac:dyDescent="0.25">
      <c r="A2738" t="s">
        <v>19</v>
      </c>
      <c r="B2738" t="s">
        <v>107</v>
      </c>
      <c r="C2738">
        <v>2021</v>
      </c>
      <c r="D2738" t="s">
        <v>28</v>
      </c>
      <c r="E2738">
        <v>4035</v>
      </c>
      <c r="F2738" t="s">
        <v>21</v>
      </c>
      <c r="G2738">
        <v>189900</v>
      </c>
    </row>
    <row r="2739" spans="1:7" x14ac:dyDescent="0.25">
      <c r="A2739" t="s">
        <v>98</v>
      </c>
      <c r="B2739" t="s">
        <v>109</v>
      </c>
      <c r="C2739">
        <v>2021</v>
      </c>
      <c r="D2739" t="s">
        <v>28</v>
      </c>
      <c r="E2739">
        <v>4245</v>
      </c>
      <c r="F2739" t="s">
        <v>9</v>
      </c>
      <c r="G2739">
        <v>189900</v>
      </c>
    </row>
    <row r="2740" spans="1:7" x14ac:dyDescent="0.25">
      <c r="A2740" t="s">
        <v>98</v>
      </c>
      <c r="B2740" t="s">
        <v>99</v>
      </c>
      <c r="C2740">
        <v>2021</v>
      </c>
      <c r="D2740" t="s">
        <v>28</v>
      </c>
      <c r="E2740">
        <v>4256</v>
      </c>
      <c r="F2740" t="s">
        <v>21</v>
      </c>
      <c r="G2740">
        <v>189900</v>
      </c>
    </row>
    <row r="2741" spans="1:7" x14ac:dyDescent="0.25">
      <c r="A2741" t="s">
        <v>57</v>
      </c>
      <c r="B2741" t="s">
        <v>101</v>
      </c>
      <c r="C2741">
        <v>2021</v>
      </c>
      <c r="D2741" t="s">
        <v>28</v>
      </c>
      <c r="E2741">
        <v>4900</v>
      </c>
      <c r="F2741" t="s">
        <v>9</v>
      </c>
      <c r="G2741">
        <v>189900</v>
      </c>
    </row>
    <row r="2742" spans="1:7" x14ac:dyDescent="0.25">
      <c r="A2742" t="s">
        <v>12</v>
      </c>
      <c r="B2742" t="s">
        <v>13</v>
      </c>
      <c r="C2742">
        <v>2021</v>
      </c>
      <c r="D2742" t="s">
        <v>14</v>
      </c>
      <c r="E2742">
        <v>3863</v>
      </c>
      <c r="F2742" t="s">
        <v>9</v>
      </c>
      <c r="G2742">
        <v>199900</v>
      </c>
    </row>
    <row r="2743" spans="1:7" x14ac:dyDescent="0.25">
      <c r="A2743" t="s">
        <v>45</v>
      </c>
      <c r="B2743" t="s">
        <v>461</v>
      </c>
      <c r="C2743">
        <v>2021</v>
      </c>
      <c r="D2743" t="s">
        <v>8</v>
      </c>
      <c r="E2743">
        <v>3863</v>
      </c>
      <c r="F2743" t="s">
        <v>9</v>
      </c>
      <c r="G2743">
        <v>470990</v>
      </c>
    </row>
    <row r="2744" spans="1:7" x14ac:dyDescent="0.25">
      <c r="A2744" t="s">
        <v>7</v>
      </c>
      <c r="B2744" t="s">
        <v>60</v>
      </c>
      <c r="C2744">
        <v>2021</v>
      </c>
      <c r="D2744" t="s">
        <v>14</v>
      </c>
      <c r="E2744">
        <v>3874</v>
      </c>
      <c r="F2744" t="s">
        <v>9</v>
      </c>
      <c r="G2744">
        <v>449800</v>
      </c>
    </row>
    <row r="2745" spans="1:7" x14ac:dyDescent="0.25">
      <c r="A2745" t="s">
        <v>7</v>
      </c>
      <c r="B2745" t="s">
        <v>37</v>
      </c>
      <c r="C2745">
        <v>2021</v>
      </c>
      <c r="D2745" t="s">
        <v>28</v>
      </c>
      <c r="E2745">
        <v>5250</v>
      </c>
      <c r="F2745" t="s">
        <v>21</v>
      </c>
      <c r="G2745">
        <v>189900</v>
      </c>
    </row>
    <row r="2746" spans="1:7" x14ac:dyDescent="0.25">
      <c r="A2746" t="s">
        <v>19</v>
      </c>
      <c r="B2746" t="s">
        <v>107</v>
      </c>
      <c r="C2746">
        <v>2021</v>
      </c>
      <c r="D2746" t="s">
        <v>28</v>
      </c>
      <c r="E2746">
        <v>5750</v>
      </c>
      <c r="F2746" t="s">
        <v>21</v>
      </c>
      <c r="G2746">
        <v>189900</v>
      </c>
    </row>
    <row r="2747" spans="1:7" x14ac:dyDescent="0.25">
      <c r="A2747" t="s">
        <v>26</v>
      </c>
      <c r="B2747" t="s">
        <v>31</v>
      </c>
      <c r="C2747">
        <v>2021</v>
      </c>
      <c r="D2747" t="s">
        <v>25</v>
      </c>
      <c r="E2747">
        <v>5790</v>
      </c>
      <c r="F2747" t="s">
        <v>21</v>
      </c>
      <c r="G2747">
        <v>189900</v>
      </c>
    </row>
    <row r="2748" spans="1:7" x14ac:dyDescent="0.25">
      <c r="A2748" t="s">
        <v>46</v>
      </c>
      <c r="B2748" t="s">
        <v>66</v>
      </c>
      <c r="C2748">
        <v>2022</v>
      </c>
      <c r="D2748" t="s">
        <v>28</v>
      </c>
      <c r="E2748">
        <v>1796</v>
      </c>
      <c r="F2748" t="s">
        <v>21</v>
      </c>
      <c r="G2748">
        <v>189900</v>
      </c>
    </row>
    <row r="2749" spans="1:7" x14ac:dyDescent="0.25">
      <c r="A2749" t="s">
        <v>7</v>
      </c>
      <c r="B2749" t="s">
        <v>32</v>
      </c>
      <c r="C2749">
        <v>2014</v>
      </c>
      <c r="D2749" t="s">
        <v>28</v>
      </c>
      <c r="E2749">
        <v>11061</v>
      </c>
      <c r="F2749" t="s">
        <v>21</v>
      </c>
      <c r="G2749">
        <v>189800</v>
      </c>
    </row>
    <row r="2750" spans="1:7" x14ac:dyDescent="0.25">
      <c r="A2750" t="s">
        <v>69</v>
      </c>
      <c r="B2750" t="s">
        <v>473</v>
      </c>
      <c r="C2750">
        <v>2021</v>
      </c>
      <c r="D2750" t="s">
        <v>8</v>
      </c>
      <c r="E2750">
        <v>3893</v>
      </c>
      <c r="F2750" t="s">
        <v>9</v>
      </c>
      <c r="G2750">
        <v>167900</v>
      </c>
    </row>
    <row r="2751" spans="1:7" x14ac:dyDescent="0.25">
      <c r="A2751" t="s">
        <v>98</v>
      </c>
      <c r="B2751" t="s">
        <v>110</v>
      </c>
      <c r="C2751">
        <v>2014</v>
      </c>
      <c r="D2751" t="s">
        <v>25</v>
      </c>
      <c r="E2751">
        <v>13222</v>
      </c>
      <c r="F2751" t="s">
        <v>9</v>
      </c>
      <c r="G2751">
        <v>189800</v>
      </c>
    </row>
    <row r="2752" spans="1:7" x14ac:dyDescent="0.25">
      <c r="A2752" t="s">
        <v>10</v>
      </c>
      <c r="B2752" t="s">
        <v>11</v>
      </c>
      <c r="C2752">
        <v>2021</v>
      </c>
      <c r="D2752" t="s">
        <v>8</v>
      </c>
      <c r="E2752">
        <v>3899</v>
      </c>
      <c r="F2752" t="s">
        <v>9</v>
      </c>
      <c r="G2752">
        <v>254900</v>
      </c>
    </row>
    <row r="2753" spans="1:7" x14ac:dyDescent="0.25">
      <c r="A2753" t="s">
        <v>26</v>
      </c>
      <c r="B2753" t="s">
        <v>106</v>
      </c>
      <c r="C2753">
        <v>2016</v>
      </c>
      <c r="D2753" t="s">
        <v>25</v>
      </c>
      <c r="E2753">
        <v>10914</v>
      </c>
      <c r="F2753" t="s">
        <v>9</v>
      </c>
      <c r="G2753">
        <v>189800</v>
      </c>
    </row>
    <row r="2754" spans="1:7" x14ac:dyDescent="0.25">
      <c r="A2754" t="s">
        <v>22</v>
      </c>
      <c r="B2754" t="s">
        <v>87</v>
      </c>
      <c r="C2754">
        <v>2016</v>
      </c>
      <c r="D2754" t="s">
        <v>25</v>
      </c>
      <c r="E2754">
        <v>12290</v>
      </c>
      <c r="F2754" t="s">
        <v>9</v>
      </c>
      <c r="G2754">
        <v>189800</v>
      </c>
    </row>
    <row r="2755" spans="1:7" x14ac:dyDescent="0.25">
      <c r="A2755" t="s">
        <v>29</v>
      </c>
      <c r="B2755" t="s">
        <v>35</v>
      </c>
      <c r="C2755">
        <v>2016</v>
      </c>
      <c r="D2755" t="s">
        <v>25</v>
      </c>
      <c r="E2755">
        <v>20000</v>
      </c>
      <c r="F2755" t="s">
        <v>9</v>
      </c>
      <c r="G2755">
        <v>189800</v>
      </c>
    </row>
    <row r="2756" spans="1:7" x14ac:dyDescent="0.25">
      <c r="A2756" t="s">
        <v>22</v>
      </c>
      <c r="B2756" t="s">
        <v>83</v>
      </c>
      <c r="C2756">
        <v>2021</v>
      </c>
      <c r="D2756" t="s">
        <v>14</v>
      </c>
      <c r="E2756">
        <v>3900</v>
      </c>
      <c r="F2756" t="s">
        <v>9</v>
      </c>
      <c r="G2756">
        <v>409900</v>
      </c>
    </row>
    <row r="2757" spans="1:7" x14ac:dyDescent="0.25">
      <c r="A2757" t="s">
        <v>7</v>
      </c>
      <c r="B2757" t="s">
        <v>37</v>
      </c>
      <c r="C2757">
        <v>2017</v>
      </c>
      <c r="D2757" t="s">
        <v>25</v>
      </c>
      <c r="E2757">
        <v>19097</v>
      </c>
      <c r="F2757" t="s">
        <v>9</v>
      </c>
      <c r="G2757">
        <v>189800</v>
      </c>
    </row>
    <row r="2758" spans="1:7" x14ac:dyDescent="0.25">
      <c r="A2758" t="s">
        <v>22</v>
      </c>
      <c r="B2758" t="s">
        <v>127</v>
      </c>
      <c r="C2758">
        <v>2018</v>
      </c>
      <c r="D2758" t="s">
        <v>28</v>
      </c>
      <c r="E2758">
        <v>9283</v>
      </c>
      <c r="F2758" t="s">
        <v>9</v>
      </c>
      <c r="G2758">
        <v>189800</v>
      </c>
    </row>
    <row r="2759" spans="1:7" x14ac:dyDescent="0.25">
      <c r="A2759" t="s">
        <v>79</v>
      </c>
      <c r="B2759" t="s">
        <v>80</v>
      </c>
      <c r="C2759">
        <v>2018</v>
      </c>
      <c r="D2759" t="s">
        <v>25</v>
      </c>
      <c r="E2759">
        <v>9453</v>
      </c>
      <c r="F2759" t="s">
        <v>21</v>
      </c>
      <c r="G2759">
        <v>189800</v>
      </c>
    </row>
    <row r="2760" spans="1:7" x14ac:dyDescent="0.25">
      <c r="A2760" t="s">
        <v>46</v>
      </c>
      <c r="B2760" t="s">
        <v>66</v>
      </c>
      <c r="C2760">
        <v>2018</v>
      </c>
      <c r="D2760" t="s">
        <v>25</v>
      </c>
      <c r="E2760">
        <v>10581</v>
      </c>
      <c r="F2760" t="s">
        <v>9</v>
      </c>
      <c r="G2760">
        <v>189800</v>
      </c>
    </row>
    <row r="2761" spans="1:7" x14ac:dyDescent="0.25">
      <c r="A2761" t="s">
        <v>29</v>
      </c>
      <c r="B2761" t="s">
        <v>115</v>
      </c>
      <c r="C2761">
        <v>2019</v>
      </c>
      <c r="D2761" t="s">
        <v>28</v>
      </c>
      <c r="E2761">
        <v>5184</v>
      </c>
      <c r="F2761" t="s">
        <v>9</v>
      </c>
      <c r="G2761">
        <v>189800</v>
      </c>
    </row>
    <row r="2762" spans="1:7" x14ac:dyDescent="0.25">
      <c r="A2762" t="s">
        <v>29</v>
      </c>
      <c r="B2762" t="s">
        <v>44</v>
      </c>
      <c r="C2762">
        <v>2019</v>
      </c>
      <c r="D2762" t="s">
        <v>28</v>
      </c>
      <c r="E2762">
        <v>6100</v>
      </c>
      <c r="F2762" t="s">
        <v>21</v>
      </c>
      <c r="G2762">
        <v>189800</v>
      </c>
    </row>
    <row r="2763" spans="1:7" x14ac:dyDescent="0.25">
      <c r="A2763" t="s">
        <v>7</v>
      </c>
      <c r="B2763" t="s">
        <v>32</v>
      </c>
      <c r="C2763">
        <v>2020</v>
      </c>
      <c r="D2763" t="s">
        <v>28</v>
      </c>
      <c r="E2763">
        <v>5666</v>
      </c>
      <c r="F2763" t="s">
        <v>21</v>
      </c>
      <c r="G2763">
        <v>189800</v>
      </c>
    </row>
    <row r="2764" spans="1:7" x14ac:dyDescent="0.25">
      <c r="A2764" t="s">
        <v>22</v>
      </c>
      <c r="B2764" t="s">
        <v>83</v>
      </c>
      <c r="C2764">
        <v>2021</v>
      </c>
      <c r="D2764" t="s">
        <v>8</v>
      </c>
      <c r="E2764">
        <v>3933</v>
      </c>
      <c r="F2764" t="s">
        <v>9</v>
      </c>
      <c r="G2764">
        <v>477900</v>
      </c>
    </row>
    <row r="2765" spans="1:7" x14ac:dyDescent="0.25">
      <c r="A2765" t="s">
        <v>57</v>
      </c>
      <c r="B2765" t="s">
        <v>101</v>
      </c>
      <c r="C2765">
        <v>2021</v>
      </c>
      <c r="D2765" t="s">
        <v>8</v>
      </c>
      <c r="E2765">
        <v>3937</v>
      </c>
      <c r="F2765" t="s">
        <v>9</v>
      </c>
      <c r="G2765">
        <v>299000</v>
      </c>
    </row>
    <row r="2766" spans="1:7" x14ac:dyDescent="0.25">
      <c r="A2766" t="s">
        <v>46</v>
      </c>
      <c r="B2766" t="s">
        <v>61</v>
      </c>
      <c r="C2766">
        <v>2021</v>
      </c>
      <c r="D2766" t="s">
        <v>8</v>
      </c>
      <c r="E2766">
        <v>3938</v>
      </c>
      <c r="F2766" t="s">
        <v>9</v>
      </c>
      <c r="G2766">
        <v>189900</v>
      </c>
    </row>
    <row r="2767" spans="1:7" x14ac:dyDescent="0.25">
      <c r="A2767" t="s">
        <v>45</v>
      </c>
      <c r="B2767" t="s">
        <v>461</v>
      </c>
      <c r="C2767">
        <v>2021</v>
      </c>
      <c r="D2767" t="s">
        <v>8</v>
      </c>
      <c r="E2767">
        <v>3948</v>
      </c>
      <c r="F2767" t="s">
        <v>9</v>
      </c>
      <c r="G2767">
        <v>399000</v>
      </c>
    </row>
    <row r="2768" spans="1:7" x14ac:dyDescent="0.25">
      <c r="A2768" t="s">
        <v>57</v>
      </c>
      <c r="B2768" t="s">
        <v>94</v>
      </c>
      <c r="C2768">
        <v>2021</v>
      </c>
      <c r="D2768" t="s">
        <v>14</v>
      </c>
      <c r="E2768">
        <v>3950</v>
      </c>
      <c r="F2768" t="s">
        <v>9</v>
      </c>
      <c r="G2768">
        <v>254900</v>
      </c>
    </row>
    <row r="2769" spans="1:7" x14ac:dyDescent="0.25">
      <c r="A2769" t="s">
        <v>104</v>
      </c>
      <c r="B2769" t="s">
        <v>128</v>
      </c>
      <c r="C2769">
        <v>2019</v>
      </c>
      <c r="D2769" t="s">
        <v>25</v>
      </c>
      <c r="E2769">
        <v>9975</v>
      </c>
      <c r="F2769" t="s">
        <v>9</v>
      </c>
      <c r="G2769">
        <v>189700</v>
      </c>
    </row>
    <row r="2770" spans="1:7" x14ac:dyDescent="0.25">
      <c r="A2770" t="s">
        <v>19</v>
      </c>
      <c r="B2770" t="s">
        <v>43</v>
      </c>
      <c r="C2770">
        <v>2020</v>
      </c>
      <c r="D2770" t="s">
        <v>25</v>
      </c>
      <c r="E2770">
        <v>11684</v>
      </c>
      <c r="F2770" t="s">
        <v>9</v>
      </c>
      <c r="G2770">
        <v>189700</v>
      </c>
    </row>
    <row r="2771" spans="1:7" x14ac:dyDescent="0.25">
      <c r="A2771" t="s">
        <v>57</v>
      </c>
      <c r="B2771" t="s">
        <v>101</v>
      </c>
      <c r="C2771">
        <v>2021</v>
      </c>
      <c r="D2771" t="s">
        <v>14</v>
      </c>
      <c r="E2771">
        <v>3970</v>
      </c>
      <c r="F2771" t="s">
        <v>9</v>
      </c>
      <c r="G2771">
        <v>229990</v>
      </c>
    </row>
    <row r="2772" spans="1:7" x14ac:dyDescent="0.25">
      <c r="A2772" t="s">
        <v>104</v>
      </c>
      <c r="B2772" t="s">
        <v>116</v>
      </c>
      <c r="C2772">
        <v>2017</v>
      </c>
      <c r="D2772" t="s">
        <v>25</v>
      </c>
      <c r="E2772">
        <v>10300</v>
      </c>
      <c r="F2772" t="s">
        <v>21</v>
      </c>
      <c r="G2772">
        <v>189500</v>
      </c>
    </row>
    <row r="2773" spans="1:7" x14ac:dyDescent="0.25">
      <c r="A2773" t="s">
        <v>19</v>
      </c>
      <c r="B2773" t="s">
        <v>88</v>
      </c>
      <c r="C2773">
        <v>2018</v>
      </c>
      <c r="D2773" t="s">
        <v>25</v>
      </c>
      <c r="E2773">
        <v>17248</v>
      </c>
      <c r="F2773" t="s">
        <v>9</v>
      </c>
      <c r="G2773">
        <v>189500</v>
      </c>
    </row>
    <row r="2774" spans="1:7" x14ac:dyDescent="0.25">
      <c r="A2774" t="s">
        <v>12</v>
      </c>
      <c r="B2774" t="s">
        <v>470</v>
      </c>
      <c r="C2774">
        <v>2021</v>
      </c>
      <c r="D2774" t="s">
        <v>14</v>
      </c>
      <c r="E2774">
        <v>3976</v>
      </c>
      <c r="F2774" t="s">
        <v>9</v>
      </c>
      <c r="G2774">
        <v>219900</v>
      </c>
    </row>
    <row r="2775" spans="1:7" x14ac:dyDescent="0.25">
      <c r="A2775" t="s">
        <v>26</v>
      </c>
      <c r="B2775" t="s">
        <v>78</v>
      </c>
      <c r="C2775">
        <v>2021</v>
      </c>
      <c r="D2775" t="s">
        <v>14</v>
      </c>
      <c r="E2775">
        <v>3980</v>
      </c>
      <c r="F2775" t="s">
        <v>9</v>
      </c>
      <c r="G2775">
        <v>329900</v>
      </c>
    </row>
    <row r="2776" spans="1:7" x14ac:dyDescent="0.25">
      <c r="A2776" t="s">
        <v>7</v>
      </c>
      <c r="B2776" t="s">
        <v>37</v>
      </c>
      <c r="C2776">
        <v>2018</v>
      </c>
      <c r="D2776" t="s">
        <v>25</v>
      </c>
      <c r="E2776">
        <v>17398</v>
      </c>
      <c r="F2776" t="s">
        <v>9</v>
      </c>
      <c r="G2776">
        <v>189500</v>
      </c>
    </row>
    <row r="2777" spans="1:7" x14ac:dyDescent="0.25">
      <c r="A2777" t="s">
        <v>57</v>
      </c>
      <c r="B2777" t="s">
        <v>94</v>
      </c>
      <c r="C2777">
        <v>2019</v>
      </c>
      <c r="D2777" t="s">
        <v>28</v>
      </c>
      <c r="E2777">
        <v>9450</v>
      </c>
      <c r="F2777" t="s">
        <v>9</v>
      </c>
      <c r="G2777">
        <v>189500</v>
      </c>
    </row>
    <row r="2778" spans="1:7" x14ac:dyDescent="0.25">
      <c r="A2778" t="s">
        <v>29</v>
      </c>
      <c r="B2778" t="s">
        <v>115</v>
      </c>
      <c r="C2778">
        <v>2020</v>
      </c>
      <c r="D2778" t="s">
        <v>28</v>
      </c>
      <c r="E2778">
        <v>2678</v>
      </c>
      <c r="F2778" t="s">
        <v>21</v>
      </c>
      <c r="G2778">
        <v>189500</v>
      </c>
    </row>
    <row r="2779" spans="1:7" x14ac:dyDescent="0.25">
      <c r="A2779" t="s">
        <v>19</v>
      </c>
      <c r="B2779" t="s">
        <v>89</v>
      </c>
      <c r="C2779">
        <v>2021</v>
      </c>
      <c r="D2779" t="s">
        <v>14</v>
      </c>
      <c r="E2779">
        <v>4000</v>
      </c>
      <c r="F2779" t="s">
        <v>9</v>
      </c>
      <c r="G2779">
        <v>299900</v>
      </c>
    </row>
    <row r="2780" spans="1:7" x14ac:dyDescent="0.25">
      <c r="A2780" t="s">
        <v>79</v>
      </c>
      <c r="B2780" t="s">
        <v>123</v>
      </c>
      <c r="C2780">
        <v>2020</v>
      </c>
      <c r="D2780" t="s">
        <v>28</v>
      </c>
      <c r="E2780">
        <v>4500</v>
      </c>
      <c r="F2780" t="s">
        <v>9</v>
      </c>
      <c r="G2780">
        <v>189500</v>
      </c>
    </row>
    <row r="2781" spans="1:7" x14ac:dyDescent="0.25">
      <c r="A2781" t="s">
        <v>22</v>
      </c>
      <c r="B2781" t="s">
        <v>64</v>
      </c>
      <c r="C2781">
        <v>2021</v>
      </c>
      <c r="D2781" t="s">
        <v>14</v>
      </c>
      <c r="E2781">
        <v>4010</v>
      </c>
      <c r="F2781" t="s">
        <v>9</v>
      </c>
      <c r="G2781">
        <v>659900</v>
      </c>
    </row>
    <row r="2782" spans="1:7" x14ac:dyDescent="0.25">
      <c r="A2782" t="s">
        <v>57</v>
      </c>
      <c r="B2782" t="s">
        <v>94</v>
      </c>
      <c r="C2782">
        <v>2020</v>
      </c>
      <c r="D2782" t="s">
        <v>28</v>
      </c>
      <c r="E2782">
        <v>10000</v>
      </c>
      <c r="F2782" t="s">
        <v>9</v>
      </c>
      <c r="G2782">
        <v>189500</v>
      </c>
    </row>
    <row r="2783" spans="1:7" x14ac:dyDescent="0.25">
      <c r="A2783" t="s">
        <v>15</v>
      </c>
      <c r="B2783">
        <v>118</v>
      </c>
      <c r="C2783">
        <v>2016</v>
      </c>
      <c r="D2783" t="s">
        <v>28</v>
      </c>
      <c r="E2783">
        <v>5200</v>
      </c>
      <c r="F2783" t="s">
        <v>9</v>
      </c>
      <c r="G2783">
        <v>189000</v>
      </c>
    </row>
    <row r="2784" spans="1:7" x14ac:dyDescent="0.25">
      <c r="A2784" t="s">
        <v>98</v>
      </c>
      <c r="B2784" t="s">
        <v>110</v>
      </c>
      <c r="C2784">
        <v>2017</v>
      </c>
      <c r="D2784" t="s">
        <v>25</v>
      </c>
      <c r="E2784">
        <v>16700</v>
      </c>
      <c r="F2784" t="s">
        <v>9</v>
      </c>
      <c r="G2784">
        <v>189000</v>
      </c>
    </row>
    <row r="2785" spans="1:7" x14ac:dyDescent="0.25">
      <c r="A2785" t="s">
        <v>45</v>
      </c>
      <c r="B2785" t="s">
        <v>461</v>
      </c>
      <c r="C2785">
        <v>2021</v>
      </c>
      <c r="D2785" t="s">
        <v>8</v>
      </c>
      <c r="E2785">
        <v>4029</v>
      </c>
      <c r="F2785" t="s">
        <v>9</v>
      </c>
      <c r="G2785">
        <v>419800</v>
      </c>
    </row>
    <row r="2786" spans="1:7" x14ac:dyDescent="0.25">
      <c r="A2786" t="s">
        <v>29</v>
      </c>
      <c r="B2786" t="s">
        <v>92</v>
      </c>
      <c r="C2786">
        <v>2018</v>
      </c>
      <c r="D2786" t="s">
        <v>28</v>
      </c>
      <c r="E2786">
        <v>7253</v>
      </c>
      <c r="F2786" t="s">
        <v>21</v>
      </c>
      <c r="G2786">
        <v>189000</v>
      </c>
    </row>
    <row r="2787" spans="1:7" x14ac:dyDescent="0.25">
      <c r="A2787" t="s">
        <v>77</v>
      </c>
      <c r="B2787">
        <v>308</v>
      </c>
      <c r="C2787">
        <v>2019</v>
      </c>
      <c r="D2787" t="s">
        <v>25</v>
      </c>
      <c r="E2787">
        <v>9154</v>
      </c>
      <c r="F2787" t="s">
        <v>21</v>
      </c>
      <c r="G2787">
        <v>189000</v>
      </c>
    </row>
    <row r="2788" spans="1:7" x14ac:dyDescent="0.25">
      <c r="A2788" t="s">
        <v>19</v>
      </c>
      <c r="B2788" t="s">
        <v>107</v>
      </c>
      <c r="C2788">
        <v>2020</v>
      </c>
      <c r="D2788" t="s">
        <v>28</v>
      </c>
      <c r="E2788">
        <v>3600</v>
      </c>
      <c r="F2788" t="s">
        <v>21</v>
      </c>
      <c r="G2788">
        <v>189000</v>
      </c>
    </row>
    <row r="2789" spans="1:7" x14ac:dyDescent="0.25">
      <c r="A2789" t="s">
        <v>15</v>
      </c>
      <c r="B2789">
        <v>330</v>
      </c>
      <c r="C2789">
        <v>2021</v>
      </c>
      <c r="D2789" t="s">
        <v>14</v>
      </c>
      <c r="E2789">
        <v>4070</v>
      </c>
      <c r="F2789" t="s">
        <v>9</v>
      </c>
      <c r="G2789">
        <v>379900</v>
      </c>
    </row>
    <row r="2790" spans="1:7" x14ac:dyDescent="0.25">
      <c r="A2790" t="s">
        <v>104</v>
      </c>
      <c r="B2790" t="s">
        <v>128</v>
      </c>
      <c r="C2790">
        <v>2020</v>
      </c>
      <c r="D2790" t="s">
        <v>25</v>
      </c>
      <c r="E2790">
        <v>3886</v>
      </c>
      <c r="F2790" t="s">
        <v>21</v>
      </c>
      <c r="G2790">
        <v>189000</v>
      </c>
    </row>
    <row r="2791" spans="1:7" x14ac:dyDescent="0.25">
      <c r="A2791" t="s">
        <v>12</v>
      </c>
      <c r="B2791" t="s">
        <v>13</v>
      </c>
      <c r="C2791">
        <v>2021</v>
      </c>
      <c r="D2791" t="s">
        <v>14</v>
      </c>
      <c r="E2791">
        <v>4080</v>
      </c>
      <c r="F2791" t="s">
        <v>9</v>
      </c>
      <c r="G2791">
        <v>209900</v>
      </c>
    </row>
    <row r="2792" spans="1:7" x14ac:dyDescent="0.25">
      <c r="A2792" t="s">
        <v>19</v>
      </c>
      <c r="B2792" t="s">
        <v>89</v>
      </c>
      <c r="C2792">
        <v>2021</v>
      </c>
      <c r="D2792" t="s">
        <v>14</v>
      </c>
      <c r="E2792">
        <v>4090</v>
      </c>
      <c r="F2792" t="s">
        <v>9</v>
      </c>
      <c r="G2792">
        <v>299900</v>
      </c>
    </row>
    <row r="2793" spans="1:7" x14ac:dyDescent="0.25">
      <c r="A2793" t="s">
        <v>12</v>
      </c>
      <c r="B2793" t="s">
        <v>13</v>
      </c>
      <c r="C2793">
        <v>2021</v>
      </c>
      <c r="D2793" t="s">
        <v>14</v>
      </c>
      <c r="E2793">
        <v>4094</v>
      </c>
      <c r="F2793" t="s">
        <v>9</v>
      </c>
      <c r="G2793">
        <v>199900</v>
      </c>
    </row>
    <row r="2794" spans="1:7" x14ac:dyDescent="0.25">
      <c r="A2794" t="s">
        <v>46</v>
      </c>
      <c r="B2794" t="s">
        <v>66</v>
      </c>
      <c r="C2794">
        <v>2020</v>
      </c>
      <c r="D2794" t="s">
        <v>25</v>
      </c>
      <c r="E2794">
        <v>4772</v>
      </c>
      <c r="F2794" t="s">
        <v>9</v>
      </c>
      <c r="G2794">
        <v>189000</v>
      </c>
    </row>
    <row r="2795" spans="1:7" x14ac:dyDescent="0.25">
      <c r="A2795" t="s">
        <v>10</v>
      </c>
      <c r="B2795" t="s">
        <v>54</v>
      </c>
      <c r="C2795">
        <v>2020</v>
      </c>
      <c r="D2795" t="s">
        <v>28</v>
      </c>
      <c r="E2795">
        <v>5899</v>
      </c>
      <c r="F2795" t="s">
        <v>9</v>
      </c>
      <c r="G2795">
        <v>189000</v>
      </c>
    </row>
    <row r="2796" spans="1:7" x14ac:dyDescent="0.25">
      <c r="A2796" t="s">
        <v>98</v>
      </c>
      <c r="B2796" t="s">
        <v>110</v>
      </c>
      <c r="C2796">
        <v>2021</v>
      </c>
      <c r="D2796" t="s">
        <v>14</v>
      </c>
      <c r="E2796">
        <v>4100</v>
      </c>
      <c r="F2796" t="s">
        <v>9</v>
      </c>
      <c r="G2796">
        <v>239900</v>
      </c>
    </row>
    <row r="2797" spans="1:7" x14ac:dyDescent="0.25">
      <c r="A2797" t="s">
        <v>77</v>
      </c>
      <c r="B2797" t="s">
        <v>108</v>
      </c>
      <c r="C2797">
        <v>2020</v>
      </c>
      <c r="D2797" t="s">
        <v>25</v>
      </c>
      <c r="E2797">
        <v>6978</v>
      </c>
      <c r="F2797" t="s">
        <v>9</v>
      </c>
      <c r="G2797">
        <v>189000</v>
      </c>
    </row>
    <row r="2798" spans="1:7" x14ac:dyDescent="0.25">
      <c r="A2798" t="s">
        <v>69</v>
      </c>
      <c r="B2798" t="s">
        <v>70</v>
      </c>
      <c r="C2798">
        <v>2020</v>
      </c>
      <c r="D2798" t="s">
        <v>28</v>
      </c>
      <c r="E2798">
        <v>8200</v>
      </c>
      <c r="F2798" t="s">
        <v>9</v>
      </c>
      <c r="G2798">
        <v>189000</v>
      </c>
    </row>
    <row r="2799" spans="1:7" x14ac:dyDescent="0.25">
      <c r="A2799" t="s">
        <v>69</v>
      </c>
      <c r="B2799" t="s">
        <v>90</v>
      </c>
      <c r="C2799">
        <v>2020</v>
      </c>
      <c r="D2799" t="s">
        <v>25</v>
      </c>
      <c r="E2799">
        <v>11159</v>
      </c>
      <c r="F2799" t="s">
        <v>9</v>
      </c>
      <c r="G2799">
        <v>189000</v>
      </c>
    </row>
    <row r="2800" spans="1:7" x14ac:dyDescent="0.25">
      <c r="A2800" t="s">
        <v>29</v>
      </c>
      <c r="B2800" t="s">
        <v>115</v>
      </c>
      <c r="C2800">
        <v>2021</v>
      </c>
      <c r="D2800" t="s">
        <v>28</v>
      </c>
      <c r="E2800">
        <v>7042</v>
      </c>
      <c r="F2800" t="s">
        <v>21</v>
      </c>
      <c r="G2800">
        <v>189000</v>
      </c>
    </row>
    <row r="2801" spans="1:7" x14ac:dyDescent="0.25">
      <c r="A2801" t="s">
        <v>19</v>
      </c>
      <c r="B2801" t="s">
        <v>107</v>
      </c>
      <c r="C2801">
        <v>2021</v>
      </c>
      <c r="D2801" t="s">
        <v>28</v>
      </c>
      <c r="E2801">
        <v>7140</v>
      </c>
      <c r="F2801" t="s">
        <v>21</v>
      </c>
      <c r="G2801">
        <v>189000</v>
      </c>
    </row>
    <row r="2802" spans="1:7" x14ac:dyDescent="0.25">
      <c r="A2802" t="s">
        <v>46</v>
      </c>
      <c r="B2802" t="s">
        <v>66</v>
      </c>
      <c r="C2802">
        <v>2024</v>
      </c>
      <c r="D2802" t="s">
        <v>28</v>
      </c>
      <c r="E2802">
        <v>9</v>
      </c>
      <c r="F2802" t="s">
        <v>21</v>
      </c>
      <c r="G2802">
        <v>189000</v>
      </c>
    </row>
    <row r="2803" spans="1:7" x14ac:dyDescent="0.25">
      <c r="A2803" t="s">
        <v>57</v>
      </c>
      <c r="B2803" t="s">
        <v>94</v>
      </c>
      <c r="C2803">
        <v>2021</v>
      </c>
      <c r="D2803" t="s">
        <v>14</v>
      </c>
      <c r="E2803">
        <v>4155</v>
      </c>
      <c r="F2803" t="s">
        <v>9</v>
      </c>
      <c r="G2803">
        <v>219900</v>
      </c>
    </row>
    <row r="2804" spans="1:7" x14ac:dyDescent="0.25">
      <c r="A2804" t="s">
        <v>57</v>
      </c>
      <c r="B2804" t="s">
        <v>101</v>
      </c>
      <c r="C2804">
        <v>2021</v>
      </c>
      <c r="D2804" t="s">
        <v>8</v>
      </c>
      <c r="E2804">
        <v>4169</v>
      </c>
      <c r="F2804" t="s">
        <v>9</v>
      </c>
      <c r="G2804">
        <v>309900</v>
      </c>
    </row>
    <row r="2805" spans="1:7" x14ac:dyDescent="0.25">
      <c r="A2805" t="s">
        <v>15</v>
      </c>
      <c r="B2805">
        <v>225</v>
      </c>
      <c r="C2805">
        <v>2014</v>
      </c>
      <c r="D2805" t="s">
        <v>25</v>
      </c>
      <c r="E2805">
        <v>18868</v>
      </c>
      <c r="F2805" t="s">
        <v>9</v>
      </c>
      <c r="G2805">
        <v>188900</v>
      </c>
    </row>
    <row r="2806" spans="1:7" x14ac:dyDescent="0.25">
      <c r="A2806" t="s">
        <v>12</v>
      </c>
      <c r="B2806" t="s">
        <v>13</v>
      </c>
      <c r="C2806">
        <v>2021</v>
      </c>
      <c r="D2806" t="s">
        <v>14</v>
      </c>
      <c r="E2806">
        <v>4185</v>
      </c>
      <c r="F2806" t="s">
        <v>9</v>
      </c>
      <c r="G2806">
        <v>199900</v>
      </c>
    </row>
    <row r="2807" spans="1:7" x14ac:dyDescent="0.25">
      <c r="A2807" t="s">
        <v>12</v>
      </c>
      <c r="B2807" t="s">
        <v>465</v>
      </c>
      <c r="C2807">
        <v>2021</v>
      </c>
      <c r="D2807" t="s">
        <v>14</v>
      </c>
      <c r="E2807">
        <v>4190</v>
      </c>
      <c r="F2807" t="s">
        <v>9</v>
      </c>
      <c r="G2807">
        <v>384900</v>
      </c>
    </row>
    <row r="2808" spans="1:7" x14ac:dyDescent="0.25">
      <c r="A2808" t="s">
        <v>26</v>
      </c>
      <c r="B2808" t="s">
        <v>56</v>
      </c>
      <c r="C2808">
        <v>2015</v>
      </c>
      <c r="D2808" t="s">
        <v>25</v>
      </c>
      <c r="E2808">
        <v>14810</v>
      </c>
      <c r="F2808" t="s">
        <v>9</v>
      </c>
      <c r="G2808">
        <v>188900</v>
      </c>
    </row>
    <row r="2809" spans="1:7" x14ac:dyDescent="0.25">
      <c r="A2809" t="s">
        <v>22</v>
      </c>
      <c r="B2809" t="s">
        <v>87</v>
      </c>
      <c r="C2809">
        <v>2016</v>
      </c>
      <c r="D2809" t="s">
        <v>25</v>
      </c>
      <c r="E2809">
        <v>10096</v>
      </c>
      <c r="F2809" t="s">
        <v>21</v>
      </c>
      <c r="G2809">
        <v>188900</v>
      </c>
    </row>
    <row r="2810" spans="1:7" x14ac:dyDescent="0.25">
      <c r="A2810" t="s">
        <v>19</v>
      </c>
      <c r="B2810" t="s">
        <v>50</v>
      </c>
      <c r="C2810">
        <v>2021</v>
      </c>
      <c r="D2810" t="s">
        <v>8</v>
      </c>
      <c r="E2810">
        <v>4200</v>
      </c>
      <c r="F2810" t="s">
        <v>9</v>
      </c>
      <c r="G2810">
        <v>519900</v>
      </c>
    </row>
    <row r="2811" spans="1:7" x14ac:dyDescent="0.25">
      <c r="A2811" t="s">
        <v>45</v>
      </c>
      <c r="B2811" t="s">
        <v>463</v>
      </c>
      <c r="C2811">
        <v>2021</v>
      </c>
      <c r="D2811" t="s">
        <v>8</v>
      </c>
      <c r="E2811">
        <v>4200</v>
      </c>
      <c r="F2811" t="s">
        <v>9</v>
      </c>
      <c r="G2811">
        <v>689900</v>
      </c>
    </row>
    <row r="2812" spans="1:7" x14ac:dyDescent="0.25">
      <c r="A2812" t="s">
        <v>117</v>
      </c>
      <c r="B2812" t="s">
        <v>118</v>
      </c>
      <c r="C2812">
        <v>2017</v>
      </c>
      <c r="D2812" t="s">
        <v>28</v>
      </c>
      <c r="E2812">
        <v>5845</v>
      </c>
      <c r="F2812" t="s">
        <v>9</v>
      </c>
      <c r="G2812">
        <v>188800</v>
      </c>
    </row>
    <row r="2813" spans="1:7" x14ac:dyDescent="0.25">
      <c r="A2813" t="s">
        <v>19</v>
      </c>
      <c r="B2813" t="s">
        <v>89</v>
      </c>
      <c r="C2813">
        <v>2021</v>
      </c>
      <c r="D2813" t="s">
        <v>14</v>
      </c>
      <c r="E2813">
        <v>4230</v>
      </c>
      <c r="F2813" t="s">
        <v>9</v>
      </c>
      <c r="G2813">
        <v>299900</v>
      </c>
    </row>
    <row r="2814" spans="1:7" x14ac:dyDescent="0.25">
      <c r="A2814" t="s">
        <v>7</v>
      </c>
      <c r="B2814" t="s">
        <v>32</v>
      </c>
      <c r="C2814">
        <v>2021</v>
      </c>
      <c r="D2814" t="s">
        <v>28</v>
      </c>
      <c r="E2814">
        <v>6300</v>
      </c>
      <c r="F2814" t="s">
        <v>21</v>
      </c>
      <c r="G2814">
        <v>188000</v>
      </c>
    </row>
    <row r="2815" spans="1:7" x14ac:dyDescent="0.25">
      <c r="A2815" t="s">
        <v>117</v>
      </c>
      <c r="B2815" t="s">
        <v>118</v>
      </c>
      <c r="C2815">
        <v>2017</v>
      </c>
      <c r="D2815" t="s">
        <v>28</v>
      </c>
      <c r="E2815">
        <v>9641</v>
      </c>
      <c r="F2815" t="s">
        <v>9</v>
      </c>
      <c r="G2815">
        <v>187900</v>
      </c>
    </row>
    <row r="2816" spans="1:7" x14ac:dyDescent="0.25">
      <c r="A2816" t="s">
        <v>104</v>
      </c>
      <c r="B2816" t="s">
        <v>128</v>
      </c>
      <c r="C2816">
        <v>2020</v>
      </c>
      <c r="D2816" t="s">
        <v>25</v>
      </c>
      <c r="E2816">
        <v>4500</v>
      </c>
      <c r="F2816" t="s">
        <v>9</v>
      </c>
      <c r="G2816">
        <v>187375</v>
      </c>
    </row>
    <row r="2817" spans="1:7" x14ac:dyDescent="0.25">
      <c r="A2817" t="s">
        <v>95</v>
      </c>
      <c r="B2817" t="s">
        <v>97</v>
      </c>
      <c r="C2817">
        <v>2021</v>
      </c>
      <c r="D2817" t="s">
        <v>8</v>
      </c>
      <c r="E2817">
        <v>4235</v>
      </c>
      <c r="F2817" t="s">
        <v>9</v>
      </c>
      <c r="G2817">
        <v>219800</v>
      </c>
    </row>
    <row r="2818" spans="1:7" x14ac:dyDescent="0.25">
      <c r="A2818" t="s">
        <v>12</v>
      </c>
      <c r="B2818" t="s">
        <v>470</v>
      </c>
      <c r="C2818">
        <v>2021</v>
      </c>
      <c r="D2818" t="s">
        <v>14</v>
      </c>
      <c r="E2818">
        <v>4240</v>
      </c>
      <c r="F2818" t="s">
        <v>9</v>
      </c>
      <c r="G2818">
        <v>239900</v>
      </c>
    </row>
    <row r="2819" spans="1:7" x14ac:dyDescent="0.25">
      <c r="A2819" t="s">
        <v>12</v>
      </c>
      <c r="B2819" t="s">
        <v>470</v>
      </c>
      <c r="C2819">
        <v>2021</v>
      </c>
      <c r="D2819" t="s">
        <v>14</v>
      </c>
      <c r="E2819">
        <v>4244</v>
      </c>
      <c r="F2819" t="s">
        <v>9</v>
      </c>
      <c r="G2819">
        <v>229900</v>
      </c>
    </row>
    <row r="2820" spans="1:7" x14ac:dyDescent="0.25">
      <c r="A2820" t="s">
        <v>26</v>
      </c>
      <c r="B2820" t="s">
        <v>42</v>
      </c>
      <c r="C2820">
        <v>2020</v>
      </c>
      <c r="D2820" t="s">
        <v>25</v>
      </c>
      <c r="E2820">
        <v>12500</v>
      </c>
      <c r="F2820" t="s">
        <v>21</v>
      </c>
      <c r="G2820">
        <v>187375</v>
      </c>
    </row>
    <row r="2821" spans="1:7" x14ac:dyDescent="0.25">
      <c r="A2821" t="s">
        <v>7</v>
      </c>
      <c r="B2821" t="s">
        <v>132</v>
      </c>
      <c r="C2821">
        <v>2021</v>
      </c>
      <c r="D2821" t="s">
        <v>8</v>
      </c>
      <c r="E2821">
        <v>4250</v>
      </c>
      <c r="F2821" t="s">
        <v>9</v>
      </c>
      <c r="G2821">
        <v>289900</v>
      </c>
    </row>
    <row r="2822" spans="1:7" x14ac:dyDescent="0.25">
      <c r="A2822" t="s">
        <v>12</v>
      </c>
      <c r="B2822" t="s">
        <v>13</v>
      </c>
      <c r="C2822">
        <v>2021</v>
      </c>
      <c r="D2822" t="s">
        <v>14</v>
      </c>
      <c r="E2822">
        <v>4252</v>
      </c>
      <c r="F2822" t="s">
        <v>9</v>
      </c>
      <c r="G2822">
        <v>209900</v>
      </c>
    </row>
    <row r="2823" spans="1:7" x14ac:dyDescent="0.25">
      <c r="A2823" t="s">
        <v>26</v>
      </c>
      <c r="B2823" t="s">
        <v>31</v>
      </c>
      <c r="C2823">
        <v>2021</v>
      </c>
      <c r="D2823" t="s">
        <v>25</v>
      </c>
      <c r="E2823">
        <v>1850</v>
      </c>
      <c r="F2823" t="s">
        <v>21</v>
      </c>
      <c r="G2823">
        <v>187375</v>
      </c>
    </row>
    <row r="2824" spans="1:7" x14ac:dyDescent="0.25">
      <c r="A2824" t="s">
        <v>22</v>
      </c>
      <c r="B2824" t="s">
        <v>83</v>
      </c>
      <c r="C2824">
        <v>2021</v>
      </c>
      <c r="D2824" t="s">
        <v>8</v>
      </c>
      <c r="E2824">
        <v>4258</v>
      </c>
      <c r="F2824" t="s">
        <v>9</v>
      </c>
      <c r="G2824">
        <v>449900</v>
      </c>
    </row>
    <row r="2825" spans="1:7" x14ac:dyDescent="0.25">
      <c r="A2825" t="s">
        <v>19</v>
      </c>
      <c r="B2825" t="s">
        <v>43</v>
      </c>
      <c r="C2825">
        <v>2021</v>
      </c>
      <c r="D2825" t="s">
        <v>25</v>
      </c>
      <c r="E2825">
        <v>5700</v>
      </c>
      <c r="F2825" t="s">
        <v>21</v>
      </c>
      <c r="G2825">
        <v>187250</v>
      </c>
    </row>
    <row r="2826" spans="1:7" x14ac:dyDescent="0.25">
      <c r="A2826" t="s">
        <v>95</v>
      </c>
      <c r="B2826" t="s">
        <v>96</v>
      </c>
      <c r="C2826">
        <v>2019</v>
      </c>
      <c r="D2826" t="s">
        <v>28</v>
      </c>
      <c r="E2826">
        <v>7400</v>
      </c>
      <c r="F2826" t="s">
        <v>9</v>
      </c>
      <c r="G2826">
        <v>186900</v>
      </c>
    </row>
    <row r="2827" spans="1:7" x14ac:dyDescent="0.25">
      <c r="A2827" t="s">
        <v>22</v>
      </c>
      <c r="B2827" t="s">
        <v>23</v>
      </c>
      <c r="C2827">
        <v>2016</v>
      </c>
      <c r="D2827" t="s">
        <v>28</v>
      </c>
      <c r="E2827">
        <v>8242</v>
      </c>
      <c r="F2827" t="s">
        <v>9</v>
      </c>
      <c r="G2827">
        <v>185000</v>
      </c>
    </row>
    <row r="2828" spans="1:7" x14ac:dyDescent="0.25">
      <c r="A2828" t="s">
        <v>79</v>
      </c>
      <c r="B2828" t="s">
        <v>143</v>
      </c>
      <c r="C2828">
        <v>2024</v>
      </c>
      <c r="D2828" t="s">
        <v>28</v>
      </c>
      <c r="E2828">
        <v>100</v>
      </c>
      <c r="F2828" t="s">
        <v>9</v>
      </c>
      <c r="G2828">
        <v>185000</v>
      </c>
    </row>
    <row r="2829" spans="1:7" x14ac:dyDescent="0.25">
      <c r="A2829" t="s">
        <v>57</v>
      </c>
      <c r="B2829" t="s">
        <v>101</v>
      </c>
      <c r="C2829">
        <v>2021</v>
      </c>
      <c r="D2829" t="s">
        <v>14</v>
      </c>
      <c r="E2829">
        <v>4300</v>
      </c>
      <c r="F2829" t="s">
        <v>9</v>
      </c>
      <c r="G2829">
        <v>299900</v>
      </c>
    </row>
    <row r="2830" spans="1:7" x14ac:dyDescent="0.25">
      <c r="A2830" t="s">
        <v>22</v>
      </c>
      <c r="B2830" t="s">
        <v>62</v>
      </c>
      <c r="C2830">
        <v>2014</v>
      </c>
      <c r="D2830" t="s">
        <v>25</v>
      </c>
      <c r="E2830">
        <v>21862</v>
      </c>
      <c r="F2830" t="s">
        <v>9</v>
      </c>
      <c r="G2830">
        <v>184900</v>
      </c>
    </row>
    <row r="2831" spans="1:7" x14ac:dyDescent="0.25">
      <c r="A2831" t="s">
        <v>15</v>
      </c>
      <c r="B2831">
        <v>330</v>
      </c>
      <c r="C2831">
        <v>2021</v>
      </c>
      <c r="D2831" t="s">
        <v>14</v>
      </c>
      <c r="E2831">
        <v>4300</v>
      </c>
      <c r="F2831" t="s">
        <v>9</v>
      </c>
      <c r="G2831">
        <v>364900</v>
      </c>
    </row>
    <row r="2832" spans="1:7" x14ac:dyDescent="0.25">
      <c r="A2832" t="s">
        <v>22</v>
      </c>
      <c r="B2832" t="s">
        <v>83</v>
      </c>
      <c r="C2832">
        <v>2021</v>
      </c>
      <c r="D2832" t="s">
        <v>14</v>
      </c>
      <c r="E2832">
        <v>4300</v>
      </c>
      <c r="F2832" t="s">
        <v>9</v>
      </c>
      <c r="G2832">
        <v>378900</v>
      </c>
    </row>
    <row r="2833" spans="1:7" x14ac:dyDescent="0.25">
      <c r="A2833" t="s">
        <v>19</v>
      </c>
      <c r="B2833" t="s">
        <v>50</v>
      </c>
      <c r="C2833">
        <v>2021</v>
      </c>
      <c r="D2833" t="s">
        <v>8</v>
      </c>
      <c r="E2833">
        <v>4300</v>
      </c>
      <c r="F2833" t="s">
        <v>9</v>
      </c>
      <c r="G2833">
        <v>539900</v>
      </c>
    </row>
    <row r="2834" spans="1:7" x14ac:dyDescent="0.25">
      <c r="A2834" t="s">
        <v>7</v>
      </c>
      <c r="B2834" t="s">
        <v>132</v>
      </c>
      <c r="C2834">
        <v>2021</v>
      </c>
      <c r="D2834" t="s">
        <v>8</v>
      </c>
      <c r="E2834">
        <v>4314</v>
      </c>
      <c r="F2834" t="s">
        <v>9</v>
      </c>
      <c r="G2834">
        <v>299000</v>
      </c>
    </row>
    <row r="2835" spans="1:7" x14ac:dyDescent="0.25">
      <c r="A2835" t="s">
        <v>7</v>
      </c>
      <c r="B2835" t="s">
        <v>140</v>
      </c>
      <c r="C2835">
        <v>2021</v>
      </c>
      <c r="D2835" t="s">
        <v>8</v>
      </c>
      <c r="E2835">
        <v>4314</v>
      </c>
      <c r="F2835" t="s">
        <v>9</v>
      </c>
      <c r="G2835">
        <v>408900</v>
      </c>
    </row>
    <row r="2836" spans="1:7" x14ac:dyDescent="0.25">
      <c r="A2836" t="s">
        <v>121</v>
      </c>
      <c r="B2836">
        <v>4</v>
      </c>
      <c r="C2836">
        <v>2021</v>
      </c>
      <c r="D2836" t="s">
        <v>8</v>
      </c>
      <c r="E2836">
        <v>4320</v>
      </c>
      <c r="F2836" t="s">
        <v>9</v>
      </c>
      <c r="G2836">
        <v>209900</v>
      </c>
    </row>
    <row r="2837" spans="1:7" x14ac:dyDescent="0.25">
      <c r="A2837" t="s">
        <v>46</v>
      </c>
      <c r="B2837" t="s">
        <v>66</v>
      </c>
      <c r="C2837">
        <v>2021</v>
      </c>
      <c r="D2837" t="s">
        <v>14</v>
      </c>
      <c r="E2837">
        <v>4320</v>
      </c>
      <c r="F2837" t="s">
        <v>9</v>
      </c>
      <c r="G2837">
        <v>219900</v>
      </c>
    </row>
    <row r="2838" spans="1:7" x14ac:dyDescent="0.25">
      <c r="A2838" t="s">
        <v>57</v>
      </c>
      <c r="B2838" t="s">
        <v>75</v>
      </c>
      <c r="C2838">
        <v>2015</v>
      </c>
      <c r="D2838" t="s">
        <v>25</v>
      </c>
      <c r="E2838">
        <v>17500</v>
      </c>
      <c r="F2838" t="s">
        <v>9</v>
      </c>
      <c r="G2838">
        <v>184900</v>
      </c>
    </row>
    <row r="2839" spans="1:7" x14ac:dyDescent="0.25">
      <c r="A2839" t="s">
        <v>12</v>
      </c>
      <c r="B2839" t="s">
        <v>470</v>
      </c>
      <c r="C2839">
        <v>2021</v>
      </c>
      <c r="D2839" t="s">
        <v>14</v>
      </c>
      <c r="E2839">
        <v>4328</v>
      </c>
      <c r="F2839" t="s">
        <v>9</v>
      </c>
      <c r="G2839">
        <v>274900</v>
      </c>
    </row>
    <row r="2840" spans="1:7" x14ac:dyDescent="0.25">
      <c r="A2840" t="s">
        <v>57</v>
      </c>
      <c r="B2840" t="s">
        <v>94</v>
      </c>
      <c r="C2840">
        <v>2021</v>
      </c>
      <c r="D2840" t="s">
        <v>14</v>
      </c>
      <c r="E2840">
        <v>4330</v>
      </c>
      <c r="F2840" t="s">
        <v>9</v>
      </c>
      <c r="G2840">
        <v>229900</v>
      </c>
    </row>
    <row r="2841" spans="1:7" x14ac:dyDescent="0.25">
      <c r="A2841" t="s">
        <v>15</v>
      </c>
      <c r="B2841">
        <v>420</v>
      </c>
      <c r="C2841">
        <v>2015</v>
      </c>
      <c r="D2841" t="s">
        <v>25</v>
      </c>
      <c r="E2841">
        <v>17571</v>
      </c>
      <c r="F2841" t="s">
        <v>9</v>
      </c>
      <c r="G2841">
        <v>184900</v>
      </c>
    </row>
    <row r="2842" spans="1:7" x14ac:dyDescent="0.25">
      <c r="A2842" t="s">
        <v>22</v>
      </c>
      <c r="B2842" t="s">
        <v>23</v>
      </c>
      <c r="C2842">
        <v>2016</v>
      </c>
      <c r="D2842" t="s">
        <v>25</v>
      </c>
      <c r="E2842">
        <v>12200</v>
      </c>
      <c r="F2842" t="s">
        <v>9</v>
      </c>
      <c r="G2842">
        <v>184900</v>
      </c>
    </row>
    <row r="2843" spans="1:7" x14ac:dyDescent="0.25">
      <c r="A2843" t="s">
        <v>19</v>
      </c>
      <c r="B2843" t="s">
        <v>89</v>
      </c>
      <c r="C2843">
        <v>2021</v>
      </c>
      <c r="D2843" t="s">
        <v>14</v>
      </c>
      <c r="E2843">
        <v>4342</v>
      </c>
      <c r="F2843" t="s">
        <v>9</v>
      </c>
      <c r="G2843">
        <v>299900</v>
      </c>
    </row>
    <row r="2844" spans="1:7" x14ac:dyDescent="0.25">
      <c r="A2844" t="s">
        <v>12</v>
      </c>
      <c r="B2844" t="s">
        <v>13</v>
      </c>
      <c r="C2844">
        <v>2021</v>
      </c>
      <c r="D2844" t="s">
        <v>14</v>
      </c>
      <c r="E2844">
        <v>4343</v>
      </c>
      <c r="F2844" t="s">
        <v>9</v>
      </c>
      <c r="G2844">
        <v>199900</v>
      </c>
    </row>
    <row r="2845" spans="1:7" x14ac:dyDescent="0.25">
      <c r="A2845" t="s">
        <v>15</v>
      </c>
      <c r="B2845" t="s">
        <v>120</v>
      </c>
      <c r="C2845">
        <v>2021</v>
      </c>
      <c r="D2845" t="s">
        <v>14</v>
      </c>
      <c r="E2845">
        <v>4352</v>
      </c>
      <c r="F2845" t="s">
        <v>9</v>
      </c>
      <c r="G2845">
        <v>329900</v>
      </c>
    </row>
    <row r="2846" spans="1:7" x14ac:dyDescent="0.25">
      <c r="A2846" t="s">
        <v>57</v>
      </c>
      <c r="B2846" t="s">
        <v>101</v>
      </c>
      <c r="C2846">
        <v>2021</v>
      </c>
      <c r="D2846" t="s">
        <v>8</v>
      </c>
      <c r="E2846">
        <v>4356</v>
      </c>
      <c r="F2846" t="s">
        <v>9</v>
      </c>
      <c r="G2846">
        <v>289900</v>
      </c>
    </row>
    <row r="2847" spans="1:7" x14ac:dyDescent="0.25">
      <c r="A2847" t="s">
        <v>79</v>
      </c>
      <c r="B2847" t="s">
        <v>80</v>
      </c>
      <c r="C2847">
        <v>2016</v>
      </c>
      <c r="D2847" t="s">
        <v>25</v>
      </c>
      <c r="E2847">
        <v>12300</v>
      </c>
      <c r="F2847" t="s">
        <v>9</v>
      </c>
      <c r="G2847">
        <v>184900</v>
      </c>
    </row>
    <row r="2848" spans="1:7" x14ac:dyDescent="0.25">
      <c r="A2848" t="s">
        <v>15</v>
      </c>
      <c r="B2848">
        <v>520</v>
      </c>
      <c r="C2848">
        <v>2016</v>
      </c>
      <c r="D2848" t="s">
        <v>25</v>
      </c>
      <c r="E2848">
        <v>12771</v>
      </c>
      <c r="F2848" t="s">
        <v>9</v>
      </c>
      <c r="G2848">
        <v>184900</v>
      </c>
    </row>
    <row r="2849" spans="1:7" x14ac:dyDescent="0.25">
      <c r="A2849" t="s">
        <v>29</v>
      </c>
      <c r="B2849" t="s">
        <v>51</v>
      </c>
      <c r="C2849">
        <v>2016</v>
      </c>
      <c r="D2849" t="s">
        <v>25</v>
      </c>
      <c r="E2849">
        <v>23892</v>
      </c>
      <c r="F2849" t="s">
        <v>9</v>
      </c>
      <c r="G2849">
        <v>184900</v>
      </c>
    </row>
    <row r="2850" spans="1:7" x14ac:dyDescent="0.25">
      <c r="A2850" t="s">
        <v>22</v>
      </c>
      <c r="B2850" t="s">
        <v>23</v>
      </c>
      <c r="C2850">
        <v>2017</v>
      </c>
      <c r="D2850" t="s">
        <v>28</v>
      </c>
      <c r="E2850">
        <v>5471</v>
      </c>
      <c r="F2850" t="s">
        <v>21</v>
      </c>
      <c r="G2850">
        <v>184900</v>
      </c>
    </row>
    <row r="2851" spans="1:7" x14ac:dyDescent="0.25">
      <c r="A2851" t="s">
        <v>26</v>
      </c>
      <c r="B2851" t="s">
        <v>106</v>
      </c>
      <c r="C2851">
        <v>2017</v>
      </c>
      <c r="D2851" t="s">
        <v>25</v>
      </c>
      <c r="E2851">
        <v>9149</v>
      </c>
      <c r="F2851" t="s">
        <v>21</v>
      </c>
      <c r="G2851">
        <v>184900</v>
      </c>
    </row>
    <row r="2852" spans="1:7" x14ac:dyDescent="0.25">
      <c r="A2852" t="s">
        <v>69</v>
      </c>
      <c r="B2852" t="s">
        <v>138</v>
      </c>
      <c r="C2852">
        <v>2021</v>
      </c>
      <c r="D2852" t="s">
        <v>8</v>
      </c>
      <c r="E2852">
        <v>4390</v>
      </c>
      <c r="F2852" t="s">
        <v>9</v>
      </c>
      <c r="G2852">
        <v>439900</v>
      </c>
    </row>
    <row r="2853" spans="1:7" x14ac:dyDescent="0.25">
      <c r="A2853" t="s">
        <v>117</v>
      </c>
      <c r="B2853" t="s">
        <v>118</v>
      </c>
      <c r="C2853">
        <v>2017</v>
      </c>
      <c r="D2853" t="s">
        <v>28</v>
      </c>
      <c r="E2853">
        <v>11800</v>
      </c>
      <c r="F2853" t="s">
        <v>9</v>
      </c>
      <c r="G2853">
        <v>184900</v>
      </c>
    </row>
    <row r="2854" spans="1:7" x14ac:dyDescent="0.25">
      <c r="A2854" t="s">
        <v>22</v>
      </c>
      <c r="B2854" t="s">
        <v>127</v>
      </c>
      <c r="C2854">
        <v>2017</v>
      </c>
      <c r="D2854" t="s">
        <v>25</v>
      </c>
      <c r="E2854">
        <v>13561</v>
      </c>
      <c r="F2854" t="s">
        <v>9</v>
      </c>
      <c r="G2854">
        <v>184900</v>
      </c>
    </row>
    <row r="2855" spans="1:7" x14ac:dyDescent="0.25">
      <c r="A2855" t="s">
        <v>474</v>
      </c>
      <c r="B2855" t="s">
        <v>479</v>
      </c>
      <c r="C2855">
        <v>2021</v>
      </c>
      <c r="D2855" t="s">
        <v>14</v>
      </c>
      <c r="E2855">
        <v>4393</v>
      </c>
      <c r="F2855" t="s">
        <v>21</v>
      </c>
      <c r="G2855">
        <v>179900</v>
      </c>
    </row>
    <row r="2856" spans="1:7" x14ac:dyDescent="0.25">
      <c r="A2856" t="s">
        <v>57</v>
      </c>
      <c r="B2856" t="s">
        <v>101</v>
      </c>
      <c r="C2856">
        <v>2021</v>
      </c>
      <c r="D2856" t="s">
        <v>8</v>
      </c>
      <c r="E2856">
        <v>4400</v>
      </c>
      <c r="F2856" t="s">
        <v>9</v>
      </c>
      <c r="G2856">
        <v>279900</v>
      </c>
    </row>
    <row r="2857" spans="1:7" x14ac:dyDescent="0.25">
      <c r="A2857" t="s">
        <v>22</v>
      </c>
      <c r="B2857" t="s">
        <v>23</v>
      </c>
      <c r="C2857">
        <v>2017</v>
      </c>
      <c r="D2857" t="s">
        <v>25</v>
      </c>
      <c r="E2857">
        <v>16554</v>
      </c>
      <c r="F2857" t="s">
        <v>9</v>
      </c>
      <c r="G2857">
        <v>184900</v>
      </c>
    </row>
    <row r="2858" spans="1:7" x14ac:dyDescent="0.25">
      <c r="A2858" t="s">
        <v>57</v>
      </c>
      <c r="B2858" t="s">
        <v>94</v>
      </c>
      <c r="C2858">
        <v>2021</v>
      </c>
      <c r="D2858" t="s">
        <v>14</v>
      </c>
      <c r="E2858">
        <v>4410</v>
      </c>
      <c r="F2858" t="s">
        <v>9</v>
      </c>
      <c r="G2858">
        <v>234900</v>
      </c>
    </row>
    <row r="2859" spans="1:7" x14ac:dyDescent="0.25">
      <c r="A2859" t="s">
        <v>46</v>
      </c>
      <c r="B2859" t="s">
        <v>66</v>
      </c>
      <c r="C2859">
        <v>2018</v>
      </c>
      <c r="D2859" t="s">
        <v>28</v>
      </c>
      <c r="E2859">
        <v>4865</v>
      </c>
      <c r="F2859" t="s">
        <v>9</v>
      </c>
      <c r="G2859">
        <v>184900</v>
      </c>
    </row>
    <row r="2860" spans="1:7" x14ac:dyDescent="0.25">
      <c r="A2860" t="s">
        <v>15</v>
      </c>
      <c r="B2860">
        <v>118</v>
      </c>
      <c r="C2860">
        <v>2018</v>
      </c>
      <c r="D2860" t="s">
        <v>25</v>
      </c>
      <c r="E2860">
        <v>11012</v>
      </c>
      <c r="F2860" t="s">
        <v>21</v>
      </c>
      <c r="G2860">
        <v>184900</v>
      </c>
    </row>
    <row r="2861" spans="1:7" x14ac:dyDescent="0.25">
      <c r="A2861" t="s">
        <v>17</v>
      </c>
      <c r="B2861" t="s">
        <v>18</v>
      </c>
      <c r="C2861">
        <v>2018</v>
      </c>
      <c r="D2861" t="s">
        <v>25</v>
      </c>
      <c r="E2861">
        <v>14990</v>
      </c>
      <c r="F2861" t="s">
        <v>9</v>
      </c>
      <c r="G2861">
        <v>184900</v>
      </c>
    </row>
    <row r="2862" spans="1:7" x14ac:dyDescent="0.25">
      <c r="A2862" t="s">
        <v>22</v>
      </c>
      <c r="B2862" t="s">
        <v>23</v>
      </c>
      <c r="C2862">
        <v>2018</v>
      </c>
      <c r="D2862" t="s">
        <v>25</v>
      </c>
      <c r="E2862">
        <v>13752</v>
      </c>
      <c r="F2862" t="s">
        <v>9</v>
      </c>
      <c r="G2862">
        <v>184900</v>
      </c>
    </row>
    <row r="2863" spans="1:7" x14ac:dyDescent="0.25">
      <c r="A2863" t="s">
        <v>26</v>
      </c>
      <c r="B2863" t="s">
        <v>27</v>
      </c>
      <c r="C2863">
        <v>2021</v>
      </c>
      <c r="D2863" t="s">
        <v>14</v>
      </c>
      <c r="E2863">
        <v>4438</v>
      </c>
      <c r="F2863" t="s">
        <v>9</v>
      </c>
      <c r="G2863">
        <v>399000</v>
      </c>
    </row>
    <row r="2864" spans="1:7" x14ac:dyDescent="0.25">
      <c r="A2864" t="s">
        <v>77</v>
      </c>
      <c r="B2864" t="s">
        <v>108</v>
      </c>
      <c r="C2864">
        <v>2019</v>
      </c>
      <c r="D2864" t="s">
        <v>25</v>
      </c>
      <c r="E2864">
        <v>5020</v>
      </c>
      <c r="F2864" t="s">
        <v>21</v>
      </c>
      <c r="G2864">
        <v>184900</v>
      </c>
    </row>
    <row r="2865" spans="1:7" x14ac:dyDescent="0.25">
      <c r="A2865" t="s">
        <v>7</v>
      </c>
      <c r="B2865" t="s">
        <v>60</v>
      </c>
      <c r="C2865">
        <v>2021</v>
      </c>
      <c r="D2865" t="s">
        <v>14</v>
      </c>
      <c r="E2865">
        <v>4454</v>
      </c>
      <c r="F2865" t="s">
        <v>9</v>
      </c>
      <c r="G2865">
        <v>409900</v>
      </c>
    </row>
    <row r="2866" spans="1:7" x14ac:dyDescent="0.25">
      <c r="A2866" t="s">
        <v>7</v>
      </c>
      <c r="B2866" t="s">
        <v>32</v>
      </c>
      <c r="C2866">
        <v>2020</v>
      </c>
      <c r="D2866" t="s">
        <v>28</v>
      </c>
      <c r="E2866">
        <v>11541</v>
      </c>
      <c r="F2866" t="s">
        <v>21</v>
      </c>
      <c r="G2866">
        <v>184900</v>
      </c>
    </row>
    <row r="2867" spans="1:7" x14ac:dyDescent="0.25">
      <c r="A2867" t="s">
        <v>69</v>
      </c>
      <c r="B2867" t="s">
        <v>70</v>
      </c>
      <c r="C2867">
        <v>2021</v>
      </c>
      <c r="D2867" t="s">
        <v>28</v>
      </c>
      <c r="E2867">
        <v>2140</v>
      </c>
      <c r="F2867" t="s">
        <v>21</v>
      </c>
      <c r="G2867">
        <v>184900</v>
      </c>
    </row>
    <row r="2868" spans="1:7" x14ac:dyDescent="0.25">
      <c r="A2868" t="s">
        <v>57</v>
      </c>
      <c r="B2868" t="s">
        <v>101</v>
      </c>
      <c r="C2868">
        <v>2021</v>
      </c>
      <c r="D2868" t="s">
        <v>8</v>
      </c>
      <c r="E2868">
        <v>4484</v>
      </c>
      <c r="F2868" t="s">
        <v>9</v>
      </c>
      <c r="G2868">
        <v>289900</v>
      </c>
    </row>
    <row r="2869" spans="1:7" x14ac:dyDescent="0.25">
      <c r="A2869" t="s">
        <v>98</v>
      </c>
      <c r="B2869" t="s">
        <v>480</v>
      </c>
      <c r="C2869">
        <v>2021</v>
      </c>
      <c r="D2869" t="s">
        <v>14</v>
      </c>
      <c r="E2869">
        <v>4490</v>
      </c>
      <c r="F2869" t="s">
        <v>9</v>
      </c>
      <c r="G2869">
        <v>239900</v>
      </c>
    </row>
    <row r="2870" spans="1:7" x14ac:dyDescent="0.25">
      <c r="A2870" t="s">
        <v>7</v>
      </c>
      <c r="B2870" t="s">
        <v>132</v>
      </c>
      <c r="C2870">
        <v>2021</v>
      </c>
      <c r="D2870" t="s">
        <v>8</v>
      </c>
      <c r="E2870">
        <v>4490</v>
      </c>
      <c r="F2870" t="s">
        <v>9</v>
      </c>
      <c r="G2870">
        <v>279900</v>
      </c>
    </row>
    <row r="2871" spans="1:7" x14ac:dyDescent="0.25">
      <c r="A2871" t="s">
        <v>29</v>
      </c>
      <c r="B2871" t="s">
        <v>53</v>
      </c>
      <c r="C2871">
        <v>2021</v>
      </c>
      <c r="D2871" t="s">
        <v>14</v>
      </c>
      <c r="E2871">
        <v>4492</v>
      </c>
      <c r="F2871" t="s">
        <v>9</v>
      </c>
      <c r="G2871">
        <v>589900</v>
      </c>
    </row>
    <row r="2872" spans="1:7" x14ac:dyDescent="0.25">
      <c r="A2872" t="s">
        <v>12</v>
      </c>
      <c r="B2872" t="s">
        <v>13</v>
      </c>
      <c r="C2872">
        <v>2021</v>
      </c>
      <c r="D2872" t="s">
        <v>14</v>
      </c>
      <c r="E2872">
        <v>4496</v>
      </c>
      <c r="F2872" t="s">
        <v>9</v>
      </c>
      <c r="G2872">
        <v>204900</v>
      </c>
    </row>
    <row r="2873" spans="1:7" x14ac:dyDescent="0.25">
      <c r="A2873" t="s">
        <v>10</v>
      </c>
      <c r="B2873" t="s">
        <v>11</v>
      </c>
      <c r="C2873">
        <v>2021</v>
      </c>
      <c r="D2873" t="s">
        <v>8</v>
      </c>
      <c r="E2873">
        <v>4496</v>
      </c>
      <c r="F2873" t="s">
        <v>9</v>
      </c>
      <c r="G2873">
        <v>219900</v>
      </c>
    </row>
    <row r="2874" spans="1:7" x14ac:dyDescent="0.25">
      <c r="A2874" t="s">
        <v>57</v>
      </c>
      <c r="B2874" t="s">
        <v>101</v>
      </c>
      <c r="C2874">
        <v>2021</v>
      </c>
      <c r="D2874" t="s">
        <v>8</v>
      </c>
      <c r="E2874">
        <v>4500</v>
      </c>
      <c r="F2874" t="s">
        <v>9</v>
      </c>
      <c r="G2874">
        <v>299900</v>
      </c>
    </row>
    <row r="2875" spans="1:7" x14ac:dyDescent="0.25">
      <c r="A2875" t="s">
        <v>19</v>
      </c>
      <c r="B2875" t="s">
        <v>89</v>
      </c>
      <c r="C2875">
        <v>2021</v>
      </c>
      <c r="D2875" t="s">
        <v>14</v>
      </c>
      <c r="E2875">
        <v>4500</v>
      </c>
      <c r="F2875" t="s">
        <v>9</v>
      </c>
      <c r="G2875">
        <v>359000</v>
      </c>
    </row>
    <row r="2876" spans="1:7" x14ac:dyDescent="0.25">
      <c r="A2876" t="s">
        <v>15</v>
      </c>
      <c r="B2876" t="s">
        <v>120</v>
      </c>
      <c r="C2876">
        <v>2021</v>
      </c>
      <c r="D2876" t="s">
        <v>14</v>
      </c>
      <c r="E2876">
        <v>4501</v>
      </c>
      <c r="F2876" t="s">
        <v>9</v>
      </c>
      <c r="G2876">
        <v>369900</v>
      </c>
    </row>
    <row r="2877" spans="1:7" x14ac:dyDescent="0.25">
      <c r="A2877" t="s">
        <v>69</v>
      </c>
      <c r="B2877" t="s">
        <v>70</v>
      </c>
      <c r="C2877">
        <v>2021</v>
      </c>
      <c r="D2877" t="s">
        <v>28</v>
      </c>
      <c r="E2877">
        <v>2489</v>
      </c>
      <c r="F2877" t="s">
        <v>21</v>
      </c>
      <c r="G2877">
        <v>184900</v>
      </c>
    </row>
    <row r="2878" spans="1:7" x14ac:dyDescent="0.25">
      <c r="A2878" t="s">
        <v>69</v>
      </c>
      <c r="B2878" t="s">
        <v>70</v>
      </c>
      <c r="C2878">
        <v>2021</v>
      </c>
      <c r="D2878" t="s">
        <v>28</v>
      </c>
      <c r="E2878">
        <v>2500</v>
      </c>
      <c r="F2878" t="s">
        <v>21</v>
      </c>
      <c r="G2878">
        <v>184900</v>
      </c>
    </row>
    <row r="2879" spans="1:7" x14ac:dyDescent="0.25">
      <c r="A2879" t="s">
        <v>12</v>
      </c>
      <c r="B2879" t="s">
        <v>470</v>
      </c>
      <c r="C2879">
        <v>2021</v>
      </c>
      <c r="D2879" t="s">
        <v>14</v>
      </c>
      <c r="E2879">
        <v>4506</v>
      </c>
      <c r="F2879" t="s">
        <v>9</v>
      </c>
      <c r="G2879">
        <v>239900</v>
      </c>
    </row>
    <row r="2880" spans="1:7" x14ac:dyDescent="0.25">
      <c r="A2880" t="s">
        <v>46</v>
      </c>
      <c r="B2880" t="s">
        <v>66</v>
      </c>
      <c r="C2880">
        <v>2021</v>
      </c>
      <c r="D2880" t="s">
        <v>28</v>
      </c>
      <c r="E2880">
        <v>2576</v>
      </c>
      <c r="F2880" t="s">
        <v>21</v>
      </c>
      <c r="G2880">
        <v>184900</v>
      </c>
    </row>
    <row r="2881" spans="1:7" x14ac:dyDescent="0.25">
      <c r="A2881" t="s">
        <v>69</v>
      </c>
      <c r="B2881" t="s">
        <v>70</v>
      </c>
      <c r="C2881">
        <v>2021</v>
      </c>
      <c r="D2881" t="s">
        <v>28</v>
      </c>
      <c r="E2881">
        <v>3397</v>
      </c>
      <c r="F2881" t="s">
        <v>21</v>
      </c>
      <c r="G2881">
        <v>184900</v>
      </c>
    </row>
    <row r="2882" spans="1:7" x14ac:dyDescent="0.25">
      <c r="A2882" t="s">
        <v>69</v>
      </c>
      <c r="B2882" t="s">
        <v>70</v>
      </c>
      <c r="C2882">
        <v>2021</v>
      </c>
      <c r="D2882" t="s">
        <v>28</v>
      </c>
      <c r="E2882">
        <v>5623</v>
      </c>
      <c r="F2882" t="s">
        <v>21</v>
      </c>
      <c r="G2882">
        <v>184900</v>
      </c>
    </row>
    <row r="2883" spans="1:7" x14ac:dyDescent="0.25">
      <c r="A2883" t="s">
        <v>46</v>
      </c>
      <c r="B2883" t="s">
        <v>66</v>
      </c>
      <c r="C2883">
        <v>2021</v>
      </c>
      <c r="D2883" t="s">
        <v>28</v>
      </c>
      <c r="E2883">
        <v>6389</v>
      </c>
      <c r="F2883" t="s">
        <v>9</v>
      </c>
      <c r="G2883">
        <v>184900</v>
      </c>
    </row>
    <row r="2884" spans="1:7" x14ac:dyDescent="0.25">
      <c r="A2884" t="s">
        <v>7</v>
      </c>
      <c r="B2884" t="s">
        <v>55</v>
      </c>
      <c r="C2884">
        <v>2021</v>
      </c>
      <c r="D2884" t="s">
        <v>28</v>
      </c>
      <c r="E2884">
        <v>6980</v>
      </c>
      <c r="F2884" t="s">
        <v>21</v>
      </c>
      <c r="G2884">
        <v>184900</v>
      </c>
    </row>
    <row r="2885" spans="1:7" x14ac:dyDescent="0.25">
      <c r="A2885" t="s">
        <v>26</v>
      </c>
      <c r="B2885" t="s">
        <v>76</v>
      </c>
      <c r="C2885">
        <v>2015</v>
      </c>
      <c r="D2885" t="s">
        <v>25</v>
      </c>
      <c r="E2885">
        <v>14678</v>
      </c>
      <c r="F2885" t="s">
        <v>21</v>
      </c>
      <c r="G2885">
        <v>184800</v>
      </c>
    </row>
    <row r="2886" spans="1:7" x14ac:dyDescent="0.25">
      <c r="A2886" t="s">
        <v>22</v>
      </c>
      <c r="B2886" t="s">
        <v>23</v>
      </c>
      <c r="C2886">
        <v>2017</v>
      </c>
      <c r="D2886" t="s">
        <v>25</v>
      </c>
      <c r="E2886">
        <v>9477</v>
      </c>
      <c r="F2886" t="s">
        <v>9</v>
      </c>
      <c r="G2886">
        <v>184800</v>
      </c>
    </row>
    <row r="2887" spans="1:7" x14ac:dyDescent="0.25">
      <c r="A2887" t="s">
        <v>12</v>
      </c>
      <c r="B2887" t="s">
        <v>470</v>
      </c>
      <c r="C2887">
        <v>2021</v>
      </c>
      <c r="D2887" t="s">
        <v>14</v>
      </c>
      <c r="E2887">
        <v>4537</v>
      </c>
      <c r="F2887" t="s">
        <v>9</v>
      </c>
      <c r="G2887">
        <v>244800</v>
      </c>
    </row>
    <row r="2888" spans="1:7" x14ac:dyDescent="0.25">
      <c r="A2888" t="s">
        <v>117</v>
      </c>
      <c r="B2888" t="s">
        <v>118</v>
      </c>
      <c r="C2888">
        <v>2017</v>
      </c>
      <c r="D2888" t="s">
        <v>28</v>
      </c>
      <c r="E2888">
        <v>10256</v>
      </c>
      <c r="F2888" t="s">
        <v>9</v>
      </c>
      <c r="G2888">
        <v>184800</v>
      </c>
    </row>
    <row r="2889" spans="1:7" x14ac:dyDescent="0.25">
      <c r="A2889" t="s">
        <v>10</v>
      </c>
      <c r="B2889" t="s">
        <v>11</v>
      </c>
      <c r="C2889">
        <v>2021</v>
      </c>
      <c r="D2889" t="s">
        <v>8</v>
      </c>
      <c r="E2889">
        <v>4545</v>
      </c>
      <c r="F2889" t="s">
        <v>9</v>
      </c>
      <c r="G2889">
        <v>189000</v>
      </c>
    </row>
    <row r="2890" spans="1:7" x14ac:dyDescent="0.25">
      <c r="A2890" t="s">
        <v>7</v>
      </c>
      <c r="B2890" t="s">
        <v>140</v>
      </c>
      <c r="C2890">
        <v>2021</v>
      </c>
      <c r="D2890" t="s">
        <v>8</v>
      </c>
      <c r="E2890">
        <v>4550</v>
      </c>
      <c r="F2890" t="s">
        <v>9</v>
      </c>
      <c r="G2890">
        <v>425000</v>
      </c>
    </row>
    <row r="2891" spans="1:7" x14ac:dyDescent="0.25">
      <c r="A2891" t="s">
        <v>26</v>
      </c>
      <c r="B2891" t="s">
        <v>106</v>
      </c>
      <c r="C2891">
        <v>2017</v>
      </c>
      <c r="D2891" t="s">
        <v>25</v>
      </c>
      <c r="E2891">
        <v>16143</v>
      </c>
      <c r="F2891" t="s">
        <v>9</v>
      </c>
      <c r="G2891">
        <v>184800</v>
      </c>
    </row>
    <row r="2892" spans="1:7" x14ac:dyDescent="0.25">
      <c r="A2892" t="s">
        <v>22</v>
      </c>
      <c r="B2892" t="s">
        <v>127</v>
      </c>
      <c r="C2892">
        <v>2018</v>
      </c>
      <c r="D2892" t="s">
        <v>28</v>
      </c>
      <c r="E2892">
        <v>9400</v>
      </c>
      <c r="F2892" t="s">
        <v>9</v>
      </c>
      <c r="G2892">
        <v>184500</v>
      </c>
    </row>
    <row r="2893" spans="1:7" x14ac:dyDescent="0.25">
      <c r="A2893" t="s">
        <v>22</v>
      </c>
      <c r="B2893" t="s">
        <v>62</v>
      </c>
      <c r="C2893">
        <v>2017</v>
      </c>
      <c r="D2893" t="s">
        <v>25</v>
      </c>
      <c r="E2893">
        <v>19870</v>
      </c>
      <c r="F2893" t="s">
        <v>9</v>
      </c>
      <c r="G2893">
        <v>184000</v>
      </c>
    </row>
    <row r="2894" spans="1:7" x14ac:dyDescent="0.25">
      <c r="A2894" t="s">
        <v>79</v>
      </c>
      <c r="B2894" t="s">
        <v>123</v>
      </c>
      <c r="C2894">
        <v>2018</v>
      </c>
      <c r="D2894" t="s">
        <v>28</v>
      </c>
      <c r="E2894">
        <v>8950</v>
      </c>
      <c r="F2894" t="s">
        <v>9</v>
      </c>
      <c r="G2894">
        <v>184000</v>
      </c>
    </row>
    <row r="2895" spans="1:7" x14ac:dyDescent="0.25">
      <c r="A2895" t="s">
        <v>15</v>
      </c>
      <c r="B2895">
        <v>420</v>
      </c>
      <c r="C2895">
        <v>2015</v>
      </c>
      <c r="D2895" t="s">
        <v>25</v>
      </c>
      <c r="E2895">
        <v>16400</v>
      </c>
      <c r="F2895" t="s">
        <v>21</v>
      </c>
      <c r="G2895">
        <v>182900</v>
      </c>
    </row>
    <row r="2896" spans="1:7" x14ac:dyDescent="0.25">
      <c r="A2896" t="s">
        <v>12</v>
      </c>
      <c r="B2896" t="s">
        <v>470</v>
      </c>
      <c r="C2896">
        <v>2021</v>
      </c>
      <c r="D2896" t="s">
        <v>14</v>
      </c>
      <c r="E2896">
        <v>4613</v>
      </c>
      <c r="F2896" t="s">
        <v>9</v>
      </c>
      <c r="G2896">
        <v>239900</v>
      </c>
    </row>
    <row r="2897" spans="1:7" x14ac:dyDescent="0.25">
      <c r="A2897" t="s">
        <v>45</v>
      </c>
      <c r="B2897" t="s">
        <v>461</v>
      </c>
      <c r="C2897">
        <v>2021</v>
      </c>
      <c r="D2897" t="s">
        <v>8</v>
      </c>
      <c r="E2897">
        <v>4619</v>
      </c>
      <c r="F2897" t="s">
        <v>21</v>
      </c>
      <c r="G2897">
        <v>358900</v>
      </c>
    </row>
    <row r="2898" spans="1:7" x14ac:dyDescent="0.25">
      <c r="A2898" t="s">
        <v>45</v>
      </c>
      <c r="B2898" t="s">
        <v>461</v>
      </c>
      <c r="C2898">
        <v>2021</v>
      </c>
      <c r="D2898" t="s">
        <v>8</v>
      </c>
      <c r="E2898">
        <v>4620</v>
      </c>
      <c r="F2898" t="s">
        <v>9</v>
      </c>
      <c r="G2898">
        <v>424800</v>
      </c>
    </row>
    <row r="2899" spans="1:7" x14ac:dyDescent="0.25">
      <c r="A2899" t="s">
        <v>22</v>
      </c>
      <c r="B2899" t="s">
        <v>23</v>
      </c>
      <c r="C2899">
        <v>2020</v>
      </c>
      <c r="D2899" t="s">
        <v>25</v>
      </c>
      <c r="E2899">
        <v>19800</v>
      </c>
      <c r="F2899" t="s">
        <v>9</v>
      </c>
      <c r="G2899">
        <v>182900</v>
      </c>
    </row>
    <row r="2900" spans="1:7" x14ac:dyDescent="0.25">
      <c r="A2900" t="s">
        <v>26</v>
      </c>
      <c r="B2900" t="s">
        <v>31</v>
      </c>
      <c r="C2900">
        <v>2020</v>
      </c>
      <c r="D2900" t="s">
        <v>25</v>
      </c>
      <c r="E2900">
        <v>6750</v>
      </c>
      <c r="F2900" t="s">
        <v>21</v>
      </c>
      <c r="G2900">
        <v>181125</v>
      </c>
    </row>
    <row r="2901" spans="1:7" x14ac:dyDescent="0.25">
      <c r="A2901" t="s">
        <v>45</v>
      </c>
      <c r="B2901" t="s">
        <v>461</v>
      </c>
      <c r="C2901">
        <v>2021</v>
      </c>
      <c r="D2901" t="s">
        <v>8</v>
      </c>
      <c r="E2901">
        <v>4637</v>
      </c>
      <c r="F2901" t="s">
        <v>9</v>
      </c>
      <c r="G2901">
        <v>409800</v>
      </c>
    </row>
    <row r="2902" spans="1:7" x14ac:dyDescent="0.25">
      <c r="A2902" t="s">
        <v>26</v>
      </c>
      <c r="B2902" t="s">
        <v>31</v>
      </c>
      <c r="C2902">
        <v>2014</v>
      </c>
      <c r="D2902" t="s">
        <v>25</v>
      </c>
      <c r="E2902">
        <v>15999</v>
      </c>
      <c r="F2902" t="s">
        <v>9</v>
      </c>
      <c r="G2902">
        <v>179999</v>
      </c>
    </row>
    <row r="2903" spans="1:7" x14ac:dyDescent="0.25">
      <c r="A2903" t="s">
        <v>22</v>
      </c>
      <c r="B2903" t="s">
        <v>127</v>
      </c>
      <c r="C2903">
        <v>2017</v>
      </c>
      <c r="D2903" t="s">
        <v>28</v>
      </c>
      <c r="E2903">
        <v>11000</v>
      </c>
      <c r="F2903" t="s">
        <v>9</v>
      </c>
      <c r="G2903">
        <v>179999</v>
      </c>
    </row>
    <row r="2904" spans="1:7" x14ac:dyDescent="0.25">
      <c r="A2904" t="s">
        <v>19</v>
      </c>
      <c r="B2904" t="s">
        <v>89</v>
      </c>
      <c r="C2904">
        <v>2021</v>
      </c>
      <c r="D2904" t="s">
        <v>14</v>
      </c>
      <c r="E2904">
        <v>4650</v>
      </c>
      <c r="F2904" t="s">
        <v>9</v>
      </c>
      <c r="G2904">
        <v>289900</v>
      </c>
    </row>
    <row r="2905" spans="1:7" x14ac:dyDescent="0.25">
      <c r="A2905" t="s">
        <v>57</v>
      </c>
      <c r="B2905" t="s">
        <v>101</v>
      </c>
      <c r="C2905">
        <v>2021</v>
      </c>
      <c r="D2905" t="s">
        <v>8</v>
      </c>
      <c r="E2905">
        <v>4660</v>
      </c>
      <c r="F2905" t="s">
        <v>9</v>
      </c>
      <c r="G2905">
        <v>304900</v>
      </c>
    </row>
    <row r="2906" spans="1:7" x14ac:dyDescent="0.25">
      <c r="A2906" t="s">
        <v>46</v>
      </c>
      <c r="B2906" t="s">
        <v>66</v>
      </c>
      <c r="C2906">
        <v>2018</v>
      </c>
      <c r="D2906" t="s">
        <v>28</v>
      </c>
      <c r="E2906">
        <v>11000</v>
      </c>
      <c r="F2906" t="s">
        <v>9</v>
      </c>
      <c r="G2906">
        <v>179999</v>
      </c>
    </row>
    <row r="2907" spans="1:7" x14ac:dyDescent="0.25">
      <c r="A2907" t="s">
        <v>22</v>
      </c>
      <c r="B2907" t="s">
        <v>87</v>
      </c>
      <c r="C2907">
        <v>2014</v>
      </c>
      <c r="D2907" t="s">
        <v>25</v>
      </c>
      <c r="E2907">
        <v>14849</v>
      </c>
      <c r="F2907" t="s">
        <v>21</v>
      </c>
      <c r="G2907">
        <v>179900</v>
      </c>
    </row>
    <row r="2908" spans="1:7" x14ac:dyDescent="0.25">
      <c r="A2908" t="s">
        <v>22</v>
      </c>
      <c r="B2908" t="s">
        <v>62</v>
      </c>
      <c r="C2908">
        <v>2014</v>
      </c>
      <c r="D2908" t="s">
        <v>25</v>
      </c>
      <c r="E2908">
        <v>18200</v>
      </c>
      <c r="F2908" t="s">
        <v>9</v>
      </c>
      <c r="G2908">
        <v>179900</v>
      </c>
    </row>
    <row r="2909" spans="1:7" x14ac:dyDescent="0.25">
      <c r="A2909" t="s">
        <v>26</v>
      </c>
      <c r="B2909" t="s">
        <v>56</v>
      </c>
      <c r="C2909">
        <v>2014</v>
      </c>
      <c r="D2909" t="s">
        <v>25</v>
      </c>
      <c r="E2909">
        <v>18678</v>
      </c>
      <c r="F2909" t="s">
        <v>9</v>
      </c>
      <c r="G2909">
        <v>179900</v>
      </c>
    </row>
    <row r="2910" spans="1:7" x14ac:dyDescent="0.25">
      <c r="A2910" t="s">
        <v>15</v>
      </c>
      <c r="B2910">
        <v>318</v>
      </c>
      <c r="C2910">
        <v>2015</v>
      </c>
      <c r="D2910" t="s">
        <v>25</v>
      </c>
      <c r="E2910">
        <v>10849</v>
      </c>
      <c r="F2910" t="s">
        <v>9</v>
      </c>
      <c r="G2910">
        <v>179900</v>
      </c>
    </row>
    <row r="2911" spans="1:7" x14ac:dyDescent="0.25">
      <c r="A2911" t="s">
        <v>15</v>
      </c>
      <c r="B2911" t="s">
        <v>24</v>
      </c>
      <c r="C2911">
        <v>2021</v>
      </c>
      <c r="D2911" t="s">
        <v>8</v>
      </c>
      <c r="E2911">
        <v>4700</v>
      </c>
      <c r="F2911" t="s">
        <v>9</v>
      </c>
      <c r="G2911">
        <v>519000</v>
      </c>
    </row>
    <row r="2912" spans="1:7" x14ac:dyDescent="0.25">
      <c r="A2912" t="s">
        <v>69</v>
      </c>
      <c r="B2912" t="s">
        <v>90</v>
      </c>
      <c r="C2912">
        <v>2015</v>
      </c>
      <c r="D2912" t="s">
        <v>28</v>
      </c>
      <c r="E2912">
        <v>13205</v>
      </c>
      <c r="F2912" t="s">
        <v>9</v>
      </c>
      <c r="G2912">
        <v>179900</v>
      </c>
    </row>
    <row r="2913" spans="1:7" x14ac:dyDescent="0.25">
      <c r="A2913" t="s">
        <v>22</v>
      </c>
      <c r="B2913" t="s">
        <v>87</v>
      </c>
      <c r="C2913">
        <v>2015</v>
      </c>
      <c r="D2913" t="s">
        <v>28</v>
      </c>
      <c r="E2913">
        <v>16591</v>
      </c>
      <c r="F2913" t="s">
        <v>9</v>
      </c>
      <c r="G2913">
        <v>179900</v>
      </c>
    </row>
    <row r="2914" spans="1:7" x14ac:dyDescent="0.25">
      <c r="A2914" t="s">
        <v>121</v>
      </c>
      <c r="B2914" t="s">
        <v>122</v>
      </c>
      <c r="C2914">
        <v>2021</v>
      </c>
      <c r="D2914" t="s">
        <v>14</v>
      </c>
      <c r="E2914">
        <v>4720</v>
      </c>
      <c r="F2914" t="s">
        <v>9</v>
      </c>
      <c r="G2914">
        <v>269900</v>
      </c>
    </row>
    <row r="2915" spans="1:7" x14ac:dyDescent="0.25">
      <c r="A2915" t="s">
        <v>26</v>
      </c>
      <c r="B2915" t="s">
        <v>27</v>
      </c>
      <c r="C2915">
        <v>2021</v>
      </c>
      <c r="D2915" t="s">
        <v>14</v>
      </c>
      <c r="E2915">
        <v>4730</v>
      </c>
      <c r="F2915" t="s">
        <v>9</v>
      </c>
      <c r="G2915">
        <v>339900</v>
      </c>
    </row>
    <row r="2916" spans="1:7" x14ac:dyDescent="0.25">
      <c r="A2916" t="s">
        <v>22</v>
      </c>
      <c r="B2916" t="s">
        <v>62</v>
      </c>
      <c r="C2916">
        <v>2015</v>
      </c>
      <c r="D2916" t="s">
        <v>25</v>
      </c>
      <c r="E2916">
        <v>20500</v>
      </c>
      <c r="F2916" t="s">
        <v>9</v>
      </c>
      <c r="G2916">
        <v>179900</v>
      </c>
    </row>
    <row r="2917" spans="1:7" x14ac:dyDescent="0.25">
      <c r="A2917" t="s">
        <v>15</v>
      </c>
      <c r="B2917">
        <v>118</v>
      </c>
      <c r="C2917">
        <v>2016</v>
      </c>
      <c r="D2917" t="s">
        <v>25</v>
      </c>
      <c r="E2917">
        <v>11878</v>
      </c>
      <c r="F2917" t="s">
        <v>9</v>
      </c>
      <c r="G2917">
        <v>179900</v>
      </c>
    </row>
    <row r="2918" spans="1:7" x14ac:dyDescent="0.25">
      <c r="A2918" t="s">
        <v>15</v>
      </c>
      <c r="B2918">
        <v>330</v>
      </c>
      <c r="C2918">
        <v>2021</v>
      </c>
      <c r="D2918" t="s">
        <v>14</v>
      </c>
      <c r="E2918">
        <v>4749</v>
      </c>
      <c r="F2918" t="s">
        <v>9</v>
      </c>
      <c r="G2918">
        <v>369900</v>
      </c>
    </row>
    <row r="2919" spans="1:7" x14ac:dyDescent="0.25">
      <c r="A2919" t="s">
        <v>7</v>
      </c>
      <c r="B2919" t="s">
        <v>37</v>
      </c>
      <c r="C2919">
        <v>2016</v>
      </c>
      <c r="D2919" t="s">
        <v>25</v>
      </c>
      <c r="E2919">
        <v>15059</v>
      </c>
      <c r="F2919" t="s">
        <v>9</v>
      </c>
      <c r="G2919">
        <v>179900</v>
      </c>
    </row>
    <row r="2920" spans="1:7" x14ac:dyDescent="0.25">
      <c r="A2920" t="s">
        <v>15</v>
      </c>
      <c r="B2920">
        <v>116</v>
      </c>
      <c r="C2920">
        <v>2016</v>
      </c>
      <c r="D2920" t="s">
        <v>25</v>
      </c>
      <c r="E2920">
        <v>15200</v>
      </c>
      <c r="F2920" t="s">
        <v>9</v>
      </c>
      <c r="G2920">
        <v>179900</v>
      </c>
    </row>
    <row r="2921" spans="1:7" x14ac:dyDescent="0.25">
      <c r="A2921" t="s">
        <v>7</v>
      </c>
      <c r="B2921" t="s">
        <v>37</v>
      </c>
      <c r="C2921">
        <v>2016</v>
      </c>
      <c r="D2921" t="s">
        <v>25</v>
      </c>
      <c r="E2921">
        <v>15800</v>
      </c>
      <c r="F2921" t="s">
        <v>9</v>
      </c>
      <c r="G2921">
        <v>179900</v>
      </c>
    </row>
    <row r="2922" spans="1:7" x14ac:dyDescent="0.25">
      <c r="A2922" t="s">
        <v>45</v>
      </c>
      <c r="B2922" t="s">
        <v>461</v>
      </c>
      <c r="C2922">
        <v>2021</v>
      </c>
      <c r="D2922" t="s">
        <v>8</v>
      </c>
      <c r="E2922">
        <v>4808</v>
      </c>
      <c r="F2922" t="s">
        <v>9</v>
      </c>
      <c r="G2922">
        <v>414900</v>
      </c>
    </row>
    <row r="2923" spans="1:7" x14ac:dyDescent="0.25">
      <c r="A2923" t="s">
        <v>57</v>
      </c>
      <c r="B2923" t="s">
        <v>94</v>
      </c>
      <c r="C2923">
        <v>2021</v>
      </c>
      <c r="D2923" t="s">
        <v>14</v>
      </c>
      <c r="E2923">
        <v>4817</v>
      </c>
      <c r="F2923" t="s">
        <v>9</v>
      </c>
      <c r="G2923">
        <v>229900</v>
      </c>
    </row>
    <row r="2924" spans="1:7" x14ac:dyDescent="0.25">
      <c r="A2924" t="s">
        <v>15</v>
      </c>
      <c r="B2924">
        <v>520</v>
      </c>
      <c r="C2924">
        <v>2016</v>
      </c>
      <c r="D2924" t="s">
        <v>25</v>
      </c>
      <c r="E2924">
        <v>15846</v>
      </c>
      <c r="F2924" t="s">
        <v>9</v>
      </c>
      <c r="G2924">
        <v>179900</v>
      </c>
    </row>
    <row r="2925" spans="1:7" x14ac:dyDescent="0.25">
      <c r="A2925" t="s">
        <v>45</v>
      </c>
      <c r="B2925" t="s">
        <v>478</v>
      </c>
      <c r="C2925">
        <v>2021</v>
      </c>
      <c r="D2925" t="s">
        <v>8</v>
      </c>
      <c r="E2925">
        <v>4839</v>
      </c>
      <c r="F2925" t="s">
        <v>9</v>
      </c>
      <c r="G2925">
        <v>539900</v>
      </c>
    </row>
    <row r="2926" spans="1:7" x14ac:dyDescent="0.25">
      <c r="A2926" t="s">
        <v>57</v>
      </c>
      <c r="B2926" t="s">
        <v>94</v>
      </c>
      <c r="C2926">
        <v>2021</v>
      </c>
      <c r="D2926" t="s">
        <v>14</v>
      </c>
      <c r="E2926">
        <v>4842</v>
      </c>
      <c r="F2926" t="s">
        <v>9</v>
      </c>
      <c r="G2926">
        <v>213900</v>
      </c>
    </row>
    <row r="2927" spans="1:7" x14ac:dyDescent="0.25">
      <c r="A2927" t="s">
        <v>26</v>
      </c>
      <c r="B2927" t="s">
        <v>56</v>
      </c>
      <c r="C2927">
        <v>2016</v>
      </c>
      <c r="D2927" t="s">
        <v>25</v>
      </c>
      <c r="E2927">
        <v>15900</v>
      </c>
      <c r="F2927" t="s">
        <v>9</v>
      </c>
      <c r="G2927">
        <v>179900</v>
      </c>
    </row>
    <row r="2928" spans="1:7" x14ac:dyDescent="0.25">
      <c r="A2928" t="s">
        <v>22</v>
      </c>
      <c r="B2928" t="s">
        <v>23</v>
      </c>
      <c r="C2928">
        <v>2021</v>
      </c>
      <c r="D2928" t="s">
        <v>14</v>
      </c>
      <c r="E2928">
        <v>4845</v>
      </c>
      <c r="F2928" t="s">
        <v>9</v>
      </c>
      <c r="G2928">
        <v>429000</v>
      </c>
    </row>
    <row r="2929" spans="1:7" x14ac:dyDescent="0.25">
      <c r="A2929" t="s">
        <v>7</v>
      </c>
      <c r="B2929" t="s">
        <v>134</v>
      </c>
      <c r="C2929">
        <v>2017</v>
      </c>
      <c r="D2929" t="s">
        <v>28</v>
      </c>
      <c r="E2929">
        <v>8616</v>
      </c>
      <c r="F2929" t="s">
        <v>9</v>
      </c>
      <c r="G2929">
        <v>179900</v>
      </c>
    </row>
    <row r="2930" spans="1:7" x14ac:dyDescent="0.25">
      <c r="A2930" t="s">
        <v>45</v>
      </c>
      <c r="B2930" t="s">
        <v>461</v>
      </c>
      <c r="C2930">
        <v>2021</v>
      </c>
      <c r="D2930" t="s">
        <v>8</v>
      </c>
      <c r="E2930">
        <v>4850</v>
      </c>
      <c r="F2930" t="s">
        <v>9</v>
      </c>
      <c r="G2930">
        <v>339900</v>
      </c>
    </row>
    <row r="2931" spans="1:7" x14ac:dyDescent="0.25">
      <c r="A2931" t="s">
        <v>7</v>
      </c>
      <c r="B2931" t="s">
        <v>140</v>
      </c>
      <c r="C2931">
        <v>2021</v>
      </c>
      <c r="D2931" t="s">
        <v>8</v>
      </c>
      <c r="E2931">
        <v>4851</v>
      </c>
      <c r="F2931" t="s">
        <v>9</v>
      </c>
      <c r="G2931">
        <v>419700</v>
      </c>
    </row>
    <row r="2932" spans="1:7" x14ac:dyDescent="0.25">
      <c r="A2932" t="s">
        <v>19</v>
      </c>
      <c r="B2932" t="s">
        <v>89</v>
      </c>
      <c r="C2932">
        <v>2021</v>
      </c>
      <c r="D2932" t="s">
        <v>14</v>
      </c>
      <c r="E2932">
        <v>4866</v>
      </c>
      <c r="F2932" t="s">
        <v>9</v>
      </c>
      <c r="G2932">
        <v>299900</v>
      </c>
    </row>
    <row r="2933" spans="1:7" x14ac:dyDescent="0.25">
      <c r="A2933" t="s">
        <v>19</v>
      </c>
      <c r="B2933" t="s">
        <v>89</v>
      </c>
      <c r="C2933">
        <v>2021</v>
      </c>
      <c r="D2933" t="s">
        <v>14</v>
      </c>
      <c r="E2933">
        <v>4875</v>
      </c>
      <c r="F2933" t="s">
        <v>9</v>
      </c>
      <c r="G2933">
        <v>299900</v>
      </c>
    </row>
    <row r="2934" spans="1:7" x14ac:dyDescent="0.25">
      <c r="A2934" t="s">
        <v>15</v>
      </c>
      <c r="B2934" t="s">
        <v>16</v>
      </c>
      <c r="C2934">
        <v>2017</v>
      </c>
      <c r="D2934" t="s">
        <v>28</v>
      </c>
      <c r="E2934">
        <v>9832</v>
      </c>
      <c r="F2934" t="s">
        <v>9</v>
      </c>
      <c r="G2934">
        <v>179900</v>
      </c>
    </row>
    <row r="2935" spans="1:7" x14ac:dyDescent="0.25">
      <c r="A2935" t="s">
        <v>26</v>
      </c>
      <c r="B2935" t="s">
        <v>27</v>
      </c>
      <c r="C2935">
        <v>2017</v>
      </c>
      <c r="D2935" t="s">
        <v>28</v>
      </c>
      <c r="E2935">
        <v>10077</v>
      </c>
      <c r="F2935" t="s">
        <v>9</v>
      </c>
      <c r="G2935">
        <v>179900</v>
      </c>
    </row>
    <row r="2936" spans="1:7" x14ac:dyDescent="0.25">
      <c r="A2936" t="s">
        <v>29</v>
      </c>
      <c r="B2936" t="s">
        <v>35</v>
      </c>
      <c r="C2936">
        <v>2021</v>
      </c>
      <c r="D2936" t="s">
        <v>14</v>
      </c>
      <c r="E2936">
        <v>4887</v>
      </c>
      <c r="F2936" t="s">
        <v>9</v>
      </c>
      <c r="G2936">
        <v>479000</v>
      </c>
    </row>
    <row r="2937" spans="1:7" x14ac:dyDescent="0.25">
      <c r="A2937" t="s">
        <v>12</v>
      </c>
      <c r="B2937" t="s">
        <v>13</v>
      </c>
      <c r="C2937">
        <v>2017</v>
      </c>
      <c r="D2937" t="s">
        <v>28</v>
      </c>
      <c r="E2937">
        <v>10282</v>
      </c>
      <c r="F2937" t="s">
        <v>9</v>
      </c>
      <c r="G2937">
        <v>179900</v>
      </c>
    </row>
    <row r="2938" spans="1:7" x14ac:dyDescent="0.25">
      <c r="A2938" t="s">
        <v>77</v>
      </c>
      <c r="B2938" t="s">
        <v>133</v>
      </c>
      <c r="C2938">
        <v>2021</v>
      </c>
      <c r="D2938" t="s">
        <v>8</v>
      </c>
      <c r="E2938">
        <v>4891</v>
      </c>
      <c r="F2938" t="s">
        <v>9</v>
      </c>
      <c r="G2938">
        <v>279900</v>
      </c>
    </row>
    <row r="2939" spans="1:7" x14ac:dyDescent="0.25">
      <c r="A2939" t="s">
        <v>15</v>
      </c>
      <c r="B2939">
        <v>118</v>
      </c>
      <c r="C2939">
        <v>2017</v>
      </c>
      <c r="D2939" t="s">
        <v>28</v>
      </c>
      <c r="E2939">
        <v>11000</v>
      </c>
      <c r="F2939" t="s">
        <v>9</v>
      </c>
      <c r="G2939">
        <v>179900</v>
      </c>
    </row>
    <row r="2940" spans="1:7" x14ac:dyDescent="0.25">
      <c r="A2940" t="s">
        <v>79</v>
      </c>
      <c r="B2940" t="s">
        <v>80</v>
      </c>
      <c r="C2940">
        <v>2017</v>
      </c>
      <c r="D2940" t="s">
        <v>25</v>
      </c>
      <c r="E2940">
        <v>12900</v>
      </c>
      <c r="F2940" t="s">
        <v>9</v>
      </c>
      <c r="G2940">
        <v>179900</v>
      </c>
    </row>
    <row r="2941" spans="1:7" x14ac:dyDescent="0.25">
      <c r="A2941" t="s">
        <v>7</v>
      </c>
      <c r="B2941" t="s">
        <v>32</v>
      </c>
      <c r="C2941">
        <v>2017</v>
      </c>
      <c r="D2941" t="s">
        <v>25</v>
      </c>
      <c r="E2941">
        <v>13906</v>
      </c>
      <c r="F2941" t="s">
        <v>9</v>
      </c>
      <c r="G2941">
        <v>179900</v>
      </c>
    </row>
    <row r="2942" spans="1:7" x14ac:dyDescent="0.25">
      <c r="A2942" t="s">
        <v>7</v>
      </c>
      <c r="B2942" t="s">
        <v>32</v>
      </c>
      <c r="C2942">
        <v>2017</v>
      </c>
      <c r="D2942" t="s">
        <v>28</v>
      </c>
      <c r="E2942">
        <v>14393</v>
      </c>
      <c r="F2942" t="s">
        <v>9</v>
      </c>
      <c r="G2942">
        <v>179900</v>
      </c>
    </row>
    <row r="2943" spans="1:7" x14ac:dyDescent="0.25">
      <c r="A2943" t="s">
        <v>77</v>
      </c>
      <c r="B2943">
        <v>308</v>
      </c>
      <c r="C2943">
        <v>2017</v>
      </c>
      <c r="D2943" t="s">
        <v>25</v>
      </c>
      <c r="E2943">
        <v>14800</v>
      </c>
      <c r="F2943" t="s">
        <v>21</v>
      </c>
      <c r="G2943">
        <v>179900</v>
      </c>
    </row>
    <row r="2944" spans="1:7" x14ac:dyDescent="0.25">
      <c r="A2944" t="s">
        <v>19</v>
      </c>
      <c r="B2944" t="s">
        <v>89</v>
      </c>
      <c r="C2944">
        <v>2021</v>
      </c>
      <c r="D2944" t="s">
        <v>14</v>
      </c>
      <c r="E2944">
        <v>4940</v>
      </c>
      <c r="F2944" t="s">
        <v>9</v>
      </c>
      <c r="G2944">
        <v>299900</v>
      </c>
    </row>
    <row r="2945" spans="1:7" x14ac:dyDescent="0.25">
      <c r="A2945" t="s">
        <v>7</v>
      </c>
      <c r="B2945" t="s">
        <v>140</v>
      </c>
      <c r="C2945">
        <v>2021</v>
      </c>
      <c r="D2945" t="s">
        <v>8</v>
      </c>
      <c r="E2945">
        <v>4943</v>
      </c>
      <c r="F2945" t="s">
        <v>9</v>
      </c>
      <c r="G2945">
        <v>399800</v>
      </c>
    </row>
    <row r="2946" spans="1:7" x14ac:dyDescent="0.25">
      <c r="A2946" t="s">
        <v>19</v>
      </c>
      <c r="B2946" t="s">
        <v>89</v>
      </c>
      <c r="C2946">
        <v>2021</v>
      </c>
      <c r="D2946" t="s">
        <v>14</v>
      </c>
      <c r="E2946">
        <v>4949</v>
      </c>
      <c r="F2946" t="s">
        <v>9</v>
      </c>
      <c r="G2946">
        <v>299900</v>
      </c>
    </row>
    <row r="2947" spans="1:7" x14ac:dyDescent="0.25">
      <c r="A2947" t="s">
        <v>15</v>
      </c>
      <c r="B2947">
        <v>520</v>
      </c>
      <c r="C2947">
        <v>2017</v>
      </c>
      <c r="D2947" t="s">
        <v>25</v>
      </c>
      <c r="E2947">
        <v>16700</v>
      </c>
      <c r="F2947" t="s">
        <v>9</v>
      </c>
      <c r="G2947">
        <v>179900</v>
      </c>
    </row>
    <row r="2948" spans="1:7" x14ac:dyDescent="0.25">
      <c r="A2948" t="s">
        <v>7</v>
      </c>
      <c r="B2948" t="s">
        <v>32</v>
      </c>
      <c r="C2948">
        <v>2017</v>
      </c>
      <c r="D2948" t="s">
        <v>25</v>
      </c>
      <c r="E2948">
        <v>20499</v>
      </c>
      <c r="F2948" t="s">
        <v>9</v>
      </c>
      <c r="G2948">
        <v>179900</v>
      </c>
    </row>
    <row r="2949" spans="1:7" x14ac:dyDescent="0.25">
      <c r="A2949" t="s">
        <v>57</v>
      </c>
      <c r="B2949" t="s">
        <v>94</v>
      </c>
      <c r="C2949">
        <v>2021</v>
      </c>
      <c r="D2949" t="s">
        <v>14</v>
      </c>
      <c r="E2949">
        <v>4956</v>
      </c>
      <c r="F2949" t="s">
        <v>9</v>
      </c>
      <c r="G2949">
        <v>259000</v>
      </c>
    </row>
    <row r="2950" spans="1:7" x14ac:dyDescent="0.25">
      <c r="A2950" t="s">
        <v>77</v>
      </c>
      <c r="B2950">
        <v>3008</v>
      </c>
      <c r="C2950">
        <v>2021</v>
      </c>
      <c r="D2950" t="s">
        <v>14</v>
      </c>
      <c r="E2950">
        <v>4957</v>
      </c>
      <c r="F2950" t="s">
        <v>9</v>
      </c>
      <c r="G2950">
        <v>284900</v>
      </c>
    </row>
    <row r="2951" spans="1:7" x14ac:dyDescent="0.25">
      <c r="A2951" t="s">
        <v>10</v>
      </c>
      <c r="B2951" t="s">
        <v>82</v>
      </c>
      <c r="C2951">
        <v>2018</v>
      </c>
      <c r="D2951" t="s">
        <v>28</v>
      </c>
      <c r="E2951">
        <v>6000</v>
      </c>
      <c r="F2951" t="s">
        <v>9</v>
      </c>
      <c r="G2951">
        <v>179900</v>
      </c>
    </row>
    <row r="2952" spans="1:7" x14ac:dyDescent="0.25">
      <c r="A2952" t="s">
        <v>26</v>
      </c>
      <c r="B2952" t="s">
        <v>27</v>
      </c>
      <c r="C2952">
        <v>2021</v>
      </c>
      <c r="D2952" t="s">
        <v>14</v>
      </c>
      <c r="E2952">
        <v>5029</v>
      </c>
      <c r="F2952" t="s">
        <v>9</v>
      </c>
      <c r="G2952">
        <v>889900</v>
      </c>
    </row>
    <row r="2953" spans="1:7" x14ac:dyDescent="0.25">
      <c r="A2953" t="s">
        <v>7</v>
      </c>
      <c r="B2953" t="s">
        <v>132</v>
      </c>
      <c r="C2953">
        <v>2021</v>
      </c>
      <c r="D2953" t="s">
        <v>8</v>
      </c>
      <c r="E2953">
        <v>5050</v>
      </c>
      <c r="F2953" t="s">
        <v>9</v>
      </c>
      <c r="G2953">
        <v>289900</v>
      </c>
    </row>
    <row r="2954" spans="1:7" x14ac:dyDescent="0.25">
      <c r="A2954" t="s">
        <v>26</v>
      </c>
      <c r="B2954" t="s">
        <v>27</v>
      </c>
      <c r="C2954">
        <v>2018</v>
      </c>
      <c r="D2954" t="s">
        <v>25</v>
      </c>
      <c r="E2954">
        <v>6909</v>
      </c>
      <c r="F2954" t="s">
        <v>9</v>
      </c>
      <c r="G2954">
        <v>179900</v>
      </c>
    </row>
    <row r="2955" spans="1:7" x14ac:dyDescent="0.25">
      <c r="A2955" t="s">
        <v>57</v>
      </c>
      <c r="B2955" t="s">
        <v>75</v>
      </c>
      <c r="C2955">
        <v>2021</v>
      </c>
      <c r="D2955" t="s">
        <v>14</v>
      </c>
      <c r="E2955">
        <v>5064</v>
      </c>
      <c r="F2955" t="s">
        <v>9</v>
      </c>
      <c r="G2955">
        <v>449000</v>
      </c>
    </row>
    <row r="2956" spans="1:7" x14ac:dyDescent="0.25">
      <c r="A2956" t="s">
        <v>45</v>
      </c>
      <c r="B2956" t="s">
        <v>461</v>
      </c>
      <c r="C2956">
        <v>2021</v>
      </c>
      <c r="D2956" t="s">
        <v>8</v>
      </c>
      <c r="E2956">
        <v>5083</v>
      </c>
      <c r="F2956" t="s">
        <v>9</v>
      </c>
      <c r="G2956">
        <v>359800</v>
      </c>
    </row>
    <row r="2957" spans="1:7" x14ac:dyDescent="0.25">
      <c r="A2957" t="s">
        <v>12</v>
      </c>
      <c r="B2957" t="s">
        <v>13</v>
      </c>
      <c r="C2957">
        <v>2021</v>
      </c>
      <c r="D2957" t="s">
        <v>14</v>
      </c>
      <c r="E2957">
        <v>5085</v>
      </c>
      <c r="F2957" t="s">
        <v>9</v>
      </c>
      <c r="G2957">
        <v>194900</v>
      </c>
    </row>
    <row r="2958" spans="1:7" x14ac:dyDescent="0.25">
      <c r="A2958" t="s">
        <v>22</v>
      </c>
      <c r="B2958" t="s">
        <v>127</v>
      </c>
      <c r="C2958">
        <v>2018</v>
      </c>
      <c r="D2958" t="s">
        <v>28</v>
      </c>
      <c r="E2958">
        <v>7461</v>
      </c>
      <c r="F2958" t="s">
        <v>21</v>
      </c>
      <c r="G2958">
        <v>179900</v>
      </c>
    </row>
    <row r="2959" spans="1:7" x14ac:dyDescent="0.25">
      <c r="A2959" t="s">
        <v>7</v>
      </c>
      <c r="B2959" t="s">
        <v>32</v>
      </c>
      <c r="C2959">
        <v>2018</v>
      </c>
      <c r="D2959" t="s">
        <v>25</v>
      </c>
      <c r="E2959">
        <v>8777</v>
      </c>
      <c r="F2959" t="s">
        <v>9</v>
      </c>
      <c r="G2959">
        <v>179900</v>
      </c>
    </row>
    <row r="2960" spans="1:7" x14ac:dyDescent="0.25">
      <c r="A2960" t="s">
        <v>57</v>
      </c>
      <c r="B2960" t="s">
        <v>94</v>
      </c>
      <c r="C2960">
        <v>2021</v>
      </c>
      <c r="D2960" t="s">
        <v>14</v>
      </c>
      <c r="E2960">
        <v>5128</v>
      </c>
      <c r="F2960" t="s">
        <v>9</v>
      </c>
      <c r="G2960">
        <v>219000</v>
      </c>
    </row>
    <row r="2961" spans="1:7" x14ac:dyDescent="0.25">
      <c r="A2961" t="s">
        <v>10</v>
      </c>
      <c r="B2961" t="s">
        <v>54</v>
      </c>
      <c r="C2961">
        <v>2018</v>
      </c>
      <c r="D2961" t="s">
        <v>25</v>
      </c>
      <c r="E2961">
        <v>9174</v>
      </c>
      <c r="F2961" t="s">
        <v>21</v>
      </c>
      <c r="G2961">
        <v>179900</v>
      </c>
    </row>
    <row r="2962" spans="1:7" x14ac:dyDescent="0.25">
      <c r="A2962" t="s">
        <v>10</v>
      </c>
      <c r="B2962" t="s">
        <v>11</v>
      </c>
      <c r="C2962">
        <v>2018</v>
      </c>
      <c r="D2962" t="s">
        <v>25</v>
      </c>
      <c r="E2962">
        <v>10823</v>
      </c>
      <c r="F2962" t="s">
        <v>9</v>
      </c>
      <c r="G2962">
        <v>179900</v>
      </c>
    </row>
    <row r="2963" spans="1:7" x14ac:dyDescent="0.25">
      <c r="A2963" t="s">
        <v>29</v>
      </c>
      <c r="B2963" t="s">
        <v>44</v>
      </c>
      <c r="C2963">
        <v>2018</v>
      </c>
      <c r="D2963" t="s">
        <v>28</v>
      </c>
      <c r="E2963">
        <v>13200</v>
      </c>
      <c r="F2963" t="s">
        <v>9</v>
      </c>
      <c r="G2963">
        <v>179900</v>
      </c>
    </row>
    <row r="2964" spans="1:7" x14ac:dyDescent="0.25">
      <c r="A2964" t="s">
        <v>19</v>
      </c>
      <c r="B2964" t="s">
        <v>43</v>
      </c>
      <c r="C2964">
        <v>2018</v>
      </c>
      <c r="D2964" t="s">
        <v>25</v>
      </c>
      <c r="E2964">
        <v>13550</v>
      </c>
      <c r="F2964" t="s">
        <v>21</v>
      </c>
      <c r="G2964">
        <v>179900</v>
      </c>
    </row>
    <row r="2965" spans="1:7" x14ac:dyDescent="0.25">
      <c r="A2965" t="s">
        <v>84</v>
      </c>
      <c r="B2965" t="s">
        <v>85</v>
      </c>
      <c r="C2965">
        <v>2018</v>
      </c>
      <c r="D2965" t="s">
        <v>25</v>
      </c>
      <c r="E2965">
        <v>15541</v>
      </c>
      <c r="F2965" t="s">
        <v>9</v>
      </c>
      <c r="G2965">
        <v>179900</v>
      </c>
    </row>
    <row r="2966" spans="1:7" x14ac:dyDescent="0.25">
      <c r="A2966" t="s">
        <v>15</v>
      </c>
      <c r="B2966">
        <v>320</v>
      </c>
      <c r="C2966">
        <v>2018</v>
      </c>
      <c r="D2966" t="s">
        <v>25</v>
      </c>
      <c r="E2966">
        <v>16150</v>
      </c>
      <c r="F2966" t="s">
        <v>9</v>
      </c>
      <c r="G2966">
        <v>179900</v>
      </c>
    </row>
    <row r="2967" spans="1:7" x14ac:dyDescent="0.25">
      <c r="A2967" t="s">
        <v>46</v>
      </c>
      <c r="B2967" t="s">
        <v>66</v>
      </c>
      <c r="C2967">
        <v>2018</v>
      </c>
      <c r="D2967" t="s">
        <v>25</v>
      </c>
      <c r="E2967">
        <v>17000</v>
      </c>
      <c r="F2967" t="s">
        <v>9</v>
      </c>
      <c r="G2967">
        <v>179900</v>
      </c>
    </row>
    <row r="2968" spans="1:7" x14ac:dyDescent="0.25">
      <c r="A2968" t="s">
        <v>77</v>
      </c>
      <c r="B2968" t="s">
        <v>108</v>
      </c>
      <c r="C2968">
        <v>2019</v>
      </c>
      <c r="D2968" t="s">
        <v>25</v>
      </c>
      <c r="E2968">
        <v>4200</v>
      </c>
      <c r="F2968" t="s">
        <v>21</v>
      </c>
      <c r="G2968">
        <v>179900</v>
      </c>
    </row>
    <row r="2969" spans="1:7" x14ac:dyDescent="0.25">
      <c r="A2969" t="s">
        <v>45</v>
      </c>
      <c r="B2969" t="s">
        <v>461</v>
      </c>
      <c r="C2969">
        <v>2021</v>
      </c>
      <c r="D2969" t="s">
        <v>8</v>
      </c>
      <c r="E2969">
        <v>5250</v>
      </c>
      <c r="F2969" t="s">
        <v>9</v>
      </c>
      <c r="G2969">
        <v>359800</v>
      </c>
    </row>
    <row r="2970" spans="1:7" x14ac:dyDescent="0.25">
      <c r="A2970" t="s">
        <v>77</v>
      </c>
      <c r="B2970" t="s">
        <v>108</v>
      </c>
      <c r="C2970">
        <v>2019</v>
      </c>
      <c r="D2970" t="s">
        <v>25</v>
      </c>
      <c r="E2970">
        <v>4908</v>
      </c>
      <c r="F2970" t="s">
        <v>21</v>
      </c>
      <c r="G2970">
        <v>179900</v>
      </c>
    </row>
    <row r="2971" spans="1:7" x14ac:dyDescent="0.25">
      <c r="A2971" t="s">
        <v>45</v>
      </c>
      <c r="B2971" t="s">
        <v>461</v>
      </c>
      <c r="C2971">
        <v>2021</v>
      </c>
      <c r="D2971" t="s">
        <v>8</v>
      </c>
      <c r="E2971">
        <v>5263</v>
      </c>
      <c r="F2971" t="s">
        <v>9</v>
      </c>
      <c r="G2971">
        <v>428900</v>
      </c>
    </row>
    <row r="2972" spans="1:7" x14ac:dyDescent="0.25">
      <c r="A2972" t="s">
        <v>77</v>
      </c>
      <c r="B2972">
        <v>3008</v>
      </c>
      <c r="C2972">
        <v>2021</v>
      </c>
      <c r="D2972" t="s">
        <v>14</v>
      </c>
      <c r="E2972">
        <v>5271</v>
      </c>
      <c r="F2972" t="s">
        <v>9</v>
      </c>
      <c r="G2972">
        <v>309900</v>
      </c>
    </row>
    <row r="2973" spans="1:7" x14ac:dyDescent="0.25">
      <c r="A2973" t="s">
        <v>22</v>
      </c>
      <c r="B2973" t="s">
        <v>127</v>
      </c>
      <c r="C2973">
        <v>2019</v>
      </c>
      <c r="D2973" t="s">
        <v>25</v>
      </c>
      <c r="E2973">
        <v>10718</v>
      </c>
      <c r="F2973" t="s">
        <v>21</v>
      </c>
      <c r="G2973">
        <v>179900</v>
      </c>
    </row>
    <row r="2974" spans="1:7" x14ac:dyDescent="0.25">
      <c r="A2974" t="s">
        <v>7</v>
      </c>
      <c r="B2974" t="s">
        <v>140</v>
      </c>
      <c r="C2974">
        <v>2021</v>
      </c>
      <c r="D2974" t="s">
        <v>8</v>
      </c>
      <c r="E2974">
        <v>5289</v>
      </c>
      <c r="F2974" t="s">
        <v>9</v>
      </c>
      <c r="G2974">
        <v>389800</v>
      </c>
    </row>
    <row r="2975" spans="1:7" x14ac:dyDescent="0.25">
      <c r="A2975" t="s">
        <v>77</v>
      </c>
      <c r="B2975">
        <v>5008</v>
      </c>
      <c r="C2975">
        <v>2019</v>
      </c>
      <c r="D2975" t="s">
        <v>25</v>
      </c>
      <c r="E2975">
        <v>13672</v>
      </c>
      <c r="F2975" t="s">
        <v>21</v>
      </c>
      <c r="G2975">
        <v>179900</v>
      </c>
    </row>
    <row r="2976" spans="1:7" x14ac:dyDescent="0.25">
      <c r="A2976" t="s">
        <v>15</v>
      </c>
      <c r="B2976">
        <v>218</v>
      </c>
      <c r="C2976">
        <v>2019</v>
      </c>
      <c r="D2976" t="s">
        <v>28</v>
      </c>
      <c r="E2976">
        <v>14540</v>
      </c>
      <c r="F2976" t="s">
        <v>9</v>
      </c>
      <c r="G2976">
        <v>179900</v>
      </c>
    </row>
    <row r="2977" spans="1:7" x14ac:dyDescent="0.25">
      <c r="A2977" t="s">
        <v>45</v>
      </c>
      <c r="B2977" t="s">
        <v>461</v>
      </c>
      <c r="C2977">
        <v>2021</v>
      </c>
      <c r="D2977" t="s">
        <v>8</v>
      </c>
      <c r="E2977">
        <v>5349</v>
      </c>
      <c r="F2977" t="s">
        <v>9</v>
      </c>
      <c r="G2977">
        <v>369700</v>
      </c>
    </row>
    <row r="2978" spans="1:7" x14ac:dyDescent="0.25">
      <c r="A2978" t="s">
        <v>98</v>
      </c>
      <c r="B2978" t="s">
        <v>110</v>
      </c>
      <c r="C2978">
        <v>2020</v>
      </c>
      <c r="D2978" t="s">
        <v>28</v>
      </c>
      <c r="E2978">
        <v>2450</v>
      </c>
      <c r="F2978" t="s">
        <v>9</v>
      </c>
      <c r="G2978">
        <v>179900</v>
      </c>
    </row>
    <row r="2979" spans="1:7" x14ac:dyDescent="0.25">
      <c r="A2979" t="s">
        <v>19</v>
      </c>
      <c r="B2979" t="s">
        <v>89</v>
      </c>
      <c r="C2979">
        <v>2021</v>
      </c>
      <c r="D2979" t="s">
        <v>14</v>
      </c>
      <c r="E2979">
        <v>5368</v>
      </c>
      <c r="F2979" t="s">
        <v>9</v>
      </c>
      <c r="G2979">
        <v>299900</v>
      </c>
    </row>
    <row r="2980" spans="1:7" x14ac:dyDescent="0.25">
      <c r="A2980" t="s">
        <v>19</v>
      </c>
      <c r="B2980" t="s">
        <v>50</v>
      </c>
      <c r="C2980">
        <v>2021</v>
      </c>
      <c r="D2980" t="s">
        <v>8</v>
      </c>
      <c r="E2980">
        <v>5398</v>
      </c>
      <c r="F2980" t="s">
        <v>9</v>
      </c>
      <c r="G2980">
        <v>479900</v>
      </c>
    </row>
    <row r="2981" spans="1:7" x14ac:dyDescent="0.25">
      <c r="A2981" t="s">
        <v>117</v>
      </c>
      <c r="B2981" t="s">
        <v>118</v>
      </c>
      <c r="C2981">
        <v>2020</v>
      </c>
      <c r="D2981" t="s">
        <v>28</v>
      </c>
      <c r="E2981">
        <v>2800</v>
      </c>
      <c r="F2981" t="s">
        <v>9</v>
      </c>
      <c r="G2981">
        <v>179900</v>
      </c>
    </row>
    <row r="2982" spans="1:7" x14ac:dyDescent="0.25">
      <c r="A2982" t="s">
        <v>95</v>
      </c>
      <c r="B2982">
        <v>2</v>
      </c>
      <c r="C2982">
        <v>2020</v>
      </c>
      <c r="D2982" t="s">
        <v>28</v>
      </c>
      <c r="E2982">
        <v>3433</v>
      </c>
      <c r="F2982" t="s">
        <v>21</v>
      </c>
      <c r="G2982">
        <v>179900</v>
      </c>
    </row>
    <row r="2983" spans="1:7" x14ac:dyDescent="0.25">
      <c r="A2983" t="s">
        <v>77</v>
      </c>
      <c r="B2983">
        <v>3008</v>
      </c>
      <c r="C2983">
        <v>2021</v>
      </c>
      <c r="D2983" t="s">
        <v>14</v>
      </c>
      <c r="E2983">
        <v>5450</v>
      </c>
      <c r="F2983" t="s">
        <v>9</v>
      </c>
      <c r="G2983">
        <v>299900</v>
      </c>
    </row>
    <row r="2984" spans="1:7" x14ac:dyDescent="0.25">
      <c r="A2984" t="s">
        <v>15</v>
      </c>
      <c r="B2984" t="s">
        <v>24</v>
      </c>
      <c r="C2984">
        <v>2021</v>
      </c>
      <c r="D2984" t="s">
        <v>14</v>
      </c>
      <c r="E2984">
        <v>5458</v>
      </c>
      <c r="F2984" t="s">
        <v>9</v>
      </c>
      <c r="G2984">
        <v>769900</v>
      </c>
    </row>
    <row r="2985" spans="1:7" x14ac:dyDescent="0.25">
      <c r="A2985" t="s">
        <v>46</v>
      </c>
      <c r="B2985" t="s">
        <v>66</v>
      </c>
      <c r="C2985">
        <v>2021</v>
      </c>
      <c r="D2985" t="s">
        <v>14</v>
      </c>
      <c r="E2985">
        <v>5464</v>
      </c>
      <c r="F2985" t="s">
        <v>9</v>
      </c>
      <c r="G2985">
        <v>229900</v>
      </c>
    </row>
    <row r="2986" spans="1:7" x14ac:dyDescent="0.25">
      <c r="A2986" t="s">
        <v>69</v>
      </c>
      <c r="B2986" t="s">
        <v>70</v>
      </c>
      <c r="C2986">
        <v>2020</v>
      </c>
      <c r="D2986" t="s">
        <v>28</v>
      </c>
      <c r="E2986">
        <v>5300</v>
      </c>
      <c r="F2986" t="s">
        <v>9</v>
      </c>
      <c r="G2986">
        <v>179900</v>
      </c>
    </row>
    <row r="2987" spans="1:7" x14ac:dyDescent="0.25">
      <c r="A2987" t="s">
        <v>19</v>
      </c>
      <c r="B2987" t="s">
        <v>107</v>
      </c>
      <c r="C2987">
        <v>2020</v>
      </c>
      <c r="D2987" t="s">
        <v>28</v>
      </c>
      <c r="E2987">
        <v>6650</v>
      </c>
      <c r="F2987" t="s">
        <v>9</v>
      </c>
      <c r="G2987">
        <v>179900</v>
      </c>
    </row>
    <row r="2988" spans="1:7" x14ac:dyDescent="0.25">
      <c r="A2988" t="s">
        <v>46</v>
      </c>
      <c r="B2988" t="s">
        <v>47</v>
      </c>
      <c r="C2988">
        <v>2020</v>
      </c>
      <c r="D2988" t="s">
        <v>25</v>
      </c>
      <c r="E2988">
        <v>9748</v>
      </c>
      <c r="F2988" t="s">
        <v>21</v>
      </c>
      <c r="G2988">
        <v>179900</v>
      </c>
    </row>
    <row r="2989" spans="1:7" x14ac:dyDescent="0.25">
      <c r="A2989" t="s">
        <v>121</v>
      </c>
      <c r="B2989" t="s">
        <v>122</v>
      </c>
      <c r="C2989">
        <v>2021</v>
      </c>
      <c r="D2989" t="s">
        <v>8</v>
      </c>
      <c r="E2989">
        <v>5525</v>
      </c>
      <c r="F2989" t="s">
        <v>9</v>
      </c>
      <c r="G2989">
        <v>199900</v>
      </c>
    </row>
    <row r="2990" spans="1:7" x14ac:dyDescent="0.25">
      <c r="A2990" t="s">
        <v>22</v>
      </c>
      <c r="B2990" t="s">
        <v>67</v>
      </c>
      <c r="C2990">
        <v>2021</v>
      </c>
      <c r="D2990" t="s">
        <v>14</v>
      </c>
      <c r="E2990">
        <v>5530</v>
      </c>
      <c r="F2990" t="s">
        <v>9</v>
      </c>
      <c r="G2990">
        <v>599000</v>
      </c>
    </row>
    <row r="2991" spans="1:7" x14ac:dyDescent="0.25">
      <c r="A2991" t="s">
        <v>104</v>
      </c>
      <c r="B2991" t="s">
        <v>128</v>
      </c>
      <c r="C2991">
        <v>2020</v>
      </c>
      <c r="D2991" t="s">
        <v>25</v>
      </c>
      <c r="E2991">
        <v>10115</v>
      </c>
      <c r="F2991" t="s">
        <v>9</v>
      </c>
      <c r="G2991">
        <v>179900</v>
      </c>
    </row>
    <row r="2992" spans="1:7" x14ac:dyDescent="0.25">
      <c r="A2992" t="s">
        <v>7</v>
      </c>
      <c r="B2992" t="s">
        <v>132</v>
      </c>
      <c r="C2992">
        <v>2021</v>
      </c>
      <c r="D2992" t="s">
        <v>8</v>
      </c>
      <c r="E2992">
        <v>5541</v>
      </c>
      <c r="F2992" t="s">
        <v>9</v>
      </c>
      <c r="G2992">
        <v>274800</v>
      </c>
    </row>
    <row r="2993" spans="1:7" x14ac:dyDescent="0.25">
      <c r="A2993" t="s">
        <v>7</v>
      </c>
      <c r="B2993" t="s">
        <v>55</v>
      </c>
      <c r="C2993">
        <v>2020</v>
      </c>
      <c r="D2993" t="s">
        <v>28</v>
      </c>
      <c r="E2993">
        <v>11604</v>
      </c>
      <c r="F2993" t="s">
        <v>9</v>
      </c>
      <c r="G2993">
        <v>179900</v>
      </c>
    </row>
    <row r="2994" spans="1:7" x14ac:dyDescent="0.25">
      <c r="A2994" t="s">
        <v>10</v>
      </c>
      <c r="B2994" t="s">
        <v>82</v>
      </c>
      <c r="C2994">
        <v>2020</v>
      </c>
      <c r="D2994" t="s">
        <v>25</v>
      </c>
      <c r="E2994">
        <v>12681</v>
      </c>
      <c r="F2994" t="s">
        <v>9</v>
      </c>
      <c r="G2994">
        <v>179900</v>
      </c>
    </row>
    <row r="2995" spans="1:7" x14ac:dyDescent="0.25">
      <c r="A2995" t="s">
        <v>45</v>
      </c>
      <c r="B2995" t="s">
        <v>478</v>
      </c>
      <c r="C2995">
        <v>2021</v>
      </c>
      <c r="D2995" t="s">
        <v>8</v>
      </c>
      <c r="E2995">
        <v>5561</v>
      </c>
      <c r="F2995" t="s">
        <v>9</v>
      </c>
      <c r="G2995">
        <v>539900</v>
      </c>
    </row>
    <row r="2996" spans="1:7" x14ac:dyDescent="0.25">
      <c r="A2996" t="s">
        <v>7</v>
      </c>
      <c r="B2996" t="s">
        <v>140</v>
      </c>
      <c r="C2996">
        <v>2021</v>
      </c>
      <c r="D2996" t="s">
        <v>8</v>
      </c>
      <c r="E2996">
        <v>5578</v>
      </c>
      <c r="F2996" t="s">
        <v>9</v>
      </c>
      <c r="G2996">
        <v>389800</v>
      </c>
    </row>
    <row r="2997" spans="1:7" x14ac:dyDescent="0.25">
      <c r="A2997" t="s">
        <v>77</v>
      </c>
      <c r="B2997" t="s">
        <v>108</v>
      </c>
      <c r="C2997">
        <v>2020</v>
      </c>
      <c r="D2997" t="s">
        <v>25</v>
      </c>
      <c r="E2997">
        <v>15105</v>
      </c>
      <c r="F2997" t="s">
        <v>9</v>
      </c>
      <c r="G2997">
        <v>179900</v>
      </c>
    </row>
    <row r="2998" spans="1:7" x14ac:dyDescent="0.25">
      <c r="A2998" t="s">
        <v>15</v>
      </c>
      <c r="B2998" t="s">
        <v>120</v>
      </c>
      <c r="C2998">
        <v>2021</v>
      </c>
      <c r="D2998" t="s">
        <v>14</v>
      </c>
      <c r="E2998">
        <v>5584</v>
      </c>
      <c r="F2998" t="s">
        <v>9</v>
      </c>
      <c r="G2998">
        <v>319900</v>
      </c>
    </row>
    <row r="2999" spans="1:7" x14ac:dyDescent="0.25">
      <c r="A2999" t="s">
        <v>98</v>
      </c>
      <c r="B2999" t="s">
        <v>109</v>
      </c>
      <c r="C2999">
        <v>2021</v>
      </c>
      <c r="D2999" t="s">
        <v>28</v>
      </c>
      <c r="E2999">
        <v>1583</v>
      </c>
      <c r="F2999" t="s">
        <v>9</v>
      </c>
      <c r="G2999">
        <v>179900</v>
      </c>
    </row>
    <row r="3000" spans="1:7" x14ac:dyDescent="0.25">
      <c r="A3000" t="s">
        <v>46</v>
      </c>
      <c r="B3000" t="s">
        <v>47</v>
      </c>
      <c r="C3000">
        <v>2021</v>
      </c>
      <c r="D3000" t="s">
        <v>28</v>
      </c>
      <c r="E3000">
        <v>1942</v>
      </c>
      <c r="F3000" t="s">
        <v>21</v>
      </c>
      <c r="G3000">
        <v>179900</v>
      </c>
    </row>
    <row r="3001" spans="1:7" x14ac:dyDescent="0.25">
      <c r="A3001" t="s">
        <v>104</v>
      </c>
      <c r="B3001" t="s">
        <v>105</v>
      </c>
      <c r="C3001">
        <v>2021</v>
      </c>
      <c r="D3001" t="s">
        <v>28</v>
      </c>
      <c r="E3001">
        <v>2224</v>
      </c>
      <c r="F3001" t="s">
        <v>21</v>
      </c>
      <c r="G3001">
        <v>179900</v>
      </c>
    </row>
    <row r="3002" spans="1:7" x14ac:dyDescent="0.25">
      <c r="A3002" t="s">
        <v>46</v>
      </c>
      <c r="B3002" t="s">
        <v>66</v>
      </c>
      <c r="C3002">
        <v>2021</v>
      </c>
      <c r="D3002" t="s">
        <v>14</v>
      </c>
      <c r="E3002">
        <v>5601</v>
      </c>
      <c r="F3002" t="s">
        <v>9</v>
      </c>
      <c r="G3002">
        <v>229900</v>
      </c>
    </row>
    <row r="3003" spans="1:7" x14ac:dyDescent="0.25">
      <c r="A3003" t="s">
        <v>46</v>
      </c>
      <c r="B3003" t="s">
        <v>66</v>
      </c>
      <c r="C3003">
        <v>2021</v>
      </c>
      <c r="D3003" t="s">
        <v>28</v>
      </c>
      <c r="E3003">
        <v>2442</v>
      </c>
      <c r="F3003" t="s">
        <v>21</v>
      </c>
      <c r="G3003">
        <v>179900</v>
      </c>
    </row>
    <row r="3004" spans="1:7" x14ac:dyDescent="0.25">
      <c r="A3004" t="s">
        <v>69</v>
      </c>
      <c r="B3004" t="s">
        <v>70</v>
      </c>
      <c r="C3004">
        <v>2021</v>
      </c>
      <c r="D3004" t="s">
        <v>28</v>
      </c>
      <c r="E3004">
        <v>2453</v>
      </c>
      <c r="F3004" t="s">
        <v>21</v>
      </c>
      <c r="G3004">
        <v>179900</v>
      </c>
    </row>
    <row r="3005" spans="1:7" x14ac:dyDescent="0.25">
      <c r="A3005" t="s">
        <v>46</v>
      </c>
      <c r="B3005" t="s">
        <v>66</v>
      </c>
      <c r="C3005">
        <v>2021</v>
      </c>
      <c r="D3005" t="s">
        <v>28</v>
      </c>
      <c r="E3005">
        <v>2800</v>
      </c>
      <c r="F3005" t="s">
        <v>21</v>
      </c>
      <c r="G3005">
        <v>179900</v>
      </c>
    </row>
    <row r="3006" spans="1:7" x14ac:dyDescent="0.25">
      <c r="A3006" t="s">
        <v>46</v>
      </c>
      <c r="B3006" t="s">
        <v>66</v>
      </c>
      <c r="C3006">
        <v>2021</v>
      </c>
      <c r="D3006" t="s">
        <v>28</v>
      </c>
      <c r="E3006">
        <v>3296</v>
      </c>
      <c r="F3006" t="s">
        <v>21</v>
      </c>
      <c r="G3006">
        <v>179900</v>
      </c>
    </row>
    <row r="3007" spans="1:7" x14ac:dyDescent="0.25">
      <c r="A3007" t="s">
        <v>69</v>
      </c>
      <c r="B3007" t="s">
        <v>70</v>
      </c>
      <c r="C3007">
        <v>2021</v>
      </c>
      <c r="D3007" t="s">
        <v>28</v>
      </c>
      <c r="E3007">
        <v>3386</v>
      </c>
      <c r="F3007" t="s">
        <v>21</v>
      </c>
      <c r="G3007">
        <v>179900</v>
      </c>
    </row>
    <row r="3008" spans="1:7" x14ac:dyDescent="0.25">
      <c r="A3008" t="s">
        <v>69</v>
      </c>
      <c r="B3008" t="s">
        <v>70</v>
      </c>
      <c r="C3008">
        <v>2021</v>
      </c>
      <c r="D3008" t="s">
        <v>28</v>
      </c>
      <c r="E3008">
        <v>3806</v>
      </c>
      <c r="F3008" t="s">
        <v>21</v>
      </c>
      <c r="G3008">
        <v>179900</v>
      </c>
    </row>
    <row r="3009" spans="1:7" x14ac:dyDescent="0.25">
      <c r="A3009" t="s">
        <v>69</v>
      </c>
      <c r="B3009" t="s">
        <v>70</v>
      </c>
      <c r="C3009">
        <v>2021</v>
      </c>
      <c r="D3009" t="s">
        <v>28</v>
      </c>
      <c r="E3009">
        <v>3959</v>
      </c>
      <c r="F3009" t="s">
        <v>21</v>
      </c>
      <c r="G3009">
        <v>179900</v>
      </c>
    </row>
    <row r="3010" spans="1:7" x14ac:dyDescent="0.25">
      <c r="A3010" t="s">
        <v>69</v>
      </c>
      <c r="B3010" t="s">
        <v>70</v>
      </c>
      <c r="C3010">
        <v>2021</v>
      </c>
      <c r="D3010" t="s">
        <v>28</v>
      </c>
      <c r="E3010">
        <v>4520</v>
      </c>
      <c r="F3010" t="s">
        <v>21</v>
      </c>
      <c r="G3010">
        <v>179900</v>
      </c>
    </row>
    <row r="3011" spans="1:7" x14ac:dyDescent="0.25">
      <c r="A3011" t="s">
        <v>77</v>
      </c>
      <c r="B3011">
        <v>208</v>
      </c>
      <c r="C3011">
        <v>2021</v>
      </c>
      <c r="D3011" t="s">
        <v>8</v>
      </c>
      <c r="E3011">
        <v>5646</v>
      </c>
      <c r="F3011" t="s">
        <v>9</v>
      </c>
      <c r="G3011">
        <v>229800</v>
      </c>
    </row>
    <row r="3012" spans="1:7" x14ac:dyDescent="0.25">
      <c r="A3012" t="s">
        <v>19</v>
      </c>
      <c r="B3012" t="s">
        <v>107</v>
      </c>
      <c r="C3012">
        <v>2021</v>
      </c>
      <c r="D3012" t="s">
        <v>28</v>
      </c>
      <c r="E3012">
        <v>4900</v>
      </c>
      <c r="F3012" t="s">
        <v>21</v>
      </c>
      <c r="G3012">
        <v>179900</v>
      </c>
    </row>
    <row r="3013" spans="1:7" x14ac:dyDescent="0.25">
      <c r="A3013" t="s">
        <v>19</v>
      </c>
      <c r="B3013" t="s">
        <v>107</v>
      </c>
      <c r="C3013">
        <v>2021</v>
      </c>
      <c r="D3013" t="s">
        <v>28</v>
      </c>
      <c r="E3013">
        <v>5839</v>
      </c>
      <c r="F3013" t="s">
        <v>21</v>
      </c>
      <c r="G3013">
        <v>179900</v>
      </c>
    </row>
    <row r="3014" spans="1:7" x14ac:dyDescent="0.25">
      <c r="A3014" t="s">
        <v>22</v>
      </c>
      <c r="B3014" t="s">
        <v>62</v>
      </c>
      <c r="C3014">
        <v>2021</v>
      </c>
      <c r="D3014" t="s">
        <v>14</v>
      </c>
      <c r="E3014">
        <v>5668</v>
      </c>
      <c r="F3014" t="s">
        <v>9</v>
      </c>
      <c r="G3014">
        <v>459900</v>
      </c>
    </row>
    <row r="3015" spans="1:7" x14ac:dyDescent="0.25">
      <c r="A3015" t="s">
        <v>69</v>
      </c>
      <c r="B3015" t="s">
        <v>70</v>
      </c>
      <c r="C3015">
        <v>2021</v>
      </c>
      <c r="D3015" t="s">
        <v>28</v>
      </c>
      <c r="E3015">
        <v>5990</v>
      </c>
      <c r="F3015" t="s">
        <v>21</v>
      </c>
      <c r="G3015">
        <v>179900</v>
      </c>
    </row>
    <row r="3016" spans="1:7" x14ac:dyDescent="0.25">
      <c r="A3016" t="s">
        <v>57</v>
      </c>
      <c r="B3016" t="s">
        <v>101</v>
      </c>
      <c r="C3016">
        <v>2021</v>
      </c>
      <c r="D3016" t="s">
        <v>8</v>
      </c>
      <c r="E3016">
        <v>5675</v>
      </c>
      <c r="F3016" t="s">
        <v>9</v>
      </c>
      <c r="G3016">
        <v>299000</v>
      </c>
    </row>
    <row r="3017" spans="1:7" x14ac:dyDescent="0.25">
      <c r="A3017" t="s">
        <v>45</v>
      </c>
      <c r="B3017" t="s">
        <v>461</v>
      </c>
      <c r="C3017">
        <v>2021</v>
      </c>
      <c r="D3017" t="s">
        <v>8</v>
      </c>
      <c r="E3017">
        <v>5679</v>
      </c>
      <c r="F3017" t="s">
        <v>9</v>
      </c>
      <c r="G3017">
        <v>407900</v>
      </c>
    </row>
    <row r="3018" spans="1:7" x14ac:dyDescent="0.25">
      <c r="A3018" t="s">
        <v>19</v>
      </c>
      <c r="B3018" t="s">
        <v>107</v>
      </c>
      <c r="C3018">
        <v>2021</v>
      </c>
      <c r="D3018" t="s">
        <v>28</v>
      </c>
      <c r="E3018">
        <v>6350</v>
      </c>
      <c r="F3018" t="s">
        <v>21</v>
      </c>
      <c r="G3018">
        <v>179900</v>
      </c>
    </row>
    <row r="3019" spans="1:7" x14ac:dyDescent="0.25">
      <c r="A3019" t="s">
        <v>79</v>
      </c>
      <c r="B3019" t="s">
        <v>143</v>
      </c>
      <c r="C3019">
        <v>2024</v>
      </c>
      <c r="D3019" t="s">
        <v>28</v>
      </c>
      <c r="E3019">
        <v>500</v>
      </c>
      <c r="F3019" t="s">
        <v>9</v>
      </c>
      <c r="G3019">
        <v>179900</v>
      </c>
    </row>
    <row r="3020" spans="1:7" x14ac:dyDescent="0.25">
      <c r="A3020" t="s">
        <v>98</v>
      </c>
      <c r="B3020" t="s">
        <v>110</v>
      </c>
      <c r="C3020">
        <v>2014</v>
      </c>
      <c r="D3020" t="s">
        <v>25</v>
      </c>
      <c r="E3020">
        <v>12463</v>
      </c>
      <c r="F3020" t="s">
        <v>9</v>
      </c>
      <c r="G3020">
        <v>179800</v>
      </c>
    </row>
    <row r="3021" spans="1:7" x14ac:dyDescent="0.25">
      <c r="A3021" t="s">
        <v>22</v>
      </c>
      <c r="B3021" t="s">
        <v>73</v>
      </c>
      <c r="C3021">
        <v>2015</v>
      </c>
      <c r="D3021" t="s">
        <v>28</v>
      </c>
      <c r="E3021">
        <v>7500</v>
      </c>
      <c r="F3021" t="s">
        <v>21</v>
      </c>
      <c r="G3021">
        <v>179800</v>
      </c>
    </row>
    <row r="3022" spans="1:7" x14ac:dyDescent="0.25">
      <c r="A3022" t="s">
        <v>22</v>
      </c>
      <c r="B3022" t="s">
        <v>48</v>
      </c>
      <c r="C3022">
        <v>2021</v>
      </c>
      <c r="D3022" t="s">
        <v>14</v>
      </c>
      <c r="E3022">
        <v>5704</v>
      </c>
      <c r="F3022" t="s">
        <v>9</v>
      </c>
      <c r="G3022">
        <v>399900</v>
      </c>
    </row>
    <row r="3023" spans="1:7" x14ac:dyDescent="0.25">
      <c r="A3023" t="s">
        <v>79</v>
      </c>
      <c r="B3023" t="s">
        <v>130</v>
      </c>
      <c r="C3023">
        <v>2016</v>
      </c>
      <c r="D3023" t="s">
        <v>28</v>
      </c>
      <c r="E3023">
        <v>13741</v>
      </c>
      <c r="F3023" t="s">
        <v>9</v>
      </c>
      <c r="G3023">
        <v>179800</v>
      </c>
    </row>
    <row r="3024" spans="1:7" x14ac:dyDescent="0.25">
      <c r="A3024" t="s">
        <v>117</v>
      </c>
      <c r="B3024" t="s">
        <v>118</v>
      </c>
      <c r="C3024">
        <v>2018</v>
      </c>
      <c r="D3024" t="s">
        <v>28</v>
      </c>
      <c r="E3024">
        <v>9821</v>
      </c>
      <c r="F3024" t="s">
        <v>9</v>
      </c>
      <c r="G3024">
        <v>179800</v>
      </c>
    </row>
    <row r="3025" spans="1:7" x14ac:dyDescent="0.25">
      <c r="A3025" t="s">
        <v>17</v>
      </c>
      <c r="B3025" t="s">
        <v>125</v>
      </c>
      <c r="C3025">
        <v>2018</v>
      </c>
      <c r="D3025" t="s">
        <v>28</v>
      </c>
      <c r="E3025">
        <v>11402</v>
      </c>
      <c r="F3025" t="s">
        <v>9</v>
      </c>
      <c r="G3025">
        <v>179800</v>
      </c>
    </row>
    <row r="3026" spans="1:7" x14ac:dyDescent="0.25">
      <c r="A3026" t="s">
        <v>22</v>
      </c>
      <c r="B3026" t="s">
        <v>23</v>
      </c>
      <c r="C3026">
        <v>2018</v>
      </c>
      <c r="D3026" t="s">
        <v>25</v>
      </c>
      <c r="E3026">
        <v>15146</v>
      </c>
      <c r="F3026" t="s">
        <v>9</v>
      </c>
      <c r="G3026">
        <v>179800</v>
      </c>
    </row>
    <row r="3027" spans="1:7" x14ac:dyDescent="0.25">
      <c r="A3027" t="s">
        <v>10</v>
      </c>
      <c r="B3027" t="s">
        <v>82</v>
      </c>
      <c r="C3027">
        <v>2019</v>
      </c>
      <c r="D3027" t="s">
        <v>28</v>
      </c>
      <c r="E3027">
        <v>6111</v>
      </c>
      <c r="F3027" t="s">
        <v>21</v>
      </c>
      <c r="G3027">
        <v>179800</v>
      </c>
    </row>
    <row r="3028" spans="1:7" x14ac:dyDescent="0.25">
      <c r="A3028" t="s">
        <v>29</v>
      </c>
      <c r="B3028" t="s">
        <v>115</v>
      </c>
      <c r="C3028">
        <v>2019</v>
      </c>
      <c r="D3028" t="s">
        <v>28</v>
      </c>
      <c r="E3028">
        <v>6982</v>
      </c>
      <c r="F3028" t="s">
        <v>21</v>
      </c>
      <c r="G3028">
        <v>179800</v>
      </c>
    </row>
    <row r="3029" spans="1:7" x14ac:dyDescent="0.25">
      <c r="A3029" t="s">
        <v>22</v>
      </c>
      <c r="B3029" t="s">
        <v>83</v>
      </c>
      <c r="C3029">
        <v>2021</v>
      </c>
      <c r="D3029" t="s">
        <v>8</v>
      </c>
      <c r="E3029">
        <v>5760</v>
      </c>
      <c r="F3029" t="s">
        <v>9</v>
      </c>
      <c r="G3029">
        <v>439900</v>
      </c>
    </row>
    <row r="3030" spans="1:7" x14ac:dyDescent="0.25">
      <c r="A3030" t="s">
        <v>22</v>
      </c>
      <c r="B3030" t="s">
        <v>23</v>
      </c>
      <c r="C3030">
        <v>2021</v>
      </c>
      <c r="D3030" t="s">
        <v>14</v>
      </c>
      <c r="E3030">
        <v>5769</v>
      </c>
      <c r="F3030" t="s">
        <v>9</v>
      </c>
      <c r="G3030">
        <v>369900</v>
      </c>
    </row>
    <row r="3031" spans="1:7" x14ac:dyDescent="0.25">
      <c r="A3031" t="s">
        <v>98</v>
      </c>
      <c r="B3031" t="s">
        <v>109</v>
      </c>
      <c r="C3031">
        <v>2020</v>
      </c>
      <c r="D3031" t="s">
        <v>28</v>
      </c>
      <c r="E3031">
        <v>6355</v>
      </c>
      <c r="F3031" t="s">
        <v>9</v>
      </c>
      <c r="G3031">
        <v>179800</v>
      </c>
    </row>
    <row r="3032" spans="1:7" x14ac:dyDescent="0.25">
      <c r="A3032" t="s">
        <v>77</v>
      </c>
      <c r="B3032">
        <v>308</v>
      </c>
      <c r="C3032">
        <v>2021</v>
      </c>
      <c r="D3032" t="s">
        <v>28</v>
      </c>
      <c r="E3032">
        <v>8864</v>
      </c>
      <c r="F3032" t="s">
        <v>9</v>
      </c>
      <c r="G3032">
        <v>179800</v>
      </c>
    </row>
    <row r="3033" spans="1:7" x14ac:dyDescent="0.25">
      <c r="A3033" t="s">
        <v>77</v>
      </c>
      <c r="B3033">
        <v>3008</v>
      </c>
      <c r="C3033">
        <v>2021</v>
      </c>
      <c r="D3033" t="s">
        <v>14</v>
      </c>
      <c r="E3033">
        <v>5802</v>
      </c>
      <c r="F3033" t="s">
        <v>9</v>
      </c>
      <c r="G3033">
        <v>279900</v>
      </c>
    </row>
    <row r="3034" spans="1:7" x14ac:dyDescent="0.25">
      <c r="A3034" t="s">
        <v>15</v>
      </c>
      <c r="B3034">
        <v>320</v>
      </c>
      <c r="C3034">
        <v>2017</v>
      </c>
      <c r="D3034" t="s">
        <v>25</v>
      </c>
      <c r="E3034">
        <v>18709</v>
      </c>
      <c r="F3034" t="s">
        <v>9</v>
      </c>
      <c r="G3034">
        <v>179700</v>
      </c>
    </row>
    <row r="3035" spans="1:7" x14ac:dyDescent="0.25">
      <c r="A3035" t="s">
        <v>12</v>
      </c>
      <c r="B3035" t="s">
        <v>136</v>
      </c>
      <c r="C3035">
        <v>2015</v>
      </c>
      <c r="D3035" t="s">
        <v>28</v>
      </c>
      <c r="E3035">
        <v>7156</v>
      </c>
      <c r="F3035" t="s">
        <v>9</v>
      </c>
      <c r="G3035">
        <v>179500</v>
      </c>
    </row>
    <row r="3036" spans="1:7" x14ac:dyDescent="0.25">
      <c r="A3036" t="s">
        <v>84</v>
      </c>
      <c r="B3036" t="s">
        <v>85</v>
      </c>
      <c r="C3036">
        <v>2021</v>
      </c>
      <c r="D3036" t="s">
        <v>28</v>
      </c>
      <c r="E3036">
        <v>3320</v>
      </c>
      <c r="F3036" t="s">
        <v>21</v>
      </c>
      <c r="G3036">
        <v>179500</v>
      </c>
    </row>
    <row r="3037" spans="1:7" x14ac:dyDescent="0.25">
      <c r="A3037" t="s">
        <v>57</v>
      </c>
      <c r="B3037" t="s">
        <v>101</v>
      </c>
      <c r="C3037">
        <v>2021</v>
      </c>
      <c r="D3037" t="s">
        <v>8</v>
      </c>
      <c r="E3037">
        <v>5848</v>
      </c>
      <c r="F3037" t="s">
        <v>9</v>
      </c>
      <c r="G3037">
        <v>299000</v>
      </c>
    </row>
    <row r="3038" spans="1:7" x14ac:dyDescent="0.25">
      <c r="A3038" t="s">
        <v>26</v>
      </c>
      <c r="B3038" t="s">
        <v>56</v>
      </c>
      <c r="C3038">
        <v>2015</v>
      </c>
      <c r="D3038" t="s">
        <v>25</v>
      </c>
      <c r="E3038">
        <v>16365</v>
      </c>
      <c r="F3038" t="s">
        <v>9</v>
      </c>
      <c r="G3038">
        <v>179000</v>
      </c>
    </row>
    <row r="3039" spans="1:7" x14ac:dyDescent="0.25">
      <c r="A3039" t="s">
        <v>7</v>
      </c>
      <c r="B3039" t="s">
        <v>32</v>
      </c>
      <c r="C3039">
        <v>2017</v>
      </c>
      <c r="D3039" t="s">
        <v>28</v>
      </c>
      <c r="E3039">
        <v>7300</v>
      </c>
      <c r="F3039" t="s">
        <v>9</v>
      </c>
      <c r="G3039">
        <v>179000</v>
      </c>
    </row>
    <row r="3040" spans="1:7" x14ac:dyDescent="0.25">
      <c r="A3040" t="s">
        <v>12</v>
      </c>
      <c r="B3040" t="s">
        <v>13</v>
      </c>
      <c r="C3040">
        <v>2017</v>
      </c>
      <c r="D3040" t="s">
        <v>28</v>
      </c>
      <c r="E3040">
        <v>13995</v>
      </c>
      <c r="F3040" t="s">
        <v>9</v>
      </c>
      <c r="G3040">
        <v>179000</v>
      </c>
    </row>
    <row r="3041" spans="1:7" x14ac:dyDescent="0.25">
      <c r="A3041" t="s">
        <v>22</v>
      </c>
      <c r="B3041" t="s">
        <v>62</v>
      </c>
      <c r="C3041">
        <v>2021</v>
      </c>
      <c r="D3041" t="s">
        <v>14</v>
      </c>
      <c r="E3041">
        <v>5895</v>
      </c>
      <c r="F3041" t="s">
        <v>9</v>
      </c>
      <c r="G3041">
        <v>499900</v>
      </c>
    </row>
    <row r="3042" spans="1:7" x14ac:dyDescent="0.25">
      <c r="A3042" t="s">
        <v>57</v>
      </c>
      <c r="B3042" t="s">
        <v>94</v>
      </c>
      <c r="C3042">
        <v>2021</v>
      </c>
      <c r="D3042" t="s">
        <v>14</v>
      </c>
      <c r="E3042">
        <v>5899</v>
      </c>
      <c r="F3042" t="s">
        <v>9</v>
      </c>
      <c r="G3042">
        <v>249000</v>
      </c>
    </row>
    <row r="3043" spans="1:7" x14ac:dyDescent="0.25">
      <c r="A3043" t="s">
        <v>79</v>
      </c>
      <c r="B3043" t="s">
        <v>80</v>
      </c>
      <c r="C3043">
        <v>2017</v>
      </c>
      <c r="D3043" t="s">
        <v>25</v>
      </c>
      <c r="E3043">
        <v>16535</v>
      </c>
      <c r="F3043" t="s">
        <v>9</v>
      </c>
      <c r="G3043">
        <v>179000</v>
      </c>
    </row>
    <row r="3044" spans="1:7" x14ac:dyDescent="0.25">
      <c r="A3044" t="s">
        <v>12</v>
      </c>
      <c r="B3044" t="s">
        <v>13</v>
      </c>
      <c r="C3044">
        <v>2017</v>
      </c>
      <c r="D3044" t="s">
        <v>25</v>
      </c>
      <c r="E3044">
        <v>21000</v>
      </c>
      <c r="F3044" t="s">
        <v>21</v>
      </c>
      <c r="G3044">
        <v>179000</v>
      </c>
    </row>
    <row r="3045" spans="1:7" x14ac:dyDescent="0.25">
      <c r="A3045" t="s">
        <v>22</v>
      </c>
      <c r="B3045" t="s">
        <v>23</v>
      </c>
      <c r="C3045">
        <v>2018</v>
      </c>
      <c r="D3045" t="s">
        <v>25</v>
      </c>
      <c r="E3045">
        <v>17049</v>
      </c>
      <c r="F3045" t="s">
        <v>9</v>
      </c>
      <c r="G3045">
        <v>179000</v>
      </c>
    </row>
    <row r="3046" spans="1:7" x14ac:dyDescent="0.25">
      <c r="A3046" t="s">
        <v>29</v>
      </c>
      <c r="B3046" t="s">
        <v>44</v>
      </c>
      <c r="C3046">
        <v>2019</v>
      </c>
      <c r="D3046" t="s">
        <v>28</v>
      </c>
      <c r="E3046">
        <v>10962</v>
      </c>
      <c r="F3046" t="s">
        <v>21</v>
      </c>
      <c r="G3046">
        <v>179000</v>
      </c>
    </row>
    <row r="3047" spans="1:7" x14ac:dyDescent="0.25">
      <c r="A3047" t="s">
        <v>19</v>
      </c>
      <c r="B3047" t="s">
        <v>43</v>
      </c>
      <c r="C3047">
        <v>2019</v>
      </c>
      <c r="D3047" t="s">
        <v>25</v>
      </c>
      <c r="E3047">
        <v>11909</v>
      </c>
      <c r="F3047" t="s">
        <v>21</v>
      </c>
      <c r="G3047">
        <v>179000</v>
      </c>
    </row>
    <row r="3048" spans="1:7" x14ac:dyDescent="0.25">
      <c r="A3048" t="s">
        <v>26</v>
      </c>
      <c r="B3048" t="s">
        <v>27</v>
      </c>
      <c r="C3048">
        <v>2014</v>
      </c>
      <c r="D3048" t="s">
        <v>25</v>
      </c>
      <c r="E3048">
        <v>16800</v>
      </c>
      <c r="F3048" t="s">
        <v>9</v>
      </c>
      <c r="G3048">
        <v>178900</v>
      </c>
    </row>
    <row r="3049" spans="1:7" x14ac:dyDescent="0.25">
      <c r="A3049" t="s">
        <v>12</v>
      </c>
      <c r="B3049" t="s">
        <v>13</v>
      </c>
      <c r="C3049">
        <v>2021</v>
      </c>
      <c r="D3049" t="s">
        <v>14</v>
      </c>
      <c r="E3049">
        <v>5932</v>
      </c>
      <c r="F3049" t="s">
        <v>9</v>
      </c>
      <c r="G3049">
        <v>214900</v>
      </c>
    </row>
    <row r="3050" spans="1:7" x14ac:dyDescent="0.25">
      <c r="A3050" t="s">
        <v>57</v>
      </c>
      <c r="B3050" t="s">
        <v>101</v>
      </c>
      <c r="C3050">
        <v>2021</v>
      </c>
      <c r="D3050" t="s">
        <v>8</v>
      </c>
      <c r="E3050">
        <v>5946</v>
      </c>
      <c r="F3050" t="s">
        <v>9</v>
      </c>
      <c r="G3050">
        <v>289000</v>
      </c>
    </row>
    <row r="3051" spans="1:7" x14ac:dyDescent="0.25">
      <c r="A3051" t="s">
        <v>15</v>
      </c>
      <c r="B3051" t="s">
        <v>120</v>
      </c>
      <c r="C3051">
        <v>2021</v>
      </c>
      <c r="D3051" t="s">
        <v>14</v>
      </c>
      <c r="E3051">
        <v>5947</v>
      </c>
      <c r="F3051" t="s">
        <v>9</v>
      </c>
      <c r="G3051">
        <v>319900</v>
      </c>
    </row>
    <row r="3052" spans="1:7" x14ac:dyDescent="0.25">
      <c r="A3052" t="s">
        <v>57</v>
      </c>
      <c r="B3052" t="s">
        <v>101</v>
      </c>
      <c r="C3052">
        <v>2021</v>
      </c>
      <c r="D3052" t="s">
        <v>14</v>
      </c>
      <c r="E3052">
        <v>5950</v>
      </c>
      <c r="F3052" t="s">
        <v>9</v>
      </c>
      <c r="G3052">
        <v>249000</v>
      </c>
    </row>
    <row r="3053" spans="1:7" x14ac:dyDescent="0.25">
      <c r="A3053" t="s">
        <v>69</v>
      </c>
      <c r="B3053" t="s">
        <v>481</v>
      </c>
      <c r="C3053">
        <v>2021</v>
      </c>
      <c r="D3053" t="s">
        <v>14</v>
      </c>
      <c r="E3053">
        <v>5950</v>
      </c>
      <c r="F3053" t="s">
        <v>9</v>
      </c>
      <c r="G3053">
        <v>349900</v>
      </c>
    </row>
    <row r="3054" spans="1:7" x14ac:dyDescent="0.25">
      <c r="A3054" t="s">
        <v>7</v>
      </c>
      <c r="B3054" t="s">
        <v>32</v>
      </c>
      <c r="C3054">
        <v>2017</v>
      </c>
      <c r="D3054" t="s">
        <v>28</v>
      </c>
      <c r="E3054">
        <v>3614</v>
      </c>
      <c r="F3054" t="s">
        <v>9</v>
      </c>
      <c r="G3054">
        <v>178900</v>
      </c>
    </row>
    <row r="3055" spans="1:7" x14ac:dyDescent="0.25">
      <c r="A3055" t="s">
        <v>77</v>
      </c>
      <c r="B3055">
        <v>3008</v>
      </c>
      <c r="C3055">
        <v>2017</v>
      </c>
      <c r="D3055" t="s">
        <v>28</v>
      </c>
      <c r="E3055">
        <v>9399</v>
      </c>
      <c r="F3055" t="s">
        <v>9</v>
      </c>
      <c r="G3055">
        <v>178900</v>
      </c>
    </row>
    <row r="3056" spans="1:7" x14ac:dyDescent="0.25">
      <c r="A3056" t="s">
        <v>12</v>
      </c>
      <c r="B3056" t="s">
        <v>13</v>
      </c>
      <c r="C3056">
        <v>2017</v>
      </c>
      <c r="D3056" t="s">
        <v>28</v>
      </c>
      <c r="E3056">
        <v>10068</v>
      </c>
      <c r="F3056" t="s">
        <v>9</v>
      </c>
      <c r="G3056">
        <v>178900</v>
      </c>
    </row>
    <row r="3057" spans="1:7" x14ac:dyDescent="0.25">
      <c r="A3057" t="s">
        <v>26</v>
      </c>
      <c r="B3057" t="s">
        <v>27</v>
      </c>
      <c r="C3057">
        <v>2021</v>
      </c>
      <c r="D3057" t="s">
        <v>8</v>
      </c>
      <c r="E3057">
        <v>5967</v>
      </c>
      <c r="F3057" t="s">
        <v>9</v>
      </c>
      <c r="G3057">
        <v>448900</v>
      </c>
    </row>
    <row r="3058" spans="1:7" x14ac:dyDescent="0.25">
      <c r="A3058" t="s">
        <v>77</v>
      </c>
      <c r="B3058" t="s">
        <v>133</v>
      </c>
      <c r="C3058">
        <v>2021</v>
      </c>
      <c r="D3058" t="s">
        <v>8</v>
      </c>
      <c r="E3058">
        <v>5973</v>
      </c>
      <c r="F3058" t="s">
        <v>9</v>
      </c>
      <c r="G3058">
        <v>269900</v>
      </c>
    </row>
    <row r="3059" spans="1:7" x14ac:dyDescent="0.25">
      <c r="A3059" t="s">
        <v>12</v>
      </c>
      <c r="B3059" t="s">
        <v>460</v>
      </c>
      <c r="C3059">
        <v>2021</v>
      </c>
      <c r="D3059" t="s">
        <v>14</v>
      </c>
      <c r="E3059">
        <v>5979</v>
      </c>
      <c r="F3059" t="s">
        <v>9</v>
      </c>
      <c r="G3059">
        <v>239000</v>
      </c>
    </row>
    <row r="3060" spans="1:7" x14ac:dyDescent="0.25">
      <c r="A3060" t="s">
        <v>7</v>
      </c>
      <c r="B3060" t="s">
        <v>132</v>
      </c>
      <c r="C3060">
        <v>2021</v>
      </c>
      <c r="D3060" t="s">
        <v>8</v>
      </c>
      <c r="E3060">
        <v>5979</v>
      </c>
      <c r="F3060" t="s">
        <v>9</v>
      </c>
      <c r="G3060">
        <v>289800</v>
      </c>
    </row>
    <row r="3061" spans="1:7" x14ac:dyDescent="0.25">
      <c r="A3061" t="s">
        <v>7</v>
      </c>
      <c r="B3061" t="s">
        <v>37</v>
      </c>
      <c r="C3061">
        <v>2019</v>
      </c>
      <c r="D3061" t="s">
        <v>25</v>
      </c>
      <c r="E3061">
        <v>17050</v>
      </c>
      <c r="F3061" t="s">
        <v>9</v>
      </c>
      <c r="G3061">
        <v>178900</v>
      </c>
    </row>
    <row r="3062" spans="1:7" x14ac:dyDescent="0.25">
      <c r="A3062" t="s">
        <v>12</v>
      </c>
      <c r="B3062" t="s">
        <v>136</v>
      </c>
      <c r="C3062">
        <v>2014</v>
      </c>
      <c r="D3062" t="s">
        <v>25</v>
      </c>
      <c r="E3062">
        <v>13619</v>
      </c>
      <c r="F3062" t="s">
        <v>9</v>
      </c>
      <c r="G3062">
        <v>178800</v>
      </c>
    </row>
    <row r="3063" spans="1:7" x14ac:dyDescent="0.25">
      <c r="A3063" t="s">
        <v>22</v>
      </c>
      <c r="B3063" t="s">
        <v>127</v>
      </c>
      <c r="C3063">
        <v>2018</v>
      </c>
      <c r="D3063" t="s">
        <v>25</v>
      </c>
      <c r="E3063">
        <v>8734</v>
      </c>
      <c r="F3063" t="s">
        <v>9</v>
      </c>
      <c r="G3063">
        <v>178800</v>
      </c>
    </row>
    <row r="3064" spans="1:7" x14ac:dyDescent="0.25">
      <c r="A3064" t="s">
        <v>57</v>
      </c>
      <c r="B3064" t="s">
        <v>101</v>
      </c>
      <c r="C3064">
        <v>2021</v>
      </c>
      <c r="D3064" t="s">
        <v>14</v>
      </c>
      <c r="E3064">
        <v>5992</v>
      </c>
      <c r="F3064" t="s">
        <v>9</v>
      </c>
      <c r="G3064">
        <v>234900</v>
      </c>
    </row>
    <row r="3065" spans="1:7" x14ac:dyDescent="0.25">
      <c r="A3065" t="s">
        <v>57</v>
      </c>
      <c r="B3065" t="s">
        <v>94</v>
      </c>
      <c r="C3065">
        <v>2021</v>
      </c>
      <c r="D3065" t="s">
        <v>14</v>
      </c>
      <c r="E3065">
        <v>5993</v>
      </c>
      <c r="F3065" t="s">
        <v>9</v>
      </c>
      <c r="G3065">
        <v>214900</v>
      </c>
    </row>
    <row r="3066" spans="1:7" x14ac:dyDescent="0.25">
      <c r="A3066" t="s">
        <v>26</v>
      </c>
      <c r="B3066" t="s">
        <v>78</v>
      </c>
      <c r="C3066">
        <v>2021</v>
      </c>
      <c r="D3066" t="s">
        <v>14</v>
      </c>
      <c r="E3066">
        <v>6000</v>
      </c>
      <c r="F3066" t="s">
        <v>9</v>
      </c>
      <c r="G3066">
        <v>299900</v>
      </c>
    </row>
    <row r="3067" spans="1:7" x14ac:dyDescent="0.25">
      <c r="A3067" t="s">
        <v>22</v>
      </c>
      <c r="B3067" t="s">
        <v>23</v>
      </c>
      <c r="C3067">
        <v>2021</v>
      </c>
      <c r="D3067" t="s">
        <v>14</v>
      </c>
      <c r="E3067">
        <v>6002</v>
      </c>
      <c r="F3067" t="s">
        <v>9</v>
      </c>
      <c r="G3067">
        <v>379900</v>
      </c>
    </row>
    <row r="3068" spans="1:7" x14ac:dyDescent="0.25">
      <c r="A3068" t="s">
        <v>22</v>
      </c>
      <c r="B3068" t="s">
        <v>64</v>
      </c>
      <c r="C3068">
        <v>2014</v>
      </c>
      <c r="D3068" t="s">
        <v>25</v>
      </c>
      <c r="E3068">
        <v>11400</v>
      </c>
      <c r="F3068" t="s">
        <v>9</v>
      </c>
      <c r="G3068">
        <v>178000</v>
      </c>
    </row>
    <row r="3069" spans="1:7" x14ac:dyDescent="0.25">
      <c r="A3069" t="s">
        <v>22</v>
      </c>
      <c r="B3069" t="s">
        <v>23</v>
      </c>
      <c r="C3069">
        <v>2020</v>
      </c>
      <c r="D3069" t="s">
        <v>25</v>
      </c>
      <c r="E3069">
        <v>26193</v>
      </c>
      <c r="F3069" t="s">
        <v>9</v>
      </c>
      <c r="G3069">
        <v>178000</v>
      </c>
    </row>
    <row r="3070" spans="1:7" x14ac:dyDescent="0.25">
      <c r="A3070" t="s">
        <v>22</v>
      </c>
      <c r="B3070" t="s">
        <v>62</v>
      </c>
      <c r="C3070">
        <v>2021</v>
      </c>
      <c r="D3070" t="s">
        <v>14</v>
      </c>
      <c r="E3070">
        <v>6040</v>
      </c>
      <c r="F3070" t="s">
        <v>9</v>
      </c>
      <c r="G3070">
        <v>445000</v>
      </c>
    </row>
    <row r="3071" spans="1:7" x14ac:dyDescent="0.25">
      <c r="A3071" t="s">
        <v>22</v>
      </c>
      <c r="B3071" t="s">
        <v>23</v>
      </c>
      <c r="C3071">
        <v>2020</v>
      </c>
      <c r="D3071" t="s">
        <v>25</v>
      </c>
      <c r="E3071">
        <v>26903</v>
      </c>
      <c r="F3071" t="s">
        <v>9</v>
      </c>
      <c r="G3071">
        <v>178000</v>
      </c>
    </row>
    <row r="3072" spans="1:7" x14ac:dyDescent="0.25">
      <c r="A3072" t="s">
        <v>79</v>
      </c>
      <c r="B3072" t="s">
        <v>143</v>
      </c>
      <c r="C3072">
        <v>2024</v>
      </c>
      <c r="D3072" t="s">
        <v>28</v>
      </c>
      <c r="E3072">
        <v>10</v>
      </c>
      <c r="F3072" t="s">
        <v>9</v>
      </c>
      <c r="G3072">
        <v>178000</v>
      </c>
    </row>
    <row r="3073" spans="1:7" x14ac:dyDescent="0.25">
      <c r="A3073" t="s">
        <v>57</v>
      </c>
      <c r="B3073" t="s">
        <v>75</v>
      </c>
      <c r="C3073">
        <v>2021</v>
      </c>
      <c r="D3073" t="s">
        <v>14</v>
      </c>
      <c r="E3073">
        <v>6096</v>
      </c>
      <c r="F3073" t="s">
        <v>9</v>
      </c>
      <c r="G3073">
        <v>459000</v>
      </c>
    </row>
    <row r="3074" spans="1:7" x14ac:dyDescent="0.25">
      <c r="A3074" t="s">
        <v>7</v>
      </c>
      <c r="B3074" t="s">
        <v>32</v>
      </c>
      <c r="C3074">
        <v>2018</v>
      </c>
      <c r="D3074" t="s">
        <v>28</v>
      </c>
      <c r="E3074">
        <v>7548</v>
      </c>
      <c r="F3074" t="s">
        <v>21</v>
      </c>
      <c r="G3074">
        <v>177800</v>
      </c>
    </row>
    <row r="3075" spans="1:7" x14ac:dyDescent="0.25">
      <c r="A3075" t="s">
        <v>84</v>
      </c>
      <c r="B3075" t="s">
        <v>85</v>
      </c>
      <c r="C3075">
        <v>2015</v>
      </c>
      <c r="D3075" t="s">
        <v>25</v>
      </c>
      <c r="E3075">
        <v>26938</v>
      </c>
      <c r="F3075" t="s">
        <v>21</v>
      </c>
      <c r="G3075">
        <v>177500</v>
      </c>
    </row>
    <row r="3076" spans="1:7" x14ac:dyDescent="0.25">
      <c r="A3076" t="s">
        <v>57</v>
      </c>
      <c r="B3076" t="s">
        <v>75</v>
      </c>
      <c r="C3076">
        <v>2021</v>
      </c>
      <c r="D3076" t="s">
        <v>14</v>
      </c>
      <c r="E3076">
        <v>6106</v>
      </c>
      <c r="F3076" t="s">
        <v>9</v>
      </c>
      <c r="G3076">
        <v>438900</v>
      </c>
    </row>
    <row r="3077" spans="1:7" x14ac:dyDescent="0.25">
      <c r="A3077" t="s">
        <v>57</v>
      </c>
      <c r="B3077" t="s">
        <v>94</v>
      </c>
      <c r="C3077">
        <v>2021</v>
      </c>
      <c r="D3077" t="s">
        <v>14</v>
      </c>
      <c r="E3077">
        <v>6135</v>
      </c>
      <c r="F3077" t="s">
        <v>9</v>
      </c>
      <c r="G3077">
        <v>214900</v>
      </c>
    </row>
    <row r="3078" spans="1:7" x14ac:dyDescent="0.25">
      <c r="A3078" t="s">
        <v>22</v>
      </c>
      <c r="B3078" t="s">
        <v>83</v>
      </c>
      <c r="C3078">
        <v>2021</v>
      </c>
      <c r="D3078" t="s">
        <v>14</v>
      </c>
      <c r="E3078">
        <v>6148</v>
      </c>
      <c r="F3078" t="s">
        <v>9</v>
      </c>
      <c r="G3078">
        <v>349900</v>
      </c>
    </row>
    <row r="3079" spans="1:7" x14ac:dyDescent="0.25">
      <c r="A3079" t="s">
        <v>19</v>
      </c>
      <c r="B3079" t="s">
        <v>43</v>
      </c>
      <c r="C3079">
        <v>2018</v>
      </c>
      <c r="D3079" t="s">
        <v>25</v>
      </c>
      <c r="E3079">
        <v>11896</v>
      </c>
      <c r="F3079" t="s">
        <v>9</v>
      </c>
      <c r="G3079">
        <v>175000</v>
      </c>
    </row>
    <row r="3080" spans="1:7" x14ac:dyDescent="0.25">
      <c r="A3080" t="s">
        <v>7</v>
      </c>
      <c r="B3080" t="s">
        <v>33</v>
      </c>
      <c r="C3080">
        <v>2014</v>
      </c>
      <c r="D3080" t="s">
        <v>25</v>
      </c>
      <c r="E3080">
        <v>13679</v>
      </c>
      <c r="F3080" t="s">
        <v>21</v>
      </c>
      <c r="G3080">
        <v>174999</v>
      </c>
    </row>
    <row r="3081" spans="1:7" x14ac:dyDescent="0.25">
      <c r="A3081" t="s">
        <v>26</v>
      </c>
      <c r="B3081" t="s">
        <v>31</v>
      </c>
      <c r="C3081">
        <v>2014</v>
      </c>
      <c r="D3081" t="s">
        <v>28</v>
      </c>
      <c r="E3081">
        <v>18300</v>
      </c>
      <c r="F3081" t="s">
        <v>9</v>
      </c>
      <c r="G3081">
        <v>174900</v>
      </c>
    </row>
    <row r="3082" spans="1:7" x14ac:dyDescent="0.25">
      <c r="A3082" t="s">
        <v>77</v>
      </c>
      <c r="B3082" t="s">
        <v>133</v>
      </c>
      <c r="C3082">
        <v>2021</v>
      </c>
      <c r="D3082" t="s">
        <v>8</v>
      </c>
      <c r="E3082">
        <v>6175</v>
      </c>
      <c r="F3082" t="s">
        <v>9</v>
      </c>
      <c r="G3082">
        <v>244800</v>
      </c>
    </row>
    <row r="3083" spans="1:7" x14ac:dyDescent="0.25">
      <c r="A3083" t="s">
        <v>15</v>
      </c>
      <c r="B3083">
        <v>530</v>
      </c>
      <c r="C3083">
        <v>2021</v>
      </c>
      <c r="D3083" t="s">
        <v>14</v>
      </c>
      <c r="E3083">
        <v>6200</v>
      </c>
      <c r="F3083" t="s">
        <v>9</v>
      </c>
      <c r="G3083">
        <v>389900</v>
      </c>
    </row>
    <row r="3084" spans="1:7" x14ac:dyDescent="0.25">
      <c r="A3084" t="s">
        <v>26</v>
      </c>
      <c r="B3084" t="s">
        <v>56</v>
      </c>
      <c r="C3084">
        <v>2014</v>
      </c>
      <c r="D3084" t="s">
        <v>25</v>
      </c>
      <c r="E3084">
        <v>18523</v>
      </c>
      <c r="F3084" t="s">
        <v>9</v>
      </c>
      <c r="G3084">
        <v>174900</v>
      </c>
    </row>
    <row r="3085" spans="1:7" x14ac:dyDescent="0.25">
      <c r="A3085" t="s">
        <v>77</v>
      </c>
      <c r="B3085">
        <v>3008</v>
      </c>
      <c r="C3085">
        <v>2021</v>
      </c>
      <c r="D3085" t="s">
        <v>14</v>
      </c>
      <c r="E3085">
        <v>6215</v>
      </c>
      <c r="F3085" t="s">
        <v>9</v>
      </c>
      <c r="G3085">
        <v>269900</v>
      </c>
    </row>
    <row r="3086" spans="1:7" x14ac:dyDescent="0.25">
      <c r="A3086" t="s">
        <v>22</v>
      </c>
      <c r="B3086" t="s">
        <v>48</v>
      </c>
      <c r="C3086">
        <v>2021</v>
      </c>
      <c r="D3086" t="s">
        <v>14</v>
      </c>
      <c r="E3086">
        <v>6224</v>
      </c>
      <c r="F3086" t="s">
        <v>9</v>
      </c>
      <c r="G3086">
        <v>399900</v>
      </c>
    </row>
    <row r="3087" spans="1:7" x14ac:dyDescent="0.25">
      <c r="A3087" t="s">
        <v>22</v>
      </c>
      <c r="B3087" t="s">
        <v>62</v>
      </c>
      <c r="C3087">
        <v>2015</v>
      </c>
      <c r="D3087" t="s">
        <v>25</v>
      </c>
      <c r="E3087">
        <v>13505</v>
      </c>
      <c r="F3087" t="s">
        <v>21</v>
      </c>
      <c r="G3087">
        <v>174900</v>
      </c>
    </row>
    <row r="3088" spans="1:7" x14ac:dyDescent="0.25">
      <c r="A3088" t="s">
        <v>7</v>
      </c>
      <c r="B3088" t="s">
        <v>132</v>
      </c>
      <c r="C3088">
        <v>2021</v>
      </c>
      <c r="D3088" t="s">
        <v>8</v>
      </c>
      <c r="E3088">
        <v>6245</v>
      </c>
      <c r="F3088" t="s">
        <v>9</v>
      </c>
      <c r="G3088">
        <v>289900</v>
      </c>
    </row>
    <row r="3089" spans="1:7" x14ac:dyDescent="0.25">
      <c r="A3089" t="s">
        <v>19</v>
      </c>
      <c r="B3089" t="s">
        <v>43</v>
      </c>
      <c r="C3089">
        <v>2016</v>
      </c>
      <c r="D3089" t="s">
        <v>25</v>
      </c>
      <c r="E3089">
        <v>9664</v>
      </c>
      <c r="F3089" t="s">
        <v>21</v>
      </c>
      <c r="G3089">
        <v>174900</v>
      </c>
    </row>
    <row r="3090" spans="1:7" x14ac:dyDescent="0.25">
      <c r="A3090" t="s">
        <v>77</v>
      </c>
      <c r="B3090" t="s">
        <v>133</v>
      </c>
      <c r="C3090">
        <v>2021</v>
      </c>
      <c r="D3090" t="s">
        <v>8</v>
      </c>
      <c r="E3090">
        <v>6250</v>
      </c>
      <c r="F3090" t="s">
        <v>9</v>
      </c>
      <c r="G3090">
        <v>289900</v>
      </c>
    </row>
    <row r="3091" spans="1:7" x14ac:dyDescent="0.25">
      <c r="A3091" t="s">
        <v>7</v>
      </c>
      <c r="B3091" t="s">
        <v>32</v>
      </c>
      <c r="C3091">
        <v>2016</v>
      </c>
      <c r="D3091" t="s">
        <v>28</v>
      </c>
      <c r="E3091">
        <v>11358</v>
      </c>
      <c r="F3091" t="s">
        <v>9</v>
      </c>
      <c r="G3091">
        <v>174900</v>
      </c>
    </row>
    <row r="3092" spans="1:7" x14ac:dyDescent="0.25">
      <c r="A3092" t="s">
        <v>12</v>
      </c>
      <c r="B3092" t="s">
        <v>136</v>
      </c>
      <c r="C3092">
        <v>2016</v>
      </c>
      <c r="D3092" t="s">
        <v>28</v>
      </c>
      <c r="E3092">
        <v>12017</v>
      </c>
      <c r="F3092" t="s">
        <v>9</v>
      </c>
      <c r="G3092">
        <v>174900</v>
      </c>
    </row>
    <row r="3093" spans="1:7" x14ac:dyDescent="0.25">
      <c r="A3093" t="s">
        <v>12</v>
      </c>
      <c r="B3093" t="s">
        <v>460</v>
      </c>
      <c r="C3093">
        <v>2021</v>
      </c>
      <c r="D3093" t="s">
        <v>14</v>
      </c>
      <c r="E3093">
        <v>6294</v>
      </c>
      <c r="F3093" t="s">
        <v>9</v>
      </c>
      <c r="G3093">
        <v>239900</v>
      </c>
    </row>
    <row r="3094" spans="1:7" x14ac:dyDescent="0.25">
      <c r="A3094" t="s">
        <v>29</v>
      </c>
      <c r="B3094" t="s">
        <v>52</v>
      </c>
      <c r="C3094">
        <v>2016</v>
      </c>
      <c r="D3094" t="s">
        <v>25</v>
      </c>
      <c r="E3094">
        <v>14855</v>
      </c>
      <c r="F3094" t="s">
        <v>9</v>
      </c>
      <c r="G3094">
        <v>174900</v>
      </c>
    </row>
    <row r="3095" spans="1:7" x14ac:dyDescent="0.25">
      <c r="A3095" t="s">
        <v>22</v>
      </c>
      <c r="B3095" t="s">
        <v>23</v>
      </c>
      <c r="C3095">
        <v>2016</v>
      </c>
      <c r="D3095" t="s">
        <v>25</v>
      </c>
      <c r="E3095">
        <v>17500</v>
      </c>
      <c r="F3095" t="s">
        <v>9</v>
      </c>
      <c r="G3095">
        <v>174900</v>
      </c>
    </row>
    <row r="3096" spans="1:7" x14ac:dyDescent="0.25">
      <c r="A3096" t="s">
        <v>29</v>
      </c>
      <c r="B3096" t="s">
        <v>35</v>
      </c>
      <c r="C3096">
        <v>2016</v>
      </c>
      <c r="D3096" t="s">
        <v>25</v>
      </c>
      <c r="E3096">
        <v>21950</v>
      </c>
      <c r="F3096" t="s">
        <v>9</v>
      </c>
      <c r="G3096">
        <v>174900</v>
      </c>
    </row>
    <row r="3097" spans="1:7" x14ac:dyDescent="0.25">
      <c r="A3097" t="s">
        <v>15</v>
      </c>
      <c r="B3097">
        <v>330</v>
      </c>
      <c r="C3097">
        <v>2021</v>
      </c>
      <c r="D3097" t="s">
        <v>14</v>
      </c>
      <c r="E3097">
        <v>6327</v>
      </c>
      <c r="F3097" t="s">
        <v>9</v>
      </c>
      <c r="G3097">
        <v>338900</v>
      </c>
    </row>
    <row r="3098" spans="1:7" x14ac:dyDescent="0.25">
      <c r="A3098" t="s">
        <v>19</v>
      </c>
      <c r="B3098" t="s">
        <v>43</v>
      </c>
      <c r="C3098">
        <v>2017</v>
      </c>
      <c r="D3098" t="s">
        <v>25</v>
      </c>
      <c r="E3098">
        <v>6112</v>
      </c>
      <c r="F3098" t="s">
        <v>9</v>
      </c>
      <c r="G3098">
        <v>174900</v>
      </c>
    </row>
    <row r="3099" spans="1:7" x14ac:dyDescent="0.25">
      <c r="A3099" t="s">
        <v>45</v>
      </c>
      <c r="B3099" t="s">
        <v>461</v>
      </c>
      <c r="C3099">
        <v>2021</v>
      </c>
      <c r="D3099" t="s">
        <v>8</v>
      </c>
      <c r="E3099">
        <v>6388</v>
      </c>
      <c r="F3099" t="s">
        <v>9</v>
      </c>
      <c r="G3099">
        <v>398900</v>
      </c>
    </row>
    <row r="3100" spans="1:7" x14ac:dyDescent="0.25">
      <c r="A3100" t="s">
        <v>19</v>
      </c>
      <c r="B3100" t="s">
        <v>88</v>
      </c>
      <c r="C3100">
        <v>2017</v>
      </c>
      <c r="D3100" t="s">
        <v>28</v>
      </c>
      <c r="E3100">
        <v>8535</v>
      </c>
      <c r="F3100" t="s">
        <v>21</v>
      </c>
      <c r="G3100">
        <v>174900</v>
      </c>
    </row>
    <row r="3101" spans="1:7" x14ac:dyDescent="0.25">
      <c r="A3101" t="s">
        <v>22</v>
      </c>
      <c r="B3101" t="s">
        <v>67</v>
      </c>
      <c r="C3101">
        <v>2021</v>
      </c>
      <c r="D3101" t="s">
        <v>14</v>
      </c>
      <c r="E3101">
        <v>6400</v>
      </c>
      <c r="F3101" t="s">
        <v>9</v>
      </c>
      <c r="G3101">
        <v>445000</v>
      </c>
    </row>
    <row r="3102" spans="1:7" x14ac:dyDescent="0.25">
      <c r="A3102" t="s">
        <v>17</v>
      </c>
      <c r="B3102" t="s">
        <v>18</v>
      </c>
      <c r="C3102">
        <v>2017</v>
      </c>
      <c r="D3102" t="s">
        <v>25</v>
      </c>
      <c r="E3102">
        <v>14500</v>
      </c>
      <c r="F3102" t="s">
        <v>9</v>
      </c>
      <c r="G3102">
        <v>174900</v>
      </c>
    </row>
    <row r="3103" spans="1:7" x14ac:dyDescent="0.25">
      <c r="A3103" t="s">
        <v>26</v>
      </c>
      <c r="B3103" t="s">
        <v>31</v>
      </c>
      <c r="C3103">
        <v>2018</v>
      </c>
      <c r="D3103" t="s">
        <v>28</v>
      </c>
      <c r="E3103">
        <v>5880</v>
      </c>
      <c r="F3103" t="s">
        <v>21</v>
      </c>
      <c r="G3103">
        <v>174900</v>
      </c>
    </row>
    <row r="3104" spans="1:7" x14ac:dyDescent="0.25">
      <c r="A3104" t="s">
        <v>10</v>
      </c>
      <c r="B3104" t="s">
        <v>82</v>
      </c>
      <c r="C3104">
        <v>2018</v>
      </c>
      <c r="D3104" t="s">
        <v>25</v>
      </c>
      <c r="E3104">
        <v>8700</v>
      </c>
      <c r="F3104" t="s">
        <v>21</v>
      </c>
      <c r="G3104">
        <v>174900</v>
      </c>
    </row>
    <row r="3105" spans="1:7" x14ac:dyDescent="0.25">
      <c r="A3105" t="s">
        <v>22</v>
      </c>
      <c r="B3105" t="s">
        <v>127</v>
      </c>
      <c r="C3105">
        <v>2018</v>
      </c>
      <c r="D3105" t="s">
        <v>25</v>
      </c>
      <c r="E3105">
        <v>10453</v>
      </c>
      <c r="F3105" t="s">
        <v>21</v>
      </c>
      <c r="G3105">
        <v>174900</v>
      </c>
    </row>
    <row r="3106" spans="1:7" x14ac:dyDescent="0.25">
      <c r="A3106" t="s">
        <v>22</v>
      </c>
      <c r="B3106" t="s">
        <v>23</v>
      </c>
      <c r="C3106">
        <v>2021</v>
      </c>
      <c r="D3106" t="s">
        <v>14</v>
      </c>
      <c r="E3106">
        <v>6518</v>
      </c>
      <c r="F3106" t="s">
        <v>9</v>
      </c>
      <c r="G3106">
        <v>324900</v>
      </c>
    </row>
    <row r="3107" spans="1:7" x14ac:dyDescent="0.25">
      <c r="A3107" t="s">
        <v>10</v>
      </c>
      <c r="B3107" t="s">
        <v>82</v>
      </c>
      <c r="C3107">
        <v>2018</v>
      </c>
      <c r="D3107" t="s">
        <v>28</v>
      </c>
      <c r="E3107">
        <v>12043</v>
      </c>
      <c r="F3107" t="s">
        <v>9</v>
      </c>
      <c r="G3107">
        <v>174900</v>
      </c>
    </row>
    <row r="3108" spans="1:7" x14ac:dyDescent="0.25">
      <c r="A3108" t="s">
        <v>7</v>
      </c>
      <c r="B3108" t="s">
        <v>55</v>
      </c>
      <c r="C3108">
        <v>2018</v>
      </c>
      <c r="D3108" t="s">
        <v>25</v>
      </c>
      <c r="E3108">
        <v>26000</v>
      </c>
      <c r="F3108" t="s">
        <v>9</v>
      </c>
      <c r="G3108">
        <v>174900</v>
      </c>
    </row>
    <row r="3109" spans="1:7" x14ac:dyDescent="0.25">
      <c r="A3109" t="s">
        <v>7</v>
      </c>
      <c r="B3109" t="s">
        <v>32</v>
      </c>
      <c r="C3109">
        <v>2019</v>
      </c>
      <c r="D3109" t="s">
        <v>28</v>
      </c>
      <c r="E3109">
        <v>5300</v>
      </c>
      <c r="F3109" t="s">
        <v>9</v>
      </c>
      <c r="G3109">
        <v>174900</v>
      </c>
    </row>
    <row r="3110" spans="1:7" x14ac:dyDescent="0.25">
      <c r="A3110" t="s">
        <v>22</v>
      </c>
      <c r="B3110" t="s">
        <v>23</v>
      </c>
      <c r="C3110">
        <v>2021</v>
      </c>
      <c r="D3110" t="s">
        <v>14</v>
      </c>
      <c r="E3110">
        <v>6559</v>
      </c>
      <c r="F3110" t="s">
        <v>9</v>
      </c>
      <c r="G3110">
        <v>359900</v>
      </c>
    </row>
    <row r="3111" spans="1:7" x14ac:dyDescent="0.25">
      <c r="A3111" t="s">
        <v>57</v>
      </c>
      <c r="B3111" t="s">
        <v>101</v>
      </c>
      <c r="C3111">
        <v>2021</v>
      </c>
      <c r="D3111" t="s">
        <v>8</v>
      </c>
      <c r="E3111">
        <v>6581</v>
      </c>
      <c r="F3111" t="s">
        <v>9</v>
      </c>
      <c r="G3111">
        <v>299000</v>
      </c>
    </row>
    <row r="3112" spans="1:7" x14ac:dyDescent="0.25">
      <c r="A3112" t="s">
        <v>29</v>
      </c>
      <c r="B3112" t="s">
        <v>35</v>
      </c>
      <c r="C3112">
        <v>2021</v>
      </c>
      <c r="D3112" t="s">
        <v>14</v>
      </c>
      <c r="E3112">
        <v>6581</v>
      </c>
      <c r="F3112" t="s">
        <v>9</v>
      </c>
      <c r="G3112">
        <v>529000</v>
      </c>
    </row>
    <row r="3113" spans="1:7" x14ac:dyDescent="0.25">
      <c r="A3113" t="s">
        <v>46</v>
      </c>
      <c r="B3113" t="s">
        <v>66</v>
      </c>
      <c r="C3113">
        <v>2019</v>
      </c>
      <c r="D3113" t="s">
        <v>25</v>
      </c>
      <c r="E3113">
        <v>10183</v>
      </c>
      <c r="F3113" t="s">
        <v>21</v>
      </c>
      <c r="G3113">
        <v>174900</v>
      </c>
    </row>
    <row r="3114" spans="1:7" x14ac:dyDescent="0.25">
      <c r="A3114" t="s">
        <v>77</v>
      </c>
      <c r="B3114">
        <v>308</v>
      </c>
      <c r="C3114">
        <v>2020</v>
      </c>
      <c r="D3114" t="s">
        <v>25</v>
      </c>
      <c r="E3114">
        <v>4546</v>
      </c>
      <c r="F3114" t="s">
        <v>9</v>
      </c>
      <c r="G3114">
        <v>174900</v>
      </c>
    </row>
    <row r="3115" spans="1:7" x14ac:dyDescent="0.25">
      <c r="A3115" t="s">
        <v>46</v>
      </c>
      <c r="B3115" t="s">
        <v>66</v>
      </c>
      <c r="C3115">
        <v>2021</v>
      </c>
      <c r="D3115" t="s">
        <v>14</v>
      </c>
      <c r="E3115">
        <v>6596</v>
      </c>
      <c r="F3115" t="s">
        <v>9</v>
      </c>
      <c r="G3115">
        <v>224000</v>
      </c>
    </row>
    <row r="3116" spans="1:7" x14ac:dyDescent="0.25">
      <c r="A3116" t="s">
        <v>77</v>
      </c>
      <c r="B3116" t="s">
        <v>108</v>
      </c>
      <c r="C3116">
        <v>2020</v>
      </c>
      <c r="D3116" t="s">
        <v>25</v>
      </c>
      <c r="E3116">
        <v>7420</v>
      </c>
      <c r="F3116" t="s">
        <v>21</v>
      </c>
      <c r="G3116">
        <v>174900</v>
      </c>
    </row>
    <row r="3117" spans="1:7" x14ac:dyDescent="0.25">
      <c r="A3117" t="s">
        <v>46</v>
      </c>
      <c r="B3117" t="s">
        <v>66</v>
      </c>
      <c r="C3117">
        <v>2021</v>
      </c>
      <c r="D3117" t="s">
        <v>28</v>
      </c>
      <c r="E3117">
        <v>3343</v>
      </c>
      <c r="F3117" t="s">
        <v>21</v>
      </c>
      <c r="G3117">
        <v>174900</v>
      </c>
    </row>
    <row r="3118" spans="1:7" x14ac:dyDescent="0.25">
      <c r="A3118" t="s">
        <v>472</v>
      </c>
      <c r="B3118" t="s">
        <v>472</v>
      </c>
      <c r="C3118">
        <v>2021</v>
      </c>
      <c r="D3118" t="s">
        <v>14</v>
      </c>
      <c r="E3118">
        <v>6636</v>
      </c>
      <c r="F3118" t="s">
        <v>9</v>
      </c>
      <c r="G3118">
        <v>229900</v>
      </c>
    </row>
    <row r="3119" spans="1:7" x14ac:dyDescent="0.25">
      <c r="A3119" t="s">
        <v>104</v>
      </c>
      <c r="B3119" t="s">
        <v>116</v>
      </c>
      <c r="C3119">
        <v>2021</v>
      </c>
      <c r="D3119" t="s">
        <v>28</v>
      </c>
      <c r="E3119">
        <v>3406</v>
      </c>
      <c r="F3119" t="s">
        <v>9</v>
      </c>
      <c r="G3119">
        <v>174900</v>
      </c>
    </row>
    <row r="3120" spans="1:7" x14ac:dyDescent="0.25">
      <c r="A3120" t="s">
        <v>45</v>
      </c>
      <c r="B3120" t="s">
        <v>461</v>
      </c>
      <c r="C3120">
        <v>2021</v>
      </c>
      <c r="D3120" t="s">
        <v>8</v>
      </c>
      <c r="E3120">
        <v>6640</v>
      </c>
      <c r="F3120" t="s">
        <v>9</v>
      </c>
      <c r="G3120">
        <v>368290</v>
      </c>
    </row>
    <row r="3121" spans="1:7" x14ac:dyDescent="0.25">
      <c r="A3121" t="s">
        <v>12</v>
      </c>
      <c r="B3121" t="s">
        <v>460</v>
      </c>
      <c r="C3121">
        <v>2021</v>
      </c>
      <c r="D3121" t="s">
        <v>14</v>
      </c>
      <c r="E3121">
        <v>6650</v>
      </c>
      <c r="F3121" t="s">
        <v>9</v>
      </c>
      <c r="G3121">
        <v>239900</v>
      </c>
    </row>
    <row r="3122" spans="1:7" x14ac:dyDescent="0.25">
      <c r="A3122" t="s">
        <v>22</v>
      </c>
      <c r="B3122" t="s">
        <v>48</v>
      </c>
      <c r="C3122">
        <v>2021</v>
      </c>
      <c r="D3122" t="s">
        <v>14</v>
      </c>
      <c r="E3122">
        <v>6661</v>
      </c>
      <c r="F3122" t="s">
        <v>9</v>
      </c>
      <c r="G3122">
        <v>489900</v>
      </c>
    </row>
    <row r="3123" spans="1:7" x14ac:dyDescent="0.25">
      <c r="A3123" t="s">
        <v>98</v>
      </c>
      <c r="B3123" t="s">
        <v>109</v>
      </c>
      <c r="C3123">
        <v>2021</v>
      </c>
      <c r="D3123" t="s">
        <v>28</v>
      </c>
      <c r="E3123">
        <v>3425</v>
      </c>
      <c r="F3123" t="s">
        <v>21</v>
      </c>
      <c r="G3123">
        <v>174900</v>
      </c>
    </row>
    <row r="3124" spans="1:7" x14ac:dyDescent="0.25">
      <c r="A3124" t="s">
        <v>98</v>
      </c>
      <c r="B3124" t="s">
        <v>99</v>
      </c>
      <c r="C3124">
        <v>2021</v>
      </c>
      <c r="D3124" t="s">
        <v>28</v>
      </c>
      <c r="E3124">
        <v>4980</v>
      </c>
      <c r="F3124" t="s">
        <v>21</v>
      </c>
      <c r="G3124">
        <v>174900</v>
      </c>
    </row>
    <row r="3125" spans="1:7" x14ac:dyDescent="0.25">
      <c r="A3125" t="s">
        <v>15</v>
      </c>
      <c r="B3125">
        <v>330</v>
      </c>
      <c r="C3125">
        <v>2021</v>
      </c>
      <c r="D3125" t="s">
        <v>14</v>
      </c>
      <c r="E3125">
        <v>6724</v>
      </c>
      <c r="F3125" t="s">
        <v>9</v>
      </c>
      <c r="G3125">
        <v>329800</v>
      </c>
    </row>
    <row r="3126" spans="1:7" x14ac:dyDescent="0.25">
      <c r="A3126" t="s">
        <v>26</v>
      </c>
      <c r="B3126" t="s">
        <v>27</v>
      </c>
      <c r="C3126">
        <v>2021</v>
      </c>
      <c r="D3126" t="s">
        <v>14</v>
      </c>
      <c r="E3126">
        <v>6737</v>
      </c>
      <c r="F3126" t="s">
        <v>9</v>
      </c>
      <c r="G3126">
        <v>469900</v>
      </c>
    </row>
    <row r="3127" spans="1:7" x14ac:dyDescent="0.25">
      <c r="A3127" t="s">
        <v>45</v>
      </c>
      <c r="B3127" t="s">
        <v>461</v>
      </c>
      <c r="C3127">
        <v>2021</v>
      </c>
      <c r="D3127" t="s">
        <v>8</v>
      </c>
      <c r="E3127">
        <v>6741</v>
      </c>
      <c r="F3127" t="s">
        <v>9</v>
      </c>
      <c r="G3127">
        <v>424700</v>
      </c>
    </row>
    <row r="3128" spans="1:7" x14ac:dyDescent="0.25">
      <c r="A3128" t="s">
        <v>57</v>
      </c>
      <c r="B3128" t="s">
        <v>139</v>
      </c>
      <c r="C3128">
        <v>2022</v>
      </c>
      <c r="D3128" t="s">
        <v>28</v>
      </c>
      <c r="E3128">
        <v>3000</v>
      </c>
      <c r="F3128" t="s">
        <v>9</v>
      </c>
      <c r="G3128">
        <v>174900</v>
      </c>
    </row>
    <row r="3129" spans="1:7" x14ac:dyDescent="0.25">
      <c r="A3129" t="s">
        <v>19</v>
      </c>
      <c r="B3129" t="s">
        <v>107</v>
      </c>
      <c r="C3129">
        <v>2022</v>
      </c>
      <c r="D3129" t="s">
        <v>28</v>
      </c>
      <c r="E3129">
        <v>4700</v>
      </c>
      <c r="F3129" t="s">
        <v>21</v>
      </c>
      <c r="G3129">
        <v>174900</v>
      </c>
    </row>
    <row r="3130" spans="1:7" x14ac:dyDescent="0.25">
      <c r="A3130" t="s">
        <v>15</v>
      </c>
      <c r="B3130">
        <v>330</v>
      </c>
      <c r="C3130">
        <v>2021</v>
      </c>
      <c r="D3130" t="s">
        <v>14</v>
      </c>
      <c r="E3130">
        <v>6780</v>
      </c>
      <c r="F3130" t="s">
        <v>9</v>
      </c>
      <c r="G3130">
        <v>364900</v>
      </c>
    </row>
    <row r="3131" spans="1:7" x14ac:dyDescent="0.25">
      <c r="A3131" t="s">
        <v>46</v>
      </c>
      <c r="B3131" t="s">
        <v>47</v>
      </c>
      <c r="C3131">
        <v>2023</v>
      </c>
      <c r="D3131" t="s">
        <v>28</v>
      </c>
      <c r="E3131">
        <v>1318</v>
      </c>
      <c r="F3131" t="s">
        <v>21</v>
      </c>
      <c r="G3131">
        <v>174900</v>
      </c>
    </row>
    <row r="3132" spans="1:7" x14ac:dyDescent="0.25">
      <c r="A3132" t="s">
        <v>22</v>
      </c>
      <c r="B3132" t="s">
        <v>64</v>
      </c>
      <c r="C3132">
        <v>2021</v>
      </c>
      <c r="D3132" t="s">
        <v>14</v>
      </c>
      <c r="E3132">
        <v>6820</v>
      </c>
      <c r="F3132" t="s">
        <v>9</v>
      </c>
      <c r="G3132">
        <v>629900</v>
      </c>
    </row>
    <row r="3133" spans="1:7" x14ac:dyDescent="0.25">
      <c r="A3133" t="s">
        <v>45</v>
      </c>
      <c r="B3133" t="s">
        <v>461</v>
      </c>
      <c r="C3133">
        <v>2021</v>
      </c>
      <c r="D3133" t="s">
        <v>8</v>
      </c>
      <c r="E3133">
        <v>6834</v>
      </c>
      <c r="F3133" t="s">
        <v>9</v>
      </c>
      <c r="G3133">
        <v>413190</v>
      </c>
    </row>
    <row r="3134" spans="1:7" x14ac:dyDescent="0.25">
      <c r="A3134" t="s">
        <v>26</v>
      </c>
      <c r="B3134" t="s">
        <v>78</v>
      </c>
      <c r="C3134">
        <v>2021</v>
      </c>
      <c r="D3134" t="s">
        <v>14</v>
      </c>
      <c r="E3134">
        <v>6859</v>
      </c>
      <c r="F3134" t="s">
        <v>9</v>
      </c>
      <c r="G3134">
        <v>297900</v>
      </c>
    </row>
    <row r="3135" spans="1:7" x14ac:dyDescent="0.25">
      <c r="A3135" t="s">
        <v>19</v>
      </c>
      <c r="B3135" t="s">
        <v>43</v>
      </c>
      <c r="C3135">
        <v>2020</v>
      </c>
      <c r="D3135" t="s">
        <v>25</v>
      </c>
      <c r="E3135">
        <v>7200</v>
      </c>
      <c r="F3135" t="s">
        <v>21</v>
      </c>
      <c r="G3135">
        <v>174875</v>
      </c>
    </row>
    <row r="3136" spans="1:7" x14ac:dyDescent="0.25">
      <c r="A3136" t="s">
        <v>15</v>
      </c>
      <c r="B3136" t="s">
        <v>120</v>
      </c>
      <c r="C3136">
        <v>2021</v>
      </c>
      <c r="D3136" t="s">
        <v>14</v>
      </c>
      <c r="E3136">
        <v>6874</v>
      </c>
      <c r="F3136" t="s">
        <v>9</v>
      </c>
      <c r="G3136">
        <v>314900</v>
      </c>
    </row>
    <row r="3137" spans="1:7" x14ac:dyDescent="0.25">
      <c r="A3137" t="s">
        <v>77</v>
      </c>
      <c r="B3137" t="s">
        <v>108</v>
      </c>
      <c r="C3137">
        <v>2020</v>
      </c>
      <c r="D3137" t="s">
        <v>25</v>
      </c>
      <c r="E3137">
        <v>8202</v>
      </c>
      <c r="F3137" t="s">
        <v>21</v>
      </c>
      <c r="G3137">
        <v>174875</v>
      </c>
    </row>
    <row r="3138" spans="1:7" x14ac:dyDescent="0.25">
      <c r="A3138" t="s">
        <v>77</v>
      </c>
      <c r="B3138">
        <v>3008</v>
      </c>
      <c r="C3138">
        <v>2021</v>
      </c>
      <c r="D3138" t="s">
        <v>14</v>
      </c>
      <c r="E3138">
        <v>6885</v>
      </c>
      <c r="F3138" t="s">
        <v>9</v>
      </c>
      <c r="G3138">
        <v>279900</v>
      </c>
    </row>
    <row r="3139" spans="1:7" x14ac:dyDescent="0.25">
      <c r="A3139" t="s">
        <v>22</v>
      </c>
      <c r="B3139" t="s">
        <v>62</v>
      </c>
      <c r="C3139">
        <v>2021</v>
      </c>
      <c r="D3139" t="s">
        <v>14</v>
      </c>
      <c r="E3139">
        <v>6895</v>
      </c>
      <c r="F3139" t="s">
        <v>9</v>
      </c>
      <c r="G3139">
        <v>469000</v>
      </c>
    </row>
    <row r="3140" spans="1:7" x14ac:dyDescent="0.25">
      <c r="A3140" t="s">
        <v>7</v>
      </c>
      <c r="B3140" t="s">
        <v>37</v>
      </c>
      <c r="C3140">
        <v>2015</v>
      </c>
      <c r="D3140" t="s">
        <v>25</v>
      </c>
      <c r="E3140">
        <v>8710</v>
      </c>
      <c r="F3140" t="s">
        <v>9</v>
      </c>
      <c r="G3140">
        <v>174800</v>
      </c>
    </row>
    <row r="3141" spans="1:7" x14ac:dyDescent="0.25">
      <c r="A3141" t="s">
        <v>22</v>
      </c>
      <c r="B3141" t="s">
        <v>48</v>
      </c>
      <c r="C3141">
        <v>2021</v>
      </c>
      <c r="D3141" t="s">
        <v>14</v>
      </c>
      <c r="E3141">
        <v>6949</v>
      </c>
      <c r="F3141" t="s">
        <v>9</v>
      </c>
      <c r="G3141">
        <v>389000</v>
      </c>
    </row>
    <row r="3142" spans="1:7" x14ac:dyDescent="0.25">
      <c r="A3142" t="s">
        <v>15</v>
      </c>
      <c r="B3142">
        <v>220</v>
      </c>
      <c r="C3142">
        <v>2015</v>
      </c>
      <c r="D3142" t="s">
        <v>25</v>
      </c>
      <c r="E3142">
        <v>13179</v>
      </c>
      <c r="F3142" t="s">
        <v>9</v>
      </c>
      <c r="G3142">
        <v>174800</v>
      </c>
    </row>
    <row r="3143" spans="1:7" x14ac:dyDescent="0.25">
      <c r="A3143" t="s">
        <v>29</v>
      </c>
      <c r="B3143" t="s">
        <v>72</v>
      </c>
      <c r="C3143">
        <v>2021</v>
      </c>
      <c r="D3143" t="s">
        <v>14</v>
      </c>
      <c r="E3143">
        <v>6985</v>
      </c>
      <c r="F3143" t="s">
        <v>9</v>
      </c>
      <c r="G3143">
        <v>769900</v>
      </c>
    </row>
    <row r="3144" spans="1:7" x14ac:dyDescent="0.25">
      <c r="A3144" t="s">
        <v>12</v>
      </c>
      <c r="B3144" t="s">
        <v>465</v>
      </c>
      <c r="C3144">
        <v>2021</v>
      </c>
      <c r="D3144" t="s">
        <v>14</v>
      </c>
      <c r="E3144">
        <v>6988</v>
      </c>
      <c r="F3144" t="s">
        <v>9</v>
      </c>
      <c r="G3144">
        <v>429900</v>
      </c>
    </row>
    <row r="3145" spans="1:7" x14ac:dyDescent="0.25">
      <c r="A3145" t="s">
        <v>46</v>
      </c>
      <c r="B3145" t="s">
        <v>47</v>
      </c>
      <c r="C3145">
        <v>2017</v>
      </c>
      <c r="D3145" t="s">
        <v>28</v>
      </c>
      <c r="E3145">
        <v>7822</v>
      </c>
      <c r="F3145" t="s">
        <v>21</v>
      </c>
      <c r="G3145">
        <v>174800</v>
      </c>
    </row>
    <row r="3146" spans="1:7" x14ac:dyDescent="0.25">
      <c r="A3146" t="s">
        <v>12</v>
      </c>
      <c r="B3146" t="s">
        <v>465</v>
      </c>
      <c r="C3146">
        <v>2021</v>
      </c>
      <c r="D3146" t="s">
        <v>14</v>
      </c>
      <c r="E3146">
        <v>7040</v>
      </c>
      <c r="F3146" t="s">
        <v>9</v>
      </c>
      <c r="G3146">
        <v>399000</v>
      </c>
    </row>
    <row r="3147" spans="1:7" x14ac:dyDescent="0.25">
      <c r="A3147" t="s">
        <v>29</v>
      </c>
      <c r="B3147" t="s">
        <v>44</v>
      </c>
      <c r="C3147">
        <v>2017</v>
      </c>
      <c r="D3147" t="s">
        <v>28</v>
      </c>
      <c r="E3147">
        <v>10251</v>
      </c>
      <c r="F3147" t="s">
        <v>9</v>
      </c>
      <c r="G3147">
        <v>174800</v>
      </c>
    </row>
    <row r="3148" spans="1:7" x14ac:dyDescent="0.25">
      <c r="A3148" t="s">
        <v>84</v>
      </c>
      <c r="B3148" t="s">
        <v>85</v>
      </c>
      <c r="C3148">
        <v>2018</v>
      </c>
      <c r="D3148" t="s">
        <v>25</v>
      </c>
      <c r="E3148">
        <v>11400</v>
      </c>
      <c r="F3148" t="s">
        <v>9</v>
      </c>
      <c r="G3148">
        <v>174800</v>
      </c>
    </row>
    <row r="3149" spans="1:7" x14ac:dyDescent="0.25">
      <c r="A3149" t="s">
        <v>22</v>
      </c>
      <c r="B3149" t="s">
        <v>48</v>
      </c>
      <c r="C3149">
        <v>2021</v>
      </c>
      <c r="D3149" t="s">
        <v>14</v>
      </c>
      <c r="E3149">
        <v>7095</v>
      </c>
      <c r="F3149" t="s">
        <v>9</v>
      </c>
      <c r="G3149">
        <v>439000</v>
      </c>
    </row>
    <row r="3150" spans="1:7" x14ac:dyDescent="0.25">
      <c r="A3150" t="s">
        <v>117</v>
      </c>
      <c r="B3150" t="s">
        <v>118</v>
      </c>
      <c r="C3150">
        <v>2018</v>
      </c>
      <c r="D3150" t="s">
        <v>25</v>
      </c>
      <c r="E3150">
        <v>11754</v>
      </c>
      <c r="F3150" t="s">
        <v>21</v>
      </c>
      <c r="G3150">
        <v>174800</v>
      </c>
    </row>
    <row r="3151" spans="1:7" x14ac:dyDescent="0.25">
      <c r="A3151" t="s">
        <v>26</v>
      </c>
      <c r="B3151" t="s">
        <v>27</v>
      </c>
      <c r="C3151">
        <v>2021</v>
      </c>
      <c r="D3151" t="s">
        <v>14</v>
      </c>
      <c r="E3151">
        <v>7105</v>
      </c>
      <c r="F3151" t="s">
        <v>9</v>
      </c>
      <c r="G3151">
        <v>389900</v>
      </c>
    </row>
    <row r="3152" spans="1:7" x14ac:dyDescent="0.25">
      <c r="A3152" t="s">
        <v>29</v>
      </c>
      <c r="B3152" t="s">
        <v>51</v>
      </c>
      <c r="C3152">
        <v>2018</v>
      </c>
      <c r="D3152" t="s">
        <v>25</v>
      </c>
      <c r="E3152">
        <v>15310</v>
      </c>
      <c r="F3152" t="s">
        <v>21</v>
      </c>
      <c r="G3152">
        <v>174800</v>
      </c>
    </row>
    <row r="3153" spans="1:7" x14ac:dyDescent="0.25">
      <c r="A3153" t="s">
        <v>77</v>
      </c>
      <c r="B3153">
        <v>308</v>
      </c>
      <c r="C3153">
        <v>2020</v>
      </c>
      <c r="D3153" t="s">
        <v>28</v>
      </c>
      <c r="E3153">
        <v>5690</v>
      </c>
      <c r="F3153" t="s">
        <v>21</v>
      </c>
      <c r="G3153">
        <v>174800</v>
      </c>
    </row>
    <row r="3154" spans="1:7" x14ac:dyDescent="0.25">
      <c r="A3154" t="s">
        <v>7</v>
      </c>
      <c r="B3154" t="s">
        <v>32</v>
      </c>
      <c r="C3154">
        <v>2016</v>
      </c>
      <c r="D3154" t="s">
        <v>28</v>
      </c>
      <c r="E3154">
        <v>4395</v>
      </c>
      <c r="F3154" t="s">
        <v>9</v>
      </c>
      <c r="G3154">
        <v>174700</v>
      </c>
    </row>
    <row r="3155" spans="1:7" x14ac:dyDescent="0.25">
      <c r="A3155" t="s">
        <v>45</v>
      </c>
      <c r="B3155" t="s">
        <v>67</v>
      </c>
      <c r="C3155">
        <v>2021</v>
      </c>
      <c r="D3155" t="s">
        <v>8</v>
      </c>
      <c r="E3155">
        <v>7150</v>
      </c>
      <c r="F3155" t="s">
        <v>9</v>
      </c>
      <c r="G3155">
        <v>389900</v>
      </c>
    </row>
    <row r="3156" spans="1:7" x14ac:dyDescent="0.25">
      <c r="A3156" t="s">
        <v>15</v>
      </c>
      <c r="B3156" t="s">
        <v>120</v>
      </c>
      <c r="C3156">
        <v>2021</v>
      </c>
      <c r="D3156" t="s">
        <v>14</v>
      </c>
      <c r="E3156">
        <v>7159</v>
      </c>
      <c r="F3156" t="s">
        <v>9</v>
      </c>
      <c r="G3156">
        <v>304900</v>
      </c>
    </row>
    <row r="3157" spans="1:7" x14ac:dyDescent="0.25">
      <c r="A3157" t="s">
        <v>15</v>
      </c>
      <c r="B3157">
        <v>318</v>
      </c>
      <c r="C3157">
        <v>2017</v>
      </c>
      <c r="D3157" t="s">
        <v>25</v>
      </c>
      <c r="E3157">
        <v>14420</v>
      </c>
      <c r="F3157" t="s">
        <v>21</v>
      </c>
      <c r="G3157">
        <v>174600</v>
      </c>
    </row>
    <row r="3158" spans="1:7" x14ac:dyDescent="0.25">
      <c r="A3158" t="s">
        <v>22</v>
      </c>
      <c r="B3158" t="s">
        <v>127</v>
      </c>
      <c r="C3158">
        <v>2018</v>
      </c>
      <c r="D3158" t="s">
        <v>25</v>
      </c>
      <c r="E3158">
        <v>15103</v>
      </c>
      <c r="F3158" t="s">
        <v>9</v>
      </c>
      <c r="G3158">
        <v>174500</v>
      </c>
    </row>
    <row r="3159" spans="1:7" x14ac:dyDescent="0.25">
      <c r="A3159" t="s">
        <v>77</v>
      </c>
      <c r="B3159" t="s">
        <v>133</v>
      </c>
      <c r="C3159">
        <v>2021</v>
      </c>
      <c r="D3159" t="s">
        <v>8</v>
      </c>
      <c r="E3159">
        <v>7208</v>
      </c>
      <c r="F3159" t="s">
        <v>9</v>
      </c>
      <c r="G3159">
        <v>259900</v>
      </c>
    </row>
    <row r="3160" spans="1:7" x14ac:dyDescent="0.25">
      <c r="A3160" t="s">
        <v>26</v>
      </c>
      <c r="B3160" t="s">
        <v>27</v>
      </c>
      <c r="C3160">
        <v>2021</v>
      </c>
      <c r="D3160" t="s">
        <v>14</v>
      </c>
      <c r="E3160">
        <v>7225</v>
      </c>
      <c r="F3160" t="s">
        <v>9</v>
      </c>
      <c r="G3160">
        <v>509000</v>
      </c>
    </row>
    <row r="3161" spans="1:7" x14ac:dyDescent="0.25">
      <c r="A3161" t="s">
        <v>45</v>
      </c>
      <c r="B3161" t="s">
        <v>461</v>
      </c>
      <c r="C3161">
        <v>2021</v>
      </c>
      <c r="D3161" t="s">
        <v>8</v>
      </c>
      <c r="E3161">
        <v>7226</v>
      </c>
      <c r="F3161" t="s">
        <v>9</v>
      </c>
      <c r="G3161">
        <v>431790</v>
      </c>
    </row>
    <row r="3162" spans="1:7" x14ac:dyDescent="0.25">
      <c r="A3162" t="s">
        <v>77</v>
      </c>
      <c r="B3162" t="s">
        <v>482</v>
      </c>
      <c r="C3162">
        <v>2021</v>
      </c>
      <c r="D3162" t="s">
        <v>8</v>
      </c>
      <c r="E3162">
        <v>7228</v>
      </c>
      <c r="F3162" t="s">
        <v>9</v>
      </c>
      <c r="G3162">
        <v>337375</v>
      </c>
    </row>
    <row r="3163" spans="1:7" x14ac:dyDescent="0.25">
      <c r="A3163" t="s">
        <v>46</v>
      </c>
      <c r="B3163" t="s">
        <v>61</v>
      </c>
      <c r="C3163">
        <v>2021</v>
      </c>
      <c r="D3163" t="s">
        <v>8</v>
      </c>
      <c r="E3163">
        <v>7258</v>
      </c>
      <c r="F3163" t="s">
        <v>9</v>
      </c>
      <c r="G3163">
        <v>189900</v>
      </c>
    </row>
    <row r="3164" spans="1:7" x14ac:dyDescent="0.25">
      <c r="A3164" t="s">
        <v>57</v>
      </c>
      <c r="B3164" t="s">
        <v>94</v>
      </c>
      <c r="C3164">
        <v>2019</v>
      </c>
      <c r="D3164" t="s">
        <v>28</v>
      </c>
      <c r="E3164">
        <v>9900</v>
      </c>
      <c r="F3164" t="s">
        <v>9</v>
      </c>
      <c r="G3164">
        <v>174500</v>
      </c>
    </row>
    <row r="3165" spans="1:7" x14ac:dyDescent="0.25">
      <c r="A3165" t="s">
        <v>29</v>
      </c>
      <c r="B3165" t="s">
        <v>115</v>
      </c>
      <c r="C3165">
        <v>2021</v>
      </c>
      <c r="D3165" t="s">
        <v>28</v>
      </c>
      <c r="E3165">
        <v>8632</v>
      </c>
      <c r="F3165" t="s">
        <v>21</v>
      </c>
      <c r="G3165">
        <v>174000</v>
      </c>
    </row>
    <row r="3166" spans="1:7" x14ac:dyDescent="0.25">
      <c r="A3166" t="s">
        <v>7</v>
      </c>
      <c r="B3166" t="s">
        <v>60</v>
      </c>
      <c r="C3166">
        <v>2015</v>
      </c>
      <c r="D3166" t="s">
        <v>25</v>
      </c>
      <c r="E3166">
        <v>11700</v>
      </c>
      <c r="F3166" t="s">
        <v>9</v>
      </c>
      <c r="G3166">
        <v>172900</v>
      </c>
    </row>
    <row r="3167" spans="1:7" x14ac:dyDescent="0.25">
      <c r="A3167" t="s">
        <v>46</v>
      </c>
      <c r="B3167" t="s">
        <v>66</v>
      </c>
      <c r="C3167">
        <v>2021</v>
      </c>
      <c r="D3167" t="s">
        <v>28</v>
      </c>
      <c r="E3167">
        <v>3352</v>
      </c>
      <c r="F3167" t="s">
        <v>21</v>
      </c>
      <c r="G3167">
        <v>172900</v>
      </c>
    </row>
    <row r="3168" spans="1:7" x14ac:dyDescent="0.25">
      <c r="A3168" t="s">
        <v>57</v>
      </c>
      <c r="B3168" t="s">
        <v>111</v>
      </c>
      <c r="C3168">
        <v>2020</v>
      </c>
      <c r="D3168" t="s">
        <v>28</v>
      </c>
      <c r="E3168">
        <v>13395</v>
      </c>
      <c r="F3168" t="s">
        <v>9</v>
      </c>
      <c r="G3168">
        <v>170000</v>
      </c>
    </row>
    <row r="3169" spans="1:7" x14ac:dyDescent="0.25">
      <c r="A3169" t="s">
        <v>57</v>
      </c>
      <c r="B3169" t="s">
        <v>75</v>
      </c>
      <c r="C3169">
        <v>2014</v>
      </c>
      <c r="D3169" t="s">
        <v>25</v>
      </c>
      <c r="E3169">
        <v>14900</v>
      </c>
      <c r="F3169" t="s">
        <v>9</v>
      </c>
      <c r="G3169">
        <v>169999</v>
      </c>
    </row>
    <row r="3170" spans="1:7" x14ac:dyDescent="0.25">
      <c r="A3170" t="s">
        <v>15</v>
      </c>
      <c r="B3170" t="s">
        <v>36</v>
      </c>
      <c r="C3170">
        <v>2021</v>
      </c>
      <c r="D3170" t="s">
        <v>14</v>
      </c>
      <c r="E3170">
        <v>7329</v>
      </c>
      <c r="F3170" t="s">
        <v>9</v>
      </c>
      <c r="G3170">
        <v>719000</v>
      </c>
    </row>
    <row r="3171" spans="1:7" x14ac:dyDescent="0.25">
      <c r="A3171" t="s">
        <v>7</v>
      </c>
      <c r="B3171" t="s">
        <v>32</v>
      </c>
      <c r="C3171">
        <v>2017</v>
      </c>
      <c r="D3171" t="s">
        <v>25</v>
      </c>
      <c r="E3171">
        <v>14999</v>
      </c>
      <c r="F3171" t="s">
        <v>9</v>
      </c>
      <c r="G3171">
        <v>169999</v>
      </c>
    </row>
    <row r="3172" spans="1:7" x14ac:dyDescent="0.25">
      <c r="A3172" t="s">
        <v>7</v>
      </c>
      <c r="B3172" t="s">
        <v>37</v>
      </c>
      <c r="C3172">
        <v>2020</v>
      </c>
      <c r="D3172" t="s">
        <v>25</v>
      </c>
      <c r="E3172">
        <v>15200</v>
      </c>
      <c r="F3172" t="s">
        <v>21</v>
      </c>
      <c r="G3172">
        <v>169999</v>
      </c>
    </row>
    <row r="3173" spans="1:7" x14ac:dyDescent="0.25">
      <c r="A3173" t="s">
        <v>57</v>
      </c>
      <c r="B3173" t="s">
        <v>94</v>
      </c>
      <c r="C3173">
        <v>2019</v>
      </c>
      <c r="D3173" t="s">
        <v>28</v>
      </c>
      <c r="E3173">
        <v>12600</v>
      </c>
      <c r="F3173" t="s">
        <v>9</v>
      </c>
      <c r="G3173">
        <v>169990</v>
      </c>
    </row>
    <row r="3174" spans="1:7" x14ac:dyDescent="0.25">
      <c r="A3174" t="s">
        <v>45</v>
      </c>
      <c r="B3174" t="s">
        <v>461</v>
      </c>
      <c r="C3174">
        <v>2021</v>
      </c>
      <c r="D3174" t="s">
        <v>8</v>
      </c>
      <c r="E3174">
        <v>7373</v>
      </c>
      <c r="F3174" t="s">
        <v>9</v>
      </c>
      <c r="G3174">
        <v>374800</v>
      </c>
    </row>
    <row r="3175" spans="1:7" x14ac:dyDescent="0.25">
      <c r="A3175" t="s">
        <v>7</v>
      </c>
      <c r="B3175" t="s">
        <v>60</v>
      </c>
      <c r="C3175">
        <v>2014</v>
      </c>
      <c r="D3175" t="s">
        <v>25</v>
      </c>
      <c r="E3175">
        <v>11400</v>
      </c>
      <c r="F3175" t="s">
        <v>9</v>
      </c>
      <c r="G3175">
        <v>169900</v>
      </c>
    </row>
    <row r="3176" spans="1:7" x14ac:dyDescent="0.25">
      <c r="A3176" t="s">
        <v>45</v>
      </c>
      <c r="B3176" t="s">
        <v>478</v>
      </c>
      <c r="C3176">
        <v>2021</v>
      </c>
      <c r="D3176" t="s">
        <v>8</v>
      </c>
      <c r="E3176">
        <v>7398</v>
      </c>
      <c r="F3176" t="s">
        <v>9</v>
      </c>
      <c r="G3176">
        <v>464800</v>
      </c>
    </row>
    <row r="3177" spans="1:7" x14ac:dyDescent="0.25">
      <c r="A3177" t="s">
        <v>7</v>
      </c>
      <c r="B3177" t="s">
        <v>132</v>
      </c>
      <c r="C3177">
        <v>2021</v>
      </c>
      <c r="D3177" t="s">
        <v>8</v>
      </c>
      <c r="E3177">
        <v>7400</v>
      </c>
      <c r="F3177" t="s">
        <v>9</v>
      </c>
      <c r="G3177">
        <v>259800</v>
      </c>
    </row>
    <row r="3178" spans="1:7" x14ac:dyDescent="0.25">
      <c r="A3178" t="s">
        <v>69</v>
      </c>
      <c r="B3178" t="s">
        <v>138</v>
      </c>
      <c r="C3178">
        <v>2021</v>
      </c>
      <c r="D3178" t="s">
        <v>8</v>
      </c>
      <c r="E3178">
        <v>7418</v>
      </c>
      <c r="F3178" t="s">
        <v>9</v>
      </c>
      <c r="G3178">
        <v>429800</v>
      </c>
    </row>
    <row r="3179" spans="1:7" x14ac:dyDescent="0.25">
      <c r="A3179" t="s">
        <v>15</v>
      </c>
      <c r="B3179">
        <v>530</v>
      </c>
      <c r="C3179">
        <v>2021</v>
      </c>
      <c r="D3179" t="s">
        <v>14</v>
      </c>
      <c r="E3179">
        <v>7445</v>
      </c>
      <c r="F3179" t="s">
        <v>9</v>
      </c>
      <c r="G3179">
        <v>359900</v>
      </c>
    </row>
    <row r="3180" spans="1:7" x14ac:dyDescent="0.25">
      <c r="A3180" t="s">
        <v>29</v>
      </c>
      <c r="B3180" t="s">
        <v>52</v>
      </c>
      <c r="C3180">
        <v>2014</v>
      </c>
      <c r="D3180" t="s">
        <v>28</v>
      </c>
      <c r="E3180">
        <v>14457</v>
      </c>
      <c r="F3180" t="s">
        <v>9</v>
      </c>
      <c r="G3180">
        <v>169900</v>
      </c>
    </row>
    <row r="3181" spans="1:7" x14ac:dyDescent="0.25">
      <c r="A3181" t="s">
        <v>79</v>
      </c>
      <c r="B3181" t="s">
        <v>130</v>
      </c>
      <c r="C3181">
        <v>2021</v>
      </c>
      <c r="D3181" t="s">
        <v>14</v>
      </c>
      <c r="E3181">
        <v>7500</v>
      </c>
      <c r="F3181" t="s">
        <v>9</v>
      </c>
      <c r="G3181">
        <v>289900</v>
      </c>
    </row>
    <row r="3182" spans="1:7" x14ac:dyDescent="0.25">
      <c r="A3182" t="s">
        <v>45</v>
      </c>
      <c r="B3182" t="s">
        <v>461</v>
      </c>
      <c r="C3182">
        <v>2021</v>
      </c>
      <c r="D3182" t="s">
        <v>8</v>
      </c>
      <c r="E3182">
        <v>7513</v>
      </c>
      <c r="F3182" t="s">
        <v>9</v>
      </c>
      <c r="G3182">
        <v>398900</v>
      </c>
    </row>
    <row r="3183" spans="1:7" x14ac:dyDescent="0.25">
      <c r="A3183" t="s">
        <v>7</v>
      </c>
      <c r="B3183" t="s">
        <v>33</v>
      </c>
      <c r="C3183">
        <v>2014</v>
      </c>
      <c r="D3183" t="s">
        <v>25</v>
      </c>
      <c r="E3183">
        <v>14800</v>
      </c>
      <c r="F3183" t="s">
        <v>21</v>
      </c>
      <c r="G3183">
        <v>169900</v>
      </c>
    </row>
    <row r="3184" spans="1:7" x14ac:dyDescent="0.25">
      <c r="A3184" t="s">
        <v>15</v>
      </c>
      <c r="B3184" t="s">
        <v>86</v>
      </c>
      <c r="C3184">
        <v>2021</v>
      </c>
      <c r="D3184" t="s">
        <v>8</v>
      </c>
      <c r="E3184">
        <v>7549</v>
      </c>
      <c r="F3184" t="s">
        <v>9</v>
      </c>
      <c r="G3184">
        <v>524900</v>
      </c>
    </row>
    <row r="3185" spans="1:7" x14ac:dyDescent="0.25">
      <c r="A3185" t="s">
        <v>22</v>
      </c>
      <c r="B3185" t="s">
        <v>127</v>
      </c>
      <c r="C3185">
        <v>2014</v>
      </c>
      <c r="D3185" t="s">
        <v>28</v>
      </c>
      <c r="E3185">
        <v>14939</v>
      </c>
      <c r="F3185" t="s">
        <v>9</v>
      </c>
      <c r="G3185">
        <v>169900</v>
      </c>
    </row>
    <row r="3186" spans="1:7" x14ac:dyDescent="0.25">
      <c r="A3186" t="s">
        <v>22</v>
      </c>
      <c r="B3186" t="s">
        <v>87</v>
      </c>
      <c r="C3186">
        <v>2014</v>
      </c>
      <c r="D3186" t="s">
        <v>25</v>
      </c>
      <c r="E3186">
        <v>15687</v>
      </c>
      <c r="F3186" t="s">
        <v>9</v>
      </c>
      <c r="G3186">
        <v>169900</v>
      </c>
    </row>
    <row r="3187" spans="1:7" x14ac:dyDescent="0.25">
      <c r="A3187" t="s">
        <v>79</v>
      </c>
      <c r="B3187" t="s">
        <v>130</v>
      </c>
      <c r="C3187">
        <v>2021</v>
      </c>
      <c r="D3187" t="s">
        <v>14</v>
      </c>
      <c r="E3187">
        <v>7584</v>
      </c>
      <c r="F3187" t="s">
        <v>9</v>
      </c>
      <c r="G3187">
        <v>289900</v>
      </c>
    </row>
    <row r="3188" spans="1:7" x14ac:dyDescent="0.25">
      <c r="A3188" t="s">
        <v>22</v>
      </c>
      <c r="B3188" t="s">
        <v>62</v>
      </c>
      <c r="C3188">
        <v>2015</v>
      </c>
      <c r="D3188" t="s">
        <v>25</v>
      </c>
      <c r="E3188">
        <v>13261</v>
      </c>
      <c r="F3188" t="s">
        <v>21</v>
      </c>
      <c r="G3188">
        <v>169900</v>
      </c>
    </row>
    <row r="3189" spans="1:7" x14ac:dyDescent="0.25">
      <c r="A3189" t="s">
        <v>15</v>
      </c>
      <c r="B3189">
        <v>318</v>
      </c>
      <c r="C3189">
        <v>2015</v>
      </c>
      <c r="D3189" t="s">
        <v>25</v>
      </c>
      <c r="E3189">
        <v>13500</v>
      </c>
      <c r="F3189" t="s">
        <v>21</v>
      </c>
      <c r="G3189">
        <v>169900</v>
      </c>
    </row>
    <row r="3190" spans="1:7" x14ac:dyDescent="0.25">
      <c r="A3190" t="s">
        <v>19</v>
      </c>
      <c r="B3190" t="s">
        <v>43</v>
      </c>
      <c r="C3190">
        <v>2015</v>
      </c>
      <c r="D3190" t="s">
        <v>25</v>
      </c>
      <c r="E3190">
        <v>23382</v>
      </c>
      <c r="F3190" t="s">
        <v>21</v>
      </c>
      <c r="G3190">
        <v>169900</v>
      </c>
    </row>
    <row r="3191" spans="1:7" x14ac:dyDescent="0.25">
      <c r="A3191" t="s">
        <v>10</v>
      </c>
      <c r="B3191" t="s">
        <v>82</v>
      </c>
      <c r="C3191">
        <v>2016</v>
      </c>
      <c r="D3191" t="s">
        <v>28</v>
      </c>
      <c r="E3191">
        <v>6100</v>
      </c>
      <c r="F3191" t="s">
        <v>9</v>
      </c>
      <c r="G3191">
        <v>169900</v>
      </c>
    </row>
    <row r="3192" spans="1:7" x14ac:dyDescent="0.25">
      <c r="A3192" t="s">
        <v>19</v>
      </c>
      <c r="B3192" t="s">
        <v>43</v>
      </c>
      <c r="C3192">
        <v>2016</v>
      </c>
      <c r="D3192" t="s">
        <v>25</v>
      </c>
      <c r="E3192">
        <v>8500</v>
      </c>
      <c r="F3192" t="s">
        <v>21</v>
      </c>
      <c r="G3192">
        <v>169900</v>
      </c>
    </row>
    <row r="3193" spans="1:7" x14ac:dyDescent="0.25">
      <c r="A3193" t="s">
        <v>22</v>
      </c>
      <c r="B3193" t="s">
        <v>62</v>
      </c>
      <c r="C3193">
        <v>2021</v>
      </c>
      <c r="D3193" t="s">
        <v>14</v>
      </c>
      <c r="E3193">
        <v>7719</v>
      </c>
      <c r="F3193" t="s">
        <v>9</v>
      </c>
      <c r="G3193">
        <v>469900</v>
      </c>
    </row>
    <row r="3194" spans="1:7" x14ac:dyDescent="0.25">
      <c r="A3194" t="s">
        <v>15</v>
      </c>
      <c r="B3194" t="s">
        <v>120</v>
      </c>
      <c r="C3194">
        <v>2021</v>
      </c>
      <c r="D3194" t="s">
        <v>14</v>
      </c>
      <c r="E3194">
        <v>7750</v>
      </c>
      <c r="F3194" t="s">
        <v>9</v>
      </c>
      <c r="G3194">
        <v>369000</v>
      </c>
    </row>
    <row r="3195" spans="1:7" x14ac:dyDescent="0.25">
      <c r="A3195" t="s">
        <v>22</v>
      </c>
      <c r="B3195" t="s">
        <v>48</v>
      </c>
      <c r="C3195">
        <v>2021</v>
      </c>
      <c r="D3195" t="s">
        <v>14</v>
      </c>
      <c r="E3195">
        <v>7795</v>
      </c>
      <c r="F3195" t="s">
        <v>9</v>
      </c>
      <c r="G3195">
        <v>379900</v>
      </c>
    </row>
    <row r="3196" spans="1:7" x14ac:dyDescent="0.25">
      <c r="A3196" t="s">
        <v>7</v>
      </c>
      <c r="B3196" t="s">
        <v>33</v>
      </c>
      <c r="C3196">
        <v>2016</v>
      </c>
      <c r="D3196" t="s">
        <v>25</v>
      </c>
      <c r="E3196">
        <v>15328</v>
      </c>
      <c r="F3196" t="s">
        <v>21</v>
      </c>
      <c r="G3196">
        <v>169900</v>
      </c>
    </row>
    <row r="3197" spans="1:7" x14ac:dyDescent="0.25">
      <c r="A3197" t="s">
        <v>10</v>
      </c>
      <c r="B3197" t="s">
        <v>11</v>
      </c>
      <c r="C3197">
        <v>2021</v>
      </c>
      <c r="D3197" t="s">
        <v>8</v>
      </c>
      <c r="E3197">
        <v>7807</v>
      </c>
      <c r="F3197" t="s">
        <v>9</v>
      </c>
      <c r="G3197">
        <v>234800</v>
      </c>
    </row>
    <row r="3198" spans="1:7" x14ac:dyDescent="0.25">
      <c r="A3198" t="s">
        <v>22</v>
      </c>
      <c r="B3198" t="s">
        <v>23</v>
      </c>
      <c r="C3198">
        <v>2021</v>
      </c>
      <c r="D3198" t="s">
        <v>14</v>
      </c>
      <c r="E3198">
        <v>7865</v>
      </c>
      <c r="F3198" t="s">
        <v>9</v>
      </c>
      <c r="G3198">
        <v>389900</v>
      </c>
    </row>
    <row r="3199" spans="1:7" x14ac:dyDescent="0.25">
      <c r="A3199" t="s">
        <v>15</v>
      </c>
      <c r="B3199">
        <v>320</v>
      </c>
      <c r="C3199">
        <v>2016</v>
      </c>
      <c r="D3199" t="s">
        <v>25</v>
      </c>
      <c r="E3199">
        <v>16210</v>
      </c>
      <c r="F3199" t="s">
        <v>9</v>
      </c>
      <c r="G3199">
        <v>169900</v>
      </c>
    </row>
    <row r="3200" spans="1:7" x14ac:dyDescent="0.25">
      <c r="A3200" t="s">
        <v>7</v>
      </c>
      <c r="B3200" t="s">
        <v>37</v>
      </c>
      <c r="C3200">
        <v>2016</v>
      </c>
      <c r="D3200" t="s">
        <v>25</v>
      </c>
      <c r="E3200">
        <v>19300</v>
      </c>
      <c r="F3200" t="s">
        <v>9</v>
      </c>
      <c r="G3200">
        <v>169900</v>
      </c>
    </row>
    <row r="3201" spans="1:7" x14ac:dyDescent="0.25">
      <c r="A3201" t="s">
        <v>29</v>
      </c>
      <c r="B3201" t="s">
        <v>35</v>
      </c>
      <c r="C3201">
        <v>2016</v>
      </c>
      <c r="D3201" t="s">
        <v>25</v>
      </c>
      <c r="E3201">
        <v>21300</v>
      </c>
      <c r="F3201" t="s">
        <v>9</v>
      </c>
      <c r="G3201">
        <v>169900</v>
      </c>
    </row>
    <row r="3202" spans="1:7" x14ac:dyDescent="0.25">
      <c r="A3202" t="s">
        <v>15</v>
      </c>
      <c r="B3202">
        <v>520</v>
      </c>
      <c r="C3202">
        <v>2016</v>
      </c>
      <c r="D3202" t="s">
        <v>25</v>
      </c>
      <c r="E3202">
        <v>21364</v>
      </c>
      <c r="F3202" t="s">
        <v>9</v>
      </c>
      <c r="G3202">
        <v>169900</v>
      </c>
    </row>
    <row r="3203" spans="1:7" x14ac:dyDescent="0.25">
      <c r="A3203" t="s">
        <v>7</v>
      </c>
      <c r="B3203" t="s">
        <v>483</v>
      </c>
      <c r="C3203">
        <v>2021</v>
      </c>
      <c r="D3203" t="s">
        <v>14</v>
      </c>
      <c r="E3203">
        <v>8083</v>
      </c>
      <c r="F3203" t="s">
        <v>9</v>
      </c>
      <c r="G3203">
        <v>329900</v>
      </c>
    </row>
    <row r="3204" spans="1:7" x14ac:dyDescent="0.25">
      <c r="A3204" t="s">
        <v>12</v>
      </c>
      <c r="B3204" t="s">
        <v>465</v>
      </c>
      <c r="C3204">
        <v>2021</v>
      </c>
      <c r="D3204" t="s">
        <v>14</v>
      </c>
      <c r="E3204">
        <v>8100</v>
      </c>
      <c r="F3204" t="s">
        <v>9</v>
      </c>
      <c r="G3204">
        <v>409900</v>
      </c>
    </row>
    <row r="3205" spans="1:7" x14ac:dyDescent="0.25">
      <c r="A3205" t="s">
        <v>22</v>
      </c>
      <c r="B3205" t="s">
        <v>64</v>
      </c>
      <c r="C3205">
        <v>2021</v>
      </c>
      <c r="D3205" t="s">
        <v>14</v>
      </c>
      <c r="E3205">
        <v>8107</v>
      </c>
      <c r="F3205" t="s">
        <v>9</v>
      </c>
      <c r="G3205">
        <v>569900</v>
      </c>
    </row>
    <row r="3206" spans="1:7" x14ac:dyDescent="0.25">
      <c r="A3206" t="s">
        <v>22</v>
      </c>
      <c r="B3206" t="s">
        <v>62</v>
      </c>
      <c r="C3206">
        <v>2016</v>
      </c>
      <c r="D3206" t="s">
        <v>25</v>
      </c>
      <c r="E3206">
        <v>21480</v>
      </c>
      <c r="F3206" t="s">
        <v>9</v>
      </c>
      <c r="G3206">
        <v>169900</v>
      </c>
    </row>
    <row r="3207" spans="1:7" x14ac:dyDescent="0.25">
      <c r="A3207" t="s">
        <v>22</v>
      </c>
      <c r="B3207" t="s">
        <v>83</v>
      </c>
      <c r="C3207">
        <v>2021</v>
      </c>
      <c r="D3207" t="s">
        <v>8</v>
      </c>
      <c r="E3207">
        <v>8160</v>
      </c>
      <c r="F3207" t="s">
        <v>9</v>
      </c>
      <c r="G3207">
        <v>439900</v>
      </c>
    </row>
    <row r="3208" spans="1:7" x14ac:dyDescent="0.25">
      <c r="A3208" t="s">
        <v>15</v>
      </c>
      <c r="B3208" t="s">
        <v>120</v>
      </c>
      <c r="C3208">
        <v>2021</v>
      </c>
      <c r="D3208" t="s">
        <v>14</v>
      </c>
      <c r="E3208">
        <v>8170</v>
      </c>
      <c r="F3208" t="s">
        <v>9</v>
      </c>
      <c r="G3208">
        <v>309900</v>
      </c>
    </row>
    <row r="3209" spans="1:7" x14ac:dyDescent="0.25">
      <c r="A3209" t="s">
        <v>15</v>
      </c>
      <c r="B3209" t="s">
        <v>24</v>
      </c>
      <c r="C3209">
        <v>2016</v>
      </c>
      <c r="D3209" t="s">
        <v>25</v>
      </c>
      <c r="E3209">
        <v>22700</v>
      </c>
      <c r="F3209" t="s">
        <v>9</v>
      </c>
      <c r="G3209">
        <v>169900</v>
      </c>
    </row>
    <row r="3210" spans="1:7" x14ac:dyDescent="0.25">
      <c r="A3210" t="s">
        <v>22</v>
      </c>
      <c r="B3210" t="s">
        <v>62</v>
      </c>
      <c r="C3210">
        <v>2016</v>
      </c>
      <c r="D3210" t="s">
        <v>25</v>
      </c>
      <c r="E3210">
        <v>29797</v>
      </c>
      <c r="F3210" t="s">
        <v>9</v>
      </c>
      <c r="G3210">
        <v>169900</v>
      </c>
    </row>
    <row r="3211" spans="1:7" x14ac:dyDescent="0.25">
      <c r="A3211" t="s">
        <v>7</v>
      </c>
      <c r="B3211" t="s">
        <v>140</v>
      </c>
      <c r="C3211">
        <v>2021</v>
      </c>
      <c r="D3211" t="s">
        <v>8</v>
      </c>
      <c r="E3211">
        <v>8250</v>
      </c>
      <c r="F3211" t="s">
        <v>9</v>
      </c>
      <c r="G3211">
        <v>364800</v>
      </c>
    </row>
    <row r="3212" spans="1:7" x14ac:dyDescent="0.25">
      <c r="A3212" t="s">
        <v>57</v>
      </c>
      <c r="B3212" t="s">
        <v>75</v>
      </c>
      <c r="C3212">
        <v>2021</v>
      </c>
      <c r="D3212" t="s">
        <v>14</v>
      </c>
      <c r="E3212">
        <v>8250</v>
      </c>
      <c r="F3212" t="s">
        <v>9</v>
      </c>
      <c r="G3212">
        <v>449900</v>
      </c>
    </row>
    <row r="3213" spans="1:7" x14ac:dyDescent="0.25">
      <c r="A3213" t="s">
        <v>7</v>
      </c>
      <c r="B3213" t="s">
        <v>32</v>
      </c>
      <c r="C3213">
        <v>2017</v>
      </c>
      <c r="D3213" t="s">
        <v>28</v>
      </c>
      <c r="E3213">
        <v>6277</v>
      </c>
      <c r="F3213" t="s">
        <v>21</v>
      </c>
      <c r="G3213">
        <v>169900</v>
      </c>
    </row>
    <row r="3214" spans="1:7" x14ac:dyDescent="0.25">
      <c r="A3214" t="s">
        <v>19</v>
      </c>
      <c r="B3214" t="s">
        <v>89</v>
      </c>
      <c r="C3214">
        <v>2021</v>
      </c>
      <c r="D3214" t="s">
        <v>14</v>
      </c>
      <c r="E3214">
        <v>8266</v>
      </c>
      <c r="F3214" t="s">
        <v>9</v>
      </c>
      <c r="G3214">
        <v>289900</v>
      </c>
    </row>
    <row r="3215" spans="1:7" x14ac:dyDescent="0.25">
      <c r="A3215" t="s">
        <v>45</v>
      </c>
      <c r="B3215" t="s">
        <v>461</v>
      </c>
      <c r="C3215">
        <v>2021</v>
      </c>
      <c r="D3215" t="s">
        <v>8</v>
      </c>
      <c r="E3215">
        <v>8300</v>
      </c>
      <c r="F3215" t="s">
        <v>9</v>
      </c>
      <c r="G3215">
        <v>425290</v>
      </c>
    </row>
    <row r="3216" spans="1:7" x14ac:dyDescent="0.25">
      <c r="A3216" t="s">
        <v>15</v>
      </c>
      <c r="B3216">
        <v>330</v>
      </c>
      <c r="C3216">
        <v>2021</v>
      </c>
      <c r="D3216" t="s">
        <v>14</v>
      </c>
      <c r="E3216">
        <v>8347</v>
      </c>
      <c r="F3216" t="s">
        <v>9</v>
      </c>
      <c r="G3216">
        <v>292800</v>
      </c>
    </row>
    <row r="3217" spans="1:7" x14ac:dyDescent="0.25">
      <c r="A3217" t="s">
        <v>22</v>
      </c>
      <c r="B3217" t="s">
        <v>64</v>
      </c>
      <c r="C3217">
        <v>2021</v>
      </c>
      <c r="D3217" t="s">
        <v>14</v>
      </c>
      <c r="E3217">
        <v>8372</v>
      </c>
      <c r="F3217" t="s">
        <v>9</v>
      </c>
      <c r="G3217">
        <v>659900</v>
      </c>
    </row>
    <row r="3218" spans="1:7" x14ac:dyDescent="0.25">
      <c r="A3218" t="s">
        <v>22</v>
      </c>
      <c r="B3218" t="s">
        <v>127</v>
      </c>
      <c r="C3218">
        <v>2017</v>
      </c>
      <c r="D3218" t="s">
        <v>25</v>
      </c>
      <c r="E3218">
        <v>6684</v>
      </c>
      <c r="F3218" t="s">
        <v>21</v>
      </c>
      <c r="G3218">
        <v>169900</v>
      </c>
    </row>
    <row r="3219" spans="1:7" x14ac:dyDescent="0.25">
      <c r="A3219" t="s">
        <v>22</v>
      </c>
      <c r="B3219" t="s">
        <v>83</v>
      </c>
      <c r="C3219">
        <v>2021</v>
      </c>
      <c r="D3219" t="s">
        <v>14</v>
      </c>
      <c r="E3219">
        <v>8396</v>
      </c>
      <c r="F3219" t="s">
        <v>9</v>
      </c>
      <c r="G3219">
        <v>359900</v>
      </c>
    </row>
    <row r="3220" spans="1:7" x14ac:dyDescent="0.25">
      <c r="A3220" t="s">
        <v>77</v>
      </c>
      <c r="B3220" t="s">
        <v>133</v>
      </c>
      <c r="C3220">
        <v>2021</v>
      </c>
      <c r="D3220" t="s">
        <v>8</v>
      </c>
      <c r="E3220">
        <v>8397</v>
      </c>
      <c r="F3220" t="s">
        <v>9</v>
      </c>
      <c r="G3220">
        <v>249900</v>
      </c>
    </row>
    <row r="3221" spans="1:7" x14ac:dyDescent="0.25">
      <c r="A3221" t="s">
        <v>22</v>
      </c>
      <c r="B3221" t="s">
        <v>83</v>
      </c>
      <c r="C3221">
        <v>2021</v>
      </c>
      <c r="D3221" t="s">
        <v>14</v>
      </c>
      <c r="E3221">
        <v>8461</v>
      </c>
      <c r="F3221" t="s">
        <v>9</v>
      </c>
      <c r="G3221">
        <v>349000</v>
      </c>
    </row>
    <row r="3222" spans="1:7" x14ac:dyDescent="0.25">
      <c r="A3222" t="s">
        <v>117</v>
      </c>
      <c r="B3222" t="s">
        <v>118</v>
      </c>
      <c r="C3222">
        <v>2017</v>
      </c>
      <c r="D3222" t="s">
        <v>28</v>
      </c>
      <c r="E3222">
        <v>9250</v>
      </c>
      <c r="F3222" t="s">
        <v>9</v>
      </c>
      <c r="G3222">
        <v>169900</v>
      </c>
    </row>
    <row r="3223" spans="1:7" x14ac:dyDescent="0.25">
      <c r="A3223" t="s">
        <v>15</v>
      </c>
      <c r="B3223">
        <v>218</v>
      </c>
      <c r="C3223">
        <v>2017</v>
      </c>
      <c r="D3223" t="s">
        <v>25</v>
      </c>
      <c r="E3223">
        <v>10820</v>
      </c>
      <c r="F3223" t="s">
        <v>9</v>
      </c>
      <c r="G3223">
        <v>169900</v>
      </c>
    </row>
    <row r="3224" spans="1:7" x14ac:dyDescent="0.25">
      <c r="A3224" t="s">
        <v>19</v>
      </c>
      <c r="B3224" t="s">
        <v>50</v>
      </c>
      <c r="C3224">
        <v>2021</v>
      </c>
      <c r="D3224" t="s">
        <v>8</v>
      </c>
      <c r="E3224">
        <v>8500</v>
      </c>
      <c r="F3224" t="s">
        <v>9</v>
      </c>
      <c r="G3224">
        <v>429900</v>
      </c>
    </row>
    <row r="3225" spans="1:7" x14ac:dyDescent="0.25">
      <c r="A3225" t="s">
        <v>77</v>
      </c>
      <c r="B3225">
        <v>3008</v>
      </c>
      <c r="C3225">
        <v>2017</v>
      </c>
      <c r="D3225" t="s">
        <v>28</v>
      </c>
      <c r="E3225">
        <v>11630</v>
      </c>
      <c r="F3225" t="s">
        <v>9</v>
      </c>
      <c r="G3225">
        <v>169900</v>
      </c>
    </row>
    <row r="3226" spans="1:7" x14ac:dyDescent="0.25">
      <c r="A3226" t="s">
        <v>22</v>
      </c>
      <c r="B3226" t="s">
        <v>23</v>
      </c>
      <c r="C3226">
        <v>2017</v>
      </c>
      <c r="D3226" t="s">
        <v>28</v>
      </c>
      <c r="E3226">
        <v>11850</v>
      </c>
      <c r="F3226" t="s">
        <v>21</v>
      </c>
      <c r="G3226">
        <v>169900</v>
      </c>
    </row>
    <row r="3227" spans="1:7" x14ac:dyDescent="0.25">
      <c r="A3227" t="s">
        <v>45</v>
      </c>
      <c r="B3227" t="s">
        <v>461</v>
      </c>
      <c r="C3227">
        <v>2021</v>
      </c>
      <c r="D3227" t="s">
        <v>8</v>
      </c>
      <c r="E3227">
        <v>8573</v>
      </c>
      <c r="F3227" t="s">
        <v>9</v>
      </c>
      <c r="G3227">
        <v>388900</v>
      </c>
    </row>
    <row r="3228" spans="1:7" x14ac:dyDescent="0.25">
      <c r="A3228" t="s">
        <v>15</v>
      </c>
      <c r="B3228">
        <v>330</v>
      </c>
      <c r="C3228">
        <v>2021</v>
      </c>
      <c r="D3228" t="s">
        <v>14</v>
      </c>
      <c r="E3228">
        <v>8582</v>
      </c>
      <c r="F3228" t="s">
        <v>9</v>
      </c>
      <c r="G3228">
        <v>319900</v>
      </c>
    </row>
    <row r="3229" spans="1:7" x14ac:dyDescent="0.25">
      <c r="A3229" t="s">
        <v>45</v>
      </c>
      <c r="B3229" t="s">
        <v>478</v>
      </c>
      <c r="C3229">
        <v>2021</v>
      </c>
      <c r="D3229" t="s">
        <v>8</v>
      </c>
      <c r="E3229">
        <v>8616</v>
      </c>
      <c r="F3229" t="s">
        <v>9</v>
      </c>
      <c r="G3229">
        <v>469700</v>
      </c>
    </row>
    <row r="3230" spans="1:7" x14ac:dyDescent="0.25">
      <c r="A3230" t="s">
        <v>77</v>
      </c>
      <c r="B3230">
        <v>308</v>
      </c>
      <c r="C3230">
        <v>2017</v>
      </c>
      <c r="D3230" t="s">
        <v>25</v>
      </c>
      <c r="E3230">
        <v>14664</v>
      </c>
      <c r="F3230" t="s">
        <v>9</v>
      </c>
      <c r="G3230">
        <v>169900</v>
      </c>
    </row>
    <row r="3231" spans="1:7" x14ac:dyDescent="0.25">
      <c r="A3231" t="s">
        <v>15</v>
      </c>
      <c r="B3231" t="s">
        <v>24</v>
      </c>
      <c r="C3231">
        <v>2021</v>
      </c>
      <c r="D3231" t="s">
        <v>14</v>
      </c>
      <c r="E3231">
        <v>8650</v>
      </c>
      <c r="F3231" t="s">
        <v>9</v>
      </c>
      <c r="G3231">
        <v>339900</v>
      </c>
    </row>
    <row r="3232" spans="1:7" x14ac:dyDescent="0.25">
      <c r="A3232" t="s">
        <v>29</v>
      </c>
      <c r="B3232" t="s">
        <v>44</v>
      </c>
      <c r="C3232">
        <v>2017</v>
      </c>
      <c r="D3232" t="s">
        <v>28</v>
      </c>
      <c r="E3232">
        <v>17150</v>
      </c>
      <c r="F3232" t="s">
        <v>9</v>
      </c>
      <c r="G3232">
        <v>169900</v>
      </c>
    </row>
    <row r="3233" spans="1:7" x14ac:dyDescent="0.25">
      <c r="A3233" t="s">
        <v>22</v>
      </c>
      <c r="B3233" t="s">
        <v>83</v>
      </c>
      <c r="C3233">
        <v>2021</v>
      </c>
      <c r="D3233" t="s">
        <v>8</v>
      </c>
      <c r="E3233">
        <v>8688</v>
      </c>
      <c r="F3233" t="s">
        <v>9</v>
      </c>
      <c r="G3233">
        <v>399900</v>
      </c>
    </row>
    <row r="3234" spans="1:7" x14ac:dyDescent="0.25">
      <c r="A3234" t="s">
        <v>22</v>
      </c>
      <c r="B3234" t="s">
        <v>62</v>
      </c>
      <c r="C3234">
        <v>2021</v>
      </c>
      <c r="D3234" t="s">
        <v>14</v>
      </c>
      <c r="E3234">
        <v>8690</v>
      </c>
      <c r="F3234" t="s">
        <v>9</v>
      </c>
      <c r="G3234">
        <v>479000</v>
      </c>
    </row>
    <row r="3235" spans="1:7" x14ac:dyDescent="0.25">
      <c r="A3235" t="s">
        <v>26</v>
      </c>
      <c r="B3235" t="s">
        <v>78</v>
      </c>
      <c r="C3235">
        <v>2021</v>
      </c>
      <c r="D3235" t="s">
        <v>14</v>
      </c>
      <c r="E3235">
        <v>8692</v>
      </c>
      <c r="F3235" t="s">
        <v>9</v>
      </c>
      <c r="G3235">
        <v>289900</v>
      </c>
    </row>
    <row r="3236" spans="1:7" x14ac:dyDescent="0.25">
      <c r="A3236" t="s">
        <v>15</v>
      </c>
      <c r="B3236">
        <v>318</v>
      </c>
      <c r="C3236">
        <v>2017</v>
      </c>
      <c r="D3236" t="s">
        <v>25</v>
      </c>
      <c r="E3236">
        <v>17686</v>
      </c>
      <c r="F3236" t="s">
        <v>9</v>
      </c>
      <c r="G3236">
        <v>169900</v>
      </c>
    </row>
    <row r="3237" spans="1:7" x14ac:dyDescent="0.25">
      <c r="A3237" t="s">
        <v>22</v>
      </c>
      <c r="B3237" t="s">
        <v>62</v>
      </c>
      <c r="C3237">
        <v>2021</v>
      </c>
      <c r="D3237" t="s">
        <v>14</v>
      </c>
      <c r="E3237">
        <v>8700</v>
      </c>
      <c r="F3237" t="s">
        <v>9</v>
      </c>
      <c r="G3237">
        <v>459900</v>
      </c>
    </row>
    <row r="3238" spans="1:7" x14ac:dyDescent="0.25">
      <c r="A3238" t="s">
        <v>12</v>
      </c>
      <c r="B3238" t="s">
        <v>13</v>
      </c>
      <c r="C3238">
        <v>2021</v>
      </c>
      <c r="D3238" t="s">
        <v>14</v>
      </c>
      <c r="E3238">
        <v>8766</v>
      </c>
      <c r="F3238" t="s">
        <v>9</v>
      </c>
      <c r="G3238">
        <v>174900</v>
      </c>
    </row>
    <row r="3239" spans="1:7" x14ac:dyDescent="0.25">
      <c r="A3239" t="s">
        <v>19</v>
      </c>
      <c r="B3239" t="s">
        <v>141</v>
      </c>
      <c r="C3239">
        <v>2018</v>
      </c>
      <c r="D3239" t="s">
        <v>28</v>
      </c>
      <c r="E3239">
        <v>1112</v>
      </c>
      <c r="F3239" t="s">
        <v>9</v>
      </c>
      <c r="G3239">
        <v>169900</v>
      </c>
    </row>
    <row r="3240" spans="1:7" x14ac:dyDescent="0.25">
      <c r="A3240" t="s">
        <v>95</v>
      </c>
      <c r="B3240" t="s">
        <v>142</v>
      </c>
      <c r="C3240">
        <v>2018</v>
      </c>
      <c r="D3240" t="s">
        <v>28</v>
      </c>
      <c r="E3240">
        <v>5984</v>
      </c>
      <c r="F3240" t="s">
        <v>21</v>
      </c>
      <c r="G3240">
        <v>169900</v>
      </c>
    </row>
    <row r="3241" spans="1:7" x14ac:dyDescent="0.25">
      <c r="A3241" t="s">
        <v>22</v>
      </c>
      <c r="B3241" t="s">
        <v>127</v>
      </c>
      <c r="C3241">
        <v>2018</v>
      </c>
      <c r="D3241" t="s">
        <v>28</v>
      </c>
      <c r="E3241">
        <v>9036</v>
      </c>
      <c r="F3241" t="s">
        <v>21</v>
      </c>
      <c r="G3241">
        <v>169900</v>
      </c>
    </row>
    <row r="3242" spans="1:7" x14ac:dyDescent="0.25">
      <c r="A3242" t="s">
        <v>45</v>
      </c>
      <c r="B3242" t="s">
        <v>461</v>
      </c>
      <c r="C3242">
        <v>2021</v>
      </c>
      <c r="D3242" t="s">
        <v>8</v>
      </c>
      <c r="E3242">
        <v>8900</v>
      </c>
      <c r="F3242" t="s">
        <v>9</v>
      </c>
      <c r="G3242">
        <v>394700</v>
      </c>
    </row>
    <row r="3243" spans="1:7" x14ac:dyDescent="0.25">
      <c r="A3243" t="s">
        <v>22</v>
      </c>
      <c r="B3243" t="s">
        <v>23</v>
      </c>
      <c r="C3243">
        <v>2021</v>
      </c>
      <c r="D3243" t="s">
        <v>14</v>
      </c>
      <c r="E3243">
        <v>8903</v>
      </c>
      <c r="F3243" t="s">
        <v>9</v>
      </c>
      <c r="G3243">
        <v>379000</v>
      </c>
    </row>
    <row r="3244" spans="1:7" x14ac:dyDescent="0.25">
      <c r="A3244" t="s">
        <v>26</v>
      </c>
      <c r="B3244" t="s">
        <v>31</v>
      </c>
      <c r="C3244">
        <v>2021</v>
      </c>
      <c r="D3244" t="s">
        <v>14</v>
      </c>
      <c r="E3244">
        <v>8924</v>
      </c>
      <c r="F3244" t="s">
        <v>9</v>
      </c>
      <c r="G3244">
        <v>499900</v>
      </c>
    </row>
    <row r="3245" spans="1:7" x14ac:dyDescent="0.25">
      <c r="A3245" t="s">
        <v>22</v>
      </c>
      <c r="B3245" t="s">
        <v>62</v>
      </c>
      <c r="C3245">
        <v>2021</v>
      </c>
      <c r="D3245" t="s">
        <v>14</v>
      </c>
      <c r="E3245">
        <v>9014</v>
      </c>
      <c r="F3245" t="s">
        <v>9</v>
      </c>
      <c r="G3245">
        <v>439900</v>
      </c>
    </row>
    <row r="3246" spans="1:7" x14ac:dyDescent="0.25">
      <c r="A3246" t="s">
        <v>26</v>
      </c>
      <c r="B3246" t="s">
        <v>27</v>
      </c>
      <c r="C3246">
        <v>2021</v>
      </c>
      <c r="D3246" t="s">
        <v>14</v>
      </c>
      <c r="E3246">
        <v>9042</v>
      </c>
      <c r="F3246" t="s">
        <v>9</v>
      </c>
      <c r="G3246">
        <v>699900</v>
      </c>
    </row>
    <row r="3247" spans="1:7" x14ac:dyDescent="0.25">
      <c r="A3247" t="s">
        <v>22</v>
      </c>
      <c r="B3247" t="s">
        <v>127</v>
      </c>
      <c r="C3247">
        <v>2018</v>
      </c>
      <c r="D3247" t="s">
        <v>25</v>
      </c>
      <c r="E3247">
        <v>10586</v>
      </c>
      <c r="F3247" t="s">
        <v>21</v>
      </c>
      <c r="G3247">
        <v>169900</v>
      </c>
    </row>
    <row r="3248" spans="1:7" x14ac:dyDescent="0.25">
      <c r="A3248" t="s">
        <v>95</v>
      </c>
      <c r="B3248">
        <v>2</v>
      </c>
      <c r="C3248">
        <v>2019</v>
      </c>
      <c r="D3248" t="s">
        <v>28</v>
      </c>
      <c r="E3248">
        <v>3940</v>
      </c>
      <c r="F3248" t="s">
        <v>9</v>
      </c>
      <c r="G3248">
        <v>169900</v>
      </c>
    </row>
    <row r="3249" spans="1:7" x14ac:dyDescent="0.25">
      <c r="A3249" t="s">
        <v>69</v>
      </c>
      <c r="B3249" t="s">
        <v>481</v>
      </c>
      <c r="C3249">
        <v>2021</v>
      </c>
      <c r="D3249" t="s">
        <v>14</v>
      </c>
      <c r="E3249">
        <v>9205</v>
      </c>
      <c r="F3249" t="s">
        <v>9</v>
      </c>
      <c r="G3249">
        <v>289900</v>
      </c>
    </row>
    <row r="3250" spans="1:7" x14ac:dyDescent="0.25">
      <c r="A3250" t="s">
        <v>45</v>
      </c>
      <c r="B3250" t="s">
        <v>463</v>
      </c>
      <c r="C3250">
        <v>2021</v>
      </c>
      <c r="D3250" t="s">
        <v>8</v>
      </c>
      <c r="E3250">
        <v>9221</v>
      </c>
      <c r="F3250" t="s">
        <v>9</v>
      </c>
      <c r="G3250">
        <v>649900</v>
      </c>
    </row>
    <row r="3251" spans="1:7" x14ac:dyDescent="0.25">
      <c r="A3251" t="s">
        <v>26</v>
      </c>
      <c r="B3251" t="s">
        <v>27</v>
      </c>
      <c r="C3251">
        <v>2021</v>
      </c>
      <c r="D3251" t="s">
        <v>14</v>
      </c>
      <c r="E3251">
        <v>9236</v>
      </c>
      <c r="F3251" t="s">
        <v>9</v>
      </c>
      <c r="G3251">
        <v>379900</v>
      </c>
    </row>
    <row r="3252" spans="1:7" x14ac:dyDescent="0.25">
      <c r="A3252" t="s">
        <v>10</v>
      </c>
      <c r="B3252" t="s">
        <v>11</v>
      </c>
      <c r="C3252">
        <v>2019</v>
      </c>
      <c r="D3252" t="s">
        <v>28</v>
      </c>
      <c r="E3252">
        <v>4220</v>
      </c>
      <c r="F3252" t="s">
        <v>9</v>
      </c>
      <c r="G3252">
        <v>169900</v>
      </c>
    </row>
    <row r="3253" spans="1:7" x14ac:dyDescent="0.25">
      <c r="A3253" t="s">
        <v>84</v>
      </c>
      <c r="B3253" t="s">
        <v>85</v>
      </c>
      <c r="C3253">
        <v>2019</v>
      </c>
      <c r="D3253" t="s">
        <v>25</v>
      </c>
      <c r="E3253">
        <v>5197</v>
      </c>
      <c r="F3253" t="s">
        <v>9</v>
      </c>
      <c r="G3253">
        <v>169900</v>
      </c>
    </row>
    <row r="3254" spans="1:7" x14ac:dyDescent="0.25">
      <c r="A3254" t="s">
        <v>22</v>
      </c>
      <c r="B3254" t="s">
        <v>23</v>
      </c>
      <c r="C3254">
        <v>2021</v>
      </c>
      <c r="D3254" t="s">
        <v>14</v>
      </c>
      <c r="E3254">
        <v>9298</v>
      </c>
      <c r="F3254" t="s">
        <v>9</v>
      </c>
      <c r="G3254">
        <v>494900</v>
      </c>
    </row>
    <row r="3255" spans="1:7" x14ac:dyDescent="0.25">
      <c r="A3255" t="s">
        <v>57</v>
      </c>
      <c r="B3255" t="s">
        <v>101</v>
      </c>
      <c r="C3255">
        <v>2019</v>
      </c>
      <c r="D3255" t="s">
        <v>28</v>
      </c>
      <c r="E3255">
        <v>6080</v>
      </c>
      <c r="F3255" t="s">
        <v>9</v>
      </c>
      <c r="G3255">
        <v>169900</v>
      </c>
    </row>
    <row r="3256" spans="1:7" x14ac:dyDescent="0.25">
      <c r="A3256" t="s">
        <v>84</v>
      </c>
      <c r="B3256" t="s">
        <v>85</v>
      </c>
      <c r="C3256">
        <v>2019</v>
      </c>
      <c r="D3256" t="s">
        <v>25</v>
      </c>
      <c r="E3256">
        <v>6377</v>
      </c>
      <c r="F3256" t="s">
        <v>9</v>
      </c>
      <c r="G3256">
        <v>169900</v>
      </c>
    </row>
    <row r="3257" spans="1:7" x14ac:dyDescent="0.25">
      <c r="A3257" t="s">
        <v>15</v>
      </c>
      <c r="B3257">
        <v>330</v>
      </c>
      <c r="C3257">
        <v>2021</v>
      </c>
      <c r="D3257" t="s">
        <v>14</v>
      </c>
      <c r="E3257">
        <v>9388</v>
      </c>
      <c r="F3257" t="s">
        <v>9</v>
      </c>
      <c r="G3257">
        <v>379800</v>
      </c>
    </row>
    <row r="3258" spans="1:7" x14ac:dyDescent="0.25">
      <c r="A3258" t="s">
        <v>84</v>
      </c>
      <c r="B3258" t="s">
        <v>85</v>
      </c>
      <c r="C3258">
        <v>2019</v>
      </c>
      <c r="D3258" t="s">
        <v>28</v>
      </c>
      <c r="E3258">
        <v>8124</v>
      </c>
      <c r="F3258" t="s">
        <v>9</v>
      </c>
      <c r="G3258">
        <v>169900</v>
      </c>
    </row>
    <row r="3259" spans="1:7" x14ac:dyDescent="0.25">
      <c r="A3259" t="s">
        <v>12</v>
      </c>
      <c r="B3259" t="s">
        <v>465</v>
      </c>
      <c r="C3259">
        <v>2021</v>
      </c>
      <c r="D3259" t="s">
        <v>14</v>
      </c>
      <c r="E3259">
        <v>9516</v>
      </c>
      <c r="F3259" t="s">
        <v>9</v>
      </c>
      <c r="G3259">
        <v>379900</v>
      </c>
    </row>
    <row r="3260" spans="1:7" x14ac:dyDescent="0.25">
      <c r="A3260" t="s">
        <v>19</v>
      </c>
      <c r="B3260" t="s">
        <v>107</v>
      </c>
      <c r="C3260">
        <v>2019</v>
      </c>
      <c r="D3260" t="s">
        <v>28</v>
      </c>
      <c r="E3260">
        <v>9378</v>
      </c>
      <c r="F3260" t="s">
        <v>9</v>
      </c>
      <c r="G3260">
        <v>169900</v>
      </c>
    </row>
    <row r="3261" spans="1:7" x14ac:dyDescent="0.25">
      <c r="A3261" t="s">
        <v>7</v>
      </c>
      <c r="B3261" t="s">
        <v>32</v>
      </c>
      <c r="C3261">
        <v>2019</v>
      </c>
      <c r="D3261" t="s">
        <v>28</v>
      </c>
      <c r="E3261">
        <v>14289</v>
      </c>
      <c r="F3261" t="s">
        <v>9</v>
      </c>
      <c r="G3261">
        <v>169900</v>
      </c>
    </row>
    <row r="3262" spans="1:7" x14ac:dyDescent="0.25">
      <c r="A3262" t="s">
        <v>79</v>
      </c>
      <c r="B3262" t="s">
        <v>130</v>
      </c>
      <c r="C3262">
        <v>2021</v>
      </c>
      <c r="D3262" t="s">
        <v>14</v>
      </c>
      <c r="E3262">
        <v>9583</v>
      </c>
      <c r="F3262" t="s">
        <v>9</v>
      </c>
      <c r="G3262">
        <v>309800</v>
      </c>
    </row>
    <row r="3263" spans="1:7" x14ac:dyDescent="0.25">
      <c r="A3263" t="s">
        <v>22</v>
      </c>
      <c r="B3263" t="s">
        <v>62</v>
      </c>
      <c r="C3263">
        <v>2021</v>
      </c>
      <c r="D3263" t="s">
        <v>14</v>
      </c>
      <c r="E3263">
        <v>9620</v>
      </c>
      <c r="F3263" t="s">
        <v>9</v>
      </c>
      <c r="G3263">
        <v>429900</v>
      </c>
    </row>
    <row r="3264" spans="1:7" x14ac:dyDescent="0.25">
      <c r="A3264" t="s">
        <v>29</v>
      </c>
      <c r="B3264" t="s">
        <v>72</v>
      </c>
      <c r="C3264">
        <v>2021</v>
      </c>
      <c r="D3264" t="s">
        <v>14</v>
      </c>
      <c r="E3264">
        <v>9660</v>
      </c>
      <c r="F3264" t="s">
        <v>9</v>
      </c>
      <c r="G3264">
        <v>649000</v>
      </c>
    </row>
    <row r="3265" spans="1:7" x14ac:dyDescent="0.25">
      <c r="A3265" t="s">
        <v>12</v>
      </c>
      <c r="B3265" t="s">
        <v>465</v>
      </c>
      <c r="C3265">
        <v>2021</v>
      </c>
      <c r="D3265" t="s">
        <v>14</v>
      </c>
      <c r="E3265">
        <v>9680</v>
      </c>
      <c r="F3265" t="s">
        <v>9</v>
      </c>
      <c r="G3265">
        <v>389000</v>
      </c>
    </row>
    <row r="3266" spans="1:7" x14ac:dyDescent="0.25">
      <c r="A3266" t="s">
        <v>7</v>
      </c>
      <c r="B3266" t="s">
        <v>140</v>
      </c>
      <c r="C3266">
        <v>2021</v>
      </c>
      <c r="D3266" t="s">
        <v>8</v>
      </c>
      <c r="E3266">
        <v>9688</v>
      </c>
      <c r="F3266" t="s">
        <v>9</v>
      </c>
      <c r="G3266">
        <v>399800</v>
      </c>
    </row>
    <row r="3267" spans="1:7" x14ac:dyDescent="0.25">
      <c r="A3267" t="s">
        <v>45</v>
      </c>
      <c r="B3267" t="s">
        <v>461</v>
      </c>
      <c r="C3267">
        <v>2021</v>
      </c>
      <c r="D3267" t="s">
        <v>8</v>
      </c>
      <c r="E3267">
        <v>9699</v>
      </c>
      <c r="F3267" t="s">
        <v>9</v>
      </c>
      <c r="G3267">
        <v>359000</v>
      </c>
    </row>
    <row r="3268" spans="1:7" x14ac:dyDescent="0.25">
      <c r="A3268" t="s">
        <v>98</v>
      </c>
      <c r="B3268" t="s">
        <v>109</v>
      </c>
      <c r="C3268">
        <v>2020</v>
      </c>
      <c r="D3268" t="s">
        <v>28</v>
      </c>
      <c r="E3268">
        <v>2690</v>
      </c>
      <c r="F3268" t="s">
        <v>9</v>
      </c>
      <c r="G3268">
        <v>169900</v>
      </c>
    </row>
    <row r="3269" spans="1:7" x14ac:dyDescent="0.25">
      <c r="A3269" t="s">
        <v>69</v>
      </c>
      <c r="B3269" t="s">
        <v>481</v>
      </c>
      <c r="C3269">
        <v>2021</v>
      </c>
      <c r="D3269" t="s">
        <v>14</v>
      </c>
      <c r="E3269">
        <v>9800</v>
      </c>
      <c r="F3269" t="s">
        <v>9</v>
      </c>
      <c r="G3269">
        <v>289900</v>
      </c>
    </row>
    <row r="3270" spans="1:7" x14ac:dyDescent="0.25">
      <c r="A3270" t="s">
        <v>15</v>
      </c>
      <c r="B3270" t="s">
        <v>120</v>
      </c>
      <c r="C3270">
        <v>2021</v>
      </c>
      <c r="D3270" t="s">
        <v>14</v>
      </c>
      <c r="E3270">
        <v>9804</v>
      </c>
      <c r="F3270" t="s">
        <v>9</v>
      </c>
      <c r="G3270">
        <v>289900</v>
      </c>
    </row>
    <row r="3271" spans="1:7" x14ac:dyDescent="0.25">
      <c r="A3271" t="s">
        <v>84</v>
      </c>
      <c r="B3271" t="s">
        <v>85</v>
      </c>
      <c r="C3271">
        <v>2020</v>
      </c>
      <c r="D3271" t="s">
        <v>28</v>
      </c>
      <c r="E3271">
        <v>3414</v>
      </c>
      <c r="F3271" t="s">
        <v>9</v>
      </c>
      <c r="G3271">
        <v>169900</v>
      </c>
    </row>
    <row r="3272" spans="1:7" x14ac:dyDescent="0.25">
      <c r="A3272" t="s">
        <v>69</v>
      </c>
      <c r="B3272" t="s">
        <v>70</v>
      </c>
      <c r="C3272">
        <v>2020</v>
      </c>
      <c r="D3272" t="s">
        <v>28</v>
      </c>
      <c r="E3272">
        <v>3423</v>
      </c>
      <c r="F3272" t="s">
        <v>21</v>
      </c>
      <c r="G3272">
        <v>169900</v>
      </c>
    </row>
    <row r="3273" spans="1:7" x14ac:dyDescent="0.25">
      <c r="A3273" t="s">
        <v>19</v>
      </c>
      <c r="B3273" t="s">
        <v>107</v>
      </c>
      <c r="C3273">
        <v>2020</v>
      </c>
      <c r="D3273" t="s">
        <v>28</v>
      </c>
      <c r="E3273">
        <v>8377</v>
      </c>
      <c r="F3273" t="s">
        <v>21</v>
      </c>
      <c r="G3273">
        <v>169900</v>
      </c>
    </row>
    <row r="3274" spans="1:7" x14ac:dyDescent="0.25">
      <c r="A3274" t="s">
        <v>77</v>
      </c>
      <c r="B3274">
        <v>308</v>
      </c>
      <c r="C3274">
        <v>2020</v>
      </c>
      <c r="D3274" t="s">
        <v>25</v>
      </c>
      <c r="E3274">
        <v>9614</v>
      </c>
      <c r="F3274" t="s">
        <v>9</v>
      </c>
      <c r="G3274">
        <v>169900</v>
      </c>
    </row>
    <row r="3275" spans="1:7" x14ac:dyDescent="0.25">
      <c r="A3275" t="s">
        <v>46</v>
      </c>
      <c r="B3275" t="s">
        <v>66</v>
      </c>
      <c r="C3275">
        <v>2021</v>
      </c>
      <c r="D3275" t="s">
        <v>28</v>
      </c>
      <c r="E3275">
        <v>2443</v>
      </c>
      <c r="F3275" t="s">
        <v>21</v>
      </c>
      <c r="G3275">
        <v>169900</v>
      </c>
    </row>
    <row r="3276" spans="1:7" x14ac:dyDescent="0.25">
      <c r="A3276" t="s">
        <v>98</v>
      </c>
      <c r="B3276" t="s">
        <v>109</v>
      </c>
      <c r="C3276">
        <v>2021</v>
      </c>
      <c r="D3276" t="s">
        <v>28</v>
      </c>
      <c r="E3276">
        <v>3390</v>
      </c>
      <c r="F3276" t="s">
        <v>9</v>
      </c>
      <c r="G3276">
        <v>169900</v>
      </c>
    </row>
    <row r="3277" spans="1:7" x14ac:dyDescent="0.25">
      <c r="A3277" t="s">
        <v>69</v>
      </c>
      <c r="B3277" t="s">
        <v>481</v>
      </c>
      <c r="C3277">
        <v>2021</v>
      </c>
      <c r="D3277" t="s">
        <v>14</v>
      </c>
      <c r="E3277">
        <v>9990</v>
      </c>
      <c r="F3277" t="s">
        <v>9</v>
      </c>
      <c r="G3277">
        <v>364900</v>
      </c>
    </row>
    <row r="3278" spans="1:7" x14ac:dyDescent="0.25">
      <c r="A3278" t="s">
        <v>46</v>
      </c>
      <c r="B3278" t="s">
        <v>66</v>
      </c>
      <c r="C3278">
        <v>2021</v>
      </c>
      <c r="D3278" t="s">
        <v>28</v>
      </c>
      <c r="E3278">
        <v>4025</v>
      </c>
      <c r="F3278" t="s">
        <v>21</v>
      </c>
      <c r="G3278">
        <v>169900</v>
      </c>
    </row>
    <row r="3279" spans="1:7" x14ac:dyDescent="0.25">
      <c r="A3279" t="s">
        <v>104</v>
      </c>
      <c r="B3279" t="s">
        <v>116</v>
      </c>
      <c r="C3279">
        <v>2021</v>
      </c>
      <c r="D3279" t="s">
        <v>28</v>
      </c>
      <c r="E3279">
        <v>4700</v>
      </c>
      <c r="F3279" t="s">
        <v>9</v>
      </c>
      <c r="G3279">
        <v>169900</v>
      </c>
    </row>
    <row r="3280" spans="1:7" x14ac:dyDescent="0.25">
      <c r="A3280" t="s">
        <v>104</v>
      </c>
      <c r="B3280" t="s">
        <v>116</v>
      </c>
      <c r="C3280">
        <v>2021</v>
      </c>
      <c r="D3280" t="s">
        <v>28</v>
      </c>
      <c r="E3280">
        <v>4700</v>
      </c>
      <c r="F3280" t="s">
        <v>21</v>
      </c>
      <c r="G3280">
        <v>169900</v>
      </c>
    </row>
    <row r="3281" spans="1:7" x14ac:dyDescent="0.25">
      <c r="A3281" t="s">
        <v>26</v>
      </c>
      <c r="B3281" t="s">
        <v>31</v>
      </c>
      <c r="C3281">
        <v>2021</v>
      </c>
      <c r="D3281" t="s">
        <v>14</v>
      </c>
      <c r="E3281">
        <v>10123</v>
      </c>
      <c r="F3281" t="s">
        <v>9</v>
      </c>
      <c r="G3281">
        <v>599900</v>
      </c>
    </row>
    <row r="3282" spans="1:7" x14ac:dyDescent="0.25">
      <c r="A3282" t="s">
        <v>45</v>
      </c>
      <c r="B3282" t="s">
        <v>461</v>
      </c>
      <c r="C3282">
        <v>2021</v>
      </c>
      <c r="D3282" t="s">
        <v>8</v>
      </c>
      <c r="E3282">
        <v>10195</v>
      </c>
      <c r="F3282" t="s">
        <v>9</v>
      </c>
      <c r="G3282">
        <v>399500</v>
      </c>
    </row>
    <row r="3283" spans="1:7" x14ac:dyDescent="0.25">
      <c r="A3283" t="s">
        <v>98</v>
      </c>
      <c r="B3283" t="s">
        <v>99</v>
      </c>
      <c r="C3283">
        <v>2021</v>
      </c>
      <c r="D3283" t="s">
        <v>28</v>
      </c>
      <c r="E3283">
        <v>6530</v>
      </c>
      <c r="F3283" t="s">
        <v>9</v>
      </c>
      <c r="G3283">
        <v>169900</v>
      </c>
    </row>
    <row r="3284" spans="1:7" x14ac:dyDescent="0.25">
      <c r="A3284" t="s">
        <v>104</v>
      </c>
      <c r="B3284" t="s">
        <v>116</v>
      </c>
      <c r="C3284">
        <v>2022</v>
      </c>
      <c r="D3284" t="s">
        <v>28</v>
      </c>
      <c r="E3284">
        <v>6197</v>
      </c>
      <c r="F3284" t="s">
        <v>9</v>
      </c>
      <c r="G3284">
        <v>169900</v>
      </c>
    </row>
    <row r="3285" spans="1:7" x14ac:dyDescent="0.25">
      <c r="A3285" t="s">
        <v>10</v>
      </c>
      <c r="B3285" t="s">
        <v>11</v>
      </c>
      <c r="C3285">
        <v>2021</v>
      </c>
      <c r="D3285" t="s">
        <v>8</v>
      </c>
      <c r="E3285">
        <v>10277</v>
      </c>
      <c r="F3285" t="s">
        <v>9</v>
      </c>
      <c r="G3285">
        <v>228800</v>
      </c>
    </row>
    <row r="3286" spans="1:7" x14ac:dyDescent="0.25">
      <c r="A3286" t="s">
        <v>57</v>
      </c>
      <c r="B3286" t="s">
        <v>101</v>
      </c>
      <c r="C3286">
        <v>2022</v>
      </c>
      <c r="D3286" t="s">
        <v>28</v>
      </c>
      <c r="E3286">
        <v>10568</v>
      </c>
      <c r="F3286" t="s">
        <v>9</v>
      </c>
      <c r="G3286">
        <v>169900</v>
      </c>
    </row>
    <row r="3287" spans="1:7" x14ac:dyDescent="0.25">
      <c r="A3287" t="s">
        <v>15</v>
      </c>
      <c r="B3287">
        <v>330</v>
      </c>
      <c r="C3287">
        <v>2021</v>
      </c>
      <c r="D3287" t="s">
        <v>14</v>
      </c>
      <c r="E3287">
        <v>10358</v>
      </c>
      <c r="F3287" t="s">
        <v>9</v>
      </c>
      <c r="G3287">
        <v>309900</v>
      </c>
    </row>
    <row r="3288" spans="1:7" x14ac:dyDescent="0.25">
      <c r="A3288" t="s">
        <v>79</v>
      </c>
      <c r="B3288" t="s">
        <v>143</v>
      </c>
      <c r="C3288">
        <v>2024</v>
      </c>
      <c r="D3288" t="s">
        <v>28</v>
      </c>
      <c r="E3288">
        <v>200</v>
      </c>
      <c r="F3288" t="s">
        <v>9</v>
      </c>
      <c r="G3288">
        <v>169900</v>
      </c>
    </row>
    <row r="3289" spans="1:7" x14ac:dyDescent="0.25">
      <c r="A3289" t="s">
        <v>29</v>
      </c>
      <c r="B3289" t="s">
        <v>35</v>
      </c>
      <c r="C3289">
        <v>2014</v>
      </c>
      <c r="D3289" t="s">
        <v>25</v>
      </c>
      <c r="E3289">
        <v>16000</v>
      </c>
      <c r="F3289" t="s">
        <v>9</v>
      </c>
      <c r="G3289">
        <v>169800</v>
      </c>
    </row>
    <row r="3290" spans="1:7" x14ac:dyDescent="0.25">
      <c r="A3290" t="s">
        <v>26</v>
      </c>
      <c r="B3290" t="s">
        <v>27</v>
      </c>
      <c r="C3290">
        <v>2021</v>
      </c>
      <c r="D3290" t="s">
        <v>14</v>
      </c>
      <c r="E3290">
        <v>10509</v>
      </c>
      <c r="F3290" t="s">
        <v>9</v>
      </c>
      <c r="G3290">
        <v>379900</v>
      </c>
    </row>
    <row r="3291" spans="1:7" x14ac:dyDescent="0.25">
      <c r="A3291" t="s">
        <v>22</v>
      </c>
      <c r="B3291" t="s">
        <v>23</v>
      </c>
      <c r="C3291">
        <v>2021</v>
      </c>
      <c r="D3291" t="s">
        <v>14</v>
      </c>
      <c r="E3291">
        <v>10658</v>
      </c>
      <c r="F3291" t="s">
        <v>9</v>
      </c>
      <c r="G3291">
        <v>349900</v>
      </c>
    </row>
    <row r="3292" spans="1:7" x14ac:dyDescent="0.25">
      <c r="A3292" t="s">
        <v>79</v>
      </c>
      <c r="B3292" t="s">
        <v>144</v>
      </c>
      <c r="C3292">
        <v>2016</v>
      </c>
      <c r="D3292" t="s">
        <v>25</v>
      </c>
      <c r="E3292">
        <v>10255</v>
      </c>
      <c r="F3292" t="s">
        <v>9</v>
      </c>
      <c r="G3292">
        <v>169800</v>
      </c>
    </row>
    <row r="3293" spans="1:7" x14ac:dyDescent="0.25">
      <c r="A3293" t="s">
        <v>22</v>
      </c>
      <c r="B3293" t="s">
        <v>127</v>
      </c>
      <c r="C3293">
        <v>2017</v>
      </c>
      <c r="D3293" t="s">
        <v>25</v>
      </c>
      <c r="E3293">
        <v>12986</v>
      </c>
      <c r="F3293" t="s">
        <v>9</v>
      </c>
      <c r="G3293">
        <v>169800</v>
      </c>
    </row>
    <row r="3294" spans="1:7" x14ac:dyDescent="0.25">
      <c r="A3294" t="s">
        <v>57</v>
      </c>
      <c r="B3294" t="s">
        <v>111</v>
      </c>
      <c r="C3294">
        <v>2017</v>
      </c>
      <c r="D3294" t="s">
        <v>25</v>
      </c>
      <c r="E3294">
        <v>18291</v>
      </c>
      <c r="F3294" t="s">
        <v>9</v>
      </c>
      <c r="G3294">
        <v>169800</v>
      </c>
    </row>
    <row r="3295" spans="1:7" x14ac:dyDescent="0.25">
      <c r="A3295" t="s">
        <v>15</v>
      </c>
      <c r="B3295">
        <v>530</v>
      </c>
      <c r="C3295">
        <v>2021</v>
      </c>
      <c r="D3295" t="s">
        <v>14</v>
      </c>
      <c r="E3295">
        <v>10832</v>
      </c>
      <c r="F3295" t="s">
        <v>9</v>
      </c>
      <c r="G3295">
        <v>418000</v>
      </c>
    </row>
    <row r="3296" spans="1:7" x14ac:dyDescent="0.25">
      <c r="A3296" t="s">
        <v>22</v>
      </c>
      <c r="B3296" t="s">
        <v>73</v>
      </c>
      <c r="C3296">
        <v>2021</v>
      </c>
      <c r="D3296" t="s">
        <v>14</v>
      </c>
      <c r="E3296">
        <v>10922</v>
      </c>
      <c r="F3296" t="s">
        <v>9</v>
      </c>
      <c r="G3296">
        <v>349900</v>
      </c>
    </row>
    <row r="3297" spans="1:7" x14ac:dyDescent="0.25">
      <c r="A3297" t="s">
        <v>7</v>
      </c>
      <c r="B3297" t="s">
        <v>37</v>
      </c>
      <c r="C3297">
        <v>2019</v>
      </c>
      <c r="D3297" t="s">
        <v>28</v>
      </c>
      <c r="E3297">
        <v>5956</v>
      </c>
      <c r="F3297" t="s">
        <v>21</v>
      </c>
      <c r="G3297">
        <v>169800</v>
      </c>
    </row>
    <row r="3298" spans="1:7" x14ac:dyDescent="0.25">
      <c r="A3298" t="s">
        <v>15</v>
      </c>
      <c r="B3298">
        <v>330</v>
      </c>
      <c r="C3298">
        <v>2021</v>
      </c>
      <c r="D3298" t="s">
        <v>14</v>
      </c>
      <c r="E3298">
        <v>10990</v>
      </c>
      <c r="F3298" t="s">
        <v>9</v>
      </c>
      <c r="G3298">
        <v>329900</v>
      </c>
    </row>
    <row r="3299" spans="1:7" x14ac:dyDescent="0.25">
      <c r="A3299" t="s">
        <v>69</v>
      </c>
      <c r="B3299" t="s">
        <v>90</v>
      </c>
      <c r="C3299">
        <v>2021</v>
      </c>
      <c r="D3299" t="s">
        <v>14</v>
      </c>
      <c r="E3299">
        <v>11000</v>
      </c>
      <c r="F3299" t="s">
        <v>9</v>
      </c>
      <c r="G3299">
        <v>279900</v>
      </c>
    </row>
    <row r="3300" spans="1:7" x14ac:dyDescent="0.25">
      <c r="A3300" t="s">
        <v>26</v>
      </c>
      <c r="B3300" t="s">
        <v>31</v>
      </c>
      <c r="C3300">
        <v>2021</v>
      </c>
      <c r="D3300" t="s">
        <v>14</v>
      </c>
      <c r="E3300">
        <v>11000</v>
      </c>
      <c r="F3300" t="s">
        <v>9</v>
      </c>
      <c r="G3300">
        <v>289900</v>
      </c>
    </row>
    <row r="3301" spans="1:7" x14ac:dyDescent="0.25">
      <c r="A3301" t="s">
        <v>22</v>
      </c>
      <c r="B3301" t="s">
        <v>62</v>
      </c>
      <c r="C3301">
        <v>2021</v>
      </c>
      <c r="D3301" t="s">
        <v>14</v>
      </c>
      <c r="E3301">
        <v>11037</v>
      </c>
      <c r="F3301" t="s">
        <v>9</v>
      </c>
      <c r="G3301">
        <v>429900</v>
      </c>
    </row>
    <row r="3302" spans="1:7" x14ac:dyDescent="0.25">
      <c r="A3302" t="s">
        <v>26</v>
      </c>
      <c r="B3302" t="s">
        <v>27</v>
      </c>
      <c r="C3302">
        <v>2021</v>
      </c>
      <c r="D3302" t="s">
        <v>14</v>
      </c>
      <c r="E3302">
        <v>11082</v>
      </c>
      <c r="F3302" t="s">
        <v>9</v>
      </c>
      <c r="G3302">
        <v>379800</v>
      </c>
    </row>
    <row r="3303" spans="1:7" x14ac:dyDescent="0.25">
      <c r="A3303" t="s">
        <v>29</v>
      </c>
      <c r="B3303" t="s">
        <v>35</v>
      </c>
      <c r="C3303">
        <v>2021</v>
      </c>
      <c r="D3303" t="s">
        <v>14</v>
      </c>
      <c r="E3303">
        <v>11095</v>
      </c>
      <c r="F3303" t="s">
        <v>9</v>
      </c>
      <c r="G3303">
        <v>439800</v>
      </c>
    </row>
    <row r="3304" spans="1:7" x14ac:dyDescent="0.25">
      <c r="A3304" t="s">
        <v>12</v>
      </c>
      <c r="B3304" t="s">
        <v>13</v>
      </c>
      <c r="C3304">
        <v>2019</v>
      </c>
      <c r="D3304" t="s">
        <v>28</v>
      </c>
      <c r="E3304">
        <v>9156</v>
      </c>
      <c r="F3304" t="s">
        <v>21</v>
      </c>
      <c r="G3304">
        <v>169800</v>
      </c>
    </row>
    <row r="3305" spans="1:7" x14ac:dyDescent="0.25">
      <c r="A3305" t="s">
        <v>45</v>
      </c>
      <c r="B3305" t="s">
        <v>461</v>
      </c>
      <c r="C3305">
        <v>2021</v>
      </c>
      <c r="D3305" t="s">
        <v>8</v>
      </c>
      <c r="E3305">
        <v>11173</v>
      </c>
      <c r="F3305" t="s">
        <v>9</v>
      </c>
      <c r="G3305">
        <v>368900</v>
      </c>
    </row>
    <row r="3306" spans="1:7" x14ac:dyDescent="0.25">
      <c r="A3306" t="s">
        <v>15</v>
      </c>
      <c r="B3306">
        <v>330</v>
      </c>
      <c r="C3306">
        <v>2021</v>
      </c>
      <c r="D3306" t="s">
        <v>14</v>
      </c>
      <c r="E3306">
        <v>11268</v>
      </c>
      <c r="F3306" t="s">
        <v>9</v>
      </c>
      <c r="G3306">
        <v>309900</v>
      </c>
    </row>
    <row r="3307" spans="1:7" x14ac:dyDescent="0.25">
      <c r="A3307" t="s">
        <v>57</v>
      </c>
      <c r="B3307" t="s">
        <v>75</v>
      </c>
      <c r="C3307">
        <v>2014</v>
      </c>
      <c r="D3307" t="s">
        <v>25</v>
      </c>
      <c r="E3307">
        <v>13219</v>
      </c>
      <c r="F3307" t="s">
        <v>9</v>
      </c>
      <c r="G3307">
        <v>169500</v>
      </c>
    </row>
    <row r="3308" spans="1:7" x14ac:dyDescent="0.25">
      <c r="A3308" t="s">
        <v>22</v>
      </c>
      <c r="B3308" t="s">
        <v>62</v>
      </c>
      <c r="C3308">
        <v>2021</v>
      </c>
      <c r="D3308" t="s">
        <v>14</v>
      </c>
      <c r="E3308">
        <v>11390</v>
      </c>
      <c r="F3308" t="s">
        <v>9</v>
      </c>
      <c r="G3308">
        <v>399900</v>
      </c>
    </row>
    <row r="3309" spans="1:7" x14ac:dyDescent="0.25">
      <c r="A3309" t="s">
        <v>22</v>
      </c>
      <c r="B3309" t="s">
        <v>62</v>
      </c>
      <c r="C3309">
        <v>2021</v>
      </c>
      <c r="D3309" t="s">
        <v>14</v>
      </c>
      <c r="E3309">
        <v>11485</v>
      </c>
      <c r="F3309" t="s">
        <v>9</v>
      </c>
      <c r="G3309">
        <v>379900</v>
      </c>
    </row>
    <row r="3310" spans="1:7" x14ac:dyDescent="0.25">
      <c r="A3310" t="s">
        <v>22</v>
      </c>
      <c r="B3310" t="s">
        <v>62</v>
      </c>
      <c r="C3310">
        <v>2014</v>
      </c>
      <c r="D3310" t="s">
        <v>25</v>
      </c>
      <c r="E3310">
        <v>16800</v>
      </c>
      <c r="F3310" t="s">
        <v>9</v>
      </c>
      <c r="G3310">
        <v>169500</v>
      </c>
    </row>
    <row r="3311" spans="1:7" x14ac:dyDescent="0.25">
      <c r="A3311" t="s">
        <v>7</v>
      </c>
      <c r="B3311" t="s">
        <v>140</v>
      </c>
      <c r="C3311">
        <v>2021</v>
      </c>
      <c r="D3311" t="s">
        <v>8</v>
      </c>
      <c r="E3311">
        <v>11548</v>
      </c>
      <c r="F3311" t="s">
        <v>9</v>
      </c>
      <c r="G3311">
        <v>359900</v>
      </c>
    </row>
    <row r="3312" spans="1:7" x14ac:dyDescent="0.25">
      <c r="A3312" t="s">
        <v>22</v>
      </c>
      <c r="B3312" t="s">
        <v>87</v>
      </c>
      <c r="C3312">
        <v>2016</v>
      </c>
      <c r="D3312" t="s">
        <v>25</v>
      </c>
      <c r="E3312">
        <v>9974</v>
      </c>
      <c r="F3312" t="s">
        <v>21</v>
      </c>
      <c r="G3312">
        <v>169500</v>
      </c>
    </row>
    <row r="3313" spans="1:7" x14ac:dyDescent="0.25">
      <c r="A3313" t="s">
        <v>104</v>
      </c>
      <c r="B3313" t="s">
        <v>128</v>
      </c>
      <c r="C3313">
        <v>2019</v>
      </c>
      <c r="D3313" t="s">
        <v>25</v>
      </c>
      <c r="E3313">
        <v>6804</v>
      </c>
      <c r="F3313" t="s">
        <v>9</v>
      </c>
      <c r="G3313">
        <v>169500</v>
      </c>
    </row>
    <row r="3314" spans="1:7" x14ac:dyDescent="0.25">
      <c r="A3314" t="s">
        <v>26</v>
      </c>
      <c r="B3314" t="s">
        <v>27</v>
      </c>
      <c r="C3314">
        <v>2021</v>
      </c>
      <c r="D3314" t="s">
        <v>14</v>
      </c>
      <c r="E3314">
        <v>11718</v>
      </c>
      <c r="F3314" t="s">
        <v>9</v>
      </c>
      <c r="G3314">
        <v>719900</v>
      </c>
    </row>
    <row r="3315" spans="1:7" x14ac:dyDescent="0.25">
      <c r="A3315" t="s">
        <v>22</v>
      </c>
      <c r="B3315" t="s">
        <v>62</v>
      </c>
      <c r="C3315">
        <v>2021</v>
      </c>
      <c r="D3315" t="s">
        <v>14</v>
      </c>
      <c r="E3315">
        <v>11799</v>
      </c>
      <c r="F3315" t="s">
        <v>9</v>
      </c>
      <c r="G3315">
        <v>418900</v>
      </c>
    </row>
    <row r="3316" spans="1:7" x14ac:dyDescent="0.25">
      <c r="A3316" t="s">
        <v>69</v>
      </c>
      <c r="B3316" t="s">
        <v>138</v>
      </c>
      <c r="C3316">
        <v>2021</v>
      </c>
      <c r="D3316" t="s">
        <v>8</v>
      </c>
      <c r="E3316">
        <v>11822</v>
      </c>
      <c r="F3316" t="s">
        <v>9</v>
      </c>
      <c r="G3316">
        <v>398800</v>
      </c>
    </row>
    <row r="3317" spans="1:7" x14ac:dyDescent="0.25">
      <c r="A3317" t="s">
        <v>12</v>
      </c>
      <c r="B3317" t="s">
        <v>460</v>
      </c>
      <c r="C3317">
        <v>2021</v>
      </c>
      <c r="D3317" t="s">
        <v>14</v>
      </c>
      <c r="E3317">
        <v>11983</v>
      </c>
      <c r="F3317" t="s">
        <v>9</v>
      </c>
      <c r="G3317">
        <v>189900</v>
      </c>
    </row>
    <row r="3318" spans="1:7" x14ac:dyDescent="0.25">
      <c r="A3318" t="s">
        <v>22</v>
      </c>
      <c r="B3318" t="s">
        <v>127</v>
      </c>
      <c r="C3318">
        <v>2015</v>
      </c>
      <c r="D3318" t="s">
        <v>25</v>
      </c>
      <c r="E3318">
        <v>12995</v>
      </c>
      <c r="F3318" t="s">
        <v>21</v>
      </c>
      <c r="G3318">
        <v>169000</v>
      </c>
    </row>
    <row r="3319" spans="1:7" x14ac:dyDescent="0.25">
      <c r="A3319" t="s">
        <v>57</v>
      </c>
      <c r="B3319" t="s">
        <v>94</v>
      </c>
      <c r="C3319">
        <v>2016</v>
      </c>
      <c r="D3319" t="s">
        <v>25</v>
      </c>
      <c r="E3319">
        <v>5800</v>
      </c>
      <c r="F3319" t="s">
        <v>9</v>
      </c>
      <c r="G3319">
        <v>169000</v>
      </c>
    </row>
    <row r="3320" spans="1:7" x14ac:dyDescent="0.25">
      <c r="A3320" t="s">
        <v>22</v>
      </c>
      <c r="B3320" t="s">
        <v>127</v>
      </c>
      <c r="C3320">
        <v>2016</v>
      </c>
      <c r="D3320" t="s">
        <v>25</v>
      </c>
      <c r="E3320">
        <v>11500</v>
      </c>
      <c r="F3320" t="s">
        <v>21</v>
      </c>
      <c r="G3320">
        <v>169000</v>
      </c>
    </row>
    <row r="3321" spans="1:7" x14ac:dyDescent="0.25">
      <c r="A3321" t="s">
        <v>7</v>
      </c>
      <c r="B3321" t="s">
        <v>32</v>
      </c>
      <c r="C3321">
        <v>2017</v>
      </c>
      <c r="D3321" t="s">
        <v>28</v>
      </c>
      <c r="E3321">
        <v>9090</v>
      </c>
      <c r="F3321" t="s">
        <v>9</v>
      </c>
      <c r="G3321">
        <v>169000</v>
      </c>
    </row>
    <row r="3322" spans="1:7" x14ac:dyDescent="0.25">
      <c r="A3322" t="s">
        <v>7</v>
      </c>
      <c r="B3322" t="s">
        <v>32</v>
      </c>
      <c r="C3322">
        <v>2017</v>
      </c>
      <c r="D3322" t="s">
        <v>25</v>
      </c>
      <c r="E3322">
        <v>17000</v>
      </c>
      <c r="F3322" t="s">
        <v>21</v>
      </c>
      <c r="G3322">
        <v>169000</v>
      </c>
    </row>
    <row r="3323" spans="1:7" x14ac:dyDescent="0.25">
      <c r="A3323" t="s">
        <v>12</v>
      </c>
      <c r="B3323" t="s">
        <v>465</v>
      </c>
      <c r="C3323">
        <v>2021</v>
      </c>
      <c r="D3323" t="s">
        <v>14</v>
      </c>
      <c r="E3323">
        <v>12164</v>
      </c>
      <c r="F3323" t="s">
        <v>9</v>
      </c>
      <c r="G3323">
        <v>319900</v>
      </c>
    </row>
    <row r="3324" spans="1:7" x14ac:dyDescent="0.25">
      <c r="A3324" t="s">
        <v>29</v>
      </c>
      <c r="B3324" t="s">
        <v>44</v>
      </c>
      <c r="C3324">
        <v>2018</v>
      </c>
      <c r="D3324" t="s">
        <v>28</v>
      </c>
      <c r="E3324">
        <v>9400</v>
      </c>
      <c r="F3324" t="s">
        <v>21</v>
      </c>
      <c r="G3324">
        <v>169000</v>
      </c>
    </row>
    <row r="3325" spans="1:7" x14ac:dyDescent="0.25">
      <c r="A3325" t="s">
        <v>15</v>
      </c>
      <c r="B3325">
        <v>118</v>
      </c>
      <c r="C3325">
        <v>2019</v>
      </c>
      <c r="D3325" t="s">
        <v>28</v>
      </c>
      <c r="E3325">
        <v>8730</v>
      </c>
      <c r="F3325" t="s">
        <v>21</v>
      </c>
      <c r="G3325">
        <v>169000</v>
      </c>
    </row>
    <row r="3326" spans="1:7" x14ac:dyDescent="0.25">
      <c r="A3326" t="s">
        <v>57</v>
      </c>
      <c r="B3326" t="s">
        <v>139</v>
      </c>
      <c r="C3326">
        <v>2021</v>
      </c>
      <c r="D3326" t="s">
        <v>28</v>
      </c>
      <c r="E3326">
        <v>2286</v>
      </c>
      <c r="F3326" t="s">
        <v>21</v>
      </c>
      <c r="G3326">
        <v>169000</v>
      </c>
    </row>
    <row r="3327" spans="1:7" x14ac:dyDescent="0.25">
      <c r="A3327" t="s">
        <v>15</v>
      </c>
      <c r="B3327">
        <v>330</v>
      </c>
      <c r="C3327">
        <v>2021</v>
      </c>
      <c r="D3327" t="s">
        <v>14</v>
      </c>
      <c r="E3327">
        <v>12700</v>
      </c>
      <c r="F3327" t="s">
        <v>9</v>
      </c>
      <c r="G3327">
        <v>269900</v>
      </c>
    </row>
    <row r="3328" spans="1:7" x14ac:dyDescent="0.25">
      <c r="A3328" t="s">
        <v>45</v>
      </c>
      <c r="B3328" t="s">
        <v>461</v>
      </c>
      <c r="C3328">
        <v>2021</v>
      </c>
      <c r="D3328" t="s">
        <v>8</v>
      </c>
      <c r="E3328">
        <v>12709</v>
      </c>
      <c r="F3328" t="s">
        <v>9</v>
      </c>
      <c r="G3328">
        <v>409800</v>
      </c>
    </row>
    <row r="3329" spans="1:7" x14ac:dyDescent="0.25">
      <c r="A3329" t="s">
        <v>98</v>
      </c>
      <c r="B3329" t="s">
        <v>109</v>
      </c>
      <c r="C3329">
        <v>2021</v>
      </c>
      <c r="D3329" t="s">
        <v>28</v>
      </c>
      <c r="E3329">
        <v>3729</v>
      </c>
      <c r="F3329" t="s">
        <v>9</v>
      </c>
      <c r="G3329">
        <v>169000</v>
      </c>
    </row>
    <row r="3330" spans="1:7" x14ac:dyDescent="0.25">
      <c r="A3330" t="s">
        <v>57</v>
      </c>
      <c r="B3330" t="s">
        <v>139</v>
      </c>
      <c r="C3330">
        <v>2021</v>
      </c>
      <c r="D3330" t="s">
        <v>28</v>
      </c>
      <c r="E3330">
        <v>3828</v>
      </c>
      <c r="F3330" t="s">
        <v>21</v>
      </c>
      <c r="G3330">
        <v>169000</v>
      </c>
    </row>
    <row r="3331" spans="1:7" x14ac:dyDescent="0.25">
      <c r="A3331" t="s">
        <v>57</v>
      </c>
      <c r="B3331" t="s">
        <v>139</v>
      </c>
      <c r="C3331">
        <v>2021</v>
      </c>
      <c r="D3331" t="s">
        <v>28</v>
      </c>
      <c r="E3331">
        <v>3879</v>
      </c>
      <c r="F3331" t="s">
        <v>21</v>
      </c>
      <c r="G3331">
        <v>169000</v>
      </c>
    </row>
    <row r="3332" spans="1:7" x14ac:dyDescent="0.25">
      <c r="A3332" t="s">
        <v>12</v>
      </c>
      <c r="B3332" t="s">
        <v>13</v>
      </c>
      <c r="C3332">
        <v>2022</v>
      </c>
      <c r="D3332" t="s">
        <v>28</v>
      </c>
      <c r="E3332">
        <v>1280</v>
      </c>
      <c r="F3332" t="s">
        <v>21</v>
      </c>
      <c r="G3332">
        <v>169000</v>
      </c>
    </row>
    <row r="3333" spans="1:7" x14ac:dyDescent="0.25">
      <c r="A3333" t="s">
        <v>57</v>
      </c>
      <c r="B3333" t="s">
        <v>119</v>
      </c>
      <c r="C3333">
        <v>2023</v>
      </c>
      <c r="D3333" t="s">
        <v>28</v>
      </c>
      <c r="E3333">
        <v>180</v>
      </c>
      <c r="F3333" t="s">
        <v>21</v>
      </c>
      <c r="G3333">
        <v>169000</v>
      </c>
    </row>
    <row r="3334" spans="1:7" x14ac:dyDescent="0.25">
      <c r="A3334" t="s">
        <v>57</v>
      </c>
      <c r="B3334" t="s">
        <v>119</v>
      </c>
      <c r="C3334">
        <v>2023</v>
      </c>
      <c r="D3334" t="s">
        <v>28</v>
      </c>
      <c r="E3334">
        <v>589</v>
      </c>
      <c r="F3334" t="s">
        <v>21</v>
      </c>
      <c r="G3334">
        <v>169000</v>
      </c>
    </row>
    <row r="3335" spans="1:7" x14ac:dyDescent="0.25">
      <c r="A3335" t="s">
        <v>26</v>
      </c>
      <c r="B3335" t="s">
        <v>27</v>
      </c>
      <c r="C3335">
        <v>2021</v>
      </c>
      <c r="D3335" t="s">
        <v>14</v>
      </c>
      <c r="E3335">
        <v>13233</v>
      </c>
      <c r="F3335" t="s">
        <v>9</v>
      </c>
      <c r="G3335">
        <v>409900</v>
      </c>
    </row>
    <row r="3336" spans="1:7" x14ac:dyDescent="0.25">
      <c r="A3336" t="s">
        <v>12</v>
      </c>
      <c r="B3336" t="s">
        <v>13</v>
      </c>
      <c r="C3336">
        <v>2021</v>
      </c>
      <c r="D3336" t="s">
        <v>14</v>
      </c>
      <c r="E3336">
        <v>13400</v>
      </c>
      <c r="F3336" t="s">
        <v>9</v>
      </c>
      <c r="G3336">
        <v>149900</v>
      </c>
    </row>
    <row r="3337" spans="1:7" x14ac:dyDescent="0.25">
      <c r="A3337" t="s">
        <v>57</v>
      </c>
      <c r="B3337" t="s">
        <v>119</v>
      </c>
      <c r="C3337">
        <v>2023</v>
      </c>
      <c r="D3337" t="s">
        <v>28</v>
      </c>
      <c r="E3337">
        <v>100</v>
      </c>
      <c r="F3337" t="s">
        <v>21</v>
      </c>
      <c r="G3337">
        <v>168999</v>
      </c>
    </row>
    <row r="3338" spans="1:7" x14ac:dyDescent="0.25">
      <c r="A3338" t="s">
        <v>22</v>
      </c>
      <c r="B3338" t="s">
        <v>87</v>
      </c>
      <c r="C3338">
        <v>2014</v>
      </c>
      <c r="D3338" t="s">
        <v>25</v>
      </c>
      <c r="E3338">
        <v>13909</v>
      </c>
      <c r="F3338" t="s">
        <v>9</v>
      </c>
      <c r="G3338">
        <v>168900</v>
      </c>
    </row>
    <row r="3339" spans="1:7" x14ac:dyDescent="0.25">
      <c r="A3339" t="s">
        <v>57</v>
      </c>
      <c r="B3339" t="s">
        <v>101</v>
      </c>
      <c r="C3339">
        <v>2021</v>
      </c>
      <c r="D3339" t="s">
        <v>14</v>
      </c>
      <c r="E3339">
        <v>14014</v>
      </c>
      <c r="F3339" t="s">
        <v>9</v>
      </c>
      <c r="G3339">
        <v>174800</v>
      </c>
    </row>
    <row r="3340" spans="1:7" x14ac:dyDescent="0.25">
      <c r="A3340" t="s">
        <v>15</v>
      </c>
      <c r="B3340">
        <v>330</v>
      </c>
      <c r="C3340">
        <v>2021</v>
      </c>
      <c r="D3340" t="s">
        <v>14</v>
      </c>
      <c r="E3340">
        <v>14072</v>
      </c>
      <c r="F3340" t="s">
        <v>9</v>
      </c>
      <c r="G3340">
        <v>299900</v>
      </c>
    </row>
    <row r="3341" spans="1:7" x14ac:dyDescent="0.25">
      <c r="A3341" t="s">
        <v>15</v>
      </c>
      <c r="B3341" t="s">
        <v>120</v>
      </c>
      <c r="C3341">
        <v>2015</v>
      </c>
      <c r="D3341" t="s">
        <v>25</v>
      </c>
      <c r="E3341">
        <v>12409</v>
      </c>
      <c r="F3341" t="s">
        <v>9</v>
      </c>
      <c r="G3341">
        <v>168900</v>
      </c>
    </row>
    <row r="3342" spans="1:7" x14ac:dyDescent="0.25">
      <c r="A3342" t="s">
        <v>57</v>
      </c>
      <c r="B3342" t="s">
        <v>101</v>
      </c>
      <c r="C3342">
        <v>2021</v>
      </c>
      <c r="D3342" t="s">
        <v>14</v>
      </c>
      <c r="E3342">
        <v>14105</v>
      </c>
      <c r="F3342" t="s">
        <v>9</v>
      </c>
      <c r="G3342">
        <v>179900</v>
      </c>
    </row>
    <row r="3343" spans="1:7" x14ac:dyDescent="0.25">
      <c r="A3343" t="s">
        <v>57</v>
      </c>
      <c r="B3343" t="s">
        <v>75</v>
      </c>
      <c r="C3343">
        <v>2015</v>
      </c>
      <c r="D3343" t="s">
        <v>25</v>
      </c>
      <c r="E3343">
        <v>21965</v>
      </c>
      <c r="F3343" t="s">
        <v>9</v>
      </c>
      <c r="G3343">
        <v>168900</v>
      </c>
    </row>
    <row r="3344" spans="1:7" x14ac:dyDescent="0.25">
      <c r="A3344" t="s">
        <v>98</v>
      </c>
      <c r="B3344" t="s">
        <v>110</v>
      </c>
      <c r="C3344">
        <v>2019</v>
      </c>
      <c r="D3344" t="s">
        <v>25</v>
      </c>
      <c r="E3344">
        <v>6999</v>
      </c>
      <c r="F3344" t="s">
        <v>9</v>
      </c>
      <c r="G3344">
        <v>168900</v>
      </c>
    </row>
    <row r="3345" spans="1:7" x14ac:dyDescent="0.25">
      <c r="A3345" t="s">
        <v>29</v>
      </c>
      <c r="B3345" t="s">
        <v>35</v>
      </c>
      <c r="C3345">
        <v>2021</v>
      </c>
      <c r="D3345" t="s">
        <v>14</v>
      </c>
      <c r="E3345">
        <v>14405</v>
      </c>
      <c r="F3345" t="s">
        <v>9</v>
      </c>
      <c r="G3345">
        <v>399500</v>
      </c>
    </row>
    <row r="3346" spans="1:7" x14ac:dyDescent="0.25">
      <c r="A3346" t="s">
        <v>22</v>
      </c>
      <c r="B3346" t="s">
        <v>83</v>
      </c>
      <c r="C3346">
        <v>2021</v>
      </c>
      <c r="D3346" t="s">
        <v>14</v>
      </c>
      <c r="E3346">
        <v>14453</v>
      </c>
      <c r="F3346" t="s">
        <v>9</v>
      </c>
      <c r="G3346">
        <v>309900</v>
      </c>
    </row>
    <row r="3347" spans="1:7" x14ac:dyDescent="0.25">
      <c r="A3347" t="s">
        <v>12</v>
      </c>
      <c r="B3347" t="s">
        <v>460</v>
      </c>
      <c r="C3347">
        <v>2021</v>
      </c>
      <c r="D3347" t="s">
        <v>14</v>
      </c>
      <c r="E3347">
        <v>14689</v>
      </c>
      <c r="F3347" t="s">
        <v>9</v>
      </c>
      <c r="G3347">
        <v>189900</v>
      </c>
    </row>
    <row r="3348" spans="1:7" x14ac:dyDescent="0.25">
      <c r="A3348" t="s">
        <v>77</v>
      </c>
      <c r="B3348" t="s">
        <v>108</v>
      </c>
      <c r="C3348">
        <v>2020</v>
      </c>
      <c r="D3348" t="s">
        <v>25</v>
      </c>
      <c r="E3348">
        <v>10039</v>
      </c>
      <c r="F3348" t="s">
        <v>21</v>
      </c>
      <c r="G3348">
        <v>168625</v>
      </c>
    </row>
    <row r="3349" spans="1:7" x14ac:dyDescent="0.25">
      <c r="A3349" t="s">
        <v>22</v>
      </c>
      <c r="B3349" t="s">
        <v>23</v>
      </c>
      <c r="C3349">
        <v>2021</v>
      </c>
      <c r="D3349" t="s">
        <v>14</v>
      </c>
      <c r="E3349">
        <v>14783</v>
      </c>
      <c r="F3349" t="s">
        <v>9</v>
      </c>
      <c r="G3349">
        <v>269800</v>
      </c>
    </row>
    <row r="3350" spans="1:7" x14ac:dyDescent="0.25">
      <c r="A3350" t="s">
        <v>26</v>
      </c>
      <c r="B3350" t="s">
        <v>31</v>
      </c>
      <c r="C3350">
        <v>2021</v>
      </c>
      <c r="D3350" t="s">
        <v>25</v>
      </c>
      <c r="E3350">
        <v>3656</v>
      </c>
      <c r="F3350" t="s">
        <v>21</v>
      </c>
      <c r="G3350">
        <v>168625</v>
      </c>
    </row>
    <row r="3351" spans="1:7" x14ac:dyDescent="0.25">
      <c r="A3351" t="s">
        <v>104</v>
      </c>
      <c r="B3351" t="s">
        <v>116</v>
      </c>
      <c r="C3351">
        <v>2021</v>
      </c>
      <c r="D3351" t="s">
        <v>28</v>
      </c>
      <c r="E3351">
        <v>2166</v>
      </c>
      <c r="F3351" t="s">
        <v>21</v>
      </c>
      <c r="G3351">
        <v>168000</v>
      </c>
    </row>
    <row r="3352" spans="1:7" x14ac:dyDescent="0.25">
      <c r="A3352" t="s">
        <v>84</v>
      </c>
      <c r="B3352" t="s">
        <v>85</v>
      </c>
      <c r="C3352">
        <v>2019</v>
      </c>
      <c r="D3352" t="s">
        <v>25</v>
      </c>
      <c r="E3352">
        <v>7306</v>
      </c>
      <c r="F3352" t="s">
        <v>9</v>
      </c>
      <c r="G3352">
        <v>167900</v>
      </c>
    </row>
    <row r="3353" spans="1:7" x14ac:dyDescent="0.25">
      <c r="A3353" t="s">
        <v>22</v>
      </c>
      <c r="B3353" t="s">
        <v>23</v>
      </c>
      <c r="C3353">
        <v>2021</v>
      </c>
      <c r="D3353" t="s">
        <v>14</v>
      </c>
      <c r="E3353">
        <v>15666</v>
      </c>
      <c r="F3353" t="s">
        <v>9</v>
      </c>
      <c r="G3353">
        <v>279900</v>
      </c>
    </row>
    <row r="3354" spans="1:7" x14ac:dyDescent="0.25">
      <c r="A3354" t="s">
        <v>7</v>
      </c>
      <c r="B3354" t="s">
        <v>55</v>
      </c>
      <c r="C3354">
        <v>2021</v>
      </c>
      <c r="D3354" t="s">
        <v>28</v>
      </c>
      <c r="E3354">
        <v>3875</v>
      </c>
      <c r="F3354" t="s">
        <v>21</v>
      </c>
      <c r="G3354">
        <v>167900</v>
      </c>
    </row>
    <row r="3355" spans="1:7" x14ac:dyDescent="0.25">
      <c r="A3355" t="s">
        <v>12</v>
      </c>
      <c r="B3355" t="s">
        <v>476</v>
      </c>
      <c r="C3355">
        <v>2021</v>
      </c>
      <c r="D3355" t="s">
        <v>14</v>
      </c>
      <c r="E3355">
        <v>17500</v>
      </c>
      <c r="F3355" t="s">
        <v>9</v>
      </c>
      <c r="G3355">
        <v>239999</v>
      </c>
    </row>
    <row r="3356" spans="1:7" x14ac:dyDescent="0.25">
      <c r="A3356" t="s">
        <v>7</v>
      </c>
      <c r="B3356" t="s">
        <v>32</v>
      </c>
      <c r="C3356">
        <v>2018</v>
      </c>
      <c r="D3356" t="s">
        <v>28</v>
      </c>
      <c r="E3356">
        <v>8130</v>
      </c>
      <c r="F3356" t="s">
        <v>9</v>
      </c>
      <c r="G3356">
        <v>167800</v>
      </c>
    </row>
    <row r="3357" spans="1:7" x14ac:dyDescent="0.25">
      <c r="A3357" t="s">
        <v>7</v>
      </c>
      <c r="B3357" t="s">
        <v>68</v>
      </c>
      <c r="C3357">
        <v>2019</v>
      </c>
      <c r="D3357" t="s">
        <v>28</v>
      </c>
      <c r="E3357">
        <v>10262</v>
      </c>
      <c r="F3357" t="s">
        <v>21</v>
      </c>
      <c r="G3357">
        <v>167000</v>
      </c>
    </row>
    <row r="3358" spans="1:7" x14ac:dyDescent="0.25">
      <c r="A3358" t="s">
        <v>69</v>
      </c>
      <c r="B3358" t="s">
        <v>90</v>
      </c>
      <c r="C3358">
        <v>2015</v>
      </c>
      <c r="D3358" t="s">
        <v>28</v>
      </c>
      <c r="E3358">
        <v>16550</v>
      </c>
      <c r="F3358" t="s">
        <v>9</v>
      </c>
      <c r="G3358">
        <v>165000</v>
      </c>
    </row>
    <row r="3359" spans="1:7" x14ac:dyDescent="0.25">
      <c r="A3359" t="s">
        <v>12</v>
      </c>
      <c r="B3359" t="s">
        <v>470</v>
      </c>
      <c r="C3359">
        <v>2021</v>
      </c>
      <c r="D3359" t="s">
        <v>14</v>
      </c>
      <c r="E3359">
        <v>19887</v>
      </c>
      <c r="F3359" t="s">
        <v>9</v>
      </c>
      <c r="G3359">
        <v>174800</v>
      </c>
    </row>
    <row r="3360" spans="1:7" x14ac:dyDescent="0.25">
      <c r="A3360" t="s">
        <v>12</v>
      </c>
      <c r="B3360" t="s">
        <v>465</v>
      </c>
      <c r="C3360">
        <v>2021</v>
      </c>
      <c r="D3360" t="s">
        <v>14</v>
      </c>
      <c r="E3360">
        <v>25000</v>
      </c>
      <c r="F3360" t="s">
        <v>9</v>
      </c>
      <c r="G3360">
        <v>330000</v>
      </c>
    </row>
    <row r="3361" spans="1:7" x14ac:dyDescent="0.25">
      <c r="A3361" t="s">
        <v>77</v>
      </c>
      <c r="B3361">
        <v>308</v>
      </c>
      <c r="C3361">
        <v>2018</v>
      </c>
      <c r="D3361" t="s">
        <v>25</v>
      </c>
      <c r="E3361">
        <v>13961</v>
      </c>
      <c r="F3361" t="s">
        <v>21</v>
      </c>
      <c r="G3361">
        <v>165000</v>
      </c>
    </row>
    <row r="3362" spans="1:7" x14ac:dyDescent="0.25">
      <c r="A3362" t="s">
        <v>77</v>
      </c>
      <c r="B3362">
        <v>208</v>
      </c>
      <c r="C3362">
        <v>2022</v>
      </c>
      <c r="D3362" t="s">
        <v>8</v>
      </c>
      <c r="E3362">
        <v>0</v>
      </c>
      <c r="F3362" t="s">
        <v>9</v>
      </c>
      <c r="G3362">
        <v>319900</v>
      </c>
    </row>
    <row r="3363" spans="1:7" x14ac:dyDescent="0.25">
      <c r="A3363" t="s">
        <v>121</v>
      </c>
      <c r="B3363">
        <v>5</v>
      </c>
      <c r="C3363">
        <v>2022</v>
      </c>
      <c r="D3363" t="s">
        <v>8</v>
      </c>
      <c r="E3363">
        <v>0</v>
      </c>
      <c r="F3363" t="s">
        <v>9</v>
      </c>
      <c r="G3363">
        <v>414356</v>
      </c>
    </row>
    <row r="3364" spans="1:7" x14ac:dyDescent="0.25">
      <c r="A3364" t="s">
        <v>79</v>
      </c>
      <c r="B3364" t="s">
        <v>112</v>
      </c>
      <c r="C3364">
        <v>2022</v>
      </c>
      <c r="D3364" t="s">
        <v>8</v>
      </c>
      <c r="E3364">
        <v>0</v>
      </c>
      <c r="F3364" t="s">
        <v>9</v>
      </c>
      <c r="G3364">
        <v>419900</v>
      </c>
    </row>
    <row r="3365" spans="1:7" x14ac:dyDescent="0.25">
      <c r="A3365" t="s">
        <v>79</v>
      </c>
      <c r="B3365" t="s">
        <v>112</v>
      </c>
      <c r="C3365">
        <v>2022</v>
      </c>
      <c r="D3365" t="s">
        <v>8</v>
      </c>
      <c r="E3365">
        <v>0</v>
      </c>
      <c r="F3365" t="s">
        <v>9</v>
      </c>
      <c r="G3365">
        <v>419900</v>
      </c>
    </row>
    <row r="3366" spans="1:7" x14ac:dyDescent="0.25">
      <c r="A3366" t="s">
        <v>104</v>
      </c>
      <c r="B3366" t="s">
        <v>128</v>
      </c>
      <c r="C3366">
        <v>2022</v>
      </c>
      <c r="D3366" t="s">
        <v>8</v>
      </c>
      <c r="E3366">
        <v>1</v>
      </c>
      <c r="F3366" t="s">
        <v>9</v>
      </c>
      <c r="G3366">
        <v>369900</v>
      </c>
    </row>
    <row r="3367" spans="1:7" x14ac:dyDescent="0.25">
      <c r="A3367" t="s">
        <v>121</v>
      </c>
      <c r="B3367">
        <v>5</v>
      </c>
      <c r="C3367">
        <v>2022</v>
      </c>
      <c r="D3367" t="s">
        <v>8</v>
      </c>
      <c r="E3367">
        <v>2</v>
      </c>
      <c r="F3367" t="s">
        <v>9</v>
      </c>
      <c r="G3367">
        <v>359900</v>
      </c>
    </row>
    <row r="3368" spans="1:7" x14ac:dyDescent="0.25">
      <c r="A3368" t="s">
        <v>22</v>
      </c>
      <c r="B3368" t="s">
        <v>23</v>
      </c>
      <c r="C3368">
        <v>2018</v>
      </c>
      <c r="D3368" t="s">
        <v>25</v>
      </c>
      <c r="E3368">
        <v>17013</v>
      </c>
      <c r="F3368" t="s">
        <v>9</v>
      </c>
      <c r="G3368">
        <v>164999</v>
      </c>
    </row>
    <row r="3369" spans="1:7" x14ac:dyDescent="0.25">
      <c r="A3369" t="s">
        <v>7</v>
      </c>
      <c r="B3369" t="s">
        <v>483</v>
      </c>
      <c r="C3369">
        <v>2022</v>
      </c>
      <c r="D3369" t="s">
        <v>14</v>
      </c>
      <c r="E3369">
        <v>5</v>
      </c>
      <c r="F3369" t="s">
        <v>9</v>
      </c>
      <c r="G3369">
        <v>484900</v>
      </c>
    </row>
    <row r="3370" spans="1:7" x14ac:dyDescent="0.25">
      <c r="A3370" t="s">
        <v>46</v>
      </c>
      <c r="B3370" t="s">
        <v>81</v>
      </c>
      <c r="C3370">
        <v>2022</v>
      </c>
      <c r="D3370" t="s">
        <v>8</v>
      </c>
      <c r="E3370">
        <v>157</v>
      </c>
      <c r="F3370" t="s">
        <v>9</v>
      </c>
      <c r="G3370">
        <v>299900</v>
      </c>
    </row>
    <row r="3371" spans="1:7" x14ac:dyDescent="0.25">
      <c r="A3371" t="s">
        <v>29</v>
      </c>
      <c r="B3371" t="s">
        <v>52</v>
      </c>
      <c r="C3371">
        <v>2014</v>
      </c>
      <c r="D3371" t="s">
        <v>25</v>
      </c>
      <c r="E3371">
        <v>15978</v>
      </c>
      <c r="F3371" t="s">
        <v>9</v>
      </c>
      <c r="G3371">
        <v>164900</v>
      </c>
    </row>
    <row r="3372" spans="1:7" x14ac:dyDescent="0.25">
      <c r="A3372" t="s">
        <v>46</v>
      </c>
      <c r="B3372" t="s">
        <v>137</v>
      </c>
      <c r="C3372">
        <v>2022</v>
      </c>
      <c r="D3372" t="s">
        <v>14</v>
      </c>
      <c r="E3372">
        <v>309</v>
      </c>
      <c r="F3372" t="s">
        <v>9</v>
      </c>
      <c r="G3372">
        <v>299900</v>
      </c>
    </row>
    <row r="3373" spans="1:7" x14ac:dyDescent="0.25">
      <c r="A3373" t="s">
        <v>19</v>
      </c>
      <c r="B3373" t="s">
        <v>50</v>
      </c>
      <c r="C3373">
        <v>2022</v>
      </c>
      <c r="D3373" t="s">
        <v>8</v>
      </c>
      <c r="E3373">
        <v>340</v>
      </c>
      <c r="F3373" t="s">
        <v>9</v>
      </c>
      <c r="G3373">
        <v>549900</v>
      </c>
    </row>
    <row r="3374" spans="1:7" x14ac:dyDescent="0.25">
      <c r="A3374" t="s">
        <v>19</v>
      </c>
      <c r="B3374" t="s">
        <v>50</v>
      </c>
      <c r="C3374">
        <v>2022</v>
      </c>
      <c r="D3374" t="s">
        <v>8</v>
      </c>
      <c r="E3374">
        <v>355</v>
      </c>
      <c r="F3374" t="s">
        <v>9</v>
      </c>
      <c r="G3374">
        <v>519900</v>
      </c>
    </row>
    <row r="3375" spans="1:7" x14ac:dyDescent="0.25">
      <c r="A3375" t="s">
        <v>29</v>
      </c>
      <c r="B3375" t="s">
        <v>44</v>
      </c>
      <c r="C3375">
        <v>2015</v>
      </c>
      <c r="D3375" t="s">
        <v>25</v>
      </c>
      <c r="E3375">
        <v>7900</v>
      </c>
      <c r="F3375" t="s">
        <v>21</v>
      </c>
      <c r="G3375">
        <v>164900</v>
      </c>
    </row>
    <row r="3376" spans="1:7" x14ac:dyDescent="0.25">
      <c r="A3376" t="s">
        <v>12</v>
      </c>
      <c r="B3376" t="s">
        <v>484</v>
      </c>
      <c r="C3376">
        <v>2022</v>
      </c>
      <c r="D3376" t="s">
        <v>8</v>
      </c>
      <c r="E3376">
        <v>400</v>
      </c>
      <c r="F3376" t="s">
        <v>9</v>
      </c>
      <c r="G3376">
        <v>484600</v>
      </c>
    </row>
    <row r="3377" spans="1:7" x14ac:dyDescent="0.25">
      <c r="A3377" t="s">
        <v>84</v>
      </c>
      <c r="B3377" t="s">
        <v>85</v>
      </c>
      <c r="C3377">
        <v>2022</v>
      </c>
      <c r="D3377" t="s">
        <v>8</v>
      </c>
      <c r="E3377">
        <v>445</v>
      </c>
      <c r="F3377" t="s">
        <v>9</v>
      </c>
      <c r="G3377">
        <v>299900</v>
      </c>
    </row>
    <row r="3378" spans="1:7" x14ac:dyDescent="0.25">
      <c r="A3378" t="s">
        <v>10</v>
      </c>
      <c r="B3378" t="s">
        <v>11</v>
      </c>
      <c r="C3378">
        <v>2022</v>
      </c>
      <c r="D3378" t="s">
        <v>8</v>
      </c>
      <c r="E3378">
        <v>480</v>
      </c>
      <c r="F3378" t="s">
        <v>9</v>
      </c>
      <c r="G3378">
        <v>356250</v>
      </c>
    </row>
    <row r="3379" spans="1:7" x14ac:dyDescent="0.25">
      <c r="A3379" t="s">
        <v>77</v>
      </c>
      <c r="B3379" t="s">
        <v>133</v>
      </c>
      <c r="C3379">
        <v>2022</v>
      </c>
      <c r="D3379" t="s">
        <v>8</v>
      </c>
      <c r="E3379">
        <v>498</v>
      </c>
      <c r="F3379" t="s">
        <v>9</v>
      </c>
      <c r="G3379">
        <v>289500</v>
      </c>
    </row>
    <row r="3380" spans="1:7" x14ac:dyDescent="0.25">
      <c r="A3380" t="s">
        <v>79</v>
      </c>
      <c r="B3380" t="s">
        <v>80</v>
      </c>
      <c r="C3380">
        <v>2022</v>
      </c>
      <c r="D3380" t="s">
        <v>14</v>
      </c>
      <c r="E3380">
        <v>498</v>
      </c>
      <c r="F3380" t="s">
        <v>9</v>
      </c>
      <c r="G3380">
        <v>419900</v>
      </c>
    </row>
    <row r="3381" spans="1:7" x14ac:dyDescent="0.25">
      <c r="A3381" t="s">
        <v>22</v>
      </c>
      <c r="B3381" t="s">
        <v>73</v>
      </c>
      <c r="C3381">
        <v>2015</v>
      </c>
      <c r="D3381" t="s">
        <v>28</v>
      </c>
      <c r="E3381">
        <v>10416</v>
      </c>
      <c r="F3381" t="s">
        <v>21</v>
      </c>
      <c r="G3381">
        <v>164900</v>
      </c>
    </row>
    <row r="3382" spans="1:7" x14ac:dyDescent="0.25">
      <c r="A3382" t="s">
        <v>29</v>
      </c>
      <c r="B3382" t="s">
        <v>44</v>
      </c>
      <c r="C3382">
        <v>2016</v>
      </c>
      <c r="D3382" t="s">
        <v>25</v>
      </c>
      <c r="E3382">
        <v>4852</v>
      </c>
      <c r="F3382" t="s">
        <v>21</v>
      </c>
      <c r="G3382">
        <v>164900</v>
      </c>
    </row>
    <row r="3383" spans="1:7" x14ac:dyDescent="0.25">
      <c r="A3383" t="s">
        <v>79</v>
      </c>
      <c r="B3383" t="s">
        <v>135</v>
      </c>
      <c r="C3383">
        <v>2022</v>
      </c>
      <c r="D3383" t="s">
        <v>14</v>
      </c>
      <c r="E3383">
        <v>500</v>
      </c>
      <c r="F3383" t="s">
        <v>9</v>
      </c>
      <c r="G3383">
        <v>599900</v>
      </c>
    </row>
    <row r="3384" spans="1:7" x14ac:dyDescent="0.25">
      <c r="A3384" t="s">
        <v>19</v>
      </c>
      <c r="B3384" t="s">
        <v>50</v>
      </c>
      <c r="C3384">
        <v>2022</v>
      </c>
      <c r="D3384" t="s">
        <v>8</v>
      </c>
      <c r="E3384">
        <v>550</v>
      </c>
      <c r="F3384" t="s">
        <v>9</v>
      </c>
      <c r="G3384">
        <v>549900</v>
      </c>
    </row>
    <row r="3385" spans="1:7" x14ac:dyDescent="0.25">
      <c r="A3385" t="s">
        <v>121</v>
      </c>
      <c r="B3385">
        <v>5</v>
      </c>
      <c r="C3385">
        <v>2022</v>
      </c>
      <c r="D3385" t="s">
        <v>8</v>
      </c>
      <c r="E3385">
        <v>559</v>
      </c>
      <c r="F3385" t="s">
        <v>9</v>
      </c>
      <c r="G3385">
        <v>259900</v>
      </c>
    </row>
    <row r="3386" spans="1:7" x14ac:dyDescent="0.25">
      <c r="A3386" t="s">
        <v>121</v>
      </c>
      <c r="B3386" t="s">
        <v>122</v>
      </c>
      <c r="C3386">
        <v>2022</v>
      </c>
      <c r="D3386" t="s">
        <v>8</v>
      </c>
      <c r="E3386">
        <v>563</v>
      </c>
      <c r="F3386" t="s">
        <v>9</v>
      </c>
      <c r="G3386">
        <v>279900</v>
      </c>
    </row>
    <row r="3387" spans="1:7" x14ac:dyDescent="0.25">
      <c r="A3387" t="s">
        <v>7</v>
      </c>
      <c r="B3387" t="s">
        <v>145</v>
      </c>
      <c r="C3387">
        <v>2022</v>
      </c>
      <c r="D3387" t="s">
        <v>8</v>
      </c>
      <c r="E3387">
        <v>610</v>
      </c>
      <c r="F3387" t="s">
        <v>9</v>
      </c>
      <c r="G3387">
        <v>479800</v>
      </c>
    </row>
    <row r="3388" spans="1:7" x14ac:dyDescent="0.25">
      <c r="A3388" t="s">
        <v>19</v>
      </c>
      <c r="B3388" t="s">
        <v>20</v>
      </c>
      <c r="C3388">
        <v>2022</v>
      </c>
      <c r="D3388" t="s">
        <v>14</v>
      </c>
      <c r="E3388">
        <v>680</v>
      </c>
      <c r="F3388" t="s">
        <v>9</v>
      </c>
      <c r="G3388">
        <v>729900</v>
      </c>
    </row>
    <row r="3389" spans="1:7" x14ac:dyDescent="0.25">
      <c r="A3389" t="s">
        <v>77</v>
      </c>
      <c r="B3389">
        <v>208</v>
      </c>
      <c r="C3389">
        <v>2022</v>
      </c>
      <c r="D3389" t="s">
        <v>8</v>
      </c>
      <c r="E3389">
        <v>695</v>
      </c>
      <c r="F3389" t="s">
        <v>9</v>
      </c>
      <c r="G3389">
        <v>277500</v>
      </c>
    </row>
    <row r="3390" spans="1:7" x14ac:dyDescent="0.25">
      <c r="A3390" t="s">
        <v>15</v>
      </c>
      <c r="B3390">
        <v>320</v>
      </c>
      <c r="C3390">
        <v>2016</v>
      </c>
      <c r="D3390" t="s">
        <v>25</v>
      </c>
      <c r="E3390">
        <v>15800</v>
      </c>
      <c r="F3390" t="s">
        <v>21</v>
      </c>
      <c r="G3390">
        <v>164900</v>
      </c>
    </row>
    <row r="3391" spans="1:7" x14ac:dyDescent="0.25">
      <c r="A3391" t="s">
        <v>95</v>
      </c>
      <c r="B3391" t="s">
        <v>96</v>
      </c>
      <c r="C3391">
        <v>2016</v>
      </c>
      <c r="D3391" t="s">
        <v>25</v>
      </c>
      <c r="E3391">
        <v>17585</v>
      </c>
      <c r="F3391" t="s">
        <v>9</v>
      </c>
      <c r="G3391">
        <v>164900</v>
      </c>
    </row>
    <row r="3392" spans="1:7" x14ac:dyDescent="0.25">
      <c r="A3392" t="s">
        <v>26</v>
      </c>
      <c r="B3392" t="s">
        <v>91</v>
      </c>
      <c r="C3392">
        <v>2022</v>
      </c>
      <c r="D3392" t="s">
        <v>14</v>
      </c>
      <c r="E3392">
        <v>750</v>
      </c>
      <c r="F3392" t="s">
        <v>9</v>
      </c>
      <c r="G3392">
        <v>1790000</v>
      </c>
    </row>
    <row r="3393" spans="1:7" x14ac:dyDescent="0.25">
      <c r="A3393" t="s">
        <v>77</v>
      </c>
      <c r="B3393">
        <v>208</v>
      </c>
      <c r="C3393">
        <v>2022</v>
      </c>
      <c r="D3393" t="s">
        <v>8</v>
      </c>
      <c r="E3393">
        <v>766</v>
      </c>
      <c r="F3393" t="s">
        <v>9</v>
      </c>
      <c r="G3393">
        <v>289900</v>
      </c>
    </row>
    <row r="3394" spans="1:7" x14ac:dyDescent="0.25">
      <c r="A3394" t="s">
        <v>77</v>
      </c>
      <c r="B3394">
        <v>208</v>
      </c>
      <c r="C3394">
        <v>2022</v>
      </c>
      <c r="D3394" t="s">
        <v>8</v>
      </c>
      <c r="E3394">
        <v>790</v>
      </c>
      <c r="F3394" t="s">
        <v>9</v>
      </c>
      <c r="G3394">
        <v>279900</v>
      </c>
    </row>
    <row r="3395" spans="1:7" x14ac:dyDescent="0.25">
      <c r="A3395" t="s">
        <v>77</v>
      </c>
      <c r="B3395">
        <v>208</v>
      </c>
      <c r="C3395">
        <v>2022</v>
      </c>
      <c r="D3395" t="s">
        <v>8</v>
      </c>
      <c r="E3395">
        <v>796</v>
      </c>
      <c r="F3395" t="s">
        <v>9</v>
      </c>
      <c r="G3395">
        <v>269900</v>
      </c>
    </row>
    <row r="3396" spans="1:7" x14ac:dyDescent="0.25">
      <c r="A3396" t="s">
        <v>121</v>
      </c>
      <c r="B3396" t="s">
        <v>146</v>
      </c>
      <c r="C3396">
        <v>2022</v>
      </c>
      <c r="D3396" t="s">
        <v>8</v>
      </c>
      <c r="E3396">
        <v>800</v>
      </c>
      <c r="F3396" t="s">
        <v>9</v>
      </c>
      <c r="G3396">
        <v>389900</v>
      </c>
    </row>
    <row r="3397" spans="1:7" x14ac:dyDescent="0.25">
      <c r="A3397" t="s">
        <v>15</v>
      </c>
      <c r="B3397">
        <v>530</v>
      </c>
      <c r="C3397">
        <v>2016</v>
      </c>
      <c r="D3397" t="s">
        <v>25</v>
      </c>
      <c r="E3397">
        <v>19990</v>
      </c>
      <c r="F3397" t="s">
        <v>9</v>
      </c>
      <c r="G3397">
        <v>164900</v>
      </c>
    </row>
    <row r="3398" spans="1:7" x14ac:dyDescent="0.25">
      <c r="A3398" t="s">
        <v>15</v>
      </c>
      <c r="B3398" t="s">
        <v>86</v>
      </c>
      <c r="C3398">
        <v>2022</v>
      </c>
      <c r="D3398" t="s">
        <v>8</v>
      </c>
      <c r="E3398">
        <v>879</v>
      </c>
      <c r="F3398" t="s">
        <v>9</v>
      </c>
      <c r="G3398">
        <v>739900</v>
      </c>
    </row>
    <row r="3399" spans="1:7" x14ac:dyDescent="0.25">
      <c r="A3399" t="s">
        <v>10</v>
      </c>
      <c r="B3399" t="s">
        <v>11</v>
      </c>
      <c r="C3399">
        <v>2022</v>
      </c>
      <c r="D3399" t="s">
        <v>8</v>
      </c>
      <c r="E3399">
        <v>884</v>
      </c>
      <c r="F3399" t="s">
        <v>9</v>
      </c>
      <c r="G3399">
        <v>279850</v>
      </c>
    </row>
    <row r="3400" spans="1:7" x14ac:dyDescent="0.25">
      <c r="A3400" t="s">
        <v>121</v>
      </c>
      <c r="B3400">
        <v>5</v>
      </c>
      <c r="C3400">
        <v>2022</v>
      </c>
      <c r="D3400" t="s">
        <v>8</v>
      </c>
      <c r="E3400">
        <v>896</v>
      </c>
      <c r="F3400" t="s">
        <v>9</v>
      </c>
      <c r="G3400">
        <v>269900</v>
      </c>
    </row>
    <row r="3401" spans="1:7" x14ac:dyDescent="0.25">
      <c r="A3401" t="s">
        <v>19</v>
      </c>
      <c r="B3401" t="s">
        <v>50</v>
      </c>
      <c r="C3401">
        <v>2022</v>
      </c>
      <c r="D3401" t="s">
        <v>8</v>
      </c>
      <c r="E3401">
        <v>919</v>
      </c>
      <c r="F3401" t="s">
        <v>9</v>
      </c>
      <c r="G3401">
        <v>509900</v>
      </c>
    </row>
    <row r="3402" spans="1:7" x14ac:dyDescent="0.25">
      <c r="A3402" t="s">
        <v>26</v>
      </c>
      <c r="B3402" t="s">
        <v>27</v>
      </c>
      <c r="C3402">
        <v>2016</v>
      </c>
      <c r="D3402" t="s">
        <v>25</v>
      </c>
      <c r="E3402">
        <v>21367</v>
      </c>
      <c r="F3402" t="s">
        <v>9</v>
      </c>
      <c r="G3402">
        <v>164900</v>
      </c>
    </row>
    <row r="3403" spans="1:7" x14ac:dyDescent="0.25">
      <c r="A3403" t="s">
        <v>79</v>
      </c>
      <c r="B3403" t="s">
        <v>130</v>
      </c>
      <c r="C3403">
        <v>2022</v>
      </c>
      <c r="D3403" t="s">
        <v>14</v>
      </c>
      <c r="E3403">
        <v>946</v>
      </c>
      <c r="F3403" t="s">
        <v>9</v>
      </c>
      <c r="G3403">
        <v>369900</v>
      </c>
    </row>
    <row r="3404" spans="1:7" x14ac:dyDescent="0.25">
      <c r="A3404" t="s">
        <v>104</v>
      </c>
      <c r="B3404" t="s">
        <v>116</v>
      </c>
      <c r="C3404">
        <v>2022</v>
      </c>
      <c r="D3404" t="s">
        <v>8</v>
      </c>
      <c r="E3404">
        <v>950</v>
      </c>
      <c r="F3404" t="s">
        <v>9</v>
      </c>
      <c r="G3404">
        <v>299000</v>
      </c>
    </row>
    <row r="3405" spans="1:7" x14ac:dyDescent="0.25">
      <c r="A3405" t="s">
        <v>7</v>
      </c>
      <c r="B3405" t="s">
        <v>145</v>
      </c>
      <c r="C3405">
        <v>2022</v>
      </c>
      <c r="D3405" t="s">
        <v>8</v>
      </c>
      <c r="E3405">
        <v>950</v>
      </c>
      <c r="F3405" t="s">
        <v>9</v>
      </c>
      <c r="G3405">
        <v>484900</v>
      </c>
    </row>
    <row r="3406" spans="1:7" x14ac:dyDescent="0.25">
      <c r="A3406" t="s">
        <v>22</v>
      </c>
      <c r="B3406" t="s">
        <v>83</v>
      </c>
      <c r="C3406">
        <v>2022</v>
      </c>
      <c r="D3406" t="s">
        <v>14</v>
      </c>
      <c r="E3406">
        <v>950</v>
      </c>
      <c r="F3406" t="s">
        <v>9</v>
      </c>
      <c r="G3406">
        <v>569000</v>
      </c>
    </row>
    <row r="3407" spans="1:7" x14ac:dyDescent="0.25">
      <c r="A3407" t="s">
        <v>15</v>
      </c>
      <c r="B3407" t="s">
        <v>16</v>
      </c>
      <c r="C3407">
        <v>2022</v>
      </c>
      <c r="D3407" t="s">
        <v>8</v>
      </c>
      <c r="E3407">
        <v>951</v>
      </c>
      <c r="F3407" t="s">
        <v>9</v>
      </c>
      <c r="G3407">
        <v>269000</v>
      </c>
    </row>
    <row r="3408" spans="1:7" x14ac:dyDescent="0.25">
      <c r="A3408" t="s">
        <v>84</v>
      </c>
      <c r="B3408" t="s">
        <v>85</v>
      </c>
      <c r="C3408">
        <v>2022</v>
      </c>
      <c r="D3408" t="s">
        <v>14</v>
      </c>
      <c r="E3408">
        <v>955</v>
      </c>
      <c r="F3408" t="s">
        <v>9</v>
      </c>
      <c r="G3408">
        <v>369900</v>
      </c>
    </row>
    <row r="3409" spans="1:7" x14ac:dyDescent="0.25">
      <c r="A3409" t="s">
        <v>77</v>
      </c>
      <c r="B3409">
        <v>208</v>
      </c>
      <c r="C3409">
        <v>2022</v>
      </c>
      <c r="D3409" t="s">
        <v>8</v>
      </c>
      <c r="E3409">
        <v>987</v>
      </c>
      <c r="F3409" t="s">
        <v>9</v>
      </c>
      <c r="G3409">
        <v>269900</v>
      </c>
    </row>
    <row r="3410" spans="1:7" x14ac:dyDescent="0.25">
      <c r="A3410" t="s">
        <v>7</v>
      </c>
      <c r="B3410" t="s">
        <v>145</v>
      </c>
      <c r="C3410">
        <v>2022</v>
      </c>
      <c r="D3410" t="s">
        <v>8</v>
      </c>
      <c r="E3410">
        <v>999</v>
      </c>
      <c r="F3410" t="s">
        <v>9</v>
      </c>
      <c r="G3410">
        <v>449800</v>
      </c>
    </row>
    <row r="3411" spans="1:7" x14ac:dyDescent="0.25">
      <c r="A3411" t="s">
        <v>19</v>
      </c>
      <c r="B3411" t="s">
        <v>50</v>
      </c>
      <c r="C3411">
        <v>2022</v>
      </c>
      <c r="D3411" t="s">
        <v>8</v>
      </c>
      <c r="E3411">
        <v>1000</v>
      </c>
      <c r="F3411" t="s">
        <v>9</v>
      </c>
      <c r="G3411">
        <v>499900</v>
      </c>
    </row>
    <row r="3412" spans="1:7" x14ac:dyDescent="0.25">
      <c r="A3412" t="s">
        <v>19</v>
      </c>
      <c r="B3412" t="s">
        <v>89</v>
      </c>
      <c r="C3412">
        <v>2022</v>
      </c>
      <c r="D3412" t="s">
        <v>14</v>
      </c>
      <c r="E3412">
        <v>1007</v>
      </c>
      <c r="F3412" t="s">
        <v>9</v>
      </c>
      <c r="G3412">
        <v>409900</v>
      </c>
    </row>
    <row r="3413" spans="1:7" x14ac:dyDescent="0.25">
      <c r="A3413" t="s">
        <v>104</v>
      </c>
      <c r="B3413" t="s">
        <v>105</v>
      </c>
      <c r="C3413">
        <v>2017</v>
      </c>
      <c r="D3413" t="s">
        <v>25</v>
      </c>
      <c r="E3413">
        <v>12294</v>
      </c>
      <c r="F3413" t="s">
        <v>9</v>
      </c>
      <c r="G3413">
        <v>164900</v>
      </c>
    </row>
    <row r="3414" spans="1:7" x14ac:dyDescent="0.25">
      <c r="A3414" t="s">
        <v>7</v>
      </c>
      <c r="B3414" t="s">
        <v>140</v>
      </c>
      <c r="C3414">
        <v>2022</v>
      </c>
      <c r="D3414" t="s">
        <v>8</v>
      </c>
      <c r="E3414">
        <v>1030</v>
      </c>
      <c r="F3414" t="s">
        <v>9</v>
      </c>
      <c r="G3414">
        <v>429900</v>
      </c>
    </row>
    <row r="3415" spans="1:7" x14ac:dyDescent="0.25">
      <c r="A3415" t="s">
        <v>22</v>
      </c>
      <c r="B3415" t="s">
        <v>127</v>
      </c>
      <c r="C3415">
        <v>2018</v>
      </c>
      <c r="D3415" t="s">
        <v>28</v>
      </c>
      <c r="E3415">
        <v>7475</v>
      </c>
      <c r="F3415" t="s">
        <v>21</v>
      </c>
      <c r="G3415">
        <v>164900</v>
      </c>
    </row>
    <row r="3416" spans="1:7" x14ac:dyDescent="0.25">
      <c r="A3416" t="s">
        <v>57</v>
      </c>
      <c r="B3416" t="s">
        <v>94</v>
      </c>
      <c r="C3416">
        <v>2018</v>
      </c>
      <c r="D3416" t="s">
        <v>28</v>
      </c>
      <c r="E3416">
        <v>7765</v>
      </c>
      <c r="F3416" t="s">
        <v>9</v>
      </c>
      <c r="G3416">
        <v>164900</v>
      </c>
    </row>
    <row r="3417" spans="1:7" x14ac:dyDescent="0.25">
      <c r="A3417" t="s">
        <v>26</v>
      </c>
      <c r="B3417" t="s">
        <v>31</v>
      </c>
      <c r="C3417">
        <v>2022</v>
      </c>
      <c r="D3417" t="s">
        <v>8</v>
      </c>
      <c r="E3417">
        <v>1100</v>
      </c>
      <c r="F3417" t="s">
        <v>9</v>
      </c>
      <c r="G3417">
        <v>799000</v>
      </c>
    </row>
    <row r="3418" spans="1:7" x14ac:dyDescent="0.25">
      <c r="A3418" t="s">
        <v>84</v>
      </c>
      <c r="B3418" t="s">
        <v>85</v>
      </c>
      <c r="C3418">
        <v>2022</v>
      </c>
      <c r="D3418" t="s">
        <v>8</v>
      </c>
      <c r="E3418">
        <v>1134</v>
      </c>
      <c r="F3418" t="s">
        <v>9</v>
      </c>
      <c r="G3418">
        <v>329900</v>
      </c>
    </row>
    <row r="3419" spans="1:7" x14ac:dyDescent="0.25">
      <c r="A3419" t="s">
        <v>19</v>
      </c>
      <c r="B3419" t="s">
        <v>50</v>
      </c>
      <c r="C3419">
        <v>2022</v>
      </c>
      <c r="D3419" t="s">
        <v>8</v>
      </c>
      <c r="E3419">
        <v>1158</v>
      </c>
      <c r="F3419" t="s">
        <v>9</v>
      </c>
      <c r="G3419">
        <v>639800</v>
      </c>
    </row>
    <row r="3420" spans="1:7" x14ac:dyDescent="0.25">
      <c r="A3420" t="s">
        <v>19</v>
      </c>
      <c r="B3420" t="s">
        <v>50</v>
      </c>
      <c r="C3420">
        <v>2022</v>
      </c>
      <c r="D3420" t="s">
        <v>8</v>
      </c>
      <c r="E3420">
        <v>1200</v>
      </c>
      <c r="F3420" t="s">
        <v>9</v>
      </c>
      <c r="G3420">
        <v>540000</v>
      </c>
    </row>
    <row r="3421" spans="1:7" x14ac:dyDescent="0.25">
      <c r="A3421" t="s">
        <v>57</v>
      </c>
      <c r="B3421" t="s">
        <v>101</v>
      </c>
      <c r="C3421">
        <v>2022</v>
      </c>
      <c r="D3421" t="s">
        <v>8</v>
      </c>
      <c r="E3421">
        <v>1203</v>
      </c>
      <c r="F3421" t="s">
        <v>9</v>
      </c>
      <c r="G3421">
        <v>348900</v>
      </c>
    </row>
    <row r="3422" spans="1:7" x14ac:dyDescent="0.25">
      <c r="A3422" t="s">
        <v>22</v>
      </c>
      <c r="B3422" t="s">
        <v>127</v>
      </c>
      <c r="C3422">
        <v>2018</v>
      </c>
      <c r="D3422" t="s">
        <v>25</v>
      </c>
      <c r="E3422">
        <v>17516</v>
      </c>
      <c r="F3422" t="s">
        <v>9</v>
      </c>
      <c r="G3422">
        <v>164900</v>
      </c>
    </row>
    <row r="3423" spans="1:7" x14ac:dyDescent="0.25">
      <c r="A3423" t="s">
        <v>77</v>
      </c>
      <c r="B3423">
        <v>208</v>
      </c>
      <c r="C3423">
        <v>2022</v>
      </c>
      <c r="D3423" t="s">
        <v>8</v>
      </c>
      <c r="E3423">
        <v>1220</v>
      </c>
      <c r="F3423" t="s">
        <v>9</v>
      </c>
      <c r="G3423">
        <v>289900</v>
      </c>
    </row>
    <row r="3424" spans="1:7" x14ac:dyDescent="0.25">
      <c r="A3424" t="s">
        <v>84</v>
      </c>
      <c r="B3424" t="s">
        <v>85</v>
      </c>
      <c r="C3424">
        <v>2020</v>
      </c>
      <c r="D3424" t="s">
        <v>28</v>
      </c>
      <c r="E3424">
        <v>2870</v>
      </c>
      <c r="F3424" t="s">
        <v>21</v>
      </c>
      <c r="G3424">
        <v>164900</v>
      </c>
    </row>
    <row r="3425" spans="1:7" x14ac:dyDescent="0.25">
      <c r="A3425" t="s">
        <v>77</v>
      </c>
      <c r="B3425">
        <v>208</v>
      </c>
      <c r="C3425">
        <v>2022</v>
      </c>
      <c r="D3425" t="s">
        <v>8</v>
      </c>
      <c r="E3425">
        <v>1230</v>
      </c>
      <c r="F3425" t="s">
        <v>9</v>
      </c>
      <c r="G3425">
        <v>289900</v>
      </c>
    </row>
    <row r="3426" spans="1:7" x14ac:dyDescent="0.25">
      <c r="A3426" t="s">
        <v>79</v>
      </c>
      <c r="B3426" t="s">
        <v>80</v>
      </c>
      <c r="C3426">
        <v>2022</v>
      </c>
      <c r="D3426" t="s">
        <v>14</v>
      </c>
      <c r="E3426">
        <v>1237</v>
      </c>
      <c r="F3426" t="s">
        <v>9</v>
      </c>
      <c r="G3426">
        <v>379900</v>
      </c>
    </row>
    <row r="3427" spans="1:7" x14ac:dyDescent="0.25">
      <c r="A3427" t="s">
        <v>77</v>
      </c>
      <c r="B3427" t="s">
        <v>108</v>
      </c>
      <c r="C3427">
        <v>2020</v>
      </c>
      <c r="D3427" t="s">
        <v>25</v>
      </c>
      <c r="E3427">
        <v>11500</v>
      </c>
      <c r="F3427" t="s">
        <v>9</v>
      </c>
      <c r="G3427">
        <v>164900</v>
      </c>
    </row>
    <row r="3428" spans="1:7" x14ac:dyDescent="0.25">
      <c r="A3428" t="s">
        <v>19</v>
      </c>
      <c r="B3428" t="s">
        <v>20</v>
      </c>
      <c r="C3428">
        <v>2022</v>
      </c>
      <c r="D3428" t="s">
        <v>14</v>
      </c>
      <c r="E3428">
        <v>1309</v>
      </c>
      <c r="F3428" t="s">
        <v>9</v>
      </c>
      <c r="G3428">
        <v>729900</v>
      </c>
    </row>
    <row r="3429" spans="1:7" x14ac:dyDescent="0.25">
      <c r="A3429" t="s">
        <v>121</v>
      </c>
      <c r="B3429">
        <v>5</v>
      </c>
      <c r="C3429">
        <v>2022</v>
      </c>
      <c r="D3429" t="s">
        <v>8</v>
      </c>
      <c r="E3429">
        <v>1320</v>
      </c>
      <c r="F3429" t="s">
        <v>9</v>
      </c>
      <c r="G3429">
        <v>259800</v>
      </c>
    </row>
    <row r="3430" spans="1:7" x14ac:dyDescent="0.25">
      <c r="A3430" t="s">
        <v>19</v>
      </c>
      <c r="B3430" t="s">
        <v>50</v>
      </c>
      <c r="C3430">
        <v>2022</v>
      </c>
      <c r="D3430" t="s">
        <v>8</v>
      </c>
      <c r="E3430">
        <v>1356</v>
      </c>
      <c r="F3430" t="s">
        <v>9</v>
      </c>
      <c r="G3430">
        <v>649900</v>
      </c>
    </row>
    <row r="3431" spans="1:7" x14ac:dyDescent="0.25">
      <c r="A3431" t="s">
        <v>15</v>
      </c>
      <c r="B3431" t="s">
        <v>147</v>
      </c>
      <c r="C3431">
        <v>2022</v>
      </c>
      <c r="D3431" t="s">
        <v>8</v>
      </c>
      <c r="E3431">
        <v>1393</v>
      </c>
      <c r="F3431" t="s">
        <v>9</v>
      </c>
      <c r="G3431">
        <v>659900</v>
      </c>
    </row>
    <row r="3432" spans="1:7" x14ac:dyDescent="0.25">
      <c r="A3432" t="s">
        <v>98</v>
      </c>
      <c r="B3432" t="s">
        <v>109</v>
      </c>
      <c r="C3432">
        <v>2021</v>
      </c>
      <c r="D3432" t="s">
        <v>28</v>
      </c>
      <c r="E3432">
        <v>3346</v>
      </c>
      <c r="F3432" t="s">
        <v>21</v>
      </c>
      <c r="G3432">
        <v>164900</v>
      </c>
    </row>
    <row r="3433" spans="1:7" x14ac:dyDescent="0.25">
      <c r="A3433" t="s">
        <v>121</v>
      </c>
      <c r="B3433" t="s">
        <v>122</v>
      </c>
      <c r="C3433">
        <v>2022</v>
      </c>
      <c r="D3433" t="s">
        <v>8</v>
      </c>
      <c r="E3433">
        <v>1400</v>
      </c>
      <c r="F3433" t="s">
        <v>9</v>
      </c>
      <c r="G3433">
        <v>379900</v>
      </c>
    </row>
    <row r="3434" spans="1:7" x14ac:dyDescent="0.25">
      <c r="A3434" t="s">
        <v>77</v>
      </c>
      <c r="B3434" t="s">
        <v>108</v>
      </c>
      <c r="C3434">
        <v>2021</v>
      </c>
      <c r="D3434" t="s">
        <v>25</v>
      </c>
      <c r="E3434">
        <v>8217</v>
      </c>
      <c r="F3434" t="s">
        <v>21</v>
      </c>
      <c r="G3434">
        <v>164900</v>
      </c>
    </row>
    <row r="3435" spans="1:7" x14ac:dyDescent="0.25">
      <c r="A3435" t="s">
        <v>22</v>
      </c>
      <c r="B3435" t="s">
        <v>127</v>
      </c>
      <c r="C3435">
        <v>2016</v>
      </c>
      <c r="D3435" t="s">
        <v>25</v>
      </c>
      <c r="E3435">
        <v>8486</v>
      </c>
      <c r="F3435" t="s">
        <v>21</v>
      </c>
      <c r="G3435">
        <v>164800</v>
      </c>
    </row>
    <row r="3436" spans="1:7" x14ac:dyDescent="0.25">
      <c r="A3436" t="s">
        <v>46</v>
      </c>
      <c r="B3436" t="s">
        <v>47</v>
      </c>
      <c r="C3436">
        <v>2016</v>
      </c>
      <c r="D3436" t="s">
        <v>25</v>
      </c>
      <c r="E3436">
        <v>11158</v>
      </c>
      <c r="F3436" t="s">
        <v>9</v>
      </c>
      <c r="G3436">
        <v>164800</v>
      </c>
    </row>
    <row r="3437" spans="1:7" x14ac:dyDescent="0.25">
      <c r="A3437" t="s">
        <v>45</v>
      </c>
      <c r="B3437" t="s">
        <v>461</v>
      </c>
      <c r="C3437">
        <v>2022</v>
      </c>
      <c r="D3437" t="s">
        <v>8</v>
      </c>
      <c r="E3437">
        <v>1493</v>
      </c>
      <c r="F3437" t="s">
        <v>9</v>
      </c>
      <c r="G3437">
        <v>484900</v>
      </c>
    </row>
    <row r="3438" spans="1:7" x14ac:dyDescent="0.25">
      <c r="A3438" t="s">
        <v>19</v>
      </c>
      <c r="B3438" t="s">
        <v>89</v>
      </c>
      <c r="C3438">
        <v>2022</v>
      </c>
      <c r="D3438" t="s">
        <v>14</v>
      </c>
      <c r="E3438">
        <v>1500</v>
      </c>
      <c r="F3438" t="s">
        <v>9</v>
      </c>
      <c r="G3438">
        <v>339900</v>
      </c>
    </row>
    <row r="3439" spans="1:7" x14ac:dyDescent="0.25">
      <c r="A3439" t="s">
        <v>19</v>
      </c>
      <c r="B3439" t="s">
        <v>88</v>
      </c>
      <c r="C3439">
        <v>2016</v>
      </c>
      <c r="D3439" t="s">
        <v>25</v>
      </c>
      <c r="E3439">
        <v>14984</v>
      </c>
      <c r="F3439" t="s">
        <v>21</v>
      </c>
      <c r="G3439">
        <v>164800</v>
      </c>
    </row>
    <row r="3440" spans="1:7" x14ac:dyDescent="0.25">
      <c r="A3440" t="s">
        <v>95</v>
      </c>
      <c r="B3440" t="s">
        <v>96</v>
      </c>
      <c r="C3440">
        <v>2022</v>
      </c>
      <c r="D3440" t="s">
        <v>14</v>
      </c>
      <c r="E3440">
        <v>1500</v>
      </c>
      <c r="F3440" t="s">
        <v>9</v>
      </c>
      <c r="G3440">
        <v>509900</v>
      </c>
    </row>
    <row r="3441" spans="1:7" x14ac:dyDescent="0.25">
      <c r="A3441" t="s">
        <v>19</v>
      </c>
      <c r="B3441" t="s">
        <v>50</v>
      </c>
      <c r="C3441">
        <v>2022</v>
      </c>
      <c r="D3441" t="s">
        <v>8</v>
      </c>
      <c r="E3441">
        <v>1500</v>
      </c>
      <c r="F3441" t="s">
        <v>9</v>
      </c>
      <c r="G3441">
        <v>539900</v>
      </c>
    </row>
    <row r="3442" spans="1:7" x14ac:dyDescent="0.25">
      <c r="A3442" t="s">
        <v>19</v>
      </c>
      <c r="B3442" t="s">
        <v>20</v>
      </c>
      <c r="C3442">
        <v>2022</v>
      </c>
      <c r="D3442" t="s">
        <v>14</v>
      </c>
      <c r="E3442">
        <v>1500</v>
      </c>
      <c r="F3442" t="s">
        <v>9</v>
      </c>
      <c r="G3442">
        <v>729900</v>
      </c>
    </row>
    <row r="3443" spans="1:7" x14ac:dyDescent="0.25">
      <c r="A3443" t="s">
        <v>117</v>
      </c>
      <c r="B3443" t="s">
        <v>118</v>
      </c>
      <c r="C3443">
        <v>2018</v>
      </c>
      <c r="D3443" t="s">
        <v>28</v>
      </c>
      <c r="E3443">
        <v>4584</v>
      </c>
      <c r="F3443" t="s">
        <v>9</v>
      </c>
      <c r="G3443">
        <v>164800</v>
      </c>
    </row>
    <row r="3444" spans="1:7" x14ac:dyDescent="0.25">
      <c r="A3444" t="s">
        <v>98</v>
      </c>
      <c r="B3444" t="s">
        <v>110</v>
      </c>
      <c r="C3444">
        <v>2019</v>
      </c>
      <c r="D3444" t="s">
        <v>28</v>
      </c>
      <c r="E3444">
        <v>5363</v>
      </c>
      <c r="F3444" t="s">
        <v>9</v>
      </c>
      <c r="G3444">
        <v>164800</v>
      </c>
    </row>
    <row r="3445" spans="1:7" x14ac:dyDescent="0.25">
      <c r="A3445" t="s">
        <v>57</v>
      </c>
      <c r="B3445" t="s">
        <v>67</v>
      </c>
      <c r="C3445">
        <v>2022</v>
      </c>
      <c r="D3445" t="s">
        <v>14</v>
      </c>
      <c r="E3445">
        <v>1535</v>
      </c>
      <c r="F3445" t="s">
        <v>9</v>
      </c>
      <c r="G3445">
        <v>378900</v>
      </c>
    </row>
    <row r="3446" spans="1:7" x14ac:dyDescent="0.25">
      <c r="A3446" t="s">
        <v>57</v>
      </c>
      <c r="B3446" t="s">
        <v>75</v>
      </c>
      <c r="C3446">
        <v>2022</v>
      </c>
      <c r="D3446" t="s">
        <v>14</v>
      </c>
      <c r="E3446">
        <v>1560</v>
      </c>
      <c r="F3446" t="s">
        <v>9</v>
      </c>
      <c r="G3446">
        <v>473900</v>
      </c>
    </row>
    <row r="3447" spans="1:7" x14ac:dyDescent="0.25">
      <c r="A3447" t="s">
        <v>26</v>
      </c>
      <c r="B3447" t="s">
        <v>27</v>
      </c>
      <c r="C3447">
        <v>2022</v>
      </c>
      <c r="D3447" t="s">
        <v>8</v>
      </c>
      <c r="E3447">
        <v>1569</v>
      </c>
      <c r="F3447" t="s">
        <v>9</v>
      </c>
      <c r="G3447">
        <v>699900</v>
      </c>
    </row>
    <row r="3448" spans="1:7" x14ac:dyDescent="0.25">
      <c r="A3448" t="s">
        <v>79</v>
      </c>
      <c r="B3448" t="s">
        <v>80</v>
      </c>
      <c r="C3448">
        <v>2022</v>
      </c>
      <c r="D3448" t="s">
        <v>14</v>
      </c>
      <c r="E3448">
        <v>1592</v>
      </c>
      <c r="F3448" t="s">
        <v>9</v>
      </c>
      <c r="G3448">
        <v>439900</v>
      </c>
    </row>
    <row r="3449" spans="1:7" x14ac:dyDescent="0.25">
      <c r="A3449" t="s">
        <v>19</v>
      </c>
      <c r="B3449" t="s">
        <v>89</v>
      </c>
      <c r="C3449">
        <v>2022</v>
      </c>
      <c r="D3449" t="s">
        <v>14</v>
      </c>
      <c r="E3449">
        <v>1600</v>
      </c>
      <c r="F3449" t="s">
        <v>9</v>
      </c>
      <c r="G3449">
        <v>344900</v>
      </c>
    </row>
    <row r="3450" spans="1:7" x14ac:dyDescent="0.25">
      <c r="A3450" t="s">
        <v>19</v>
      </c>
      <c r="B3450" t="s">
        <v>50</v>
      </c>
      <c r="C3450">
        <v>2022</v>
      </c>
      <c r="D3450" t="s">
        <v>8</v>
      </c>
      <c r="E3450">
        <v>1600</v>
      </c>
      <c r="F3450" t="s">
        <v>9</v>
      </c>
      <c r="G3450">
        <v>539900</v>
      </c>
    </row>
    <row r="3451" spans="1:7" x14ac:dyDescent="0.25">
      <c r="A3451" t="s">
        <v>15</v>
      </c>
      <c r="B3451" t="s">
        <v>24</v>
      </c>
      <c r="C3451">
        <v>2022</v>
      </c>
      <c r="D3451" t="s">
        <v>8</v>
      </c>
      <c r="E3451">
        <v>1605</v>
      </c>
      <c r="F3451" t="s">
        <v>9</v>
      </c>
      <c r="G3451">
        <v>689900</v>
      </c>
    </row>
    <row r="3452" spans="1:7" x14ac:dyDescent="0.25">
      <c r="A3452" t="s">
        <v>7</v>
      </c>
      <c r="B3452" t="s">
        <v>132</v>
      </c>
      <c r="C3452">
        <v>2022</v>
      </c>
      <c r="D3452" t="s">
        <v>8</v>
      </c>
      <c r="E3452">
        <v>1655</v>
      </c>
      <c r="F3452" t="s">
        <v>9</v>
      </c>
      <c r="G3452">
        <v>359800</v>
      </c>
    </row>
    <row r="3453" spans="1:7" x14ac:dyDescent="0.25">
      <c r="A3453" t="s">
        <v>77</v>
      </c>
      <c r="B3453" t="s">
        <v>133</v>
      </c>
      <c r="C3453">
        <v>2022</v>
      </c>
      <c r="D3453" t="s">
        <v>8</v>
      </c>
      <c r="E3453">
        <v>1673</v>
      </c>
      <c r="F3453" t="s">
        <v>9</v>
      </c>
      <c r="G3453">
        <v>299900</v>
      </c>
    </row>
    <row r="3454" spans="1:7" x14ac:dyDescent="0.25">
      <c r="A3454" t="s">
        <v>15</v>
      </c>
      <c r="B3454">
        <v>218</v>
      </c>
      <c r="C3454">
        <v>2016</v>
      </c>
      <c r="D3454" t="s">
        <v>25</v>
      </c>
      <c r="E3454">
        <v>9730</v>
      </c>
      <c r="F3454" t="s">
        <v>9</v>
      </c>
      <c r="G3454">
        <v>164500</v>
      </c>
    </row>
    <row r="3455" spans="1:7" x14ac:dyDescent="0.25">
      <c r="A3455" t="s">
        <v>26</v>
      </c>
      <c r="B3455" t="s">
        <v>27</v>
      </c>
      <c r="C3455">
        <v>2022</v>
      </c>
      <c r="D3455" t="s">
        <v>14</v>
      </c>
      <c r="E3455">
        <v>1700</v>
      </c>
      <c r="F3455" t="s">
        <v>9</v>
      </c>
      <c r="G3455">
        <v>799000</v>
      </c>
    </row>
    <row r="3456" spans="1:7" x14ac:dyDescent="0.25">
      <c r="A3456" t="s">
        <v>22</v>
      </c>
      <c r="B3456" t="s">
        <v>62</v>
      </c>
      <c r="C3456">
        <v>2017</v>
      </c>
      <c r="D3456" t="s">
        <v>25</v>
      </c>
      <c r="E3456">
        <v>26600</v>
      </c>
      <c r="F3456" t="s">
        <v>9</v>
      </c>
      <c r="G3456">
        <v>164500</v>
      </c>
    </row>
    <row r="3457" spans="1:7" x14ac:dyDescent="0.25">
      <c r="A3457" t="s">
        <v>19</v>
      </c>
      <c r="B3457" t="s">
        <v>43</v>
      </c>
      <c r="C3457">
        <v>2018</v>
      </c>
      <c r="D3457" t="s">
        <v>25</v>
      </c>
      <c r="E3457">
        <v>7699</v>
      </c>
      <c r="F3457" t="s">
        <v>9</v>
      </c>
      <c r="G3457">
        <v>164500</v>
      </c>
    </row>
    <row r="3458" spans="1:7" x14ac:dyDescent="0.25">
      <c r="A3458" t="s">
        <v>7</v>
      </c>
      <c r="B3458" t="s">
        <v>32</v>
      </c>
      <c r="C3458">
        <v>2019</v>
      </c>
      <c r="D3458" t="s">
        <v>25</v>
      </c>
      <c r="E3458">
        <v>14905</v>
      </c>
      <c r="F3458" t="s">
        <v>9</v>
      </c>
      <c r="G3458">
        <v>164500</v>
      </c>
    </row>
    <row r="3459" spans="1:7" x14ac:dyDescent="0.25">
      <c r="A3459" t="s">
        <v>22</v>
      </c>
      <c r="B3459" t="s">
        <v>23</v>
      </c>
      <c r="C3459">
        <v>2020</v>
      </c>
      <c r="D3459" t="s">
        <v>25</v>
      </c>
      <c r="E3459">
        <v>30583</v>
      </c>
      <c r="F3459" t="s">
        <v>9</v>
      </c>
      <c r="G3459">
        <v>163000</v>
      </c>
    </row>
    <row r="3460" spans="1:7" x14ac:dyDescent="0.25">
      <c r="A3460" t="s">
        <v>26</v>
      </c>
      <c r="B3460" t="s">
        <v>31</v>
      </c>
      <c r="C3460">
        <v>2020</v>
      </c>
      <c r="D3460" t="s">
        <v>25</v>
      </c>
      <c r="E3460">
        <v>6300</v>
      </c>
      <c r="F3460" t="s">
        <v>21</v>
      </c>
      <c r="G3460">
        <v>162375</v>
      </c>
    </row>
    <row r="3461" spans="1:7" x14ac:dyDescent="0.25">
      <c r="A3461" t="s">
        <v>77</v>
      </c>
      <c r="B3461" t="s">
        <v>108</v>
      </c>
      <c r="C3461">
        <v>2020</v>
      </c>
      <c r="D3461" t="s">
        <v>25</v>
      </c>
      <c r="E3461">
        <v>14582</v>
      </c>
      <c r="F3461" t="s">
        <v>9</v>
      </c>
      <c r="G3461">
        <v>162375</v>
      </c>
    </row>
    <row r="3462" spans="1:7" x14ac:dyDescent="0.25">
      <c r="A3462" t="s">
        <v>10</v>
      </c>
      <c r="B3462" t="s">
        <v>54</v>
      </c>
      <c r="C3462">
        <v>2016</v>
      </c>
      <c r="D3462" t="s">
        <v>25</v>
      </c>
      <c r="E3462">
        <v>7910</v>
      </c>
      <c r="F3462" t="s">
        <v>21</v>
      </c>
      <c r="G3462">
        <v>160000</v>
      </c>
    </row>
    <row r="3463" spans="1:7" x14ac:dyDescent="0.25">
      <c r="A3463" t="s">
        <v>10</v>
      </c>
      <c r="B3463" t="s">
        <v>63</v>
      </c>
      <c r="C3463">
        <v>2018</v>
      </c>
      <c r="D3463" t="s">
        <v>25</v>
      </c>
      <c r="E3463">
        <v>24948</v>
      </c>
      <c r="F3463" t="s">
        <v>9</v>
      </c>
      <c r="G3463">
        <v>160000</v>
      </c>
    </row>
    <row r="3464" spans="1:7" x14ac:dyDescent="0.25">
      <c r="A3464" t="s">
        <v>19</v>
      </c>
      <c r="B3464" t="s">
        <v>113</v>
      </c>
      <c r="C3464">
        <v>2022</v>
      </c>
      <c r="D3464" t="s">
        <v>14</v>
      </c>
      <c r="E3464">
        <v>1857</v>
      </c>
      <c r="F3464" t="s">
        <v>21</v>
      </c>
      <c r="G3464">
        <v>219900</v>
      </c>
    </row>
    <row r="3465" spans="1:7" x14ac:dyDescent="0.25">
      <c r="A3465" t="s">
        <v>7</v>
      </c>
      <c r="B3465" t="s">
        <v>32</v>
      </c>
      <c r="C3465">
        <v>2015</v>
      </c>
      <c r="D3465" t="s">
        <v>28</v>
      </c>
      <c r="E3465">
        <v>16300</v>
      </c>
      <c r="F3465" t="s">
        <v>21</v>
      </c>
      <c r="G3465">
        <v>159999</v>
      </c>
    </row>
    <row r="3466" spans="1:7" x14ac:dyDescent="0.25">
      <c r="A3466" t="s">
        <v>46</v>
      </c>
      <c r="B3466" t="s">
        <v>66</v>
      </c>
      <c r="C3466">
        <v>2019</v>
      </c>
      <c r="D3466" t="s">
        <v>25</v>
      </c>
      <c r="E3466">
        <v>12010</v>
      </c>
      <c r="F3466" t="s">
        <v>21</v>
      </c>
      <c r="G3466">
        <v>159990</v>
      </c>
    </row>
    <row r="3467" spans="1:7" x14ac:dyDescent="0.25">
      <c r="A3467" t="s">
        <v>15</v>
      </c>
      <c r="B3467" t="s">
        <v>86</v>
      </c>
      <c r="C3467">
        <v>2014</v>
      </c>
      <c r="D3467" t="s">
        <v>25</v>
      </c>
      <c r="E3467">
        <v>10536</v>
      </c>
      <c r="F3467" t="s">
        <v>21</v>
      </c>
      <c r="G3467">
        <v>159900</v>
      </c>
    </row>
    <row r="3468" spans="1:7" x14ac:dyDescent="0.25">
      <c r="A3468" t="s">
        <v>22</v>
      </c>
      <c r="B3468" t="s">
        <v>127</v>
      </c>
      <c r="C3468">
        <v>2014</v>
      </c>
      <c r="D3468" t="s">
        <v>25</v>
      </c>
      <c r="E3468">
        <v>11100</v>
      </c>
      <c r="F3468" t="s">
        <v>9</v>
      </c>
      <c r="G3468">
        <v>159900</v>
      </c>
    </row>
    <row r="3469" spans="1:7" x14ac:dyDescent="0.25">
      <c r="A3469" t="s">
        <v>45</v>
      </c>
      <c r="B3469" t="s">
        <v>478</v>
      </c>
      <c r="C3469">
        <v>2022</v>
      </c>
      <c r="D3469" t="s">
        <v>8</v>
      </c>
      <c r="E3469">
        <v>1908</v>
      </c>
      <c r="F3469" t="s">
        <v>9</v>
      </c>
      <c r="G3469">
        <v>564900</v>
      </c>
    </row>
    <row r="3470" spans="1:7" x14ac:dyDescent="0.25">
      <c r="A3470" t="s">
        <v>7</v>
      </c>
      <c r="B3470" t="s">
        <v>145</v>
      </c>
      <c r="C3470">
        <v>2022</v>
      </c>
      <c r="D3470" t="s">
        <v>8</v>
      </c>
      <c r="E3470">
        <v>1915</v>
      </c>
      <c r="F3470" t="s">
        <v>9</v>
      </c>
      <c r="G3470">
        <v>489800</v>
      </c>
    </row>
    <row r="3471" spans="1:7" x14ac:dyDescent="0.25">
      <c r="A3471" t="s">
        <v>104</v>
      </c>
      <c r="B3471" t="s">
        <v>105</v>
      </c>
      <c r="C3471">
        <v>2022</v>
      </c>
      <c r="D3471" t="s">
        <v>8</v>
      </c>
      <c r="E3471">
        <v>1920</v>
      </c>
      <c r="F3471" t="s">
        <v>9</v>
      </c>
      <c r="G3471">
        <v>299900</v>
      </c>
    </row>
    <row r="3472" spans="1:7" x14ac:dyDescent="0.25">
      <c r="A3472" t="s">
        <v>121</v>
      </c>
      <c r="B3472" t="s">
        <v>122</v>
      </c>
      <c r="C3472">
        <v>2022</v>
      </c>
      <c r="D3472" t="s">
        <v>8</v>
      </c>
      <c r="E3472">
        <v>1930</v>
      </c>
      <c r="F3472" t="s">
        <v>9</v>
      </c>
      <c r="G3472">
        <v>379900</v>
      </c>
    </row>
    <row r="3473" spans="1:7" x14ac:dyDescent="0.25">
      <c r="A3473" t="s">
        <v>26</v>
      </c>
      <c r="B3473" t="s">
        <v>76</v>
      </c>
      <c r="C3473">
        <v>2014</v>
      </c>
      <c r="D3473" t="s">
        <v>25</v>
      </c>
      <c r="E3473">
        <v>16300</v>
      </c>
      <c r="F3473" t="s">
        <v>9</v>
      </c>
      <c r="G3473">
        <v>159900</v>
      </c>
    </row>
    <row r="3474" spans="1:7" x14ac:dyDescent="0.25">
      <c r="A3474" t="s">
        <v>77</v>
      </c>
      <c r="B3474" t="s">
        <v>108</v>
      </c>
      <c r="C3474">
        <v>2022</v>
      </c>
      <c r="D3474" t="s">
        <v>8</v>
      </c>
      <c r="E3474">
        <v>1950</v>
      </c>
      <c r="F3474" t="s">
        <v>9</v>
      </c>
      <c r="G3474">
        <v>348625</v>
      </c>
    </row>
    <row r="3475" spans="1:7" x14ac:dyDescent="0.25">
      <c r="A3475" t="s">
        <v>15</v>
      </c>
      <c r="B3475">
        <v>320</v>
      </c>
      <c r="C3475">
        <v>2014</v>
      </c>
      <c r="D3475" t="s">
        <v>25</v>
      </c>
      <c r="E3475">
        <v>16500</v>
      </c>
      <c r="F3475" t="s">
        <v>9</v>
      </c>
      <c r="G3475">
        <v>159900</v>
      </c>
    </row>
    <row r="3476" spans="1:7" x14ac:dyDescent="0.25">
      <c r="A3476" t="s">
        <v>12</v>
      </c>
      <c r="B3476" t="s">
        <v>460</v>
      </c>
      <c r="C3476">
        <v>2022</v>
      </c>
      <c r="D3476" t="s">
        <v>14</v>
      </c>
      <c r="E3476">
        <v>1975</v>
      </c>
      <c r="F3476" t="s">
        <v>9</v>
      </c>
      <c r="G3476">
        <v>274900</v>
      </c>
    </row>
    <row r="3477" spans="1:7" x14ac:dyDescent="0.25">
      <c r="A3477" t="s">
        <v>22</v>
      </c>
      <c r="B3477" t="s">
        <v>83</v>
      </c>
      <c r="C3477">
        <v>2022</v>
      </c>
      <c r="D3477" t="s">
        <v>14</v>
      </c>
      <c r="E3477">
        <v>1977</v>
      </c>
      <c r="F3477" t="s">
        <v>9</v>
      </c>
      <c r="G3477">
        <v>419900</v>
      </c>
    </row>
    <row r="3478" spans="1:7" x14ac:dyDescent="0.25">
      <c r="A3478" t="s">
        <v>79</v>
      </c>
      <c r="B3478" t="s">
        <v>80</v>
      </c>
      <c r="C3478">
        <v>2022</v>
      </c>
      <c r="D3478" t="s">
        <v>14</v>
      </c>
      <c r="E3478">
        <v>1987</v>
      </c>
      <c r="F3478" t="s">
        <v>9</v>
      </c>
      <c r="G3478">
        <v>429900</v>
      </c>
    </row>
    <row r="3479" spans="1:7" x14ac:dyDescent="0.25">
      <c r="A3479" t="s">
        <v>26</v>
      </c>
      <c r="B3479" t="s">
        <v>27</v>
      </c>
      <c r="C3479">
        <v>2014</v>
      </c>
      <c r="D3479" t="s">
        <v>25</v>
      </c>
      <c r="E3479">
        <v>22852</v>
      </c>
      <c r="F3479" t="s">
        <v>9</v>
      </c>
      <c r="G3479">
        <v>159900</v>
      </c>
    </row>
    <row r="3480" spans="1:7" x14ac:dyDescent="0.25">
      <c r="A3480" t="s">
        <v>15</v>
      </c>
      <c r="B3480">
        <v>540</v>
      </c>
      <c r="C3480">
        <v>2014</v>
      </c>
      <c r="D3480" t="s">
        <v>28</v>
      </c>
      <c r="E3480">
        <v>26900</v>
      </c>
      <c r="F3480" t="s">
        <v>9</v>
      </c>
      <c r="G3480">
        <v>159900</v>
      </c>
    </row>
    <row r="3481" spans="1:7" x14ac:dyDescent="0.25">
      <c r="A3481" t="s">
        <v>69</v>
      </c>
      <c r="B3481" t="s">
        <v>148</v>
      </c>
      <c r="C3481">
        <v>2015</v>
      </c>
      <c r="D3481" t="s">
        <v>25</v>
      </c>
      <c r="E3481">
        <v>11807</v>
      </c>
      <c r="F3481" t="s">
        <v>9</v>
      </c>
      <c r="G3481">
        <v>159900</v>
      </c>
    </row>
    <row r="3482" spans="1:7" x14ac:dyDescent="0.25">
      <c r="A3482" t="s">
        <v>19</v>
      </c>
      <c r="B3482" t="s">
        <v>50</v>
      </c>
      <c r="C3482">
        <v>2022</v>
      </c>
      <c r="D3482" t="s">
        <v>8</v>
      </c>
      <c r="E3482">
        <v>2074</v>
      </c>
      <c r="F3482" t="s">
        <v>9</v>
      </c>
      <c r="G3482">
        <v>459800</v>
      </c>
    </row>
    <row r="3483" spans="1:7" x14ac:dyDescent="0.25">
      <c r="A3483" t="s">
        <v>104</v>
      </c>
      <c r="B3483" t="s">
        <v>105</v>
      </c>
      <c r="C3483">
        <v>2022</v>
      </c>
      <c r="D3483" t="s">
        <v>8</v>
      </c>
      <c r="E3483">
        <v>2096</v>
      </c>
      <c r="F3483" t="s">
        <v>9</v>
      </c>
      <c r="G3483">
        <v>248900</v>
      </c>
    </row>
    <row r="3484" spans="1:7" x14ac:dyDescent="0.25">
      <c r="A3484" t="s">
        <v>77</v>
      </c>
      <c r="B3484" t="s">
        <v>133</v>
      </c>
      <c r="C3484">
        <v>2022</v>
      </c>
      <c r="D3484" t="s">
        <v>8</v>
      </c>
      <c r="E3484">
        <v>2100</v>
      </c>
      <c r="F3484" t="s">
        <v>9</v>
      </c>
      <c r="G3484">
        <v>299800</v>
      </c>
    </row>
    <row r="3485" spans="1:7" x14ac:dyDescent="0.25">
      <c r="A3485" t="s">
        <v>12</v>
      </c>
      <c r="B3485" t="s">
        <v>136</v>
      </c>
      <c r="C3485">
        <v>2015</v>
      </c>
      <c r="D3485" t="s">
        <v>28</v>
      </c>
      <c r="E3485">
        <v>16381</v>
      </c>
      <c r="F3485" t="s">
        <v>21</v>
      </c>
      <c r="G3485">
        <v>159900</v>
      </c>
    </row>
    <row r="3486" spans="1:7" x14ac:dyDescent="0.25">
      <c r="A3486" t="s">
        <v>69</v>
      </c>
      <c r="B3486" t="s">
        <v>90</v>
      </c>
      <c r="C3486">
        <v>2015</v>
      </c>
      <c r="D3486" t="s">
        <v>28</v>
      </c>
      <c r="E3486">
        <v>16800</v>
      </c>
      <c r="F3486" t="s">
        <v>21</v>
      </c>
      <c r="G3486">
        <v>159900</v>
      </c>
    </row>
    <row r="3487" spans="1:7" x14ac:dyDescent="0.25">
      <c r="A3487" t="s">
        <v>46</v>
      </c>
      <c r="B3487" t="s">
        <v>61</v>
      </c>
      <c r="C3487">
        <v>2022</v>
      </c>
      <c r="D3487" t="s">
        <v>8</v>
      </c>
      <c r="E3487">
        <v>2185</v>
      </c>
      <c r="F3487" t="s">
        <v>9</v>
      </c>
      <c r="G3487">
        <v>199900</v>
      </c>
    </row>
    <row r="3488" spans="1:7" x14ac:dyDescent="0.25">
      <c r="A3488" t="s">
        <v>15</v>
      </c>
      <c r="B3488" t="s">
        <v>86</v>
      </c>
      <c r="C3488">
        <v>2022</v>
      </c>
      <c r="D3488" t="s">
        <v>14</v>
      </c>
      <c r="E3488">
        <v>2199</v>
      </c>
      <c r="F3488" t="s">
        <v>9</v>
      </c>
      <c r="G3488">
        <v>559900</v>
      </c>
    </row>
    <row r="3489" spans="1:7" x14ac:dyDescent="0.25">
      <c r="A3489" t="s">
        <v>19</v>
      </c>
      <c r="B3489" t="s">
        <v>50</v>
      </c>
      <c r="C3489">
        <v>2022</v>
      </c>
      <c r="D3489" t="s">
        <v>8</v>
      </c>
      <c r="E3489">
        <v>2211</v>
      </c>
      <c r="F3489" t="s">
        <v>9</v>
      </c>
      <c r="G3489">
        <v>540000</v>
      </c>
    </row>
    <row r="3490" spans="1:7" x14ac:dyDescent="0.25">
      <c r="A3490" t="s">
        <v>7</v>
      </c>
      <c r="B3490" t="s">
        <v>37</v>
      </c>
      <c r="C3490">
        <v>2015</v>
      </c>
      <c r="D3490" t="s">
        <v>25</v>
      </c>
      <c r="E3490">
        <v>19520</v>
      </c>
      <c r="F3490" t="s">
        <v>9</v>
      </c>
      <c r="G3490">
        <v>159900</v>
      </c>
    </row>
    <row r="3491" spans="1:7" x14ac:dyDescent="0.25">
      <c r="A3491" t="s">
        <v>15</v>
      </c>
      <c r="B3491">
        <v>225</v>
      </c>
      <c r="C3491">
        <v>2015</v>
      </c>
      <c r="D3491" t="s">
        <v>25</v>
      </c>
      <c r="E3491">
        <v>21400</v>
      </c>
      <c r="F3491" t="s">
        <v>9</v>
      </c>
      <c r="G3491">
        <v>159900</v>
      </c>
    </row>
    <row r="3492" spans="1:7" x14ac:dyDescent="0.25">
      <c r="A3492" t="s">
        <v>104</v>
      </c>
      <c r="B3492" t="s">
        <v>105</v>
      </c>
      <c r="C3492">
        <v>2016</v>
      </c>
      <c r="D3492" t="s">
        <v>28</v>
      </c>
      <c r="E3492">
        <v>11385</v>
      </c>
      <c r="F3492" t="s">
        <v>9</v>
      </c>
      <c r="G3492">
        <v>159900</v>
      </c>
    </row>
    <row r="3493" spans="1:7" x14ac:dyDescent="0.25">
      <c r="A3493" t="s">
        <v>46</v>
      </c>
      <c r="B3493" t="s">
        <v>47</v>
      </c>
      <c r="C3493">
        <v>2016</v>
      </c>
      <c r="D3493" t="s">
        <v>25</v>
      </c>
      <c r="E3493">
        <v>12300</v>
      </c>
      <c r="F3493" t="s">
        <v>9</v>
      </c>
      <c r="G3493">
        <v>159900</v>
      </c>
    </row>
    <row r="3494" spans="1:7" x14ac:dyDescent="0.25">
      <c r="A3494" t="s">
        <v>15</v>
      </c>
      <c r="B3494">
        <v>320</v>
      </c>
      <c r="C3494">
        <v>2016</v>
      </c>
      <c r="D3494" t="s">
        <v>25</v>
      </c>
      <c r="E3494">
        <v>13679</v>
      </c>
      <c r="F3494" t="s">
        <v>21</v>
      </c>
      <c r="G3494">
        <v>159900</v>
      </c>
    </row>
    <row r="3495" spans="1:7" x14ac:dyDescent="0.25">
      <c r="A3495" t="s">
        <v>77</v>
      </c>
      <c r="B3495" t="s">
        <v>133</v>
      </c>
      <c r="C3495">
        <v>2022</v>
      </c>
      <c r="D3495" t="s">
        <v>8</v>
      </c>
      <c r="E3495">
        <v>2250</v>
      </c>
      <c r="F3495" t="s">
        <v>9</v>
      </c>
      <c r="G3495">
        <v>269900</v>
      </c>
    </row>
    <row r="3496" spans="1:7" x14ac:dyDescent="0.25">
      <c r="A3496" t="s">
        <v>22</v>
      </c>
      <c r="B3496" t="s">
        <v>127</v>
      </c>
      <c r="C3496">
        <v>2016</v>
      </c>
      <c r="D3496" t="s">
        <v>25</v>
      </c>
      <c r="E3496">
        <v>13748</v>
      </c>
      <c r="F3496" t="s">
        <v>9</v>
      </c>
      <c r="G3496">
        <v>159900</v>
      </c>
    </row>
    <row r="3497" spans="1:7" x14ac:dyDescent="0.25">
      <c r="A3497" t="s">
        <v>22</v>
      </c>
      <c r="B3497" t="s">
        <v>62</v>
      </c>
      <c r="C3497">
        <v>2016</v>
      </c>
      <c r="D3497" t="s">
        <v>25</v>
      </c>
      <c r="E3497">
        <v>15503</v>
      </c>
      <c r="F3497" t="s">
        <v>21</v>
      </c>
      <c r="G3497">
        <v>159900</v>
      </c>
    </row>
    <row r="3498" spans="1:7" x14ac:dyDescent="0.25">
      <c r="A3498" t="s">
        <v>15</v>
      </c>
      <c r="B3498">
        <v>520</v>
      </c>
      <c r="C3498">
        <v>2016</v>
      </c>
      <c r="D3498" t="s">
        <v>25</v>
      </c>
      <c r="E3498">
        <v>18305</v>
      </c>
      <c r="F3498" t="s">
        <v>9</v>
      </c>
      <c r="G3498">
        <v>159900</v>
      </c>
    </row>
    <row r="3499" spans="1:7" x14ac:dyDescent="0.25">
      <c r="A3499" t="s">
        <v>19</v>
      </c>
      <c r="B3499" t="s">
        <v>43</v>
      </c>
      <c r="C3499">
        <v>2022</v>
      </c>
      <c r="D3499" t="s">
        <v>8</v>
      </c>
      <c r="E3499">
        <v>2290</v>
      </c>
      <c r="F3499" t="s">
        <v>9</v>
      </c>
      <c r="G3499">
        <v>624875</v>
      </c>
    </row>
    <row r="3500" spans="1:7" x14ac:dyDescent="0.25">
      <c r="A3500" t="s">
        <v>77</v>
      </c>
      <c r="B3500" t="s">
        <v>485</v>
      </c>
      <c r="C3500">
        <v>2022</v>
      </c>
      <c r="D3500" t="s">
        <v>8</v>
      </c>
      <c r="E3500">
        <v>2300</v>
      </c>
      <c r="F3500" t="s">
        <v>9</v>
      </c>
      <c r="G3500">
        <v>399900</v>
      </c>
    </row>
    <row r="3501" spans="1:7" x14ac:dyDescent="0.25">
      <c r="A3501" t="s">
        <v>79</v>
      </c>
      <c r="B3501" t="s">
        <v>100</v>
      </c>
      <c r="C3501">
        <v>2022</v>
      </c>
      <c r="D3501" t="s">
        <v>8</v>
      </c>
      <c r="E3501">
        <v>2323</v>
      </c>
      <c r="F3501" t="s">
        <v>9</v>
      </c>
      <c r="G3501">
        <v>498900</v>
      </c>
    </row>
    <row r="3502" spans="1:7" x14ac:dyDescent="0.25">
      <c r="A3502" t="s">
        <v>77</v>
      </c>
      <c r="B3502" t="s">
        <v>133</v>
      </c>
      <c r="C3502">
        <v>2022</v>
      </c>
      <c r="D3502" t="s">
        <v>8</v>
      </c>
      <c r="E3502">
        <v>2346</v>
      </c>
      <c r="F3502" t="s">
        <v>9</v>
      </c>
      <c r="G3502">
        <v>279900</v>
      </c>
    </row>
    <row r="3503" spans="1:7" x14ac:dyDescent="0.25">
      <c r="A3503" t="s">
        <v>121</v>
      </c>
      <c r="B3503" t="s">
        <v>122</v>
      </c>
      <c r="C3503">
        <v>2022</v>
      </c>
      <c r="D3503" t="s">
        <v>8</v>
      </c>
      <c r="E3503">
        <v>2368</v>
      </c>
      <c r="F3503" t="s">
        <v>9</v>
      </c>
      <c r="G3503">
        <v>349900</v>
      </c>
    </row>
    <row r="3504" spans="1:7" x14ac:dyDescent="0.25">
      <c r="A3504" t="s">
        <v>79</v>
      </c>
      <c r="B3504" t="s">
        <v>100</v>
      </c>
      <c r="C3504">
        <v>2022</v>
      </c>
      <c r="D3504" t="s">
        <v>8</v>
      </c>
      <c r="E3504">
        <v>2374</v>
      </c>
      <c r="F3504" t="s">
        <v>9</v>
      </c>
      <c r="G3504">
        <v>459800</v>
      </c>
    </row>
    <row r="3505" spans="1:7" x14ac:dyDescent="0.25">
      <c r="A3505" t="s">
        <v>84</v>
      </c>
      <c r="B3505" t="s">
        <v>85</v>
      </c>
      <c r="C3505">
        <v>2022</v>
      </c>
      <c r="D3505" t="s">
        <v>8</v>
      </c>
      <c r="E3505">
        <v>2376</v>
      </c>
      <c r="F3505" t="s">
        <v>9</v>
      </c>
      <c r="G3505">
        <v>239900</v>
      </c>
    </row>
    <row r="3506" spans="1:7" x14ac:dyDescent="0.25">
      <c r="A3506" t="s">
        <v>45</v>
      </c>
      <c r="B3506" t="s">
        <v>461</v>
      </c>
      <c r="C3506">
        <v>2022</v>
      </c>
      <c r="D3506" t="s">
        <v>8</v>
      </c>
      <c r="E3506">
        <v>2388</v>
      </c>
      <c r="F3506" t="s">
        <v>9</v>
      </c>
      <c r="G3506">
        <v>419800</v>
      </c>
    </row>
    <row r="3507" spans="1:7" x14ac:dyDescent="0.25">
      <c r="A3507" t="s">
        <v>95</v>
      </c>
      <c r="B3507" t="s">
        <v>142</v>
      </c>
      <c r="C3507">
        <v>2017</v>
      </c>
      <c r="D3507" t="s">
        <v>28</v>
      </c>
      <c r="E3507">
        <v>9040</v>
      </c>
      <c r="F3507" t="s">
        <v>9</v>
      </c>
      <c r="G3507">
        <v>159900</v>
      </c>
    </row>
    <row r="3508" spans="1:7" x14ac:dyDescent="0.25">
      <c r="A3508" t="s">
        <v>22</v>
      </c>
      <c r="B3508" t="s">
        <v>127</v>
      </c>
      <c r="C3508">
        <v>2017</v>
      </c>
      <c r="D3508" t="s">
        <v>25</v>
      </c>
      <c r="E3508">
        <v>9700</v>
      </c>
      <c r="F3508" t="s">
        <v>21</v>
      </c>
      <c r="G3508">
        <v>159900</v>
      </c>
    </row>
    <row r="3509" spans="1:7" x14ac:dyDescent="0.25">
      <c r="A3509" t="s">
        <v>26</v>
      </c>
      <c r="B3509" t="s">
        <v>27</v>
      </c>
      <c r="C3509">
        <v>2022</v>
      </c>
      <c r="D3509" t="s">
        <v>8</v>
      </c>
      <c r="E3509">
        <v>2438</v>
      </c>
      <c r="F3509" t="s">
        <v>9</v>
      </c>
      <c r="G3509">
        <v>1074000</v>
      </c>
    </row>
    <row r="3510" spans="1:7" x14ac:dyDescent="0.25">
      <c r="A3510" t="s">
        <v>79</v>
      </c>
      <c r="B3510" t="s">
        <v>135</v>
      </c>
      <c r="C3510">
        <v>2022</v>
      </c>
      <c r="D3510" t="s">
        <v>14</v>
      </c>
      <c r="E3510">
        <v>2450</v>
      </c>
      <c r="F3510" t="s">
        <v>9</v>
      </c>
      <c r="G3510">
        <v>549900</v>
      </c>
    </row>
    <row r="3511" spans="1:7" x14ac:dyDescent="0.25">
      <c r="A3511" t="s">
        <v>22</v>
      </c>
      <c r="B3511" t="s">
        <v>127</v>
      </c>
      <c r="C3511">
        <v>2017</v>
      </c>
      <c r="D3511" t="s">
        <v>25</v>
      </c>
      <c r="E3511">
        <v>10389</v>
      </c>
      <c r="F3511" t="s">
        <v>21</v>
      </c>
      <c r="G3511">
        <v>159900</v>
      </c>
    </row>
    <row r="3512" spans="1:7" x14ac:dyDescent="0.25">
      <c r="A3512" t="s">
        <v>22</v>
      </c>
      <c r="B3512" t="s">
        <v>23</v>
      </c>
      <c r="C3512">
        <v>2017</v>
      </c>
      <c r="D3512" t="s">
        <v>25</v>
      </c>
      <c r="E3512">
        <v>13000</v>
      </c>
      <c r="F3512" t="s">
        <v>21</v>
      </c>
      <c r="G3512">
        <v>159900</v>
      </c>
    </row>
    <row r="3513" spans="1:7" x14ac:dyDescent="0.25">
      <c r="A3513" t="s">
        <v>121</v>
      </c>
      <c r="B3513">
        <v>5</v>
      </c>
      <c r="C3513">
        <v>2022</v>
      </c>
      <c r="D3513" t="s">
        <v>8</v>
      </c>
      <c r="E3513">
        <v>2500</v>
      </c>
      <c r="F3513" t="s">
        <v>9</v>
      </c>
      <c r="G3513">
        <v>299900</v>
      </c>
    </row>
    <row r="3514" spans="1:7" x14ac:dyDescent="0.25">
      <c r="A3514" t="s">
        <v>57</v>
      </c>
      <c r="B3514" t="s">
        <v>71</v>
      </c>
      <c r="C3514">
        <v>2022</v>
      </c>
      <c r="D3514" t="s">
        <v>14</v>
      </c>
      <c r="E3514">
        <v>2500</v>
      </c>
      <c r="F3514" t="s">
        <v>9</v>
      </c>
      <c r="G3514">
        <v>389900</v>
      </c>
    </row>
    <row r="3515" spans="1:7" x14ac:dyDescent="0.25">
      <c r="A3515" t="s">
        <v>12</v>
      </c>
      <c r="B3515" t="s">
        <v>13</v>
      </c>
      <c r="C3515">
        <v>2022</v>
      </c>
      <c r="D3515" t="s">
        <v>14</v>
      </c>
      <c r="E3515">
        <v>2504</v>
      </c>
      <c r="F3515" t="s">
        <v>9</v>
      </c>
      <c r="G3515">
        <v>229000</v>
      </c>
    </row>
    <row r="3516" spans="1:7" x14ac:dyDescent="0.25">
      <c r="A3516" t="s">
        <v>57</v>
      </c>
      <c r="B3516" t="s">
        <v>101</v>
      </c>
      <c r="C3516">
        <v>2022</v>
      </c>
      <c r="D3516" t="s">
        <v>14</v>
      </c>
      <c r="E3516">
        <v>2514</v>
      </c>
      <c r="F3516" t="s">
        <v>9</v>
      </c>
      <c r="G3516">
        <v>264000</v>
      </c>
    </row>
    <row r="3517" spans="1:7" x14ac:dyDescent="0.25">
      <c r="A3517" t="s">
        <v>12</v>
      </c>
      <c r="B3517" t="s">
        <v>13</v>
      </c>
      <c r="C3517">
        <v>2022</v>
      </c>
      <c r="D3517" t="s">
        <v>14</v>
      </c>
      <c r="E3517">
        <v>2539</v>
      </c>
      <c r="F3517" t="s">
        <v>9</v>
      </c>
      <c r="G3517">
        <v>229900</v>
      </c>
    </row>
    <row r="3518" spans="1:7" x14ac:dyDescent="0.25">
      <c r="A3518" t="s">
        <v>69</v>
      </c>
      <c r="B3518" t="s">
        <v>148</v>
      </c>
      <c r="C3518">
        <v>2017</v>
      </c>
      <c r="D3518" t="s">
        <v>28</v>
      </c>
      <c r="E3518">
        <v>13357</v>
      </c>
      <c r="F3518" t="s">
        <v>9</v>
      </c>
      <c r="G3518">
        <v>159900</v>
      </c>
    </row>
    <row r="3519" spans="1:7" x14ac:dyDescent="0.25">
      <c r="A3519" t="s">
        <v>7</v>
      </c>
      <c r="B3519" t="s">
        <v>140</v>
      </c>
      <c r="C3519">
        <v>2022</v>
      </c>
      <c r="D3519" t="s">
        <v>8</v>
      </c>
      <c r="E3519">
        <v>2546</v>
      </c>
      <c r="F3519" t="s">
        <v>9</v>
      </c>
      <c r="G3519">
        <v>479800</v>
      </c>
    </row>
    <row r="3520" spans="1:7" x14ac:dyDescent="0.25">
      <c r="A3520" t="s">
        <v>10</v>
      </c>
      <c r="B3520" t="s">
        <v>82</v>
      </c>
      <c r="C3520">
        <v>2017</v>
      </c>
      <c r="D3520" t="s">
        <v>25</v>
      </c>
      <c r="E3520">
        <v>18550</v>
      </c>
      <c r="F3520" t="s">
        <v>9</v>
      </c>
      <c r="G3520">
        <v>159900</v>
      </c>
    </row>
    <row r="3521" spans="1:7" x14ac:dyDescent="0.25">
      <c r="A3521" t="s">
        <v>77</v>
      </c>
      <c r="B3521">
        <v>508</v>
      </c>
      <c r="C3521">
        <v>2022</v>
      </c>
      <c r="D3521" t="s">
        <v>14</v>
      </c>
      <c r="E3521">
        <v>2560</v>
      </c>
      <c r="F3521" t="s">
        <v>9</v>
      </c>
      <c r="G3521">
        <v>314800</v>
      </c>
    </row>
    <row r="3522" spans="1:7" x14ac:dyDescent="0.25">
      <c r="A3522" t="s">
        <v>77</v>
      </c>
      <c r="B3522" t="s">
        <v>133</v>
      </c>
      <c r="C3522">
        <v>2022</v>
      </c>
      <c r="D3522" t="s">
        <v>8</v>
      </c>
      <c r="E3522">
        <v>2576</v>
      </c>
      <c r="F3522" t="s">
        <v>9</v>
      </c>
      <c r="G3522">
        <v>269900</v>
      </c>
    </row>
    <row r="3523" spans="1:7" x14ac:dyDescent="0.25">
      <c r="A3523" t="s">
        <v>95</v>
      </c>
      <c r="B3523" t="s">
        <v>96</v>
      </c>
      <c r="C3523">
        <v>2018</v>
      </c>
      <c r="D3523" t="s">
        <v>28</v>
      </c>
      <c r="E3523">
        <v>5457</v>
      </c>
      <c r="F3523" t="s">
        <v>21</v>
      </c>
      <c r="G3523">
        <v>159900</v>
      </c>
    </row>
    <row r="3524" spans="1:7" x14ac:dyDescent="0.25">
      <c r="A3524" t="s">
        <v>19</v>
      </c>
      <c r="B3524" t="s">
        <v>89</v>
      </c>
      <c r="C3524">
        <v>2022</v>
      </c>
      <c r="D3524" t="s">
        <v>14</v>
      </c>
      <c r="E3524">
        <v>2587</v>
      </c>
      <c r="F3524" t="s">
        <v>9</v>
      </c>
      <c r="G3524">
        <v>429900</v>
      </c>
    </row>
    <row r="3525" spans="1:7" x14ac:dyDescent="0.25">
      <c r="A3525" t="s">
        <v>69</v>
      </c>
      <c r="B3525" t="s">
        <v>90</v>
      </c>
      <c r="C3525">
        <v>2018</v>
      </c>
      <c r="D3525" t="s">
        <v>25</v>
      </c>
      <c r="E3525">
        <v>7610</v>
      </c>
      <c r="F3525" t="s">
        <v>9</v>
      </c>
      <c r="G3525">
        <v>159900</v>
      </c>
    </row>
    <row r="3526" spans="1:7" x14ac:dyDescent="0.25">
      <c r="A3526" t="s">
        <v>12</v>
      </c>
      <c r="B3526" t="s">
        <v>13</v>
      </c>
      <c r="C3526">
        <v>2022</v>
      </c>
      <c r="D3526" t="s">
        <v>14</v>
      </c>
      <c r="E3526">
        <v>2597</v>
      </c>
      <c r="F3526" t="s">
        <v>9</v>
      </c>
      <c r="G3526">
        <v>229000</v>
      </c>
    </row>
    <row r="3527" spans="1:7" x14ac:dyDescent="0.25">
      <c r="A3527" t="s">
        <v>46</v>
      </c>
      <c r="B3527" t="s">
        <v>137</v>
      </c>
      <c r="C3527">
        <v>2018</v>
      </c>
      <c r="D3527" t="s">
        <v>28</v>
      </c>
      <c r="E3527">
        <v>7969</v>
      </c>
      <c r="F3527" t="s">
        <v>9</v>
      </c>
      <c r="G3527">
        <v>159900</v>
      </c>
    </row>
    <row r="3528" spans="1:7" x14ac:dyDescent="0.25">
      <c r="A3528" t="s">
        <v>26</v>
      </c>
      <c r="B3528" t="s">
        <v>27</v>
      </c>
      <c r="C3528">
        <v>2022</v>
      </c>
      <c r="D3528" t="s">
        <v>8</v>
      </c>
      <c r="E3528">
        <v>2600</v>
      </c>
      <c r="F3528" t="s">
        <v>9</v>
      </c>
      <c r="G3528">
        <v>549900</v>
      </c>
    </row>
    <row r="3529" spans="1:7" x14ac:dyDescent="0.25">
      <c r="A3529" t="s">
        <v>15</v>
      </c>
      <c r="B3529" t="s">
        <v>24</v>
      </c>
      <c r="C3529">
        <v>2022</v>
      </c>
      <c r="D3529" t="s">
        <v>14</v>
      </c>
      <c r="E3529">
        <v>2600</v>
      </c>
      <c r="F3529" t="s">
        <v>9</v>
      </c>
      <c r="G3529">
        <v>789900</v>
      </c>
    </row>
    <row r="3530" spans="1:7" x14ac:dyDescent="0.25">
      <c r="A3530" t="s">
        <v>121</v>
      </c>
      <c r="B3530" t="s">
        <v>122</v>
      </c>
      <c r="C3530">
        <v>2022</v>
      </c>
      <c r="D3530" t="s">
        <v>8</v>
      </c>
      <c r="E3530">
        <v>2613</v>
      </c>
      <c r="F3530" t="s">
        <v>9</v>
      </c>
      <c r="G3530">
        <v>369900</v>
      </c>
    </row>
    <row r="3531" spans="1:7" x14ac:dyDescent="0.25">
      <c r="A3531" t="s">
        <v>12</v>
      </c>
      <c r="B3531" t="s">
        <v>13</v>
      </c>
      <c r="C3531">
        <v>2018</v>
      </c>
      <c r="D3531" t="s">
        <v>28</v>
      </c>
      <c r="E3531">
        <v>11336</v>
      </c>
      <c r="F3531" t="s">
        <v>21</v>
      </c>
      <c r="G3531">
        <v>159900</v>
      </c>
    </row>
    <row r="3532" spans="1:7" x14ac:dyDescent="0.25">
      <c r="A3532" t="s">
        <v>15</v>
      </c>
      <c r="B3532" t="s">
        <v>16</v>
      </c>
      <c r="C3532">
        <v>2022</v>
      </c>
      <c r="D3532" t="s">
        <v>8</v>
      </c>
      <c r="E3532">
        <v>2630</v>
      </c>
      <c r="F3532" t="s">
        <v>9</v>
      </c>
      <c r="G3532">
        <v>279900</v>
      </c>
    </row>
    <row r="3533" spans="1:7" x14ac:dyDescent="0.25">
      <c r="A3533" t="s">
        <v>22</v>
      </c>
      <c r="B3533" t="s">
        <v>127</v>
      </c>
      <c r="C3533">
        <v>2018</v>
      </c>
      <c r="D3533" t="s">
        <v>25</v>
      </c>
      <c r="E3533">
        <v>12386</v>
      </c>
      <c r="F3533" t="s">
        <v>21</v>
      </c>
      <c r="G3533">
        <v>159900</v>
      </c>
    </row>
    <row r="3534" spans="1:7" x14ac:dyDescent="0.25">
      <c r="A3534" t="s">
        <v>12</v>
      </c>
      <c r="B3534" t="s">
        <v>13</v>
      </c>
      <c r="C3534">
        <v>2022</v>
      </c>
      <c r="D3534" t="s">
        <v>14</v>
      </c>
      <c r="E3534">
        <v>2635</v>
      </c>
      <c r="F3534" t="s">
        <v>9</v>
      </c>
      <c r="G3534">
        <v>219900</v>
      </c>
    </row>
    <row r="3535" spans="1:7" x14ac:dyDescent="0.25">
      <c r="A3535" t="s">
        <v>19</v>
      </c>
      <c r="B3535" t="s">
        <v>43</v>
      </c>
      <c r="C3535">
        <v>2018</v>
      </c>
      <c r="D3535" t="s">
        <v>25</v>
      </c>
      <c r="E3535">
        <v>13044</v>
      </c>
      <c r="F3535" t="s">
        <v>21</v>
      </c>
      <c r="G3535">
        <v>159900</v>
      </c>
    </row>
    <row r="3536" spans="1:7" x14ac:dyDescent="0.25">
      <c r="A3536" t="s">
        <v>77</v>
      </c>
      <c r="B3536">
        <v>308</v>
      </c>
      <c r="C3536">
        <v>2018</v>
      </c>
      <c r="D3536" t="s">
        <v>25</v>
      </c>
      <c r="E3536">
        <v>13102</v>
      </c>
      <c r="F3536" t="s">
        <v>21</v>
      </c>
      <c r="G3536">
        <v>159900</v>
      </c>
    </row>
    <row r="3537" spans="1:7" x14ac:dyDescent="0.25">
      <c r="A3537" t="s">
        <v>104</v>
      </c>
      <c r="B3537" t="s">
        <v>116</v>
      </c>
      <c r="C3537">
        <v>2018</v>
      </c>
      <c r="D3537" t="s">
        <v>25</v>
      </c>
      <c r="E3537">
        <v>16067</v>
      </c>
      <c r="F3537" t="s">
        <v>21</v>
      </c>
      <c r="G3537">
        <v>159900</v>
      </c>
    </row>
    <row r="3538" spans="1:7" x14ac:dyDescent="0.25">
      <c r="A3538" t="s">
        <v>22</v>
      </c>
      <c r="B3538" t="s">
        <v>486</v>
      </c>
      <c r="C3538">
        <v>2022</v>
      </c>
      <c r="D3538" t="s">
        <v>8</v>
      </c>
      <c r="E3538">
        <v>2682</v>
      </c>
      <c r="F3538" t="s">
        <v>9</v>
      </c>
      <c r="G3538">
        <v>469900</v>
      </c>
    </row>
    <row r="3539" spans="1:7" x14ac:dyDescent="0.25">
      <c r="A3539" t="s">
        <v>7</v>
      </c>
      <c r="B3539" t="s">
        <v>145</v>
      </c>
      <c r="C3539">
        <v>2022</v>
      </c>
      <c r="D3539" t="s">
        <v>8</v>
      </c>
      <c r="E3539">
        <v>2700</v>
      </c>
      <c r="F3539" t="s">
        <v>9</v>
      </c>
      <c r="G3539">
        <v>449900</v>
      </c>
    </row>
    <row r="3540" spans="1:7" x14ac:dyDescent="0.25">
      <c r="A3540" t="s">
        <v>26</v>
      </c>
      <c r="B3540" t="s">
        <v>42</v>
      </c>
      <c r="C3540">
        <v>2022</v>
      </c>
      <c r="D3540" t="s">
        <v>8</v>
      </c>
      <c r="E3540">
        <v>2700</v>
      </c>
      <c r="F3540" t="s">
        <v>9</v>
      </c>
      <c r="G3540">
        <v>595000</v>
      </c>
    </row>
    <row r="3541" spans="1:7" x14ac:dyDescent="0.25">
      <c r="A3541" t="s">
        <v>57</v>
      </c>
      <c r="B3541" t="s">
        <v>94</v>
      </c>
      <c r="C3541">
        <v>2022</v>
      </c>
      <c r="D3541" t="s">
        <v>14</v>
      </c>
      <c r="E3541">
        <v>2740</v>
      </c>
      <c r="F3541" t="s">
        <v>9</v>
      </c>
      <c r="G3541">
        <v>279900</v>
      </c>
    </row>
    <row r="3542" spans="1:7" x14ac:dyDescent="0.25">
      <c r="A3542" t="s">
        <v>77</v>
      </c>
      <c r="B3542" t="s">
        <v>482</v>
      </c>
      <c r="C3542">
        <v>2022</v>
      </c>
      <c r="D3542" t="s">
        <v>8</v>
      </c>
      <c r="E3542">
        <v>2788</v>
      </c>
      <c r="F3542" t="s">
        <v>9</v>
      </c>
      <c r="G3542">
        <v>387375</v>
      </c>
    </row>
    <row r="3543" spans="1:7" x14ac:dyDescent="0.25">
      <c r="A3543" t="s">
        <v>46</v>
      </c>
      <c r="B3543" t="s">
        <v>81</v>
      </c>
      <c r="C3543">
        <v>2019</v>
      </c>
      <c r="D3543" t="s">
        <v>25</v>
      </c>
      <c r="E3543">
        <v>3885</v>
      </c>
      <c r="F3543" t="s">
        <v>9</v>
      </c>
      <c r="G3543">
        <v>159900</v>
      </c>
    </row>
    <row r="3544" spans="1:7" x14ac:dyDescent="0.25">
      <c r="A3544" t="s">
        <v>79</v>
      </c>
      <c r="B3544" t="s">
        <v>100</v>
      </c>
      <c r="C3544">
        <v>2022</v>
      </c>
      <c r="D3544" t="s">
        <v>8</v>
      </c>
      <c r="E3544">
        <v>2799</v>
      </c>
      <c r="F3544" t="s">
        <v>9</v>
      </c>
      <c r="G3544">
        <v>469900</v>
      </c>
    </row>
    <row r="3545" spans="1:7" x14ac:dyDescent="0.25">
      <c r="A3545" t="s">
        <v>26</v>
      </c>
      <c r="B3545" t="s">
        <v>27</v>
      </c>
      <c r="C3545">
        <v>2022</v>
      </c>
      <c r="D3545" t="s">
        <v>14</v>
      </c>
      <c r="E3545">
        <v>2800</v>
      </c>
      <c r="F3545" t="s">
        <v>9</v>
      </c>
      <c r="G3545">
        <v>599800</v>
      </c>
    </row>
    <row r="3546" spans="1:7" x14ac:dyDescent="0.25">
      <c r="A3546" t="s">
        <v>104</v>
      </c>
      <c r="B3546" t="s">
        <v>128</v>
      </c>
      <c r="C3546">
        <v>2022</v>
      </c>
      <c r="D3546" t="s">
        <v>8</v>
      </c>
      <c r="E3546">
        <v>2811</v>
      </c>
      <c r="F3546" t="s">
        <v>9</v>
      </c>
      <c r="G3546">
        <v>273750</v>
      </c>
    </row>
    <row r="3547" spans="1:7" x14ac:dyDescent="0.25">
      <c r="A3547" t="s">
        <v>77</v>
      </c>
      <c r="B3547" t="s">
        <v>133</v>
      </c>
      <c r="C3547">
        <v>2022</v>
      </c>
      <c r="D3547" t="s">
        <v>8</v>
      </c>
      <c r="E3547">
        <v>2818</v>
      </c>
      <c r="F3547" t="s">
        <v>9</v>
      </c>
      <c r="G3547">
        <v>274900</v>
      </c>
    </row>
    <row r="3548" spans="1:7" x14ac:dyDescent="0.25">
      <c r="A3548" t="s">
        <v>117</v>
      </c>
      <c r="B3548" t="s">
        <v>118</v>
      </c>
      <c r="C3548">
        <v>2019</v>
      </c>
      <c r="D3548" t="s">
        <v>28</v>
      </c>
      <c r="E3548">
        <v>3954</v>
      </c>
      <c r="F3548" t="s">
        <v>9</v>
      </c>
      <c r="G3548">
        <v>159900</v>
      </c>
    </row>
    <row r="3549" spans="1:7" x14ac:dyDescent="0.25">
      <c r="A3549" t="s">
        <v>15</v>
      </c>
      <c r="B3549">
        <v>530</v>
      </c>
      <c r="C3549">
        <v>2022</v>
      </c>
      <c r="D3549" t="s">
        <v>14</v>
      </c>
      <c r="E3549">
        <v>2834</v>
      </c>
      <c r="F3549" t="s">
        <v>9</v>
      </c>
      <c r="G3549">
        <v>639000</v>
      </c>
    </row>
    <row r="3550" spans="1:7" x14ac:dyDescent="0.25">
      <c r="A3550" t="s">
        <v>46</v>
      </c>
      <c r="B3550" t="s">
        <v>81</v>
      </c>
      <c r="C3550">
        <v>2019</v>
      </c>
      <c r="D3550" t="s">
        <v>25</v>
      </c>
      <c r="E3550">
        <v>4404</v>
      </c>
      <c r="F3550" t="s">
        <v>21</v>
      </c>
      <c r="G3550">
        <v>159900</v>
      </c>
    </row>
    <row r="3551" spans="1:7" x14ac:dyDescent="0.25">
      <c r="A3551" t="s">
        <v>12</v>
      </c>
      <c r="B3551" t="s">
        <v>13</v>
      </c>
      <c r="C3551">
        <v>2022</v>
      </c>
      <c r="D3551" t="s">
        <v>14</v>
      </c>
      <c r="E3551">
        <v>2872</v>
      </c>
      <c r="F3551" t="s">
        <v>9</v>
      </c>
      <c r="G3551">
        <v>229900</v>
      </c>
    </row>
    <row r="3552" spans="1:7" x14ac:dyDescent="0.25">
      <c r="A3552" t="s">
        <v>12</v>
      </c>
      <c r="B3552" t="s">
        <v>13</v>
      </c>
      <c r="C3552">
        <v>2022</v>
      </c>
      <c r="D3552" t="s">
        <v>14</v>
      </c>
      <c r="E3552">
        <v>2876</v>
      </c>
      <c r="F3552" t="s">
        <v>9</v>
      </c>
      <c r="G3552">
        <v>249900</v>
      </c>
    </row>
    <row r="3553" spans="1:7" x14ac:dyDescent="0.25">
      <c r="A3553" t="s">
        <v>7</v>
      </c>
      <c r="B3553" t="s">
        <v>140</v>
      </c>
      <c r="C3553">
        <v>2022</v>
      </c>
      <c r="D3553" t="s">
        <v>8</v>
      </c>
      <c r="E3553">
        <v>2886</v>
      </c>
      <c r="F3553" t="s">
        <v>9</v>
      </c>
      <c r="G3553">
        <v>469700</v>
      </c>
    </row>
    <row r="3554" spans="1:7" x14ac:dyDescent="0.25">
      <c r="A3554" t="s">
        <v>10</v>
      </c>
      <c r="B3554" t="s">
        <v>11</v>
      </c>
      <c r="C3554">
        <v>2022</v>
      </c>
      <c r="D3554" t="s">
        <v>8</v>
      </c>
      <c r="E3554">
        <v>2900</v>
      </c>
      <c r="F3554" t="s">
        <v>9</v>
      </c>
      <c r="G3554">
        <v>239900</v>
      </c>
    </row>
    <row r="3555" spans="1:7" x14ac:dyDescent="0.25">
      <c r="A3555" t="s">
        <v>117</v>
      </c>
      <c r="B3555" t="s">
        <v>118</v>
      </c>
      <c r="C3555">
        <v>2019</v>
      </c>
      <c r="D3555" t="s">
        <v>28</v>
      </c>
      <c r="E3555">
        <v>5280</v>
      </c>
      <c r="F3555" t="s">
        <v>21</v>
      </c>
      <c r="G3555">
        <v>159900</v>
      </c>
    </row>
    <row r="3556" spans="1:7" x14ac:dyDescent="0.25">
      <c r="A3556" t="s">
        <v>57</v>
      </c>
      <c r="B3556" t="s">
        <v>94</v>
      </c>
      <c r="C3556">
        <v>2019</v>
      </c>
      <c r="D3556" t="s">
        <v>28</v>
      </c>
      <c r="E3556">
        <v>8300</v>
      </c>
      <c r="F3556" t="s">
        <v>21</v>
      </c>
      <c r="G3556">
        <v>159900</v>
      </c>
    </row>
    <row r="3557" spans="1:7" x14ac:dyDescent="0.25">
      <c r="A3557" t="s">
        <v>69</v>
      </c>
      <c r="B3557" t="s">
        <v>90</v>
      </c>
      <c r="C3557">
        <v>2019</v>
      </c>
      <c r="D3557" t="s">
        <v>28</v>
      </c>
      <c r="E3557">
        <v>8355</v>
      </c>
      <c r="F3557" t="s">
        <v>21</v>
      </c>
      <c r="G3557">
        <v>159900</v>
      </c>
    </row>
    <row r="3558" spans="1:7" x14ac:dyDescent="0.25">
      <c r="A3558" t="s">
        <v>7</v>
      </c>
      <c r="B3558" t="s">
        <v>68</v>
      </c>
      <c r="C3558">
        <v>2019</v>
      </c>
      <c r="D3558" t="s">
        <v>25</v>
      </c>
      <c r="E3558">
        <v>13668</v>
      </c>
      <c r="F3558" t="s">
        <v>21</v>
      </c>
      <c r="G3558">
        <v>159900</v>
      </c>
    </row>
    <row r="3559" spans="1:7" x14ac:dyDescent="0.25">
      <c r="A3559" t="s">
        <v>7</v>
      </c>
      <c r="B3559" t="s">
        <v>145</v>
      </c>
      <c r="C3559">
        <v>2022</v>
      </c>
      <c r="D3559" t="s">
        <v>8</v>
      </c>
      <c r="E3559">
        <v>2900</v>
      </c>
      <c r="F3559" t="s">
        <v>9</v>
      </c>
      <c r="G3559">
        <v>489900</v>
      </c>
    </row>
    <row r="3560" spans="1:7" x14ac:dyDescent="0.25">
      <c r="A3560" t="s">
        <v>10</v>
      </c>
      <c r="B3560" t="s">
        <v>11</v>
      </c>
      <c r="C3560">
        <v>2022</v>
      </c>
      <c r="D3560" t="s">
        <v>8</v>
      </c>
      <c r="E3560">
        <v>2940</v>
      </c>
      <c r="F3560" t="s">
        <v>9</v>
      </c>
      <c r="G3560">
        <v>259900</v>
      </c>
    </row>
    <row r="3561" spans="1:7" x14ac:dyDescent="0.25">
      <c r="A3561" t="s">
        <v>104</v>
      </c>
      <c r="B3561" t="s">
        <v>116</v>
      </c>
      <c r="C3561">
        <v>2022</v>
      </c>
      <c r="D3561" t="s">
        <v>14</v>
      </c>
      <c r="E3561">
        <v>2948</v>
      </c>
      <c r="F3561" t="s">
        <v>9</v>
      </c>
      <c r="G3561">
        <v>389900</v>
      </c>
    </row>
    <row r="3562" spans="1:7" x14ac:dyDescent="0.25">
      <c r="A3562" t="s">
        <v>12</v>
      </c>
      <c r="B3562" t="s">
        <v>13</v>
      </c>
      <c r="C3562">
        <v>2022</v>
      </c>
      <c r="D3562" t="s">
        <v>14</v>
      </c>
      <c r="E3562">
        <v>2952</v>
      </c>
      <c r="F3562" t="s">
        <v>9</v>
      </c>
      <c r="G3562">
        <v>229900</v>
      </c>
    </row>
    <row r="3563" spans="1:7" x14ac:dyDescent="0.25">
      <c r="A3563" t="s">
        <v>79</v>
      </c>
      <c r="B3563" t="s">
        <v>80</v>
      </c>
      <c r="C3563">
        <v>2022</v>
      </c>
      <c r="D3563" t="s">
        <v>14</v>
      </c>
      <c r="E3563">
        <v>2958</v>
      </c>
      <c r="F3563" t="s">
        <v>9</v>
      </c>
      <c r="G3563">
        <v>439900</v>
      </c>
    </row>
    <row r="3564" spans="1:7" x14ac:dyDescent="0.25">
      <c r="A3564" t="s">
        <v>7</v>
      </c>
      <c r="B3564" t="s">
        <v>132</v>
      </c>
      <c r="C3564">
        <v>2022</v>
      </c>
      <c r="D3564" t="s">
        <v>8</v>
      </c>
      <c r="E3564">
        <v>2964</v>
      </c>
      <c r="F3564" t="s">
        <v>9</v>
      </c>
      <c r="G3564">
        <v>329900</v>
      </c>
    </row>
    <row r="3565" spans="1:7" x14ac:dyDescent="0.25">
      <c r="A3565" t="s">
        <v>69</v>
      </c>
      <c r="B3565" t="s">
        <v>138</v>
      </c>
      <c r="C3565">
        <v>2022</v>
      </c>
      <c r="D3565" t="s">
        <v>8</v>
      </c>
      <c r="E3565">
        <v>2971</v>
      </c>
      <c r="F3565" t="s">
        <v>9</v>
      </c>
      <c r="G3565">
        <v>539900</v>
      </c>
    </row>
    <row r="3566" spans="1:7" x14ac:dyDescent="0.25">
      <c r="A3566" t="s">
        <v>15</v>
      </c>
      <c r="B3566" t="s">
        <v>86</v>
      </c>
      <c r="C3566">
        <v>2022</v>
      </c>
      <c r="D3566" t="s">
        <v>8</v>
      </c>
      <c r="E3566">
        <v>2974</v>
      </c>
      <c r="F3566" t="s">
        <v>9</v>
      </c>
      <c r="G3566">
        <v>659900</v>
      </c>
    </row>
    <row r="3567" spans="1:7" x14ac:dyDescent="0.25">
      <c r="A3567" t="s">
        <v>19</v>
      </c>
      <c r="B3567" t="s">
        <v>89</v>
      </c>
      <c r="C3567">
        <v>2022</v>
      </c>
      <c r="D3567" t="s">
        <v>14</v>
      </c>
      <c r="E3567">
        <v>2990</v>
      </c>
      <c r="F3567" t="s">
        <v>9</v>
      </c>
      <c r="G3567">
        <v>314900</v>
      </c>
    </row>
    <row r="3568" spans="1:7" x14ac:dyDescent="0.25">
      <c r="A3568" t="s">
        <v>46</v>
      </c>
      <c r="B3568" t="s">
        <v>66</v>
      </c>
      <c r="C3568">
        <v>2020</v>
      </c>
      <c r="D3568" t="s">
        <v>28</v>
      </c>
      <c r="E3568">
        <v>3377</v>
      </c>
      <c r="F3568" t="s">
        <v>21</v>
      </c>
      <c r="G3568">
        <v>159900</v>
      </c>
    </row>
    <row r="3569" spans="1:7" x14ac:dyDescent="0.25">
      <c r="A3569" t="s">
        <v>22</v>
      </c>
      <c r="B3569" t="s">
        <v>23</v>
      </c>
      <c r="C3569">
        <v>2022</v>
      </c>
      <c r="D3569" t="s">
        <v>14</v>
      </c>
      <c r="E3569">
        <v>3024</v>
      </c>
      <c r="F3569" t="s">
        <v>9</v>
      </c>
      <c r="G3569">
        <v>388900</v>
      </c>
    </row>
    <row r="3570" spans="1:7" x14ac:dyDescent="0.25">
      <c r="A3570" t="s">
        <v>22</v>
      </c>
      <c r="B3570" t="s">
        <v>83</v>
      </c>
      <c r="C3570">
        <v>2022</v>
      </c>
      <c r="D3570" t="s">
        <v>14</v>
      </c>
      <c r="E3570">
        <v>3032</v>
      </c>
      <c r="F3570" t="s">
        <v>9</v>
      </c>
      <c r="G3570">
        <v>419900</v>
      </c>
    </row>
    <row r="3571" spans="1:7" x14ac:dyDescent="0.25">
      <c r="A3571" t="s">
        <v>98</v>
      </c>
      <c r="B3571" t="s">
        <v>109</v>
      </c>
      <c r="C3571">
        <v>2020</v>
      </c>
      <c r="D3571" t="s">
        <v>28</v>
      </c>
      <c r="E3571">
        <v>4058</v>
      </c>
      <c r="F3571" t="s">
        <v>21</v>
      </c>
      <c r="G3571">
        <v>159900</v>
      </c>
    </row>
    <row r="3572" spans="1:7" x14ac:dyDescent="0.25">
      <c r="A3572" t="s">
        <v>19</v>
      </c>
      <c r="B3572" t="s">
        <v>50</v>
      </c>
      <c r="C3572">
        <v>2022</v>
      </c>
      <c r="D3572" t="s">
        <v>8</v>
      </c>
      <c r="E3572">
        <v>3046</v>
      </c>
      <c r="F3572" t="s">
        <v>9</v>
      </c>
      <c r="G3572">
        <v>539900</v>
      </c>
    </row>
    <row r="3573" spans="1:7" x14ac:dyDescent="0.25">
      <c r="A3573" t="s">
        <v>19</v>
      </c>
      <c r="B3573" t="s">
        <v>43</v>
      </c>
      <c r="C3573">
        <v>2020</v>
      </c>
      <c r="D3573" t="s">
        <v>25</v>
      </c>
      <c r="E3573">
        <v>12000</v>
      </c>
      <c r="F3573" t="s">
        <v>21</v>
      </c>
      <c r="G3573">
        <v>159900</v>
      </c>
    </row>
    <row r="3574" spans="1:7" x14ac:dyDescent="0.25">
      <c r="A3574" t="s">
        <v>22</v>
      </c>
      <c r="B3574" t="s">
        <v>486</v>
      </c>
      <c r="C3574">
        <v>2022</v>
      </c>
      <c r="D3574" t="s">
        <v>8</v>
      </c>
      <c r="E3574">
        <v>3061</v>
      </c>
      <c r="F3574" t="s">
        <v>9</v>
      </c>
      <c r="G3574">
        <v>519000</v>
      </c>
    </row>
    <row r="3575" spans="1:7" x14ac:dyDescent="0.25">
      <c r="A3575" t="s">
        <v>104</v>
      </c>
      <c r="B3575" t="s">
        <v>128</v>
      </c>
      <c r="C3575">
        <v>2020</v>
      </c>
      <c r="D3575" t="s">
        <v>25</v>
      </c>
      <c r="E3575">
        <v>12299</v>
      </c>
      <c r="F3575" t="s">
        <v>21</v>
      </c>
      <c r="G3575">
        <v>159900</v>
      </c>
    </row>
    <row r="3576" spans="1:7" x14ac:dyDescent="0.25">
      <c r="A3576" t="s">
        <v>69</v>
      </c>
      <c r="B3576" t="s">
        <v>124</v>
      </c>
      <c r="C3576">
        <v>2021</v>
      </c>
      <c r="D3576" t="s">
        <v>28</v>
      </c>
      <c r="E3576">
        <v>1600</v>
      </c>
      <c r="F3576" t="s">
        <v>21</v>
      </c>
      <c r="G3576">
        <v>159900</v>
      </c>
    </row>
    <row r="3577" spans="1:7" x14ac:dyDescent="0.25">
      <c r="A3577" t="s">
        <v>10</v>
      </c>
      <c r="B3577" t="s">
        <v>11</v>
      </c>
      <c r="C3577">
        <v>2022</v>
      </c>
      <c r="D3577" t="s">
        <v>8</v>
      </c>
      <c r="E3577">
        <v>3083</v>
      </c>
      <c r="F3577" t="s">
        <v>9</v>
      </c>
      <c r="G3577">
        <v>264900</v>
      </c>
    </row>
    <row r="3578" spans="1:7" x14ac:dyDescent="0.25">
      <c r="A3578" t="s">
        <v>46</v>
      </c>
      <c r="B3578" t="s">
        <v>66</v>
      </c>
      <c r="C3578">
        <v>2021</v>
      </c>
      <c r="D3578" t="s">
        <v>28</v>
      </c>
      <c r="E3578">
        <v>3262</v>
      </c>
      <c r="F3578" t="s">
        <v>21</v>
      </c>
      <c r="G3578">
        <v>159900</v>
      </c>
    </row>
    <row r="3579" spans="1:7" x14ac:dyDescent="0.25">
      <c r="A3579" t="s">
        <v>57</v>
      </c>
      <c r="B3579" t="s">
        <v>139</v>
      </c>
      <c r="C3579">
        <v>2021</v>
      </c>
      <c r="D3579" t="s">
        <v>28</v>
      </c>
      <c r="E3579">
        <v>3900</v>
      </c>
      <c r="F3579" t="s">
        <v>21</v>
      </c>
      <c r="G3579">
        <v>159900</v>
      </c>
    </row>
    <row r="3580" spans="1:7" x14ac:dyDescent="0.25">
      <c r="A3580" t="s">
        <v>104</v>
      </c>
      <c r="B3580" t="s">
        <v>128</v>
      </c>
      <c r="C3580">
        <v>2021</v>
      </c>
      <c r="D3580" t="s">
        <v>25</v>
      </c>
      <c r="E3580">
        <v>4672</v>
      </c>
      <c r="F3580" t="s">
        <v>21</v>
      </c>
      <c r="G3580">
        <v>159900</v>
      </c>
    </row>
    <row r="3581" spans="1:7" x14ac:dyDescent="0.25">
      <c r="A3581" t="s">
        <v>57</v>
      </c>
      <c r="B3581" t="s">
        <v>119</v>
      </c>
      <c r="C3581">
        <v>2024</v>
      </c>
      <c r="D3581" t="s">
        <v>28</v>
      </c>
      <c r="E3581">
        <v>1</v>
      </c>
      <c r="F3581" t="s">
        <v>21</v>
      </c>
      <c r="G3581">
        <v>159900</v>
      </c>
    </row>
    <row r="3582" spans="1:7" x14ac:dyDescent="0.25">
      <c r="A3582" t="s">
        <v>15</v>
      </c>
      <c r="B3582" t="s">
        <v>120</v>
      </c>
      <c r="C3582">
        <v>2022</v>
      </c>
      <c r="D3582" t="s">
        <v>14</v>
      </c>
      <c r="E3582">
        <v>3138</v>
      </c>
      <c r="F3582" t="s">
        <v>9</v>
      </c>
      <c r="G3582">
        <v>359000</v>
      </c>
    </row>
    <row r="3583" spans="1:7" x14ac:dyDescent="0.25">
      <c r="A3583" t="s">
        <v>26</v>
      </c>
      <c r="B3583" t="s">
        <v>27</v>
      </c>
      <c r="C3583">
        <v>2022</v>
      </c>
      <c r="D3583" t="s">
        <v>8</v>
      </c>
      <c r="E3583">
        <v>3138</v>
      </c>
      <c r="F3583" t="s">
        <v>9</v>
      </c>
      <c r="G3583">
        <v>548900</v>
      </c>
    </row>
    <row r="3584" spans="1:7" x14ac:dyDescent="0.25">
      <c r="A3584" t="s">
        <v>22</v>
      </c>
      <c r="B3584" t="s">
        <v>62</v>
      </c>
      <c r="C3584">
        <v>2015</v>
      </c>
      <c r="D3584" t="s">
        <v>25</v>
      </c>
      <c r="E3584">
        <v>18929</v>
      </c>
      <c r="F3584" t="s">
        <v>21</v>
      </c>
      <c r="G3584">
        <v>159800</v>
      </c>
    </row>
    <row r="3585" spans="1:7" x14ac:dyDescent="0.25">
      <c r="A3585" t="s">
        <v>15</v>
      </c>
      <c r="B3585" t="s">
        <v>86</v>
      </c>
      <c r="C3585">
        <v>2022</v>
      </c>
      <c r="D3585" t="s">
        <v>14</v>
      </c>
      <c r="E3585">
        <v>3152</v>
      </c>
      <c r="F3585" t="s">
        <v>9</v>
      </c>
      <c r="G3585">
        <v>589800</v>
      </c>
    </row>
    <row r="3586" spans="1:7" x14ac:dyDescent="0.25">
      <c r="A3586" t="s">
        <v>7</v>
      </c>
      <c r="B3586" t="s">
        <v>140</v>
      </c>
      <c r="C3586">
        <v>2022</v>
      </c>
      <c r="D3586" t="s">
        <v>8</v>
      </c>
      <c r="E3586">
        <v>3182</v>
      </c>
      <c r="F3586" t="s">
        <v>9</v>
      </c>
      <c r="G3586">
        <v>464900</v>
      </c>
    </row>
    <row r="3587" spans="1:7" x14ac:dyDescent="0.25">
      <c r="A3587" t="s">
        <v>22</v>
      </c>
      <c r="B3587" t="s">
        <v>486</v>
      </c>
      <c r="C3587">
        <v>2022</v>
      </c>
      <c r="D3587" t="s">
        <v>8</v>
      </c>
      <c r="E3587">
        <v>3190</v>
      </c>
      <c r="F3587" t="s">
        <v>9</v>
      </c>
      <c r="G3587">
        <v>474900</v>
      </c>
    </row>
    <row r="3588" spans="1:7" x14ac:dyDescent="0.25">
      <c r="A3588" t="s">
        <v>79</v>
      </c>
      <c r="B3588" t="s">
        <v>100</v>
      </c>
      <c r="C3588">
        <v>2022</v>
      </c>
      <c r="D3588" t="s">
        <v>8</v>
      </c>
      <c r="E3588">
        <v>3222</v>
      </c>
      <c r="F3588" t="s">
        <v>9</v>
      </c>
      <c r="G3588">
        <v>464800</v>
      </c>
    </row>
    <row r="3589" spans="1:7" x14ac:dyDescent="0.25">
      <c r="A3589" t="s">
        <v>12</v>
      </c>
      <c r="B3589" t="s">
        <v>13</v>
      </c>
      <c r="C3589">
        <v>2017</v>
      </c>
      <c r="D3589" t="s">
        <v>28</v>
      </c>
      <c r="E3589">
        <v>14899</v>
      </c>
      <c r="F3589" t="s">
        <v>21</v>
      </c>
      <c r="G3589">
        <v>159800</v>
      </c>
    </row>
    <row r="3590" spans="1:7" x14ac:dyDescent="0.25">
      <c r="A3590" t="s">
        <v>26</v>
      </c>
      <c r="B3590" t="s">
        <v>27</v>
      </c>
      <c r="C3590">
        <v>2022</v>
      </c>
      <c r="D3590" t="s">
        <v>14</v>
      </c>
      <c r="E3590">
        <v>3300</v>
      </c>
      <c r="F3590" t="s">
        <v>9</v>
      </c>
      <c r="G3590">
        <v>479000</v>
      </c>
    </row>
    <row r="3591" spans="1:7" x14ac:dyDescent="0.25">
      <c r="A3591" t="s">
        <v>46</v>
      </c>
      <c r="B3591" t="s">
        <v>47</v>
      </c>
      <c r="C3591">
        <v>2020</v>
      </c>
      <c r="D3591" t="s">
        <v>28</v>
      </c>
      <c r="E3591">
        <v>4874</v>
      </c>
      <c r="F3591" t="s">
        <v>21</v>
      </c>
      <c r="G3591">
        <v>159800</v>
      </c>
    </row>
    <row r="3592" spans="1:7" x14ac:dyDescent="0.25">
      <c r="A3592" t="s">
        <v>12</v>
      </c>
      <c r="B3592" t="s">
        <v>470</v>
      </c>
      <c r="C3592">
        <v>2022</v>
      </c>
      <c r="D3592" t="s">
        <v>14</v>
      </c>
      <c r="E3592">
        <v>3315</v>
      </c>
      <c r="F3592" t="s">
        <v>9</v>
      </c>
      <c r="G3592">
        <v>279900</v>
      </c>
    </row>
    <row r="3593" spans="1:7" x14ac:dyDescent="0.25">
      <c r="A3593" t="s">
        <v>104</v>
      </c>
      <c r="B3593" t="s">
        <v>116</v>
      </c>
      <c r="C3593">
        <v>2022</v>
      </c>
      <c r="D3593" t="s">
        <v>28</v>
      </c>
      <c r="E3593">
        <v>3068</v>
      </c>
      <c r="F3593" t="s">
        <v>21</v>
      </c>
      <c r="G3593">
        <v>159800</v>
      </c>
    </row>
    <row r="3594" spans="1:7" x14ac:dyDescent="0.25">
      <c r="A3594" t="s">
        <v>117</v>
      </c>
      <c r="B3594" t="s">
        <v>118</v>
      </c>
      <c r="C3594">
        <v>2022</v>
      </c>
      <c r="D3594" t="s">
        <v>14</v>
      </c>
      <c r="E3594">
        <v>3338</v>
      </c>
      <c r="F3594" t="s">
        <v>9</v>
      </c>
      <c r="G3594">
        <v>349800</v>
      </c>
    </row>
    <row r="3595" spans="1:7" x14ac:dyDescent="0.25">
      <c r="A3595" t="s">
        <v>29</v>
      </c>
      <c r="B3595" t="s">
        <v>51</v>
      </c>
      <c r="C3595">
        <v>2014</v>
      </c>
      <c r="D3595" t="s">
        <v>25</v>
      </c>
      <c r="E3595">
        <v>13274</v>
      </c>
      <c r="F3595" t="s">
        <v>9</v>
      </c>
      <c r="G3595">
        <v>159500</v>
      </c>
    </row>
    <row r="3596" spans="1:7" x14ac:dyDescent="0.25">
      <c r="A3596" t="s">
        <v>45</v>
      </c>
      <c r="B3596" t="s">
        <v>461</v>
      </c>
      <c r="C3596">
        <v>2022</v>
      </c>
      <c r="D3596" t="s">
        <v>8</v>
      </c>
      <c r="E3596">
        <v>3365</v>
      </c>
      <c r="F3596" t="s">
        <v>9</v>
      </c>
      <c r="G3596">
        <v>469000</v>
      </c>
    </row>
    <row r="3597" spans="1:7" x14ac:dyDescent="0.25">
      <c r="A3597" t="s">
        <v>57</v>
      </c>
      <c r="B3597" t="s">
        <v>101</v>
      </c>
      <c r="C3597">
        <v>2022</v>
      </c>
      <c r="D3597" t="s">
        <v>14</v>
      </c>
      <c r="E3597">
        <v>3368</v>
      </c>
      <c r="F3597" t="s">
        <v>9</v>
      </c>
      <c r="G3597">
        <v>289900</v>
      </c>
    </row>
    <row r="3598" spans="1:7" x14ac:dyDescent="0.25">
      <c r="A3598" t="s">
        <v>121</v>
      </c>
      <c r="B3598">
        <v>5</v>
      </c>
      <c r="C3598">
        <v>2022</v>
      </c>
      <c r="D3598" t="s">
        <v>8</v>
      </c>
      <c r="E3598">
        <v>3370</v>
      </c>
      <c r="F3598" t="s">
        <v>9</v>
      </c>
      <c r="G3598">
        <v>319900</v>
      </c>
    </row>
    <row r="3599" spans="1:7" x14ac:dyDescent="0.25">
      <c r="A3599" t="s">
        <v>29</v>
      </c>
      <c r="B3599" t="s">
        <v>35</v>
      </c>
      <c r="C3599">
        <v>2022</v>
      </c>
      <c r="D3599" t="s">
        <v>14</v>
      </c>
      <c r="E3599">
        <v>3380</v>
      </c>
      <c r="F3599" t="s">
        <v>9</v>
      </c>
      <c r="G3599">
        <v>539900</v>
      </c>
    </row>
    <row r="3600" spans="1:7" x14ac:dyDescent="0.25">
      <c r="A3600" t="s">
        <v>22</v>
      </c>
      <c r="B3600" t="s">
        <v>23</v>
      </c>
      <c r="C3600">
        <v>2022</v>
      </c>
      <c r="D3600" t="s">
        <v>14</v>
      </c>
      <c r="E3600">
        <v>3400</v>
      </c>
      <c r="F3600" t="s">
        <v>9</v>
      </c>
      <c r="G3600">
        <v>459900</v>
      </c>
    </row>
    <row r="3601" spans="1:7" x14ac:dyDescent="0.25">
      <c r="A3601" t="s">
        <v>57</v>
      </c>
      <c r="B3601" t="s">
        <v>101</v>
      </c>
      <c r="C3601">
        <v>2022</v>
      </c>
      <c r="D3601" t="s">
        <v>8</v>
      </c>
      <c r="E3601">
        <v>3415</v>
      </c>
      <c r="F3601" t="s">
        <v>9</v>
      </c>
      <c r="G3601">
        <v>344900</v>
      </c>
    </row>
    <row r="3602" spans="1:7" x14ac:dyDescent="0.25">
      <c r="A3602" t="s">
        <v>22</v>
      </c>
      <c r="B3602" t="s">
        <v>127</v>
      </c>
      <c r="C3602">
        <v>2017</v>
      </c>
      <c r="D3602" t="s">
        <v>28</v>
      </c>
      <c r="E3602">
        <v>8739</v>
      </c>
      <c r="F3602" t="s">
        <v>21</v>
      </c>
      <c r="G3602">
        <v>159500</v>
      </c>
    </row>
    <row r="3603" spans="1:7" x14ac:dyDescent="0.25">
      <c r="A3603" t="s">
        <v>22</v>
      </c>
      <c r="B3603" t="s">
        <v>127</v>
      </c>
      <c r="C3603">
        <v>2015</v>
      </c>
      <c r="D3603" t="s">
        <v>28</v>
      </c>
      <c r="E3603">
        <v>9600</v>
      </c>
      <c r="F3603" t="s">
        <v>21</v>
      </c>
      <c r="G3603">
        <v>159000</v>
      </c>
    </row>
    <row r="3604" spans="1:7" x14ac:dyDescent="0.25">
      <c r="A3604" t="s">
        <v>29</v>
      </c>
      <c r="B3604" t="s">
        <v>115</v>
      </c>
      <c r="C3604">
        <v>2017</v>
      </c>
      <c r="D3604" t="s">
        <v>28</v>
      </c>
      <c r="E3604">
        <v>3458</v>
      </c>
      <c r="F3604" t="s">
        <v>21</v>
      </c>
      <c r="G3604">
        <v>159000</v>
      </c>
    </row>
    <row r="3605" spans="1:7" x14ac:dyDescent="0.25">
      <c r="A3605" t="s">
        <v>10</v>
      </c>
      <c r="B3605" t="s">
        <v>11</v>
      </c>
      <c r="C3605">
        <v>2022</v>
      </c>
      <c r="D3605" t="s">
        <v>8</v>
      </c>
      <c r="E3605">
        <v>3474</v>
      </c>
      <c r="F3605" t="s">
        <v>9</v>
      </c>
      <c r="G3605">
        <v>229900</v>
      </c>
    </row>
    <row r="3606" spans="1:7" x14ac:dyDescent="0.25">
      <c r="A3606" t="s">
        <v>15</v>
      </c>
      <c r="B3606" t="s">
        <v>16</v>
      </c>
      <c r="C3606">
        <v>2022</v>
      </c>
      <c r="D3606" t="s">
        <v>8</v>
      </c>
      <c r="E3606">
        <v>3479</v>
      </c>
      <c r="F3606" t="s">
        <v>9</v>
      </c>
      <c r="G3606">
        <v>269900</v>
      </c>
    </row>
    <row r="3607" spans="1:7" x14ac:dyDescent="0.25">
      <c r="A3607" t="s">
        <v>15</v>
      </c>
      <c r="B3607">
        <v>440</v>
      </c>
      <c r="C3607">
        <v>2022</v>
      </c>
      <c r="D3607" t="s">
        <v>8</v>
      </c>
      <c r="E3607">
        <v>3500</v>
      </c>
      <c r="F3607" t="s">
        <v>9</v>
      </c>
      <c r="G3607">
        <v>659800</v>
      </c>
    </row>
    <row r="3608" spans="1:7" x14ac:dyDescent="0.25">
      <c r="A3608" t="s">
        <v>7</v>
      </c>
      <c r="B3608" t="s">
        <v>32</v>
      </c>
      <c r="C3608">
        <v>2017</v>
      </c>
      <c r="D3608" t="s">
        <v>25</v>
      </c>
      <c r="E3608">
        <v>15160</v>
      </c>
      <c r="F3608" t="s">
        <v>9</v>
      </c>
      <c r="G3608">
        <v>159000</v>
      </c>
    </row>
    <row r="3609" spans="1:7" x14ac:dyDescent="0.25">
      <c r="A3609" t="s">
        <v>7</v>
      </c>
      <c r="B3609" t="s">
        <v>68</v>
      </c>
      <c r="C3609">
        <v>2018</v>
      </c>
      <c r="D3609" t="s">
        <v>25</v>
      </c>
      <c r="E3609">
        <v>18802</v>
      </c>
      <c r="F3609" t="s">
        <v>9</v>
      </c>
      <c r="G3609">
        <v>159000</v>
      </c>
    </row>
    <row r="3610" spans="1:7" x14ac:dyDescent="0.25">
      <c r="A3610" t="s">
        <v>46</v>
      </c>
      <c r="B3610" t="s">
        <v>66</v>
      </c>
      <c r="C3610">
        <v>2019</v>
      </c>
      <c r="D3610" t="s">
        <v>28</v>
      </c>
      <c r="E3610">
        <v>6503</v>
      </c>
      <c r="F3610" t="s">
        <v>9</v>
      </c>
      <c r="G3610">
        <v>159000</v>
      </c>
    </row>
    <row r="3611" spans="1:7" x14ac:dyDescent="0.25">
      <c r="A3611" t="s">
        <v>77</v>
      </c>
      <c r="B3611" t="s">
        <v>108</v>
      </c>
      <c r="C3611">
        <v>2020</v>
      </c>
      <c r="D3611" t="s">
        <v>25</v>
      </c>
      <c r="E3611">
        <v>8069</v>
      </c>
      <c r="F3611" t="s">
        <v>21</v>
      </c>
      <c r="G3611">
        <v>159000</v>
      </c>
    </row>
    <row r="3612" spans="1:7" x14ac:dyDescent="0.25">
      <c r="A3612" t="s">
        <v>57</v>
      </c>
      <c r="B3612" t="s">
        <v>139</v>
      </c>
      <c r="C3612">
        <v>2021</v>
      </c>
      <c r="D3612" t="s">
        <v>28</v>
      </c>
      <c r="E3612">
        <v>5611</v>
      </c>
      <c r="F3612" t="s">
        <v>21</v>
      </c>
      <c r="G3612">
        <v>158998</v>
      </c>
    </row>
    <row r="3613" spans="1:7" x14ac:dyDescent="0.25">
      <c r="A3613" t="s">
        <v>22</v>
      </c>
      <c r="B3613" t="s">
        <v>48</v>
      </c>
      <c r="C3613">
        <v>2022</v>
      </c>
      <c r="D3613" t="s">
        <v>14</v>
      </c>
      <c r="E3613">
        <v>3619</v>
      </c>
      <c r="F3613" t="s">
        <v>9</v>
      </c>
      <c r="G3613">
        <v>529000</v>
      </c>
    </row>
    <row r="3614" spans="1:7" x14ac:dyDescent="0.25">
      <c r="A3614" t="s">
        <v>79</v>
      </c>
      <c r="B3614" t="s">
        <v>112</v>
      </c>
      <c r="C3614">
        <v>2019</v>
      </c>
      <c r="D3614" t="s">
        <v>28</v>
      </c>
      <c r="E3614">
        <v>8755</v>
      </c>
      <c r="F3614" t="s">
        <v>21</v>
      </c>
      <c r="G3614">
        <v>158000</v>
      </c>
    </row>
    <row r="3615" spans="1:7" x14ac:dyDescent="0.25">
      <c r="A3615" t="s">
        <v>15</v>
      </c>
      <c r="B3615">
        <v>520</v>
      </c>
      <c r="C3615">
        <v>2014</v>
      </c>
      <c r="D3615" t="s">
        <v>25</v>
      </c>
      <c r="E3615">
        <v>16499</v>
      </c>
      <c r="F3615" t="s">
        <v>9</v>
      </c>
      <c r="G3615">
        <v>157900</v>
      </c>
    </row>
    <row r="3616" spans="1:7" x14ac:dyDescent="0.25">
      <c r="A3616" t="s">
        <v>7</v>
      </c>
      <c r="B3616" t="s">
        <v>60</v>
      </c>
      <c r="C3616">
        <v>2022</v>
      </c>
      <c r="D3616" t="s">
        <v>14</v>
      </c>
      <c r="E3616">
        <v>3641</v>
      </c>
      <c r="F3616" t="s">
        <v>9</v>
      </c>
      <c r="G3616">
        <v>459900</v>
      </c>
    </row>
    <row r="3617" spans="1:7" x14ac:dyDescent="0.25">
      <c r="A3617" t="s">
        <v>22</v>
      </c>
      <c r="B3617" t="s">
        <v>127</v>
      </c>
      <c r="C3617">
        <v>2014</v>
      </c>
      <c r="D3617" t="s">
        <v>28</v>
      </c>
      <c r="E3617">
        <v>17300</v>
      </c>
      <c r="F3617" t="s">
        <v>9</v>
      </c>
      <c r="G3617">
        <v>157900</v>
      </c>
    </row>
    <row r="3618" spans="1:7" x14ac:dyDescent="0.25">
      <c r="A3618" t="s">
        <v>77</v>
      </c>
      <c r="B3618" t="s">
        <v>108</v>
      </c>
      <c r="C3618">
        <v>2020</v>
      </c>
      <c r="D3618" t="s">
        <v>25</v>
      </c>
      <c r="E3618">
        <v>4174</v>
      </c>
      <c r="F3618" t="s">
        <v>21</v>
      </c>
      <c r="G3618">
        <v>157000</v>
      </c>
    </row>
    <row r="3619" spans="1:7" x14ac:dyDescent="0.25">
      <c r="A3619" t="s">
        <v>69</v>
      </c>
      <c r="B3619" t="s">
        <v>138</v>
      </c>
      <c r="C3619">
        <v>2022</v>
      </c>
      <c r="D3619" t="s">
        <v>8</v>
      </c>
      <c r="E3619">
        <v>3671</v>
      </c>
      <c r="F3619" t="s">
        <v>9</v>
      </c>
      <c r="G3619">
        <v>389700</v>
      </c>
    </row>
    <row r="3620" spans="1:7" x14ac:dyDescent="0.25">
      <c r="A3620" t="s">
        <v>15</v>
      </c>
      <c r="B3620">
        <v>320</v>
      </c>
      <c r="C3620">
        <v>2017</v>
      </c>
      <c r="D3620" t="s">
        <v>25</v>
      </c>
      <c r="E3620">
        <v>19437</v>
      </c>
      <c r="F3620" t="s">
        <v>9</v>
      </c>
      <c r="G3620">
        <v>156500</v>
      </c>
    </row>
    <row r="3621" spans="1:7" x14ac:dyDescent="0.25">
      <c r="A3621" t="s">
        <v>95</v>
      </c>
      <c r="B3621" t="s">
        <v>96</v>
      </c>
      <c r="C3621">
        <v>2014</v>
      </c>
      <c r="D3621" t="s">
        <v>25</v>
      </c>
      <c r="E3621">
        <v>12070</v>
      </c>
      <c r="F3621" t="s">
        <v>9</v>
      </c>
      <c r="G3621">
        <v>154900</v>
      </c>
    </row>
    <row r="3622" spans="1:7" x14ac:dyDescent="0.25">
      <c r="A3622" t="s">
        <v>29</v>
      </c>
      <c r="B3622" t="s">
        <v>44</v>
      </c>
      <c r="C3622">
        <v>2014</v>
      </c>
      <c r="D3622" t="s">
        <v>28</v>
      </c>
      <c r="E3622">
        <v>13100</v>
      </c>
      <c r="F3622" t="s">
        <v>9</v>
      </c>
      <c r="G3622">
        <v>154900</v>
      </c>
    </row>
    <row r="3623" spans="1:7" x14ac:dyDescent="0.25">
      <c r="A3623" t="s">
        <v>7</v>
      </c>
      <c r="B3623" t="s">
        <v>32</v>
      </c>
      <c r="C3623">
        <v>2014</v>
      </c>
      <c r="D3623" t="s">
        <v>25</v>
      </c>
      <c r="E3623">
        <v>23400</v>
      </c>
      <c r="F3623" t="s">
        <v>9</v>
      </c>
      <c r="G3623">
        <v>154900</v>
      </c>
    </row>
    <row r="3624" spans="1:7" x14ac:dyDescent="0.25">
      <c r="A3624" t="s">
        <v>17</v>
      </c>
      <c r="B3624" t="s">
        <v>149</v>
      </c>
      <c r="C3624">
        <v>2015</v>
      </c>
      <c r="D3624" t="s">
        <v>25</v>
      </c>
      <c r="E3624">
        <v>27100</v>
      </c>
      <c r="F3624" t="s">
        <v>9</v>
      </c>
      <c r="G3624">
        <v>154900</v>
      </c>
    </row>
    <row r="3625" spans="1:7" x14ac:dyDescent="0.25">
      <c r="A3625" t="s">
        <v>10</v>
      </c>
      <c r="B3625" t="s">
        <v>11</v>
      </c>
      <c r="C3625">
        <v>2022</v>
      </c>
      <c r="D3625" t="s">
        <v>8</v>
      </c>
      <c r="E3625">
        <v>3728</v>
      </c>
      <c r="F3625" t="s">
        <v>9</v>
      </c>
      <c r="G3625">
        <v>229900</v>
      </c>
    </row>
    <row r="3626" spans="1:7" x14ac:dyDescent="0.25">
      <c r="A3626" t="s">
        <v>77</v>
      </c>
      <c r="B3626" t="s">
        <v>133</v>
      </c>
      <c r="C3626">
        <v>2022</v>
      </c>
      <c r="D3626" t="s">
        <v>8</v>
      </c>
      <c r="E3626">
        <v>3746</v>
      </c>
      <c r="F3626" t="s">
        <v>9</v>
      </c>
      <c r="G3626">
        <v>269900</v>
      </c>
    </row>
    <row r="3627" spans="1:7" x14ac:dyDescent="0.25">
      <c r="A3627" t="s">
        <v>57</v>
      </c>
      <c r="B3627" t="s">
        <v>94</v>
      </c>
      <c r="C3627">
        <v>2022</v>
      </c>
      <c r="D3627" t="s">
        <v>14</v>
      </c>
      <c r="E3627">
        <v>3760</v>
      </c>
      <c r="F3627" t="s">
        <v>9</v>
      </c>
      <c r="G3627">
        <v>264900</v>
      </c>
    </row>
    <row r="3628" spans="1:7" x14ac:dyDescent="0.25">
      <c r="A3628" t="s">
        <v>46</v>
      </c>
      <c r="B3628" t="s">
        <v>487</v>
      </c>
      <c r="C3628">
        <v>2022</v>
      </c>
      <c r="D3628" t="s">
        <v>14</v>
      </c>
      <c r="E3628">
        <v>3768</v>
      </c>
      <c r="F3628" t="s">
        <v>9</v>
      </c>
      <c r="G3628">
        <v>279900</v>
      </c>
    </row>
    <row r="3629" spans="1:7" x14ac:dyDescent="0.25">
      <c r="A3629" t="s">
        <v>57</v>
      </c>
      <c r="B3629" t="s">
        <v>101</v>
      </c>
      <c r="C3629">
        <v>2022</v>
      </c>
      <c r="D3629" t="s">
        <v>8</v>
      </c>
      <c r="E3629">
        <v>3771</v>
      </c>
      <c r="F3629" t="s">
        <v>9</v>
      </c>
      <c r="G3629">
        <v>329900</v>
      </c>
    </row>
    <row r="3630" spans="1:7" x14ac:dyDescent="0.25">
      <c r="A3630" t="s">
        <v>57</v>
      </c>
      <c r="B3630" t="s">
        <v>94</v>
      </c>
      <c r="C3630">
        <v>2016</v>
      </c>
      <c r="D3630" t="s">
        <v>28</v>
      </c>
      <c r="E3630">
        <v>7500</v>
      </c>
      <c r="F3630" t="s">
        <v>21</v>
      </c>
      <c r="G3630">
        <v>154900</v>
      </c>
    </row>
    <row r="3631" spans="1:7" x14ac:dyDescent="0.25">
      <c r="A3631" t="s">
        <v>98</v>
      </c>
      <c r="B3631" t="s">
        <v>110</v>
      </c>
      <c r="C3631">
        <v>2022</v>
      </c>
      <c r="D3631" t="s">
        <v>14</v>
      </c>
      <c r="E3631">
        <v>3827</v>
      </c>
      <c r="F3631" t="s">
        <v>9</v>
      </c>
      <c r="G3631">
        <v>224800</v>
      </c>
    </row>
    <row r="3632" spans="1:7" x14ac:dyDescent="0.25">
      <c r="A3632" t="s">
        <v>7</v>
      </c>
      <c r="B3632" t="s">
        <v>32</v>
      </c>
      <c r="C3632">
        <v>2016</v>
      </c>
      <c r="D3632" t="s">
        <v>25</v>
      </c>
      <c r="E3632">
        <v>13431</v>
      </c>
      <c r="F3632" t="s">
        <v>9</v>
      </c>
      <c r="G3632">
        <v>154900</v>
      </c>
    </row>
    <row r="3633" spans="1:7" x14ac:dyDescent="0.25">
      <c r="A3633" t="s">
        <v>26</v>
      </c>
      <c r="B3633" t="s">
        <v>27</v>
      </c>
      <c r="C3633">
        <v>2022</v>
      </c>
      <c r="D3633" t="s">
        <v>8</v>
      </c>
      <c r="E3633">
        <v>3857</v>
      </c>
      <c r="F3633" t="s">
        <v>9</v>
      </c>
      <c r="G3633">
        <v>829000</v>
      </c>
    </row>
    <row r="3634" spans="1:7" x14ac:dyDescent="0.25">
      <c r="A3634" t="s">
        <v>46</v>
      </c>
      <c r="B3634" t="s">
        <v>137</v>
      </c>
      <c r="C3634">
        <v>2022</v>
      </c>
      <c r="D3634" t="s">
        <v>14</v>
      </c>
      <c r="E3634">
        <v>3859</v>
      </c>
      <c r="F3634" t="s">
        <v>9</v>
      </c>
      <c r="G3634">
        <v>249900</v>
      </c>
    </row>
    <row r="3635" spans="1:7" x14ac:dyDescent="0.25">
      <c r="A3635" t="s">
        <v>79</v>
      </c>
      <c r="B3635" t="s">
        <v>100</v>
      </c>
      <c r="C3635">
        <v>2022</v>
      </c>
      <c r="D3635" t="s">
        <v>8</v>
      </c>
      <c r="E3635">
        <v>3870</v>
      </c>
      <c r="F3635" t="s">
        <v>9</v>
      </c>
      <c r="G3635">
        <v>448900</v>
      </c>
    </row>
    <row r="3636" spans="1:7" x14ac:dyDescent="0.25">
      <c r="A3636" t="s">
        <v>15</v>
      </c>
      <c r="B3636" t="s">
        <v>86</v>
      </c>
      <c r="C3636">
        <v>2022</v>
      </c>
      <c r="D3636" t="s">
        <v>8</v>
      </c>
      <c r="E3636">
        <v>3887</v>
      </c>
      <c r="F3636" t="s">
        <v>9</v>
      </c>
      <c r="G3636">
        <v>579900</v>
      </c>
    </row>
    <row r="3637" spans="1:7" x14ac:dyDescent="0.25">
      <c r="A3637" t="s">
        <v>77</v>
      </c>
      <c r="B3637" t="s">
        <v>108</v>
      </c>
      <c r="C3637">
        <v>2022</v>
      </c>
      <c r="D3637" t="s">
        <v>8</v>
      </c>
      <c r="E3637">
        <v>3888</v>
      </c>
      <c r="F3637" t="s">
        <v>9</v>
      </c>
      <c r="G3637">
        <v>348625</v>
      </c>
    </row>
    <row r="3638" spans="1:7" x14ac:dyDescent="0.25">
      <c r="A3638" t="s">
        <v>10</v>
      </c>
      <c r="B3638" t="s">
        <v>11</v>
      </c>
      <c r="C3638">
        <v>2022</v>
      </c>
      <c r="D3638" t="s">
        <v>8</v>
      </c>
      <c r="E3638">
        <v>3890</v>
      </c>
      <c r="F3638" t="s">
        <v>9</v>
      </c>
      <c r="G3638">
        <v>259900</v>
      </c>
    </row>
    <row r="3639" spans="1:7" x14ac:dyDescent="0.25">
      <c r="A3639" t="s">
        <v>121</v>
      </c>
      <c r="B3639" t="s">
        <v>122</v>
      </c>
      <c r="C3639">
        <v>2022</v>
      </c>
      <c r="D3639" t="s">
        <v>8</v>
      </c>
      <c r="E3639">
        <v>3901</v>
      </c>
      <c r="F3639" t="s">
        <v>9</v>
      </c>
      <c r="G3639">
        <v>349900</v>
      </c>
    </row>
    <row r="3640" spans="1:7" x14ac:dyDescent="0.25">
      <c r="A3640" t="s">
        <v>22</v>
      </c>
      <c r="B3640" t="s">
        <v>83</v>
      </c>
      <c r="C3640">
        <v>2022</v>
      </c>
      <c r="D3640" t="s">
        <v>8</v>
      </c>
      <c r="E3640">
        <v>3923</v>
      </c>
      <c r="F3640" t="s">
        <v>9</v>
      </c>
      <c r="G3640">
        <v>469900</v>
      </c>
    </row>
    <row r="3641" spans="1:7" x14ac:dyDescent="0.25">
      <c r="A3641" t="s">
        <v>7</v>
      </c>
      <c r="B3641" t="s">
        <v>32</v>
      </c>
      <c r="C3641">
        <v>2016</v>
      </c>
      <c r="D3641" t="s">
        <v>25</v>
      </c>
      <c r="E3641">
        <v>18140</v>
      </c>
      <c r="F3641" t="s">
        <v>9</v>
      </c>
      <c r="G3641">
        <v>154900</v>
      </c>
    </row>
    <row r="3642" spans="1:7" x14ac:dyDescent="0.25">
      <c r="A3642" t="s">
        <v>19</v>
      </c>
      <c r="B3642" t="s">
        <v>89</v>
      </c>
      <c r="C3642">
        <v>2022</v>
      </c>
      <c r="D3642" t="s">
        <v>14</v>
      </c>
      <c r="E3642">
        <v>3950</v>
      </c>
      <c r="F3642" t="s">
        <v>9</v>
      </c>
      <c r="G3642">
        <v>389900</v>
      </c>
    </row>
    <row r="3643" spans="1:7" x14ac:dyDescent="0.25">
      <c r="A3643" t="s">
        <v>57</v>
      </c>
      <c r="B3643" t="s">
        <v>101</v>
      </c>
      <c r="C3643">
        <v>2022</v>
      </c>
      <c r="D3643" t="s">
        <v>14</v>
      </c>
      <c r="E3643">
        <v>3996</v>
      </c>
      <c r="F3643" t="s">
        <v>9</v>
      </c>
      <c r="G3643">
        <v>268900</v>
      </c>
    </row>
    <row r="3644" spans="1:7" x14ac:dyDescent="0.25">
      <c r="A3644" t="s">
        <v>22</v>
      </c>
      <c r="B3644" t="s">
        <v>127</v>
      </c>
      <c r="C3644">
        <v>2017</v>
      </c>
      <c r="D3644" t="s">
        <v>28</v>
      </c>
      <c r="E3644">
        <v>11624</v>
      </c>
      <c r="F3644" t="s">
        <v>21</v>
      </c>
      <c r="G3644">
        <v>154900</v>
      </c>
    </row>
    <row r="3645" spans="1:7" x14ac:dyDescent="0.25">
      <c r="A3645" t="s">
        <v>7</v>
      </c>
      <c r="B3645" t="s">
        <v>134</v>
      </c>
      <c r="C3645">
        <v>2017</v>
      </c>
      <c r="D3645" t="s">
        <v>28</v>
      </c>
      <c r="E3645">
        <v>13000</v>
      </c>
      <c r="F3645" t="s">
        <v>9</v>
      </c>
      <c r="G3645">
        <v>154900</v>
      </c>
    </row>
    <row r="3646" spans="1:7" x14ac:dyDescent="0.25">
      <c r="A3646" t="s">
        <v>46</v>
      </c>
      <c r="B3646" t="s">
        <v>66</v>
      </c>
      <c r="C3646">
        <v>2018</v>
      </c>
      <c r="D3646" t="s">
        <v>28</v>
      </c>
      <c r="E3646">
        <v>8700</v>
      </c>
      <c r="F3646" t="s">
        <v>9</v>
      </c>
      <c r="G3646">
        <v>154900</v>
      </c>
    </row>
    <row r="3647" spans="1:7" x14ac:dyDescent="0.25">
      <c r="A3647" t="s">
        <v>7</v>
      </c>
      <c r="B3647" t="s">
        <v>140</v>
      </c>
      <c r="C3647">
        <v>2022</v>
      </c>
      <c r="D3647" t="s">
        <v>8</v>
      </c>
      <c r="E3647">
        <v>4000</v>
      </c>
      <c r="F3647" t="s">
        <v>9</v>
      </c>
      <c r="G3647">
        <v>429000</v>
      </c>
    </row>
    <row r="3648" spans="1:7" x14ac:dyDescent="0.25">
      <c r="A3648" t="s">
        <v>57</v>
      </c>
      <c r="B3648" t="s">
        <v>58</v>
      </c>
      <c r="C3648">
        <v>2022</v>
      </c>
      <c r="D3648" t="s">
        <v>8</v>
      </c>
      <c r="E3648">
        <v>4000</v>
      </c>
      <c r="F3648" t="s">
        <v>9</v>
      </c>
      <c r="G3648">
        <v>499000</v>
      </c>
    </row>
    <row r="3649" spans="1:7" x14ac:dyDescent="0.25">
      <c r="A3649" t="s">
        <v>19</v>
      </c>
      <c r="B3649" t="s">
        <v>89</v>
      </c>
      <c r="C3649">
        <v>2022</v>
      </c>
      <c r="D3649" t="s">
        <v>14</v>
      </c>
      <c r="E3649">
        <v>4001</v>
      </c>
      <c r="F3649" t="s">
        <v>9</v>
      </c>
      <c r="G3649">
        <v>349800</v>
      </c>
    </row>
    <row r="3650" spans="1:7" x14ac:dyDescent="0.25">
      <c r="A3650" t="s">
        <v>22</v>
      </c>
      <c r="B3650" t="s">
        <v>127</v>
      </c>
      <c r="C3650">
        <v>2018</v>
      </c>
      <c r="D3650" t="s">
        <v>25</v>
      </c>
      <c r="E3650">
        <v>9900</v>
      </c>
      <c r="F3650" t="s">
        <v>21</v>
      </c>
      <c r="G3650">
        <v>154900</v>
      </c>
    </row>
    <row r="3651" spans="1:7" x14ac:dyDescent="0.25">
      <c r="A3651" t="s">
        <v>79</v>
      </c>
      <c r="B3651" t="s">
        <v>112</v>
      </c>
      <c r="C3651">
        <v>2022</v>
      </c>
      <c r="D3651" t="s">
        <v>8</v>
      </c>
      <c r="E3651">
        <v>4007</v>
      </c>
      <c r="F3651" t="s">
        <v>9</v>
      </c>
      <c r="G3651">
        <v>329900</v>
      </c>
    </row>
    <row r="3652" spans="1:7" x14ac:dyDescent="0.25">
      <c r="A3652" t="s">
        <v>10</v>
      </c>
      <c r="B3652" t="s">
        <v>11</v>
      </c>
      <c r="C3652">
        <v>2022</v>
      </c>
      <c r="D3652" t="s">
        <v>8</v>
      </c>
      <c r="E3652">
        <v>4020</v>
      </c>
      <c r="F3652" t="s">
        <v>9</v>
      </c>
      <c r="G3652">
        <v>259900</v>
      </c>
    </row>
    <row r="3653" spans="1:7" x14ac:dyDescent="0.25">
      <c r="A3653" t="s">
        <v>7</v>
      </c>
      <c r="B3653" t="s">
        <v>32</v>
      </c>
      <c r="C3653">
        <v>2018</v>
      </c>
      <c r="D3653" t="s">
        <v>28</v>
      </c>
      <c r="E3653">
        <v>12800</v>
      </c>
      <c r="F3653" t="s">
        <v>9</v>
      </c>
      <c r="G3653">
        <v>154900</v>
      </c>
    </row>
    <row r="3654" spans="1:7" x14ac:dyDescent="0.25">
      <c r="A3654" t="s">
        <v>57</v>
      </c>
      <c r="B3654" t="s">
        <v>71</v>
      </c>
      <c r="C3654">
        <v>2022</v>
      </c>
      <c r="D3654" t="s">
        <v>14</v>
      </c>
      <c r="E3654">
        <v>4031</v>
      </c>
      <c r="F3654" t="s">
        <v>9</v>
      </c>
      <c r="G3654">
        <v>449000</v>
      </c>
    </row>
    <row r="3655" spans="1:7" x14ac:dyDescent="0.25">
      <c r="A3655" t="s">
        <v>57</v>
      </c>
      <c r="B3655" t="s">
        <v>94</v>
      </c>
      <c r="C3655">
        <v>2022</v>
      </c>
      <c r="D3655" t="s">
        <v>14</v>
      </c>
      <c r="E3655">
        <v>4038</v>
      </c>
      <c r="F3655" t="s">
        <v>9</v>
      </c>
      <c r="G3655">
        <v>259900</v>
      </c>
    </row>
    <row r="3656" spans="1:7" x14ac:dyDescent="0.25">
      <c r="A3656" t="s">
        <v>57</v>
      </c>
      <c r="B3656" t="s">
        <v>101</v>
      </c>
      <c r="C3656">
        <v>2019</v>
      </c>
      <c r="D3656" t="s">
        <v>28</v>
      </c>
      <c r="E3656">
        <v>5846</v>
      </c>
      <c r="F3656" t="s">
        <v>21</v>
      </c>
      <c r="G3656">
        <v>154900</v>
      </c>
    </row>
    <row r="3657" spans="1:7" x14ac:dyDescent="0.25">
      <c r="A3657" t="s">
        <v>69</v>
      </c>
      <c r="B3657" t="s">
        <v>124</v>
      </c>
      <c r="C3657">
        <v>2019</v>
      </c>
      <c r="D3657" t="s">
        <v>28</v>
      </c>
      <c r="E3657">
        <v>7180</v>
      </c>
      <c r="F3657" t="s">
        <v>9</v>
      </c>
      <c r="G3657">
        <v>154900</v>
      </c>
    </row>
    <row r="3658" spans="1:7" x14ac:dyDescent="0.25">
      <c r="A3658" t="s">
        <v>19</v>
      </c>
      <c r="B3658" t="s">
        <v>89</v>
      </c>
      <c r="C3658">
        <v>2022</v>
      </c>
      <c r="D3658" t="s">
        <v>14</v>
      </c>
      <c r="E3658">
        <v>4082</v>
      </c>
      <c r="F3658" t="s">
        <v>9</v>
      </c>
      <c r="G3658">
        <v>344900</v>
      </c>
    </row>
    <row r="3659" spans="1:7" x14ac:dyDescent="0.25">
      <c r="A3659" t="s">
        <v>46</v>
      </c>
      <c r="B3659" t="s">
        <v>487</v>
      </c>
      <c r="C3659">
        <v>2022</v>
      </c>
      <c r="D3659" t="s">
        <v>14</v>
      </c>
      <c r="E3659">
        <v>4103</v>
      </c>
      <c r="F3659" t="s">
        <v>9</v>
      </c>
      <c r="G3659">
        <v>249900</v>
      </c>
    </row>
    <row r="3660" spans="1:7" x14ac:dyDescent="0.25">
      <c r="A3660" t="s">
        <v>98</v>
      </c>
      <c r="B3660" t="s">
        <v>109</v>
      </c>
      <c r="C3660">
        <v>2021</v>
      </c>
      <c r="D3660" t="s">
        <v>28</v>
      </c>
      <c r="E3660">
        <v>3200</v>
      </c>
      <c r="F3660" t="s">
        <v>21</v>
      </c>
      <c r="G3660">
        <v>154900</v>
      </c>
    </row>
    <row r="3661" spans="1:7" x14ac:dyDescent="0.25">
      <c r="A3661" t="s">
        <v>57</v>
      </c>
      <c r="B3661" t="s">
        <v>139</v>
      </c>
      <c r="C3661">
        <v>2021</v>
      </c>
      <c r="D3661" t="s">
        <v>28</v>
      </c>
      <c r="E3661">
        <v>4030</v>
      </c>
      <c r="F3661" t="s">
        <v>21</v>
      </c>
      <c r="G3661">
        <v>154900</v>
      </c>
    </row>
    <row r="3662" spans="1:7" x14ac:dyDescent="0.25">
      <c r="A3662" t="s">
        <v>22</v>
      </c>
      <c r="B3662" t="s">
        <v>83</v>
      </c>
      <c r="C3662">
        <v>2022</v>
      </c>
      <c r="D3662" t="s">
        <v>14</v>
      </c>
      <c r="E3662">
        <v>4159</v>
      </c>
      <c r="F3662" t="s">
        <v>9</v>
      </c>
      <c r="G3662">
        <v>409000</v>
      </c>
    </row>
    <row r="3663" spans="1:7" x14ac:dyDescent="0.25">
      <c r="A3663" t="s">
        <v>46</v>
      </c>
      <c r="B3663" t="s">
        <v>66</v>
      </c>
      <c r="C3663">
        <v>2021</v>
      </c>
      <c r="D3663" t="s">
        <v>28</v>
      </c>
      <c r="E3663">
        <v>4604</v>
      </c>
      <c r="F3663" t="s">
        <v>21</v>
      </c>
      <c r="G3663">
        <v>154900</v>
      </c>
    </row>
    <row r="3664" spans="1:7" x14ac:dyDescent="0.25">
      <c r="A3664" t="s">
        <v>46</v>
      </c>
      <c r="B3664" t="s">
        <v>66</v>
      </c>
      <c r="C3664">
        <v>2021</v>
      </c>
      <c r="D3664" t="s">
        <v>28</v>
      </c>
      <c r="E3664">
        <v>4885</v>
      </c>
      <c r="F3664" t="s">
        <v>21</v>
      </c>
      <c r="G3664">
        <v>154900</v>
      </c>
    </row>
    <row r="3665" spans="1:7" x14ac:dyDescent="0.25">
      <c r="A3665" t="s">
        <v>104</v>
      </c>
      <c r="B3665" t="s">
        <v>105</v>
      </c>
      <c r="C3665">
        <v>2018</v>
      </c>
      <c r="D3665" t="s">
        <v>28</v>
      </c>
      <c r="E3665">
        <v>5234</v>
      </c>
      <c r="F3665" t="s">
        <v>9</v>
      </c>
      <c r="G3665">
        <v>154800</v>
      </c>
    </row>
    <row r="3666" spans="1:7" x14ac:dyDescent="0.25">
      <c r="A3666" t="s">
        <v>69</v>
      </c>
      <c r="B3666" t="s">
        <v>138</v>
      </c>
      <c r="C3666">
        <v>2022</v>
      </c>
      <c r="D3666" t="s">
        <v>8</v>
      </c>
      <c r="E3666">
        <v>4200</v>
      </c>
      <c r="F3666" t="s">
        <v>9</v>
      </c>
      <c r="G3666">
        <v>524900</v>
      </c>
    </row>
    <row r="3667" spans="1:7" x14ac:dyDescent="0.25">
      <c r="A3667" t="s">
        <v>7</v>
      </c>
      <c r="B3667" t="s">
        <v>37</v>
      </c>
      <c r="C3667">
        <v>2019</v>
      </c>
      <c r="D3667" t="s">
        <v>28</v>
      </c>
      <c r="E3667">
        <v>7790</v>
      </c>
      <c r="F3667" t="s">
        <v>21</v>
      </c>
      <c r="G3667">
        <v>154800</v>
      </c>
    </row>
    <row r="3668" spans="1:7" x14ac:dyDescent="0.25">
      <c r="A3668" t="s">
        <v>7</v>
      </c>
      <c r="B3668" t="s">
        <v>140</v>
      </c>
      <c r="C3668">
        <v>2022</v>
      </c>
      <c r="D3668" t="s">
        <v>8</v>
      </c>
      <c r="E3668">
        <v>4240</v>
      </c>
      <c r="F3668" t="s">
        <v>9</v>
      </c>
      <c r="G3668">
        <v>499800</v>
      </c>
    </row>
    <row r="3669" spans="1:7" x14ac:dyDescent="0.25">
      <c r="A3669" t="s">
        <v>46</v>
      </c>
      <c r="B3669" t="s">
        <v>61</v>
      </c>
      <c r="C3669">
        <v>2022</v>
      </c>
      <c r="D3669" t="s">
        <v>8</v>
      </c>
      <c r="E3669">
        <v>4241</v>
      </c>
      <c r="F3669" t="s">
        <v>9</v>
      </c>
      <c r="G3669">
        <v>229900</v>
      </c>
    </row>
    <row r="3670" spans="1:7" x14ac:dyDescent="0.25">
      <c r="A3670" t="s">
        <v>7</v>
      </c>
      <c r="B3670" t="s">
        <v>68</v>
      </c>
      <c r="C3670">
        <v>2019</v>
      </c>
      <c r="D3670" t="s">
        <v>25</v>
      </c>
      <c r="E3670">
        <v>11232</v>
      </c>
      <c r="F3670" t="s">
        <v>9</v>
      </c>
      <c r="G3670">
        <v>154800</v>
      </c>
    </row>
    <row r="3671" spans="1:7" x14ac:dyDescent="0.25">
      <c r="A3671" t="s">
        <v>7</v>
      </c>
      <c r="B3671" t="s">
        <v>134</v>
      </c>
      <c r="C3671">
        <v>2020</v>
      </c>
      <c r="D3671" t="s">
        <v>28</v>
      </c>
      <c r="E3671">
        <v>3860</v>
      </c>
      <c r="F3671" t="s">
        <v>21</v>
      </c>
      <c r="G3671">
        <v>154800</v>
      </c>
    </row>
    <row r="3672" spans="1:7" x14ac:dyDescent="0.25">
      <c r="A3672" t="s">
        <v>15</v>
      </c>
      <c r="B3672">
        <v>520</v>
      </c>
      <c r="C3672">
        <v>2016</v>
      </c>
      <c r="D3672" t="s">
        <v>25</v>
      </c>
      <c r="E3672">
        <v>17570</v>
      </c>
      <c r="F3672" t="s">
        <v>9</v>
      </c>
      <c r="G3672">
        <v>154700</v>
      </c>
    </row>
    <row r="3673" spans="1:7" x14ac:dyDescent="0.25">
      <c r="A3673" t="s">
        <v>79</v>
      </c>
      <c r="B3673" t="s">
        <v>80</v>
      </c>
      <c r="C3673">
        <v>2022</v>
      </c>
      <c r="D3673" t="s">
        <v>14</v>
      </c>
      <c r="E3673">
        <v>4271</v>
      </c>
      <c r="F3673" t="s">
        <v>9</v>
      </c>
      <c r="G3673">
        <v>379800</v>
      </c>
    </row>
    <row r="3674" spans="1:7" x14ac:dyDescent="0.25">
      <c r="A3674" t="s">
        <v>79</v>
      </c>
      <c r="B3674" t="s">
        <v>80</v>
      </c>
      <c r="C3674">
        <v>2022</v>
      </c>
      <c r="D3674" t="s">
        <v>14</v>
      </c>
      <c r="E3674">
        <v>4287</v>
      </c>
      <c r="F3674" t="s">
        <v>9</v>
      </c>
      <c r="G3674">
        <v>369900</v>
      </c>
    </row>
    <row r="3675" spans="1:7" x14ac:dyDescent="0.25">
      <c r="A3675" t="s">
        <v>29</v>
      </c>
      <c r="B3675" t="s">
        <v>44</v>
      </c>
      <c r="C3675">
        <v>2015</v>
      </c>
      <c r="D3675" t="s">
        <v>25</v>
      </c>
      <c r="E3675">
        <v>18800</v>
      </c>
      <c r="F3675" t="s">
        <v>9</v>
      </c>
      <c r="G3675">
        <v>153900</v>
      </c>
    </row>
    <row r="3676" spans="1:7" x14ac:dyDescent="0.25">
      <c r="A3676" t="s">
        <v>10</v>
      </c>
      <c r="B3676" t="s">
        <v>82</v>
      </c>
      <c r="C3676">
        <v>2016</v>
      </c>
      <c r="D3676" t="s">
        <v>25</v>
      </c>
      <c r="E3676">
        <v>7952</v>
      </c>
      <c r="F3676" t="s">
        <v>21</v>
      </c>
      <c r="G3676">
        <v>153900</v>
      </c>
    </row>
    <row r="3677" spans="1:7" x14ac:dyDescent="0.25">
      <c r="A3677" t="s">
        <v>22</v>
      </c>
      <c r="B3677" t="s">
        <v>23</v>
      </c>
      <c r="C3677">
        <v>2020</v>
      </c>
      <c r="D3677" t="s">
        <v>25</v>
      </c>
      <c r="E3677">
        <v>34470</v>
      </c>
      <c r="F3677" t="s">
        <v>9</v>
      </c>
      <c r="G3677">
        <v>153000</v>
      </c>
    </row>
    <row r="3678" spans="1:7" x14ac:dyDescent="0.25">
      <c r="A3678" t="s">
        <v>46</v>
      </c>
      <c r="B3678" t="s">
        <v>66</v>
      </c>
      <c r="C3678">
        <v>2018</v>
      </c>
      <c r="D3678" t="s">
        <v>25</v>
      </c>
      <c r="E3678">
        <v>27412</v>
      </c>
      <c r="F3678" t="s">
        <v>21</v>
      </c>
      <c r="G3678">
        <v>152500</v>
      </c>
    </row>
    <row r="3679" spans="1:7" x14ac:dyDescent="0.25">
      <c r="A3679" t="s">
        <v>19</v>
      </c>
      <c r="B3679" t="s">
        <v>43</v>
      </c>
      <c r="C3679">
        <v>2021</v>
      </c>
      <c r="D3679" t="s">
        <v>25</v>
      </c>
      <c r="E3679">
        <v>13681</v>
      </c>
      <c r="F3679" t="s">
        <v>9</v>
      </c>
      <c r="G3679">
        <v>150000</v>
      </c>
    </row>
    <row r="3680" spans="1:7" x14ac:dyDescent="0.25">
      <c r="A3680" t="s">
        <v>7</v>
      </c>
      <c r="B3680" t="s">
        <v>37</v>
      </c>
      <c r="C3680">
        <v>2015</v>
      </c>
      <c r="D3680" t="s">
        <v>28</v>
      </c>
      <c r="E3680">
        <v>14100</v>
      </c>
      <c r="F3680" t="s">
        <v>9</v>
      </c>
      <c r="G3680">
        <v>149999</v>
      </c>
    </row>
    <row r="3681" spans="1:7" x14ac:dyDescent="0.25">
      <c r="A3681" t="s">
        <v>57</v>
      </c>
      <c r="B3681" t="s">
        <v>119</v>
      </c>
      <c r="C3681">
        <v>2022</v>
      </c>
      <c r="D3681" t="s">
        <v>28</v>
      </c>
      <c r="E3681">
        <v>4895</v>
      </c>
      <c r="F3681" t="s">
        <v>9</v>
      </c>
      <c r="G3681">
        <v>149999</v>
      </c>
    </row>
    <row r="3682" spans="1:7" x14ac:dyDescent="0.25">
      <c r="A3682" t="s">
        <v>22</v>
      </c>
      <c r="B3682" t="s">
        <v>64</v>
      </c>
      <c r="C3682">
        <v>2022</v>
      </c>
      <c r="D3682" t="s">
        <v>14</v>
      </c>
      <c r="E3682">
        <v>4411</v>
      </c>
      <c r="F3682" t="s">
        <v>9</v>
      </c>
      <c r="G3682">
        <v>729900</v>
      </c>
    </row>
    <row r="3683" spans="1:7" x14ac:dyDescent="0.25">
      <c r="A3683" t="s">
        <v>7</v>
      </c>
      <c r="B3683" t="s">
        <v>32</v>
      </c>
      <c r="C3683">
        <v>2014</v>
      </c>
      <c r="D3683" t="s">
        <v>28</v>
      </c>
      <c r="E3683">
        <v>9000</v>
      </c>
      <c r="F3683" t="s">
        <v>9</v>
      </c>
      <c r="G3683">
        <v>149900</v>
      </c>
    </row>
    <row r="3684" spans="1:7" x14ac:dyDescent="0.25">
      <c r="A3684" t="s">
        <v>69</v>
      </c>
      <c r="B3684" t="s">
        <v>138</v>
      </c>
      <c r="C3684">
        <v>2022</v>
      </c>
      <c r="D3684" t="s">
        <v>8</v>
      </c>
      <c r="E3684">
        <v>4499</v>
      </c>
      <c r="F3684" t="s">
        <v>9</v>
      </c>
      <c r="G3684">
        <v>389800</v>
      </c>
    </row>
    <row r="3685" spans="1:7" x14ac:dyDescent="0.25">
      <c r="A3685" t="s">
        <v>77</v>
      </c>
      <c r="B3685">
        <v>208</v>
      </c>
      <c r="C3685">
        <v>2022</v>
      </c>
      <c r="D3685" t="s">
        <v>8</v>
      </c>
      <c r="E3685">
        <v>4555</v>
      </c>
      <c r="F3685" t="s">
        <v>9</v>
      </c>
      <c r="G3685">
        <v>259900</v>
      </c>
    </row>
    <row r="3686" spans="1:7" x14ac:dyDescent="0.25">
      <c r="A3686" t="s">
        <v>22</v>
      </c>
      <c r="B3686" t="s">
        <v>127</v>
      </c>
      <c r="C3686">
        <v>2014</v>
      </c>
      <c r="D3686" t="s">
        <v>25</v>
      </c>
      <c r="E3686">
        <v>10427</v>
      </c>
      <c r="F3686" t="s">
        <v>9</v>
      </c>
      <c r="G3686">
        <v>149900</v>
      </c>
    </row>
    <row r="3687" spans="1:7" x14ac:dyDescent="0.25">
      <c r="A3687" t="s">
        <v>57</v>
      </c>
      <c r="B3687" t="s">
        <v>94</v>
      </c>
      <c r="C3687">
        <v>2022</v>
      </c>
      <c r="D3687" t="s">
        <v>14</v>
      </c>
      <c r="E3687">
        <v>4595</v>
      </c>
      <c r="F3687" t="s">
        <v>9</v>
      </c>
      <c r="G3687">
        <v>268900</v>
      </c>
    </row>
    <row r="3688" spans="1:7" x14ac:dyDescent="0.25">
      <c r="A3688" t="s">
        <v>98</v>
      </c>
      <c r="B3688" t="s">
        <v>110</v>
      </c>
      <c r="C3688">
        <v>2014</v>
      </c>
      <c r="D3688" t="s">
        <v>28</v>
      </c>
      <c r="E3688">
        <v>12544</v>
      </c>
      <c r="F3688" t="s">
        <v>21</v>
      </c>
      <c r="G3688">
        <v>149900</v>
      </c>
    </row>
    <row r="3689" spans="1:7" x14ac:dyDescent="0.25">
      <c r="A3689" t="s">
        <v>12</v>
      </c>
      <c r="B3689" t="s">
        <v>136</v>
      </c>
      <c r="C3689">
        <v>2014</v>
      </c>
      <c r="D3689" t="s">
        <v>28</v>
      </c>
      <c r="E3689">
        <v>14308</v>
      </c>
      <c r="F3689" t="s">
        <v>9</v>
      </c>
      <c r="G3689">
        <v>149900</v>
      </c>
    </row>
    <row r="3690" spans="1:7" x14ac:dyDescent="0.25">
      <c r="A3690" t="s">
        <v>7</v>
      </c>
      <c r="B3690" t="s">
        <v>32</v>
      </c>
      <c r="C3690">
        <v>2014</v>
      </c>
      <c r="D3690" t="s">
        <v>25</v>
      </c>
      <c r="E3690">
        <v>14393</v>
      </c>
      <c r="F3690" t="s">
        <v>21</v>
      </c>
      <c r="G3690">
        <v>149900</v>
      </c>
    </row>
    <row r="3691" spans="1:7" x14ac:dyDescent="0.25">
      <c r="A3691" t="s">
        <v>22</v>
      </c>
      <c r="B3691" t="s">
        <v>73</v>
      </c>
      <c r="C3691">
        <v>2014</v>
      </c>
      <c r="D3691" t="s">
        <v>25</v>
      </c>
      <c r="E3691">
        <v>14837</v>
      </c>
      <c r="F3691" t="s">
        <v>21</v>
      </c>
      <c r="G3691">
        <v>149900</v>
      </c>
    </row>
    <row r="3692" spans="1:7" x14ac:dyDescent="0.25">
      <c r="A3692" t="s">
        <v>7</v>
      </c>
      <c r="B3692" t="s">
        <v>32</v>
      </c>
      <c r="C3692">
        <v>2014</v>
      </c>
      <c r="D3692" t="s">
        <v>25</v>
      </c>
      <c r="E3692">
        <v>17950</v>
      </c>
      <c r="F3692" t="s">
        <v>21</v>
      </c>
      <c r="G3692">
        <v>149900</v>
      </c>
    </row>
    <row r="3693" spans="1:7" x14ac:dyDescent="0.25">
      <c r="A3693" t="s">
        <v>15</v>
      </c>
      <c r="B3693">
        <v>320</v>
      </c>
      <c r="C3693">
        <v>2014</v>
      </c>
      <c r="D3693" t="s">
        <v>25</v>
      </c>
      <c r="E3693">
        <v>18149</v>
      </c>
      <c r="F3693" t="s">
        <v>9</v>
      </c>
      <c r="G3693">
        <v>149900</v>
      </c>
    </row>
    <row r="3694" spans="1:7" x14ac:dyDescent="0.25">
      <c r="A3694" t="s">
        <v>26</v>
      </c>
      <c r="B3694" t="s">
        <v>27</v>
      </c>
      <c r="C3694">
        <v>2014</v>
      </c>
      <c r="D3694" t="s">
        <v>25</v>
      </c>
      <c r="E3694">
        <v>18800</v>
      </c>
      <c r="F3694" t="s">
        <v>9</v>
      </c>
      <c r="G3694">
        <v>149900</v>
      </c>
    </row>
    <row r="3695" spans="1:7" x14ac:dyDescent="0.25">
      <c r="A3695" t="s">
        <v>22</v>
      </c>
      <c r="B3695" t="s">
        <v>73</v>
      </c>
      <c r="C3695">
        <v>2014</v>
      </c>
      <c r="D3695" t="s">
        <v>25</v>
      </c>
      <c r="E3695">
        <v>19504</v>
      </c>
      <c r="F3695" t="s">
        <v>9</v>
      </c>
      <c r="G3695">
        <v>149900</v>
      </c>
    </row>
    <row r="3696" spans="1:7" x14ac:dyDescent="0.25">
      <c r="A3696" t="s">
        <v>22</v>
      </c>
      <c r="B3696" t="s">
        <v>126</v>
      </c>
      <c r="C3696">
        <v>2014</v>
      </c>
      <c r="D3696" t="s">
        <v>25</v>
      </c>
      <c r="E3696">
        <v>19800</v>
      </c>
      <c r="F3696" t="s">
        <v>21</v>
      </c>
      <c r="G3696">
        <v>149900</v>
      </c>
    </row>
    <row r="3697" spans="1:7" x14ac:dyDescent="0.25">
      <c r="A3697" t="s">
        <v>7</v>
      </c>
      <c r="B3697" t="s">
        <v>32</v>
      </c>
      <c r="C3697">
        <v>2015</v>
      </c>
      <c r="D3697" t="s">
        <v>28</v>
      </c>
      <c r="E3697">
        <v>6199</v>
      </c>
      <c r="F3697" t="s">
        <v>21</v>
      </c>
      <c r="G3697">
        <v>149900</v>
      </c>
    </row>
    <row r="3698" spans="1:7" x14ac:dyDescent="0.25">
      <c r="A3698" t="s">
        <v>7</v>
      </c>
      <c r="B3698" t="s">
        <v>483</v>
      </c>
      <c r="C3698">
        <v>2022</v>
      </c>
      <c r="D3698" t="s">
        <v>14</v>
      </c>
      <c r="E3698">
        <v>4758</v>
      </c>
      <c r="F3698" t="s">
        <v>9</v>
      </c>
      <c r="G3698">
        <v>369800</v>
      </c>
    </row>
    <row r="3699" spans="1:7" x14ac:dyDescent="0.25">
      <c r="A3699" t="s">
        <v>19</v>
      </c>
      <c r="B3699" t="s">
        <v>89</v>
      </c>
      <c r="C3699">
        <v>2015</v>
      </c>
      <c r="D3699" t="s">
        <v>28</v>
      </c>
      <c r="E3699">
        <v>14861</v>
      </c>
      <c r="F3699" t="s">
        <v>9</v>
      </c>
      <c r="G3699">
        <v>149900</v>
      </c>
    </row>
    <row r="3700" spans="1:7" x14ac:dyDescent="0.25">
      <c r="A3700" t="s">
        <v>77</v>
      </c>
      <c r="B3700">
        <v>3008</v>
      </c>
      <c r="C3700">
        <v>2022</v>
      </c>
      <c r="D3700" t="s">
        <v>14</v>
      </c>
      <c r="E3700">
        <v>4824</v>
      </c>
      <c r="F3700" t="s">
        <v>9</v>
      </c>
      <c r="G3700">
        <v>369900</v>
      </c>
    </row>
    <row r="3701" spans="1:7" x14ac:dyDescent="0.25">
      <c r="A3701" t="s">
        <v>26</v>
      </c>
      <c r="B3701" t="s">
        <v>27</v>
      </c>
      <c r="C3701">
        <v>2022</v>
      </c>
      <c r="D3701" t="s">
        <v>14</v>
      </c>
      <c r="E3701">
        <v>4834</v>
      </c>
      <c r="F3701" t="s">
        <v>9</v>
      </c>
      <c r="G3701">
        <v>549900</v>
      </c>
    </row>
    <row r="3702" spans="1:7" x14ac:dyDescent="0.25">
      <c r="A3702" t="s">
        <v>57</v>
      </c>
      <c r="B3702" t="s">
        <v>71</v>
      </c>
      <c r="C3702">
        <v>2022</v>
      </c>
      <c r="D3702" t="s">
        <v>14</v>
      </c>
      <c r="E3702">
        <v>4867</v>
      </c>
      <c r="F3702" t="s">
        <v>9</v>
      </c>
      <c r="G3702">
        <v>289000</v>
      </c>
    </row>
    <row r="3703" spans="1:7" x14ac:dyDescent="0.25">
      <c r="A3703" t="s">
        <v>45</v>
      </c>
      <c r="B3703" t="s">
        <v>478</v>
      </c>
      <c r="C3703">
        <v>2022</v>
      </c>
      <c r="D3703" t="s">
        <v>8</v>
      </c>
      <c r="E3703">
        <v>4878</v>
      </c>
      <c r="F3703" t="s">
        <v>9</v>
      </c>
      <c r="G3703">
        <v>529000</v>
      </c>
    </row>
    <row r="3704" spans="1:7" x14ac:dyDescent="0.25">
      <c r="A3704" t="s">
        <v>98</v>
      </c>
      <c r="B3704" t="s">
        <v>110</v>
      </c>
      <c r="C3704">
        <v>2015</v>
      </c>
      <c r="D3704" t="s">
        <v>25</v>
      </c>
      <c r="E3704">
        <v>18133</v>
      </c>
      <c r="F3704" t="s">
        <v>21</v>
      </c>
      <c r="G3704">
        <v>149900</v>
      </c>
    </row>
    <row r="3705" spans="1:7" x14ac:dyDescent="0.25">
      <c r="A3705" t="s">
        <v>22</v>
      </c>
      <c r="B3705" t="s">
        <v>62</v>
      </c>
      <c r="C3705">
        <v>2022</v>
      </c>
      <c r="D3705" t="s">
        <v>14</v>
      </c>
      <c r="E3705">
        <v>4912</v>
      </c>
      <c r="F3705" t="s">
        <v>9</v>
      </c>
      <c r="G3705">
        <v>559000</v>
      </c>
    </row>
    <row r="3706" spans="1:7" x14ac:dyDescent="0.25">
      <c r="A3706" t="s">
        <v>26</v>
      </c>
      <c r="B3706" t="s">
        <v>27</v>
      </c>
      <c r="C3706">
        <v>2022</v>
      </c>
      <c r="D3706" t="s">
        <v>14</v>
      </c>
      <c r="E3706">
        <v>4913</v>
      </c>
      <c r="F3706" t="s">
        <v>9</v>
      </c>
      <c r="G3706">
        <v>519900</v>
      </c>
    </row>
    <row r="3707" spans="1:7" x14ac:dyDescent="0.25">
      <c r="A3707" t="s">
        <v>45</v>
      </c>
      <c r="B3707" t="s">
        <v>67</v>
      </c>
      <c r="C3707">
        <v>2022</v>
      </c>
      <c r="D3707" t="s">
        <v>8</v>
      </c>
      <c r="E3707">
        <v>4950</v>
      </c>
      <c r="F3707" t="s">
        <v>9</v>
      </c>
      <c r="G3707">
        <v>539900</v>
      </c>
    </row>
    <row r="3708" spans="1:7" x14ac:dyDescent="0.25">
      <c r="A3708" t="s">
        <v>22</v>
      </c>
      <c r="B3708" t="s">
        <v>23</v>
      </c>
      <c r="C3708">
        <v>2022</v>
      </c>
      <c r="D3708" t="s">
        <v>14</v>
      </c>
      <c r="E3708">
        <v>4962</v>
      </c>
      <c r="F3708" t="s">
        <v>9</v>
      </c>
      <c r="G3708">
        <v>479900</v>
      </c>
    </row>
    <row r="3709" spans="1:7" x14ac:dyDescent="0.25">
      <c r="A3709" t="s">
        <v>79</v>
      </c>
      <c r="B3709" t="s">
        <v>100</v>
      </c>
      <c r="C3709">
        <v>2022</v>
      </c>
      <c r="D3709" t="s">
        <v>8</v>
      </c>
      <c r="E3709">
        <v>4971</v>
      </c>
      <c r="F3709" t="s">
        <v>9</v>
      </c>
      <c r="G3709">
        <v>459900</v>
      </c>
    </row>
    <row r="3710" spans="1:7" x14ac:dyDescent="0.25">
      <c r="A3710" t="s">
        <v>7</v>
      </c>
      <c r="B3710" t="s">
        <v>134</v>
      </c>
      <c r="C3710">
        <v>2016</v>
      </c>
      <c r="D3710" t="s">
        <v>28</v>
      </c>
      <c r="E3710">
        <v>4687</v>
      </c>
      <c r="F3710" t="s">
        <v>9</v>
      </c>
      <c r="G3710">
        <v>149900</v>
      </c>
    </row>
    <row r="3711" spans="1:7" x14ac:dyDescent="0.25">
      <c r="A3711" t="s">
        <v>12</v>
      </c>
      <c r="B3711" t="s">
        <v>460</v>
      </c>
      <c r="C3711">
        <v>2022</v>
      </c>
      <c r="D3711" t="s">
        <v>14</v>
      </c>
      <c r="E3711">
        <v>4990</v>
      </c>
      <c r="F3711" t="s">
        <v>9</v>
      </c>
      <c r="G3711">
        <v>259999</v>
      </c>
    </row>
    <row r="3712" spans="1:7" x14ac:dyDescent="0.25">
      <c r="A3712" t="s">
        <v>7</v>
      </c>
      <c r="B3712" t="s">
        <v>140</v>
      </c>
      <c r="C3712">
        <v>2022</v>
      </c>
      <c r="D3712" t="s">
        <v>8</v>
      </c>
      <c r="E3712">
        <v>5000</v>
      </c>
      <c r="F3712" t="s">
        <v>9</v>
      </c>
      <c r="G3712">
        <v>444900</v>
      </c>
    </row>
    <row r="3713" spans="1:7" x14ac:dyDescent="0.25">
      <c r="A3713" t="s">
        <v>46</v>
      </c>
      <c r="B3713" t="s">
        <v>137</v>
      </c>
      <c r="C3713">
        <v>2016</v>
      </c>
      <c r="D3713" t="s">
        <v>25</v>
      </c>
      <c r="E3713">
        <v>5644</v>
      </c>
      <c r="F3713" t="s">
        <v>9</v>
      </c>
      <c r="G3713">
        <v>149900</v>
      </c>
    </row>
    <row r="3714" spans="1:7" x14ac:dyDescent="0.25">
      <c r="A3714" t="s">
        <v>57</v>
      </c>
      <c r="B3714" t="s">
        <v>71</v>
      </c>
      <c r="C3714">
        <v>2022</v>
      </c>
      <c r="D3714" t="s">
        <v>14</v>
      </c>
      <c r="E3714">
        <v>5050</v>
      </c>
      <c r="F3714" t="s">
        <v>9</v>
      </c>
      <c r="G3714">
        <v>419000</v>
      </c>
    </row>
    <row r="3715" spans="1:7" x14ac:dyDescent="0.25">
      <c r="A3715" t="s">
        <v>7</v>
      </c>
      <c r="B3715" t="s">
        <v>134</v>
      </c>
      <c r="C3715">
        <v>2016</v>
      </c>
      <c r="D3715" t="s">
        <v>28</v>
      </c>
      <c r="E3715">
        <v>5970</v>
      </c>
      <c r="F3715" t="s">
        <v>9</v>
      </c>
      <c r="G3715">
        <v>149900</v>
      </c>
    </row>
    <row r="3716" spans="1:7" x14ac:dyDescent="0.25">
      <c r="A3716" t="s">
        <v>7</v>
      </c>
      <c r="B3716" t="s">
        <v>32</v>
      </c>
      <c r="C3716">
        <v>2016</v>
      </c>
      <c r="D3716" t="s">
        <v>25</v>
      </c>
      <c r="E3716">
        <v>8461</v>
      </c>
      <c r="F3716" t="s">
        <v>21</v>
      </c>
      <c r="G3716">
        <v>149900</v>
      </c>
    </row>
    <row r="3717" spans="1:7" x14ac:dyDescent="0.25">
      <c r="A3717" t="s">
        <v>19</v>
      </c>
      <c r="B3717" t="s">
        <v>89</v>
      </c>
      <c r="C3717">
        <v>2022</v>
      </c>
      <c r="D3717" t="s">
        <v>14</v>
      </c>
      <c r="E3717">
        <v>5100</v>
      </c>
      <c r="F3717" t="s">
        <v>9</v>
      </c>
      <c r="G3717">
        <v>299900</v>
      </c>
    </row>
    <row r="3718" spans="1:7" x14ac:dyDescent="0.25">
      <c r="A3718" t="s">
        <v>22</v>
      </c>
      <c r="B3718" t="s">
        <v>127</v>
      </c>
      <c r="C3718">
        <v>2016</v>
      </c>
      <c r="D3718" t="s">
        <v>28</v>
      </c>
      <c r="E3718">
        <v>9953</v>
      </c>
      <c r="F3718" t="s">
        <v>21</v>
      </c>
      <c r="G3718">
        <v>149900</v>
      </c>
    </row>
    <row r="3719" spans="1:7" x14ac:dyDescent="0.25">
      <c r="A3719" t="s">
        <v>7</v>
      </c>
      <c r="B3719" t="s">
        <v>32</v>
      </c>
      <c r="C3719">
        <v>2016</v>
      </c>
      <c r="D3719" t="s">
        <v>28</v>
      </c>
      <c r="E3719">
        <v>12400</v>
      </c>
      <c r="F3719" t="s">
        <v>9</v>
      </c>
      <c r="G3719">
        <v>149900</v>
      </c>
    </row>
    <row r="3720" spans="1:7" x14ac:dyDescent="0.25">
      <c r="A3720" t="s">
        <v>7</v>
      </c>
      <c r="B3720" t="s">
        <v>37</v>
      </c>
      <c r="C3720">
        <v>2022</v>
      </c>
      <c r="D3720" t="s">
        <v>14</v>
      </c>
      <c r="E3720">
        <v>5120</v>
      </c>
      <c r="F3720" t="s">
        <v>9</v>
      </c>
      <c r="G3720">
        <v>399900</v>
      </c>
    </row>
    <row r="3721" spans="1:7" x14ac:dyDescent="0.25">
      <c r="A3721" t="s">
        <v>10</v>
      </c>
      <c r="B3721" t="s">
        <v>63</v>
      </c>
      <c r="C3721">
        <v>2016</v>
      </c>
      <c r="D3721" t="s">
        <v>25</v>
      </c>
      <c r="E3721">
        <v>12876</v>
      </c>
      <c r="F3721" t="s">
        <v>21</v>
      </c>
      <c r="G3721">
        <v>149900</v>
      </c>
    </row>
    <row r="3722" spans="1:7" x14ac:dyDescent="0.25">
      <c r="A3722" t="s">
        <v>22</v>
      </c>
      <c r="B3722" t="s">
        <v>64</v>
      </c>
      <c r="C3722">
        <v>2022</v>
      </c>
      <c r="D3722" t="s">
        <v>14</v>
      </c>
      <c r="E3722">
        <v>5150</v>
      </c>
      <c r="F3722" t="s">
        <v>9</v>
      </c>
      <c r="G3722">
        <v>674800</v>
      </c>
    </row>
    <row r="3723" spans="1:7" x14ac:dyDescent="0.25">
      <c r="A3723" t="s">
        <v>15</v>
      </c>
      <c r="B3723" t="s">
        <v>147</v>
      </c>
      <c r="C3723">
        <v>2022</v>
      </c>
      <c r="D3723" t="s">
        <v>8</v>
      </c>
      <c r="E3723">
        <v>5199</v>
      </c>
      <c r="F3723" t="s">
        <v>9</v>
      </c>
      <c r="G3723">
        <v>569900</v>
      </c>
    </row>
    <row r="3724" spans="1:7" x14ac:dyDescent="0.25">
      <c r="A3724" t="s">
        <v>7</v>
      </c>
      <c r="B3724" t="s">
        <v>37</v>
      </c>
      <c r="C3724">
        <v>2016</v>
      </c>
      <c r="D3724" t="s">
        <v>28</v>
      </c>
      <c r="E3724">
        <v>14429</v>
      </c>
      <c r="F3724" t="s">
        <v>21</v>
      </c>
      <c r="G3724">
        <v>149900</v>
      </c>
    </row>
    <row r="3725" spans="1:7" x14ac:dyDescent="0.25">
      <c r="A3725" t="s">
        <v>45</v>
      </c>
      <c r="B3725" t="s">
        <v>478</v>
      </c>
      <c r="C3725">
        <v>2022</v>
      </c>
      <c r="D3725" t="s">
        <v>8</v>
      </c>
      <c r="E3725">
        <v>5224</v>
      </c>
      <c r="F3725" t="s">
        <v>9</v>
      </c>
      <c r="G3725">
        <v>549900</v>
      </c>
    </row>
    <row r="3726" spans="1:7" x14ac:dyDescent="0.25">
      <c r="A3726" t="s">
        <v>45</v>
      </c>
      <c r="B3726" t="s">
        <v>478</v>
      </c>
      <c r="C3726">
        <v>2022</v>
      </c>
      <c r="D3726" t="s">
        <v>8</v>
      </c>
      <c r="E3726">
        <v>5296</v>
      </c>
      <c r="F3726" t="s">
        <v>9</v>
      </c>
      <c r="G3726">
        <v>499900</v>
      </c>
    </row>
    <row r="3727" spans="1:7" x14ac:dyDescent="0.25">
      <c r="A3727" t="s">
        <v>19</v>
      </c>
      <c r="B3727" t="s">
        <v>88</v>
      </c>
      <c r="C3727">
        <v>2016</v>
      </c>
      <c r="D3727" t="s">
        <v>25</v>
      </c>
      <c r="E3727">
        <v>15509</v>
      </c>
      <c r="F3727" t="s">
        <v>9</v>
      </c>
      <c r="G3727">
        <v>149900</v>
      </c>
    </row>
    <row r="3728" spans="1:7" x14ac:dyDescent="0.25">
      <c r="A3728" t="s">
        <v>7</v>
      </c>
      <c r="B3728" t="s">
        <v>32</v>
      </c>
      <c r="C3728">
        <v>2016</v>
      </c>
      <c r="D3728" t="s">
        <v>28</v>
      </c>
      <c r="E3728">
        <v>16437</v>
      </c>
      <c r="F3728" t="s">
        <v>9</v>
      </c>
      <c r="G3728">
        <v>149900</v>
      </c>
    </row>
    <row r="3729" spans="1:7" x14ac:dyDescent="0.25">
      <c r="A3729" t="s">
        <v>22</v>
      </c>
      <c r="B3729" t="s">
        <v>127</v>
      </c>
      <c r="C3729">
        <v>2016</v>
      </c>
      <c r="D3729" t="s">
        <v>25</v>
      </c>
      <c r="E3729">
        <v>16800</v>
      </c>
      <c r="F3729" t="s">
        <v>9</v>
      </c>
      <c r="G3729">
        <v>149900</v>
      </c>
    </row>
    <row r="3730" spans="1:7" x14ac:dyDescent="0.25">
      <c r="A3730" t="s">
        <v>22</v>
      </c>
      <c r="B3730" t="s">
        <v>83</v>
      </c>
      <c r="C3730">
        <v>2022</v>
      </c>
      <c r="D3730" t="s">
        <v>8</v>
      </c>
      <c r="E3730">
        <v>5512</v>
      </c>
      <c r="F3730" t="s">
        <v>9</v>
      </c>
      <c r="G3730">
        <v>449900</v>
      </c>
    </row>
    <row r="3731" spans="1:7" x14ac:dyDescent="0.25">
      <c r="A3731" t="s">
        <v>22</v>
      </c>
      <c r="B3731" t="s">
        <v>48</v>
      </c>
      <c r="C3731">
        <v>2022</v>
      </c>
      <c r="D3731" t="s">
        <v>14</v>
      </c>
      <c r="E3731">
        <v>5630</v>
      </c>
      <c r="F3731" t="s">
        <v>9</v>
      </c>
      <c r="G3731">
        <v>429900</v>
      </c>
    </row>
    <row r="3732" spans="1:7" x14ac:dyDescent="0.25">
      <c r="A3732" t="s">
        <v>69</v>
      </c>
      <c r="B3732" t="s">
        <v>138</v>
      </c>
      <c r="C3732">
        <v>2022</v>
      </c>
      <c r="D3732" t="s">
        <v>8</v>
      </c>
      <c r="E3732">
        <v>5650</v>
      </c>
      <c r="F3732" t="s">
        <v>9</v>
      </c>
      <c r="G3732">
        <v>449900</v>
      </c>
    </row>
    <row r="3733" spans="1:7" x14ac:dyDescent="0.25">
      <c r="A3733" t="s">
        <v>45</v>
      </c>
      <c r="B3733" t="s">
        <v>478</v>
      </c>
      <c r="C3733">
        <v>2022</v>
      </c>
      <c r="D3733" t="s">
        <v>8</v>
      </c>
      <c r="E3733">
        <v>5680</v>
      </c>
      <c r="F3733" t="s">
        <v>9</v>
      </c>
      <c r="G3733">
        <v>549900</v>
      </c>
    </row>
    <row r="3734" spans="1:7" x14ac:dyDescent="0.25">
      <c r="A3734" t="s">
        <v>15</v>
      </c>
      <c r="B3734">
        <v>530</v>
      </c>
      <c r="C3734">
        <v>2022</v>
      </c>
      <c r="D3734" t="s">
        <v>14</v>
      </c>
      <c r="E3734">
        <v>5795</v>
      </c>
      <c r="F3734" t="s">
        <v>9</v>
      </c>
      <c r="G3734">
        <v>449900</v>
      </c>
    </row>
    <row r="3735" spans="1:7" x14ac:dyDescent="0.25">
      <c r="A3735" t="s">
        <v>7</v>
      </c>
      <c r="B3735" t="s">
        <v>32</v>
      </c>
      <c r="C3735">
        <v>2017</v>
      </c>
      <c r="D3735" t="s">
        <v>28</v>
      </c>
      <c r="E3735">
        <v>4290</v>
      </c>
      <c r="F3735" t="s">
        <v>21</v>
      </c>
      <c r="G3735">
        <v>149900</v>
      </c>
    </row>
    <row r="3736" spans="1:7" x14ac:dyDescent="0.25">
      <c r="A3736" t="s">
        <v>46</v>
      </c>
      <c r="B3736" t="s">
        <v>81</v>
      </c>
      <c r="C3736">
        <v>2022</v>
      </c>
      <c r="D3736" t="s">
        <v>8</v>
      </c>
      <c r="E3736">
        <v>5822</v>
      </c>
      <c r="F3736" t="s">
        <v>9</v>
      </c>
      <c r="G3736">
        <v>450000</v>
      </c>
    </row>
    <row r="3737" spans="1:7" x14ac:dyDescent="0.25">
      <c r="A3737" t="s">
        <v>29</v>
      </c>
      <c r="B3737" t="s">
        <v>35</v>
      </c>
      <c r="C3737">
        <v>2022</v>
      </c>
      <c r="D3737" t="s">
        <v>14</v>
      </c>
      <c r="E3737">
        <v>5828</v>
      </c>
      <c r="F3737" t="s">
        <v>9</v>
      </c>
      <c r="G3737">
        <v>459000</v>
      </c>
    </row>
    <row r="3738" spans="1:7" x14ac:dyDescent="0.25">
      <c r="A3738" t="s">
        <v>46</v>
      </c>
      <c r="B3738" t="s">
        <v>61</v>
      </c>
      <c r="C3738">
        <v>2022</v>
      </c>
      <c r="D3738" t="s">
        <v>8</v>
      </c>
      <c r="E3738">
        <v>6041</v>
      </c>
      <c r="F3738" t="s">
        <v>9</v>
      </c>
      <c r="G3738">
        <v>199900</v>
      </c>
    </row>
    <row r="3739" spans="1:7" x14ac:dyDescent="0.25">
      <c r="A3739" t="s">
        <v>19</v>
      </c>
      <c r="B3739" t="s">
        <v>107</v>
      </c>
      <c r="C3739">
        <v>2017</v>
      </c>
      <c r="D3739" t="s">
        <v>28</v>
      </c>
      <c r="E3739">
        <v>6432</v>
      </c>
      <c r="F3739" t="s">
        <v>21</v>
      </c>
      <c r="G3739">
        <v>149900</v>
      </c>
    </row>
    <row r="3740" spans="1:7" x14ac:dyDescent="0.25">
      <c r="A3740" t="s">
        <v>79</v>
      </c>
      <c r="B3740" t="s">
        <v>100</v>
      </c>
      <c r="C3740">
        <v>2022</v>
      </c>
      <c r="D3740" t="s">
        <v>8</v>
      </c>
      <c r="E3740">
        <v>6200</v>
      </c>
      <c r="F3740" t="s">
        <v>9</v>
      </c>
      <c r="G3740">
        <v>449900</v>
      </c>
    </row>
    <row r="3741" spans="1:7" x14ac:dyDescent="0.25">
      <c r="A3741" t="s">
        <v>77</v>
      </c>
      <c r="B3741">
        <v>5008</v>
      </c>
      <c r="C3741">
        <v>2017</v>
      </c>
      <c r="D3741" t="s">
        <v>25</v>
      </c>
      <c r="E3741">
        <v>12407</v>
      </c>
      <c r="F3741" t="s">
        <v>21</v>
      </c>
      <c r="G3741">
        <v>149900</v>
      </c>
    </row>
    <row r="3742" spans="1:7" x14ac:dyDescent="0.25">
      <c r="A3742" t="s">
        <v>46</v>
      </c>
      <c r="B3742" t="s">
        <v>81</v>
      </c>
      <c r="C3742">
        <v>2018</v>
      </c>
      <c r="D3742" t="s">
        <v>25</v>
      </c>
      <c r="E3742">
        <v>4439</v>
      </c>
      <c r="F3742" t="s">
        <v>9</v>
      </c>
      <c r="G3742">
        <v>149900</v>
      </c>
    </row>
    <row r="3743" spans="1:7" x14ac:dyDescent="0.25">
      <c r="A3743" t="s">
        <v>57</v>
      </c>
      <c r="B3743" t="s">
        <v>94</v>
      </c>
      <c r="C3743">
        <v>2022</v>
      </c>
      <c r="D3743" t="s">
        <v>14</v>
      </c>
      <c r="E3743">
        <v>6400</v>
      </c>
      <c r="F3743" t="s">
        <v>9</v>
      </c>
      <c r="G3743">
        <v>249900</v>
      </c>
    </row>
    <row r="3744" spans="1:7" x14ac:dyDescent="0.25">
      <c r="A3744" t="s">
        <v>19</v>
      </c>
      <c r="B3744" t="s">
        <v>43</v>
      </c>
      <c r="C3744">
        <v>2018</v>
      </c>
      <c r="D3744" t="s">
        <v>25</v>
      </c>
      <c r="E3744">
        <v>6750</v>
      </c>
      <c r="F3744" t="s">
        <v>9</v>
      </c>
      <c r="G3744">
        <v>149900</v>
      </c>
    </row>
    <row r="3745" spans="1:7" x14ac:dyDescent="0.25">
      <c r="A3745" t="s">
        <v>15</v>
      </c>
      <c r="B3745" t="s">
        <v>24</v>
      </c>
      <c r="C3745">
        <v>2022</v>
      </c>
      <c r="D3745" t="s">
        <v>14</v>
      </c>
      <c r="E3745">
        <v>6619</v>
      </c>
      <c r="F3745" t="s">
        <v>9</v>
      </c>
      <c r="G3745">
        <v>798900</v>
      </c>
    </row>
    <row r="3746" spans="1:7" x14ac:dyDescent="0.25">
      <c r="A3746" t="s">
        <v>57</v>
      </c>
      <c r="B3746" t="s">
        <v>71</v>
      </c>
      <c r="C3746">
        <v>2022</v>
      </c>
      <c r="D3746" t="s">
        <v>14</v>
      </c>
      <c r="E3746">
        <v>6671</v>
      </c>
      <c r="F3746" t="s">
        <v>9</v>
      </c>
      <c r="G3746">
        <v>429900</v>
      </c>
    </row>
    <row r="3747" spans="1:7" x14ac:dyDescent="0.25">
      <c r="A3747" t="s">
        <v>57</v>
      </c>
      <c r="B3747" t="s">
        <v>94</v>
      </c>
      <c r="C3747">
        <v>2018</v>
      </c>
      <c r="D3747" t="s">
        <v>28</v>
      </c>
      <c r="E3747">
        <v>7490</v>
      </c>
      <c r="F3747" t="s">
        <v>21</v>
      </c>
      <c r="G3747">
        <v>149900</v>
      </c>
    </row>
    <row r="3748" spans="1:7" x14ac:dyDescent="0.25">
      <c r="A3748" t="s">
        <v>57</v>
      </c>
      <c r="B3748" t="s">
        <v>58</v>
      </c>
      <c r="C3748">
        <v>2022</v>
      </c>
      <c r="D3748" t="s">
        <v>8</v>
      </c>
      <c r="E3748">
        <v>6718</v>
      </c>
      <c r="F3748" t="s">
        <v>9</v>
      </c>
      <c r="G3748">
        <v>489900</v>
      </c>
    </row>
    <row r="3749" spans="1:7" x14ac:dyDescent="0.25">
      <c r="A3749" t="s">
        <v>22</v>
      </c>
      <c r="B3749" t="s">
        <v>64</v>
      </c>
      <c r="C3749">
        <v>2022</v>
      </c>
      <c r="D3749" t="s">
        <v>14</v>
      </c>
      <c r="E3749">
        <v>6954</v>
      </c>
      <c r="F3749" t="s">
        <v>9</v>
      </c>
      <c r="G3749">
        <v>669900</v>
      </c>
    </row>
    <row r="3750" spans="1:7" x14ac:dyDescent="0.25">
      <c r="A3750" t="s">
        <v>19</v>
      </c>
      <c r="B3750" t="s">
        <v>43</v>
      </c>
      <c r="C3750">
        <v>2018</v>
      </c>
      <c r="D3750" t="s">
        <v>25</v>
      </c>
      <c r="E3750">
        <v>10112</v>
      </c>
      <c r="F3750" t="s">
        <v>21</v>
      </c>
      <c r="G3750">
        <v>149900</v>
      </c>
    </row>
    <row r="3751" spans="1:7" x14ac:dyDescent="0.25">
      <c r="A3751" t="s">
        <v>69</v>
      </c>
      <c r="B3751" t="s">
        <v>138</v>
      </c>
      <c r="C3751">
        <v>2022</v>
      </c>
      <c r="D3751" t="s">
        <v>8</v>
      </c>
      <c r="E3751">
        <v>7100</v>
      </c>
      <c r="F3751" t="s">
        <v>9</v>
      </c>
      <c r="G3751">
        <v>489900</v>
      </c>
    </row>
    <row r="3752" spans="1:7" x14ac:dyDescent="0.25">
      <c r="A3752" t="s">
        <v>79</v>
      </c>
      <c r="B3752" t="s">
        <v>130</v>
      </c>
      <c r="C3752">
        <v>2022</v>
      </c>
      <c r="D3752" t="s">
        <v>8</v>
      </c>
      <c r="E3752">
        <v>7343</v>
      </c>
      <c r="F3752" t="s">
        <v>9</v>
      </c>
      <c r="G3752">
        <v>299700</v>
      </c>
    </row>
    <row r="3753" spans="1:7" x14ac:dyDescent="0.25">
      <c r="A3753" t="s">
        <v>22</v>
      </c>
      <c r="B3753" t="s">
        <v>48</v>
      </c>
      <c r="C3753">
        <v>2022</v>
      </c>
      <c r="D3753" t="s">
        <v>14</v>
      </c>
      <c r="E3753">
        <v>7557</v>
      </c>
      <c r="F3753" t="s">
        <v>9</v>
      </c>
      <c r="G3753">
        <v>414900</v>
      </c>
    </row>
    <row r="3754" spans="1:7" x14ac:dyDescent="0.25">
      <c r="A3754" t="s">
        <v>7</v>
      </c>
      <c r="B3754" t="s">
        <v>140</v>
      </c>
      <c r="C3754">
        <v>2022</v>
      </c>
      <c r="D3754" t="s">
        <v>8</v>
      </c>
      <c r="E3754">
        <v>7598</v>
      </c>
      <c r="F3754" t="s">
        <v>9</v>
      </c>
      <c r="G3754">
        <v>439900</v>
      </c>
    </row>
    <row r="3755" spans="1:7" x14ac:dyDescent="0.25">
      <c r="A3755" t="s">
        <v>7</v>
      </c>
      <c r="B3755" t="s">
        <v>32</v>
      </c>
      <c r="C3755">
        <v>2018</v>
      </c>
      <c r="D3755" t="s">
        <v>28</v>
      </c>
      <c r="E3755">
        <v>13960</v>
      </c>
      <c r="F3755" t="s">
        <v>9</v>
      </c>
      <c r="G3755">
        <v>149900</v>
      </c>
    </row>
    <row r="3756" spans="1:7" x14ac:dyDescent="0.25">
      <c r="A3756" t="s">
        <v>57</v>
      </c>
      <c r="B3756" t="s">
        <v>101</v>
      </c>
      <c r="C3756">
        <v>2022</v>
      </c>
      <c r="D3756" t="s">
        <v>8</v>
      </c>
      <c r="E3756">
        <v>7817</v>
      </c>
      <c r="F3756" t="s">
        <v>9</v>
      </c>
      <c r="G3756">
        <v>319000</v>
      </c>
    </row>
    <row r="3757" spans="1:7" x14ac:dyDescent="0.25">
      <c r="A3757" t="s">
        <v>7</v>
      </c>
      <c r="B3757" t="s">
        <v>32</v>
      </c>
      <c r="C3757">
        <v>2018</v>
      </c>
      <c r="D3757" t="s">
        <v>25</v>
      </c>
      <c r="E3757">
        <v>18100</v>
      </c>
      <c r="F3757" t="s">
        <v>21</v>
      </c>
      <c r="G3757">
        <v>149900</v>
      </c>
    </row>
    <row r="3758" spans="1:7" x14ac:dyDescent="0.25">
      <c r="A3758" t="s">
        <v>69</v>
      </c>
      <c r="B3758" t="s">
        <v>124</v>
      </c>
      <c r="C3758">
        <v>2019</v>
      </c>
      <c r="D3758" t="s">
        <v>28</v>
      </c>
      <c r="E3758">
        <v>6500</v>
      </c>
      <c r="F3758" t="s">
        <v>21</v>
      </c>
      <c r="G3758">
        <v>149900</v>
      </c>
    </row>
    <row r="3759" spans="1:7" x14ac:dyDescent="0.25">
      <c r="A3759" t="s">
        <v>15</v>
      </c>
      <c r="B3759" t="s">
        <v>86</v>
      </c>
      <c r="C3759">
        <v>2022</v>
      </c>
      <c r="D3759" t="s">
        <v>14</v>
      </c>
      <c r="E3759">
        <v>8302</v>
      </c>
      <c r="F3759" t="s">
        <v>9</v>
      </c>
      <c r="G3759">
        <v>529900</v>
      </c>
    </row>
    <row r="3760" spans="1:7" x14ac:dyDescent="0.25">
      <c r="A3760" t="s">
        <v>69</v>
      </c>
      <c r="B3760" t="s">
        <v>124</v>
      </c>
      <c r="C3760">
        <v>2019</v>
      </c>
      <c r="D3760" t="s">
        <v>28</v>
      </c>
      <c r="E3760">
        <v>6603</v>
      </c>
      <c r="F3760" t="s">
        <v>9</v>
      </c>
      <c r="G3760">
        <v>149900</v>
      </c>
    </row>
    <row r="3761" spans="1:7" x14ac:dyDescent="0.25">
      <c r="A3761" t="s">
        <v>46</v>
      </c>
      <c r="B3761" t="s">
        <v>81</v>
      </c>
      <c r="C3761">
        <v>2019</v>
      </c>
      <c r="D3761" t="s">
        <v>25</v>
      </c>
      <c r="E3761">
        <v>6763</v>
      </c>
      <c r="F3761" t="s">
        <v>9</v>
      </c>
      <c r="G3761">
        <v>149900</v>
      </c>
    </row>
    <row r="3762" spans="1:7" x14ac:dyDescent="0.25">
      <c r="A3762" t="s">
        <v>46</v>
      </c>
      <c r="B3762" t="s">
        <v>137</v>
      </c>
      <c r="C3762">
        <v>2019</v>
      </c>
      <c r="D3762" t="s">
        <v>28</v>
      </c>
      <c r="E3762">
        <v>7196</v>
      </c>
      <c r="F3762" t="s">
        <v>9</v>
      </c>
      <c r="G3762">
        <v>149900</v>
      </c>
    </row>
    <row r="3763" spans="1:7" x14ac:dyDescent="0.25">
      <c r="A3763" t="s">
        <v>17</v>
      </c>
      <c r="B3763" t="s">
        <v>149</v>
      </c>
      <c r="C3763">
        <v>2019</v>
      </c>
      <c r="D3763" t="s">
        <v>28</v>
      </c>
      <c r="E3763">
        <v>5888</v>
      </c>
      <c r="F3763" t="s">
        <v>21</v>
      </c>
      <c r="G3763">
        <v>149900</v>
      </c>
    </row>
    <row r="3764" spans="1:7" x14ac:dyDescent="0.25">
      <c r="A3764" t="s">
        <v>69</v>
      </c>
      <c r="B3764" t="s">
        <v>124</v>
      </c>
      <c r="C3764">
        <v>2020</v>
      </c>
      <c r="D3764" t="s">
        <v>28</v>
      </c>
      <c r="E3764">
        <v>3750</v>
      </c>
      <c r="F3764" t="s">
        <v>21</v>
      </c>
      <c r="G3764">
        <v>149900</v>
      </c>
    </row>
    <row r="3765" spans="1:7" x14ac:dyDescent="0.25">
      <c r="A3765" t="s">
        <v>77</v>
      </c>
      <c r="B3765">
        <v>208</v>
      </c>
      <c r="C3765">
        <v>2020</v>
      </c>
      <c r="D3765" t="s">
        <v>28</v>
      </c>
      <c r="E3765">
        <v>3950</v>
      </c>
      <c r="F3765" t="s">
        <v>21</v>
      </c>
      <c r="G3765">
        <v>149900</v>
      </c>
    </row>
    <row r="3766" spans="1:7" x14ac:dyDescent="0.25">
      <c r="A3766" t="s">
        <v>46</v>
      </c>
      <c r="B3766" t="s">
        <v>66</v>
      </c>
      <c r="C3766">
        <v>2020</v>
      </c>
      <c r="D3766" t="s">
        <v>28</v>
      </c>
      <c r="E3766">
        <v>4362</v>
      </c>
      <c r="F3766" t="s">
        <v>21</v>
      </c>
      <c r="G3766">
        <v>149900</v>
      </c>
    </row>
    <row r="3767" spans="1:7" x14ac:dyDescent="0.25">
      <c r="A3767" t="s">
        <v>45</v>
      </c>
      <c r="B3767" t="s">
        <v>478</v>
      </c>
      <c r="C3767">
        <v>2022</v>
      </c>
      <c r="D3767" t="s">
        <v>8</v>
      </c>
      <c r="E3767">
        <v>9278</v>
      </c>
      <c r="F3767" t="s">
        <v>9</v>
      </c>
      <c r="G3767">
        <v>519900</v>
      </c>
    </row>
    <row r="3768" spans="1:7" x14ac:dyDescent="0.25">
      <c r="A3768" t="s">
        <v>19</v>
      </c>
      <c r="B3768" t="s">
        <v>141</v>
      </c>
      <c r="C3768">
        <v>2021</v>
      </c>
      <c r="D3768" t="s">
        <v>28</v>
      </c>
      <c r="E3768">
        <v>1250</v>
      </c>
      <c r="F3768" t="s">
        <v>21</v>
      </c>
      <c r="G3768">
        <v>149900</v>
      </c>
    </row>
    <row r="3769" spans="1:7" x14ac:dyDescent="0.25">
      <c r="A3769" t="s">
        <v>46</v>
      </c>
      <c r="B3769" t="s">
        <v>47</v>
      </c>
      <c r="C3769">
        <v>2021</v>
      </c>
      <c r="D3769" t="s">
        <v>28</v>
      </c>
      <c r="E3769">
        <v>2641</v>
      </c>
      <c r="F3769" t="s">
        <v>21</v>
      </c>
      <c r="G3769">
        <v>149900</v>
      </c>
    </row>
    <row r="3770" spans="1:7" x14ac:dyDescent="0.25">
      <c r="A3770" t="s">
        <v>98</v>
      </c>
      <c r="B3770" t="s">
        <v>109</v>
      </c>
      <c r="C3770">
        <v>2021</v>
      </c>
      <c r="D3770" t="s">
        <v>28</v>
      </c>
      <c r="E3770">
        <v>2699</v>
      </c>
      <c r="F3770" t="s">
        <v>21</v>
      </c>
      <c r="G3770">
        <v>149900</v>
      </c>
    </row>
    <row r="3771" spans="1:7" x14ac:dyDescent="0.25">
      <c r="A3771" t="s">
        <v>17</v>
      </c>
      <c r="B3771" t="s">
        <v>125</v>
      </c>
      <c r="C3771">
        <v>2022</v>
      </c>
      <c r="D3771" t="s">
        <v>14</v>
      </c>
      <c r="E3771">
        <v>50</v>
      </c>
      <c r="F3771" t="s">
        <v>9</v>
      </c>
      <c r="G3771">
        <v>369900</v>
      </c>
    </row>
    <row r="3772" spans="1:7" x14ac:dyDescent="0.25">
      <c r="A3772" t="s">
        <v>104</v>
      </c>
      <c r="B3772" t="s">
        <v>116</v>
      </c>
      <c r="C3772">
        <v>2021</v>
      </c>
      <c r="D3772" t="s">
        <v>28</v>
      </c>
      <c r="E3772">
        <v>3073</v>
      </c>
      <c r="F3772" t="s">
        <v>21</v>
      </c>
      <c r="G3772">
        <v>149900</v>
      </c>
    </row>
    <row r="3773" spans="1:7" x14ac:dyDescent="0.25">
      <c r="A3773" t="s">
        <v>46</v>
      </c>
      <c r="B3773" t="s">
        <v>47</v>
      </c>
      <c r="C3773">
        <v>2021</v>
      </c>
      <c r="D3773" t="s">
        <v>28</v>
      </c>
      <c r="E3773">
        <v>3802</v>
      </c>
      <c r="F3773" t="s">
        <v>21</v>
      </c>
      <c r="G3773">
        <v>149900</v>
      </c>
    </row>
    <row r="3774" spans="1:7" x14ac:dyDescent="0.25">
      <c r="A3774" t="s">
        <v>95</v>
      </c>
      <c r="B3774">
        <v>2</v>
      </c>
      <c r="C3774">
        <v>2023</v>
      </c>
      <c r="D3774" t="s">
        <v>14</v>
      </c>
      <c r="E3774">
        <v>0</v>
      </c>
      <c r="F3774" t="s">
        <v>9</v>
      </c>
      <c r="G3774">
        <v>229000</v>
      </c>
    </row>
    <row r="3775" spans="1:7" x14ac:dyDescent="0.25">
      <c r="A3775" t="s">
        <v>46</v>
      </c>
      <c r="B3775" t="s">
        <v>66</v>
      </c>
      <c r="C3775">
        <v>2021</v>
      </c>
      <c r="D3775" t="s">
        <v>28</v>
      </c>
      <c r="E3775">
        <v>3922</v>
      </c>
      <c r="F3775" t="s">
        <v>21</v>
      </c>
      <c r="G3775">
        <v>149900</v>
      </c>
    </row>
    <row r="3776" spans="1:7" x14ac:dyDescent="0.25">
      <c r="A3776" t="s">
        <v>77</v>
      </c>
      <c r="B3776">
        <v>208</v>
      </c>
      <c r="C3776">
        <v>2022</v>
      </c>
      <c r="D3776" t="s">
        <v>28</v>
      </c>
      <c r="E3776">
        <v>4383</v>
      </c>
      <c r="F3776" t="s">
        <v>21</v>
      </c>
      <c r="G3776">
        <v>149900</v>
      </c>
    </row>
    <row r="3777" spans="1:7" x14ac:dyDescent="0.25">
      <c r="A3777" t="s">
        <v>12</v>
      </c>
      <c r="B3777" t="s">
        <v>13</v>
      </c>
      <c r="C3777">
        <v>2018</v>
      </c>
      <c r="D3777" t="s">
        <v>28</v>
      </c>
      <c r="E3777">
        <v>9857</v>
      </c>
      <c r="F3777" t="s">
        <v>21</v>
      </c>
      <c r="G3777">
        <v>149899</v>
      </c>
    </row>
    <row r="3778" spans="1:7" x14ac:dyDescent="0.25">
      <c r="A3778" t="s">
        <v>95</v>
      </c>
      <c r="B3778">
        <v>2</v>
      </c>
      <c r="C3778">
        <v>2023</v>
      </c>
      <c r="D3778" t="s">
        <v>14</v>
      </c>
      <c r="E3778">
        <v>0</v>
      </c>
      <c r="F3778" t="s">
        <v>9</v>
      </c>
      <c r="G3778">
        <v>236200</v>
      </c>
    </row>
    <row r="3779" spans="1:7" x14ac:dyDescent="0.25">
      <c r="A3779" t="s">
        <v>77</v>
      </c>
      <c r="B3779" t="s">
        <v>108</v>
      </c>
      <c r="C3779">
        <v>2019</v>
      </c>
      <c r="D3779" t="s">
        <v>25</v>
      </c>
      <c r="E3779">
        <v>7588</v>
      </c>
      <c r="F3779" t="s">
        <v>21</v>
      </c>
      <c r="G3779">
        <v>149875</v>
      </c>
    </row>
    <row r="3780" spans="1:7" x14ac:dyDescent="0.25">
      <c r="A3780" t="s">
        <v>95</v>
      </c>
      <c r="B3780">
        <v>2</v>
      </c>
      <c r="C3780">
        <v>2023</v>
      </c>
      <c r="D3780" t="s">
        <v>14</v>
      </c>
      <c r="E3780">
        <v>0</v>
      </c>
      <c r="F3780" t="s">
        <v>9</v>
      </c>
      <c r="G3780">
        <v>244100</v>
      </c>
    </row>
    <row r="3781" spans="1:7" x14ac:dyDescent="0.25">
      <c r="A3781" t="s">
        <v>77</v>
      </c>
      <c r="B3781" t="s">
        <v>108</v>
      </c>
      <c r="C3781">
        <v>2019</v>
      </c>
      <c r="D3781" t="s">
        <v>25</v>
      </c>
      <c r="E3781">
        <v>8609</v>
      </c>
      <c r="F3781" t="s">
        <v>21</v>
      </c>
      <c r="G3781">
        <v>149875</v>
      </c>
    </row>
    <row r="3782" spans="1:7" x14ac:dyDescent="0.25">
      <c r="A3782" t="s">
        <v>22</v>
      </c>
      <c r="B3782" t="s">
        <v>127</v>
      </c>
      <c r="C3782">
        <v>2014</v>
      </c>
      <c r="D3782" t="s">
        <v>28</v>
      </c>
      <c r="E3782">
        <v>20800</v>
      </c>
      <c r="F3782" t="s">
        <v>9</v>
      </c>
      <c r="G3782">
        <v>149800</v>
      </c>
    </row>
    <row r="3783" spans="1:7" x14ac:dyDescent="0.25">
      <c r="A3783" t="s">
        <v>46</v>
      </c>
      <c r="B3783" t="s">
        <v>66</v>
      </c>
      <c r="C3783">
        <v>2015</v>
      </c>
      <c r="D3783" t="s">
        <v>28</v>
      </c>
      <c r="E3783">
        <v>4952</v>
      </c>
      <c r="F3783" t="s">
        <v>9</v>
      </c>
      <c r="G3783">
        <v>149800</v>
      </c>
    </row>
    <row r="3784" spans="1:7" x14ac:dyDescent="0.25">
      <c r="A3784" t="s">
        <v>95</v>
      </c>
      <c r="B3784">
        <v>2</v>
      </c>
      <c r="C3784">
        <v>2023</v>
      </c>
      <c r="D3784" t="s">
        <v>14</v>
      </c>
      <c r="E3784">
        <v>0</v>
      </c>
      <c r="F3784" t="s">
        <v>9</v>
      </c>
      <c r="G3784">
        <v>249900</v>
      </c>
    </row>
    <row r="3785" spans="1:7" x14ac:dyDescent="0.25">
      <c r="A3785" t="s">
        <v>15</v>
      </c>
      <c r="B3785">
        <v>218</v>
      </c>
      <c r="C3785">
        <v>2015</v>
      </c>
      <c r="D3785" t="s">
        <v>25</v>
      </c>
      <c r="E3785">
        <v>14372</v>
      </c>
      <c r="F3785" t="s">
        <v>9</v>
      </c>
      <c r="G3785">
        <v>149800</v>
      </c>
    </row>
    <row r="3786" spans="1:7" x14ac:dyDescent="0.25">
      <c r="A3786" t="s">
        <v>22</v>
      </c>
      <c r="B3786" t="s">
        <v>127</v>
      </c>
      <c r="C3786">
        <v>2015</v>
      </c>
      <c r="D3786" t="s">
        <v>25</v>
      </c>
      <c r="E3786">
        <v>16500</v>
      </c>
      <c r="F3786" t="s">
        <v>9</v>
      </c>
      <c r="G3786">
        <v>149800</v>
      </c>
    </row>
    <row r="3787" spans="1:7" x14ac:dyDescent="0.25">
      <c r="A3787" t="s">
        <v>22</v>
      </c>
      <c r="B3787" t="s">
        <v>127</v>
      </c>
      <c r="C3787">
        <v>2015</v>
      </c>
      <c r="D3787" t="s">
        <v>25</v>
      </c>
      <c r="E3787">
        <v>17900</v>
      </c>
      <c r="F3787" t="s">
        <v>9</v>
      </c>
      <c r="G3787">
        <v>149800</v>
      </c>
    </row>
    <row r="3788" spans="1:7" x14ac:dyDescent="0.25">
      <c r="A3788" t="s">
        <v>95</v>
      </c>
      <c r="B3788">
        <v>2</v>
      </c>
      <c r="C3788">
        <v>2016</v>
      </c>
      <c r="D3788" t="s">
        <v>28</v>
      </c>
      <c r="E3788">
        <v>459</v>
      </c>
      <c r="F3788" t="s">
        <v>21</v>
      </c>
      <c r="G3788">
        <v>149800</v>
      </c>
    </row>
    <row r="3789" spans="1:7" x14ac:dyDescent="0.25">
      <c r="A3789" t="s">
        <v>29</v>
      </c>
      <c r="B3789" t="s">
        <v>115</v>
      </c>
      <c r="C3789">
        <v>2017</v>
      </c>
      <c r="D3789" t="s">
        <v>28</v>
      </c>
      <c r="E3789">
        <v>10244</v>
      </c>
      <c r="F3789" t="s">
        <v>9</v>
      </c>
      <c r="G3789">
        <v>149800</v>
      </c>
    </row>
    <row r="3790" spans="1:7" x14ac:dyDescent="0.25">
      <c r="A3790" t="s">
        <v>19</v>
      </c>
      <c r="B3790" t="s">
        <v>107</v>
      </c>
      <c r="C3790">
        <v>2018</v>
      </c>
      <c r="D3790" t="s">
        <v>28</v>
      </c>
      <c r="E3790">
        <v>5200</v>
      </c>
      <c r="F3790" t="s">
        <v>21</v>
      </c>
      <c r="G3790">
        <v>149800</v>
      </c>
    </row>
    <row r="3791" spans="1:7" x14ac:dyDescent="0.25">
      <c r="A3791" t="s">
        <v>474</v>
      </c>
      <c r="B3791" t="s">
        <v>488</v>
      </c>
      <c r="C3791">
        <v>2023</v>
      </c>
      <c r="D3791" t="s">
        <v>14</v>
      </c>
      <c r="E3791">
        <v>0</v>
      </c>
      <c r="F3791" t="s">
        <v>9</v>
      </c>
      <c r="G3791">
        <v>298900</v>
      </c>
    </row>
    <row r="3792" spans="1:7" x14ac:dyDescent="0.25">
      <c r="A3792" t="s">
        <v>7</v>
      </c>
      <c r="B3792" t="s">
        <v>68</v>
      </c>
      <c r="C3792">
        <v>2018</v>
      </c>
      <c r="D3792" t="s">
        <v>25</v>
      </c>
      <c r="E3792">
        <v>12522</v>
      </c>
      <c r="F3792" t="s">
        <v>9</v>
      </c>
      <c r="G3792">
        <v>149700</v>
      </c>
    </row>
    <row r="3793" spans="1:7" x14ac:dyDescent="0.25">
      <c r="A3793" t="s">
        <v>104</v>
      </c>
      <c r="B3793" t="s">
        <v>116</v>
      </c>
      <c r="C3793">
        <v>2023</v>
      </c>
      <c r="D3793" t="s">
        <v>8</v>
      </c>
      <c r="E3793">
        <v>0</v>
      </c>
      <c r="F3793" t="s">
        <v>9</v>
      </c>
      <c r="G3793">
        <v>335900</v>
      </c>
    </row>
    <row r="3794" spans="1:7" x14ac:dyDescent="0.25">
      <c r="A3794" t="s">
        <v>121</v>
      </c>
      <c r="B3794">
        <v>4</v>
      </c>
      <c r="C3794">
        <v>2023</v>
      </c>
      <c r="D3794" t="s">
        <v>8</v>
      </c>
      <c r="E3794">
        <v>0</v>
      </c>
      <c r="F3794" t="s">
        <v>9</v>
      </c>
      <c r="G3794">
        <v>336539</v>
      </c>
    </row>
    <row r="3795" spans="1:7" x14ac:dyDescent="0.25">
      <c r="A3795" t="s">
        <v>121</v>
      </c>
      <c r="B3795">
        <v>4</v>
      </c>
      <c r="C3795">
        <v>2023</v>
      </c>
      <c r="D3795" t="s">
        <v>8</v>
      </c>
      <c r="E3795">
        <v>0</v>
      </c>
      <c r="F3795" t="s">
        <v>9</v>
      </c>
      <c r="G3795">
        <v>336542</v>
      </c>
    </row>
    <row r="3796" spans="1:7" x14ac:dyDescent="0.25">
      <c r="A3796" t="s">
        <v>121</v>
      </c>
      <c r="B3796">
        <v>4</v>
      </c>
      <c r="C3796">
        <v>2023</v>
      </c>
      <c r="D3796" t="s">
        <v>8</v>
      </c>
      <c r="E3796">
        <v>0</v>
      </c>
      <c r="F3796" t="s">
        <v>9</v>
      </c>
      <c r="G3796">
        <v>336542</v>
      </c>
    </row>
    <row r="3797" spans="1:7" x14ac:dyDescent="0.25">
      <c r="A3797" t="s">
        <v>150</v>
      </c>
      <c r="B3797">
        <v>4</v>
      </c>
      <c r="C3797">
        <v>2023</v>
      </c>
      <c r="D3797" t="s">
        <v>8</v>
      </c>
      <c r="E3797">
        <v>0</v>
      </c>
      <c r="F3797" t="s">
        <v>9</v>
      </c>
      <c r="G3797">
        <v>336542</v>
      </c>
    </row>
    <row r="3798" spans="1:7" x14ac:dyDescent="0.25">
      <c r="A3798" t="s">
        <v>121</v>
      </c>
      <c r="B3798">
        <v>4</v>
      </c>
      <c r="C3798">
        <v>2023</v>
      </c>
      <c r="D3798" t="s">
        <v>8</v>
      </c>
      <c r="E3798">
        <v>0</v>
      </c>
      <c r="F3798" t="s">
        <v>9</v>
      </c>
      <c r="G3798">
        <v>336542</v>
      </c>
    </row>
    <row r="3799" spans="1:7" x14ac:dyDescent="0.25">
      <c r="A3799" t="s">
        <v>19</v>
      </c>
      <c r="B3799" t="s">
        <v>89</v>
      </c>
      <c r="C3799">
        <v>2023</v>
      </c>
      <c r="D3799" t="s">
        <v>14</v>
      </c>
      <c r="E3799">
        <v>0</v>
      </c>
      <c r="F3799" t="s">
        <v>9</v>
      </c>
      <c r="G3799">
        <v>339900</v>
      </c>
    </row>
    <row r="3800" spans="1:7" x14ac:dyDescent="0.25">
      <c r="A3800" t="s">
        <v>12</v>
      </c>
      <c r="B3800" t="s">
        <v>136</v>
      </c>
      <c r="C3800">
        <v>2015</v>
      </c>
      <c r="D3800" t="s">
        <v>28</v>
      </c>
      <c r="E3800">
        <v>10600</v>
      </c>
      <c r="F3800" t="s">
        <v>21</v>
      </c>
      <c r="G3800">
        <v>149500</v>
      </c>
    </row>
    <row r="3801" spans="1:7" x14ac:dyDescent="0.25">
      <c r="A3801" t="s">
        <v>121</v>
      </c>
      <c r="B3801">
        <v>5</v>
      </c>
      <c r="C3801">
        <v>2023</v>
      </c>
      <c r="D3801" t="s">
        <v>8</v>
      </c>
      <c r="E3801">
        <v>0</v>
      </c>
      <c r="F3801" t="s">
        <v>9</v>
      </c>
      <c r="G3801">
        <v>349900</v>
      </c>
    </row>
    <row r="3802" spans="1:7" x14ac:dyDescent="0.25">
      <c r="A3802" t="s">
        <v>121</v>
      </c>
      <c r="B3802" t="s">
        <v>122</v>
      </c>
      <c r="C3802">
        <v>2023</v>
      </c>
      <c r="D3802" t="s">
        <v>8</v>
      </c>
      <c r="E3802">
        <v>0</v>
      </c>
      <c r="F3802" t="s">
        <v>9</v>
      </c>
      <c r="G3802">
        <v>349900</v>
      </c>
    </row>
    <row r="3803" spans="1:7" x14ac:dyDescent="0.25">
      <c r="A3803" t="s">
        <v>57</v>
      </c>
      <c r="B3803" t="s">
        <v>94</v>
      </c>
      <c r="C3803">
        <v>2016</v>
      </c>
      <c r="D3803" t="s">
        <v>25</v>
      </c>
      <c r="E3803">
        <v>8550</v>
      </c>
      <c r="F3803" t="s">
        <v>9</v>
      </c>
      <c r="G3803">
        <v>149500</v>
      </c>
    </row>
    <row r="3804" spans="1:7" x14ac:dyDescent="0.25">
      <c r="A3804" t="s">
        <v>121</v>
      </c>
      <c r="B3804" t="s">
        <v>122</v>
      </c>
      <c r="C3804">
        <v>2023</v>
      </c>
      <c r="D3804" t="s">
        <v>8</v>
      </c>
      <c r="E3804">
        <v>0</v>
      </c>
      <c r="F3804" t="s">
        <v>9</v>
      </c>
      <c r="G3804">
        <v>359900</v>
      </c>
    </row>
    <row r="3805" spans="1:7" x14ac:dyDescent="0.25">
      <c r="A3805" t="s">
        <v>121</v>
      </c>
      <c r="B3805">
        <v>4</v>
      </c>
      <c r="C3805">
        <v>2023</v>
      </c>
      <c r="D3805" t="s">
        <v>8</v>
      </c>
      <c r="E3805">
        <v>0</v>
      </c>
      <c r="F3805" t="s">
        <v>9</v>
      </c>
      <c r="G3805">
        <v>359900</v>
      </c>
    </row>
    <row r="3806" spans="1:7" x14ac:dyDescent="0.25">
      <c r="A3806" t="s">
        <v>121</v>
      </c>
      <c r="B3806" t="s">
        <v>122</v>
      </c>
      <c r="C3806">
        <v>2023</v>
      </c>
      <c r="D3806" t="s">
        <v>8</v>
      </c>
      <c r="E3806">
        <v>0</v>
      </c>
      <c r="F3806" t="s">
        <v>9</v>
      </c>
      <c r="G3806">
        <v>359900</v>
      </c>
    </row>
    <row r="3807" spans="1:7" x14ac:dyDescent="0.25">
      <c r="A3807" t="s">
        <v>121</v>
      </c>
      <c r="B3807" t="s">
        <v>122</v>
      </c>
      <c r="C3807">
        <v>2023</v>
      </c>
      <c r="D3807" t="s">
        <v>8</v>
      </c>
      <c r="E3807">
        <v>0</v>
      </c>
      <c r="F3807" t="s">
        <v>9</v>
      </c>
      <c r="G3807">
        <v>359900</v>
      </c>
    </row>
    <row r="3808" spans="1:7" x14ac:dyDescent="0.25">
      <c r="A3808" t="s">
        <v>12</v>
      </c>
      <c r="B3808" t="s">
        <v>136</v>
      </c>
      <c r="C3808">
        <v>2016</v>
      </c>
      <c r="D3808" t="s">
        <v>28</v>
      </c>
      <c r="E3808">
        <v>12900</v>
      </c>
      <c r="F3808" t="s">
        <v>21</v>
      </c>
      <c r="G3808">
        <v>149500</v>
      </c>
    </row>
    <row r="3809" spans="1:7" x14ac:dyDescent="0.25">
      <c r="A3809" t="s">
        <v>57</v>
      </c>
      <c r="B3809" t="s">
        <v>71</v>
      </c>
      <c r="C3809">
        <v>2014</v>
      </c>
      <c r="D3809" t="s">
        <v>25</v>
      </c>
      <c r="E3809">
        <v>9870</v>
      </c>
      <c r="F3809" t="s">
        <v>21</v>
      </c>
      <c r="G3809">
        <v>149000</v>
      </c>
    </row>
    <row r="3810" spans="1:7" x14ac:dyDescent="0.25">
      <c r="A3810" t="s">
        <v>26</v>
      </c>
      <c r="B3810" t="s">
        <v>56</v>
      </c>
      <c r="C3810">
        <v>2014</v>
      </c>
      <c r="D3810" t="s">
        <v>25</v>
      </c>
      <c r="E3810">
        <v>21000</v>
      </c>
      <c r="F3810" t="s">
        <v>9</v>
      </c>
      <c r="G3810">
        <v>149000</v>
      </c>
    </row>
    <row r="3811" spans="1:7" x14ac:dyDescent="0.25">
      <c r="A3811" t="s">
        <v>57</v>
      </c>
      <c r="B3811" t="s">
        <v>94</v>
      </c>
      <c r="C3811">
        <v>2023</v>
      </c>
      <c r="D3811" t="s">
        <v>14</v>
      </c>
      <c r="E3811">
        <v>0</v>
      </c>
      <c r="F3811" t="s">
        <v>9</v>
      </c>
      <c r="G3811">
        <v>369900</v>
      </c>
    </row>
    <row r="3812" spans="1:7" x14ac:dyDescent="0.25">
      <c r="A3812" t="s">
        <v>10</v>
      </c>
      <c r="B3812" t="s">
        <v>11</v>
      </c>
      <c r="C3812">
        <v>2023</v>
      </c>
      <c r="D3812" t="s">
        <v>8</v>
      </c>
      <c r="E3812">
        <v>0</v>
      </c>
      <c r="F3812" t="s">
        <v>9</v>
      </c>
      <c r="G3812">
        <v>369900</v>
      </c>
    </row>
    <row r="3813" spans="1:7" x14ac:dyDescent="0.25">
      <c r="A3813" t="s">
        <v>95</v>
      </c>
      <c r="B3813" t="s">
        <v>96</v>
      </c>
      <c r="C3813">
        <v>2015</v>
      </c>
      <c r="D3813" t="s">
        <v>28</v>
      </c>
      <c r="E3813">
        <v>5900</v>
      </c>
      <c r="F3813" t="s">
        <v>21</v>
      </c>
      <c r="G3813">
        <v>149000</v>
      </c>
    </row>
    <row r="3814" spans="1:7" x14ac:dyDescent="0.25">
      <c r="A3814" t="s">
        <v>69</v>
      </c>
      <c r="B3814" t="s">
        <v>90</v>
      </c>
      <c r="C3814">
        <v>2015</v>
      </c>
      <c r="D3814" t="s">
        <v>28</v>
      </c>
      <c r="E3814">
        <v>9121</v>
      </c>
      <c r="F3814" t="s">
        <v>9</v>
      </c>
      <c r="G3814">
        <v>149000</v>
      </c>
    </row>
    <row r="3815" spans="1:7" x14ac:dyDescent="0.25">
      <c r="A3815" t="s">
        <v>15</v>
      </c>
      <c r="B3815">
        <v>318</v>
      </c>
      <c r="C3815">
        <v>2015</v>
      </c>
      <c r="D3815" t="s">
        <v>25</v>
      </c>
      <c r="E3815">
        <v>14940</v>
      </c>
      <c r="F3815" t="s">
        <v>21</v>
      </c>
      <c r="G3815">
        <v>149000</v>
      </c>
    </row>
    <row r="3816" spans="1:7" x14ac:dyDescent="0.25">
      <c r="A3816" t="s">
        <v>104</v>
      </c>
      <c r="B3816" t="s">
        <v>105</v>
      </c>
      <c r="C3816">
        <v>2023</v>
      </c>
      <c r="D3816" t="s">
        <v>8</v>
      </c>
      <c r="E3816">
        <v>0</v>
      </c>
      <c r="F3816" t="s">
        <v>9</v>
      </c>
      <c r="G3816">
        <v>379900</v>
      </c>
    </row>
    <row r="3817" spans="1:7" x14ac:dyDescent="0.25">
      <c r="A3817" t="s">
        <v>117</v>
      </c>
      <c r="B3817" t="s">
        <v>118</v>
      </c>
      <c r="C3817">
        <v>2023</v>
      </c>
      <c r="D3817" t="s">
        <v>14</v>
      </c>
      <c r="E3817">
        <v>0</v>
      </c>
      <c r="F3817" t="s">
        <v>9</v>
      </c>
      <c r="G3817">
        <v>379900</v>
      </c>
    </row>
    <row r="3818" spans="1:7" x14ac:dyDescent="0.25">
      <c r="A3818" t="s">
        <v>22</v>
      </c>
      <c r="B3818" t="s">
        <v>127</v>
      </c>
      <c r="C3818">
        <v>2016</v>
      </c>
      <c r="D3818" t="s">
        <v>25</v>
      </c>
      <c r="E3818">
        <v>12400</v>
      </c>
      <c r="F3818" t="s">
        <v>21</v>
      </c>
      <c r="G3818">
        <v>149000</v>
      </c>
    </row>
    <row r="3819" spans="1:7" x14ac:dyDescent="0.25">
      <c r="A3819" t="s">
        <v>22</v>
      </c>
      <c r="B3819" t="s">
        <v>73</v>
      </c>
      <c r="C3819">
        <v>2016</v>
      </c>
      <c r="D3819" t="s">
        <v>25</v>
      </c>
      <c r="E3819">
        <v>19400</v>
      </c>
      <c r="F3819" t="s">
        <v>21</v>
      </c>
      <c r="G3819">
        <v>149000</v>
      </c>
    </row>
    <row r="3820" spans="1:7" x14ac:dyDescent="0.25">
      <c r="A3820" t="s">
        <v>19</v>
      </c>
      <c r="B3820" t="s">
        <v>89</v>
      </c>
      <c r="C3820">
        <v>2023</v>
      </c>
      <c r="D3820" t="s">
        <v>14</v>
      </c>
      <c r="E3820">
        <v>0</v>
      </c>
      <c r="F3820" t="s">
        <v>9</v>
      </c>
      <c r="G3820">
        <v>399900</v>
      </c>
    </row>
    <row r="3821" spans="1:7" x14ac:dyDescent="0.25">
      <c r="A3821" t="s">
        <v>121</v>
      </c>
      <c r="B3821">
        <v>4</v>
      </c>
      <c r="C3821">
        <v>2023</v>
      </c>
      <c r="D3821" t="s">
        <v>8</v>
      </c>
      <c r="E3821">
        <v>0</v>
      </c>
      <c r="F3821" t="s">
        <v>9</v>
      </c>
      <c r="G3821">
        <v>401387</v>
      </c>
    </row>
    <row r="3822" spans="1:7" x14ac:dyDescent="0.25">
      <c r="A3822" t="s">
        <v>121</v>
      </c>
      <c r="B3822">
        <v>5</v>
      </c>
      <c r="C3822">
        <v>2023</v>
      </c>
      <c r="D3822" t="s">
        <v>8</v>
      </c>
      <c r="E3822">
        <v>0</v>
      </c>
      <c r="F3822" t="s">
        <v>9</v>
      </c>
      <c r="G3822">
        <v>414356</v>
      </c>
    </row>
    <row r="3823" spans="1:7" x14ac:dyDescent="0.25">
      <c r="A3823" t="s">
        <v>121</v>
      </c>
      <c r="B3823">
        <v>5</v>
      </c>
      <c r="C3823">
        <v>2023</v>
      </c>
      <c r="D3823" t="s">
        <v>8</v>
      </c>
      <c r="E3823">
        <v>0</v>
      </c>
      <c r="F3823" t="s">
        <v>9</v>
      </c>
      <c r="G3823">
        <v>414356</v>
      </c>
    </row>
    <row r="3824" spans="1:7" x14ac:dyDescent="0.25">
      <c r="A3824" t="s">
        <v>121</v>
      </c>
      <c r="B3824">
        <v>5</v>
      </c>
      <c r="C3824">
        <v>2023</v>
      </c>
      <c r="D3824" t="s">
        <v>8</v>
      </c>
      <c r="E3824">
        <v>0</v>
      </c>
      <c r="F3824" t="s">
        <v>9</v>
      </c>
      <c r="G3824">
        <v>414356</v>
      </c>
    </row>
    <row r="3825" spans="1:7" x14ac:dyDescent="0.25">
      <c r="A3825" t="s">
        <v>95</v>
      </c>
      <c r="B3825" t="s">
        <v>142</v>
      </c>
      <c r="C3825">
        <v>2017</v>
      </c>
      <c r="D3825" t="s">
        <v>28</v>
      </c>
      <c r="E3825">
        <v>10600</v>
      </c>
      <c r="F3825" t="s">
        <v>21</v>
      </c>
      <c r="G3825">
        <v>149000</v>
      </c>
    </row>
    <row r="3826" spans="1:7" x14ac:dyDescent="0.25">
      <c r="A3826" t="s">
        <v>121</v>
      </c>
      <c r="B3826">
        <v>4</v>
      </c>
      <c r="C3826">
        <v>2023</v>
      </c>
      <c r="D3826" t="s">
        <v>8</v>
      </c>
      <c r="E3826">
        <v>0</v>
      </c>
      <c r="F3826" t="s">
        <v>9</v>
      </c>
      <c r="G3826">
        <v>419900</v>
      </c>
    </row>
    <row r="3827" spans="1:7" x14ac:dyDescent="0.25">
      <c r="A3827" t="s">
        <v>19</v>
      </c>
      <c r="B3827" t="s">
        <v>89</v>
      </c>
      <c r="C3827">
        <v>2023</v>
      </c>
      <c r="D3827" t="s">
        <v>14</v>
      </c>
      <c r="E3827">
        <v>0</v>
      </c>
      <c r="F3827" t="s">
        <v>9</v>
      </c>
      <c r="G3827">
        <v>429900</v>
      </c>
    </row>
    <row r="3828" spans="1:7" x14ac:dyDescent="0.25">
      <c r="A3828" t="s">
        <v>77</v>
      </c>
      <c r="B3828">
        <v>308</v>
      </c>
      <c r="C3828">
        <v>2017</v>
      </c>
      <c r="D3828" t="s">
        <v>25</v>
      </c>
      <c r="E3828">
        <v>12300</v>
      </c>
      <c r="F3828" t="s">
        <v>21</v>
      </c>
      <c r="G3828">
        <v>149000</v>
      </c>
    </row>
    <row r="3829" spans="1:7" x14ac:dyDescent="0.25">
      <c r="A3829" t="s">
        <v>10</v>
      </c>
      <c r="B3829" t="s">
        <v>11</v>
      </c>
      <c r="C3829">
        <v>2023</v>
      </c>
      <c r="D3829" t="s">
        <v>8</v>
      </c>
      <c r="E3829">
        <v>0</v>
      </c>
      <c r="F3829" t="s">
        <v>9</v>
      </c>
      <c r="G3829">
        <v>452700</v>
      </c>
    </row>
    <row r="3830" spans="1:7" x14ac:dyDescent="0.25">
      <c r="A3830" t="s">
        <v>10</v>
      </c>
      <c r="B3830" t="s">
        <v>11</v>
      </c>
      <c r="C3830">
        <v>2023</v>
      </c>
      <c r="D3830" t="s">
        <v>8</v>
      </c>
      <c r="E3830">
        <v>0</v>
      </c>
      <c r="F3830" t="s">
        <v>9</v>
      </c>
      <c r="G3830">
        <v>452700</v>
      </c>
    </row>
    <row r="3831" spans="1:7" x14ac:dyDescent="0.25">
      <c r="A3831" t="s">
        <v>7</v>
      </c>
      <c r="B3831" t="s">
        <v>32</v>
      </c>
      <c r="C3831">
        <v>2017</v>
      </c>
      <c r="D3831" t="s">
        <v>25</v>
      </c>
      <c r="E3831">
        <v>18100</v>
      </c>
      <c r="F3831" t="s">
        <v>9</v>
      </c>
      <c r="G3831">
        <v>149000</v>
      </c>
    </row>
    <row r="3832" spans="1:7" x14ac:dyDescent="0.25">
      <c r="A3832" t="s">
        <v>10</v>
      </c>
      <c r="B3832" t="s">
        <v>11</v>
      </c>
      <c r="C3832">
        <v>2023</v>
      </c>
      <c r="D3832" t="s">
        <v>8</v>
      </c>
      <c r="E3832">
        <v>0</v>
      </c>
      <c r="F3832" t="s">
        <v>9</v>
      </c>
      <c r="G3832">
        <v>461300</v>
      </c>
    </row>
    <row r="3833" spans="1:7" x14ac:dyDescent="0.25">
      <c r="A3833" t="s">
        <v>10</v>
      </c>
      <c r="B3833" t="s">
        <v>11</v>
      </c>
      <c r="C3833">
        <v>2023</v>
      </c>
      <c r="D3833" t="s">
        <v>8</v>
      </c>
      <c r="E3833">
        <v>0</v>
      </c>
      <c r="F3833" t="s">
        <v>9</v>
      </c>
      <c r="G3833">
        <v>461300</v>
      </c>
    </row>
    <row r="3834" spans="1:7" x14ac:dyDescent="0.25">
      <c r="A3834" t="s">
        <v>22</v>
      </c>
      <c r="B3834" t="s">
        <v>87</v>
      </c>
      <c r="C3834">
        <v>2015</v>
      </c>
      <c r="D3834" t="s">
        <v>25</v>
      </c>
      <c r="E3834">
        <v>20178</v>
      </c>
      <c r="F3834" t="s">
        <v>9</v>
      </c>
      <c r="G3834">
        <v>148800</v>
      </c>
    </row>
    <row r="3835" spans="1:7" x14ac:dyDescent="0.25">
      <c r="A3835" t="s">
        <v>26</v>
      </c>
      <c r="B3835" t="s">
        <v>41</v>
      </c>
      <c r="C3835">
        <v>2023</v>
      </c>
      <c r="D3835" t="s">
        <v>8</v>
      </c>
      <c r="E3835">
        <v>0</v>
      </c>
      <c r="F3835" t="s">
        <v>9</v>
      </c>
      <c r="G3835">
        <v>474875</v>
      </c>
    </row>
    <row r="3836" spans="1:7" x14ac:dyDescent="0.25">
      <c r="A3836" t="s">
        <v>121</v>
      </c>
      <c r="B3836">
        <v>4</v>
      </c>
      <c r="C3836">
        <v>2023</v>
      </c>
      <c r="D3836" t="s">
        <v>8</v>
      </c>
      <c r="E3836">
        <v>0</v>
      </c>
      <c r="F3836" t="s">
        <v>9</v>
      </c>
      <c r="G3836">
        <v>479990</v>
      </c>
    </row>
    <row r="3837" spans="1:7" x14ac:dyDescent="0.25">
      <c r="A3837" t="s">
        <v>26</v>
      </c>
      <c r="B3837" t="s">
        <v>31</v>
      </c>
      <c r="C3837">
        <v>2023</v>
      </c>
      <c r="D3837" t="s">
        <v>8</v>
      </c>
      <c r="E3837">
        <v>0</v>
      </c>
      <c r="F3837" t="s">
        <v>9</v>
      </c>
      <c r="G3837">
        <v>483750</v>
      </c>
    </row>
    <row r="3838" spans="1:7" x14ac:dyDescent="0.25">
      <c r="A3838" t="s">
        <v>26</v>
      </c>
      <c r="B3838" t="s">
        <v>31</v>
      </c>
      <c r="C3838">
        <v>2023</v>
      </c>
      <c r="D3838" t="s">
        <v>8</v>
      </c>
      <c r="E3838">
        <v>0</v>
      </c>
      <c r="F3838" t="s">
        <v>9</v>
      </c>
      <c r="G3838">
        <v>483750</v>
      </c>
    </row>
    <row r="3839" spans="1:7" x14ac:dyDescent="0.25">
      <c r="A3839" t="s">
        <v>7</v>
      </c>
      <c r="B3839" t="s">
        <v>140</v>
      </c>
      <c r="C3839">
        <v>2023</v>
      </c>
      <c r="D3839" t="s">
        <v>8</v>
      </c>
      <c r="E3839">
        <v>0</v>
      </c>
      <c r="F3839" t="s">
        <v>9</v>
      </c>
      <c r="G3839">
        <v>489900</v>
      </c>
    </row>
    <row r="3840" spans="1:7" x14ac:dyDescent="0.25">
      <c r="A3840" t="s">
        <v>7</v>
      </c>
      <c r="B3840" t="s">
        <v>140</v>
      </c>
      <c r="C3840">
        <v>2023</v>
      </c>
      <c r="D3840" t="s">
        <v>8</v>
      </c>
      <c r="E3840">
        <v>0</v>
      </c>
      <c r="F3840" t="s">
        <v>9</v>
      </c>
      <c r="G3840">
        <v>489900</v>
      </c>
    </row>
    <row r="3841" spans="1:7" x14ac:dyDescent="0.25">
      <c r="A3841" t="s">
        <v>79</v>
      </c>
      <c r="B3841" t="s">
        <v>80</v>
      </c>
      <c r="C3841">
        <v>2023</v>
      </c>
      <c r="D3841" t="s">
        <v>14</v>
      </c>
      <c r="E3841">
        <v>0</v>
      </c>
      <c r="F3841" t="s">
        <v>9</v>
      </c>
      <c r="G3841">
        <v>490700</v>
      </c>
    </row>
    <row r="3842" spans="1:7" x14ac:dyDescent="0.25">
      <c r="A3842" t="s">
        <v>57</v>
      </c>
      <c r="B3842" t="s">
        <v>101</v>
      </c>
      <c r="C3842">
        <v>2023</v>
      </c>
      <c r="D3842" t="s">
        <v>8</v>
      </c>
      <c r="E3842">
        <v>0</v>
      </c>
      <c r="F3842" t="s">
        <v>9</v>
      </c>
      <c r="G3842">
        <v>491900</v>
      </c>
    </row>
    <row r="3843" spans="1:7" x14ac:dyDescent="0.25">
      <c r="A3843" t="s">
        <v>121</v>
      </c>
      <c r="B3843">
        <v>4</v>
      </c>
      <c r="C3843">
        <v>2023</v>
      </c>
      <c r="D3843" t="s">
        <v>8</v>
      </c>
      <c r="E3843">
        <v>0</v>
      </c>
      <c r="F3843" t="s">
        <v>9</v>
      </c>
      <c r="G3843">
        <v>494990</v>
      </c>
    </row>
    <row r="3844" spans="1:7" x14ac:dyDescent="0.25">
      <c r="A3844" t="s">
        <v>7</v>
      </c>
      <c r="B3844" t="s">
        <v>140</v>
      </c>
      <c r="C3844">
        <v>2023</v>
      </c>
      <c r="D3844" t="s">
        <v>8</v>
      </c>
      <c r="E3844">
        <v>0</v>
      </c>
      <c r="F3844" t="s">
        <v>9</v>
      </c>
      <c r="G3844">
        <v>496900</v>
      </c>
    </row>
    <row r="3845" spans="1:7" x14ac:dyDescent="0.25">
      <c r="A3845" t="s">
        <v>7</v>
      </c>
      <c r="B3845" t="s">
        <v>145</v>
      </c>
      <c r="C3845">
        <v>2023</v>
      </c>
      <c r="D3845" t="s">
        <v>8</v>
      </c>
      <c r="E3845">
        <v>0</v>
      </c>
      <c r="F3845" t="s">
        <v>9</v>
      </c>
      <c r="G3845">
        <v>499900</v>
      </c>
    </row>
    <row r="3846" spans="1:7" x14ac:dyDescent="0.25">
      <c r="A3846" t="s">
        <v>7</v>
      </c>
      <c r="B3846" t="s">
        <v>145</v>
      </c>
      <c r="C3846">
        <v>2023</v>
      </c>
      <c r="D3846" t="s">
        <v>8</v>
      </c>
      <c r="E3846">
        <v>0</v>
      </c>
      <c r="F3846" t="s">
        <v>9</v>
      </c>
      <c r="G3846">
        <v>499900</v>
      </c>
    </row>
    <row r="3847" spans="1:7" x14ac:dyDescent="0.25">
      <c r="A3847" t="s">
        <v>7</v>
      </c>
      <c r="B3847" t="s">
        <v>132</v>
      </c>
      <c r="C3847">
        <v>2023</v>
      </c>
      <c r="D3847" t="s">
        <v>8</v>
      </c>
      <c r="E3847">
        <v>0</v>
      </c>
      <c r="F3847" t="s">
        <v>9</v>
      </c>
      <c r="G3847">
        <v>499900</v>
      </c>
    </row>
    <row r="3848" spans="1:7" x14ac:dyDescent="0.25">
      <c r="A3848" t="s">
        <v>26</v>
      </c>
      <c r="B3848" t="s">
        <v>78</v>
      </c>
      <c r="C3848">
        <v>2023</v>
      </c>
      <c r="D3848" t="s">
        <v>14</v>
      </c>
      <c r="E3848">
        <v>0</v>
      </c>
      <c r="F3848" t="s">
        <v>9</v>
      </c>
      <c r="G3848">
        <v>505050</v>
      </c>
    </row>
    <row r="3849" spans="1:7" x14ac:dyDescent="0.25">
      <c r="A3849" t="s">
        <v>7</v>
      </c>
      <c r="B3849" t="s">
        <v>483</v>
      </c>
      <c r="C3849">
        <v>2023</v>
      </c>
      <c r="D3849" t="s">
        <v>14</v>
      </c>
      <c r="E3849">
        <v>0</v>
      </c>
      <c r="F3849" t="s">
        <v>9</v>
      </c>
      <c r="G3849">
        <v>509900</v>
      </c>
    </row>
    <row r="3850" spans="1:7" x14ac:dyDescent="0.25">
      <c r="A3850" t="s">
        <v>26</v>
      </c>
      <c r="B3850" t="s">
        <v>78</v>
      </c>
      <c r="C3850">
        <v>2023</v>
      </c>
      <c r="D3850" t="s">
        <v>14</v>
      </c>
      <c r="E3850">
        <v>0</v>
      </c>
      <c r="F3850" t="s">
        <v>9</v>
      </c>
      <c r="G3850">
        <v>523600</v>
      </c>
    </row>
    <row r="3851" spans="1:7" x14ac:dyDescent="0.25">
      <c r="A3851" t="s">
        <v>84</v>
      </c>
      <c r="B3851" t="s">
        <v>85</v>
      </c>
      <c r="C3851">
        <v>2023</v>
      </c>
      <c r="D3851" t="s">
        <v>8</v>
      </c>
      <c r="E3851">
        <v>0</v>
      </c>
      <c r="F3851" t="s">
        <v>9</v>
      </c>
      <c r="G3851">
        <v>524875</v>
      </c>
    </row>
    <row r="3852" spans="1:7" x14ac:dyDescent="0.25">
      <c r="A3852" t="s">
        <v>46</v>
      </c>
      <c r="B3852" t="s">
        <v>81</v>
      </c>
      <c r="C3852">
        <v>2023</v>
      </c>
      <c r="D3852" t="s">
        <v>8</v>
      </c>
      <c r="E3852">
        <v>0</v>
      </c>
      <c r="F3852" t="s">
        <v>9</v>
      </c>
      <c r="G3852">
        <v>530000</v>
      </c>
    </row>
    <row r="3853" spans="1:7" x14ac:dyDescent="0.25">
      <c r="A3853" t="s">
        <v>7</v>
      </c>
      <c r="B3853" t="s">
        <v>32</v>
      </c>
      <c r="C3853">
        <v>2016</v>
      </c>
      <c r="D3853" t="s">
        <v>28</v>
      </c>
      <c r="E3853">
        <v>9400</v>
      </c>
      <c r="F3853" t="s">
        <v>9</v>
      </c>
      <c r="G3853">
        <v>147900</v>
      </c>
    </row>
    <row r="3854" spans="1:7" x14ac:dyDescent="0.25">
      <c r="A3854" t="s">
        <v>26</v>
      </c>
      <c r="B3854" t="s">
        <v>27</v>
      </c>
      <c r="C3854">
        <v>2023</v>
      </c>
      <c r="D3854" t="s">
        <v>14</v>
      </c>
      <c r="E3854">
        <v>0</v>
      </c>
      <c r="F3854" t="s">
        <v>9</v>
      </c>
      <c r="G3854">
        <v>539600</v>
      </c>
    </row>
    <row r="3855" spans="1:7" x14ac:dyDescent="0.25">
      <c r="A3855" t="s">
        <v>26</v>
      </c>
      <c r="B3855" t="s">
        <v>27</v>
      </c>
      <c r="C3855">
        <v>2023</v>
      </c>
      <c r="D3855" t="s">
        <v>14</v>
      </c>
      <c r="E3855">
        <v>0</v>
      </c>
      <c r="F3855" t="s">
        <v>9</v>
      </c>
      <c r="G3855">
        <v>545100</v>
      </c>
    </row>
    <row r="3856" spans="1:7" x14ac:dyDescent="0.25">
      <c r="A3856" t="s">
        <v>22</v>
      </c>
      <c r="B3856" t="s">
        <v>127</v>
      </c>
      <c r="C3856">
        <v>2015</v>
      </c>
      <c r="D3856" t="s">
        <v>25</v>
      </c>
      <c r="E3856">
        <v>18800</v>
      </c>
      <c r="F3856" t="s">
        <v>9</v>
      </c>
      <c r="G3856">
        <v>147000</v>
      </c>
    </row>
    <row r="3857" spans="1:7" x14ac:dyDescent="0.25">
      <c r="A3857" t="s">
        <v>46</v>
      </c>
      <c r="B3857" t="s">
        <v>81</v>
      </c>
      <c r="C3857">
        <v>2023</v>
      </c>
      <c r="D3857" t="s">
        <v>8</v>
      </c>
      <c r="E3857">
        <v>0</v>
      </c>
      <c r="F3857" t="s">
        <v>9</v>
      </c>
      <c r="G3857">
        <v>548750</v>
      </c>
    </row>
    <row r="3858" spans="1:7" x14ac:dyDescent="0.25">
      <c r="A3858" t="s">
        <v>95</v>
      </c>
      <c r="B3858" t="s">
        <v>44</v>
      </c>
      <c r="C3858">
        <v>2023</v>
      </c>
      <c r="D3858" t="s">
        <v>14</v>
      </c>
      <c r="E3858">
        <v>0</v>
      </c>
      <c r="F3858" t="s">
        <v>9</v>
      </c>
      <c r="G3858">
        <v>553000</v>
      </c>
    </row>
    <row r="3859" spans="1:7" x14ac:dyDescent="0.25">
      <c r="A3859" t="s">
        <v>10</v>
      </c>
      <c r="B3859" t="s">
        <v>54</v>
      </c>
      <c r="C3859">
        <v>2023</v>
      </c>
      <c r="D3859" t="s">
        <v>8</v>
      </c>
      <c r="E3859">
        <v>0</v>
      </c>
      <c r="F3859" t="s">
        <v>9</v>
      </c>
      <c r="G3859">
        <v>565400</v>
      </c>
    </row>
    <row r="3860" spans="1:7" x14ac:dyDescent="0.25">
      <c r="A3860" t="s">
        <v>95</v>
      </c>
      <c r="B3860" t="s">
        <v>96</v>
      </c>
      <c r="C3860">
        <v>2023</v>
      </c>
      <c r="D3860" t="s">
        <v>14</v>
      </c>
      <c r="E3860">
        <v>0</v>
      </c>
      <c r="F3860" t="s">
        <v>9</v>
      </c>
      <c r="G3860">
        <v>566000</v>
      </c>
    </row>
    <row r="3861" spans="1:7" x14ac:dyDescent="0.25">
      <c r="A3861" t="s">
        <v>26</v>
      </c>
      <c r="B3861" t="s">
        <v>31</v>
      </c>
      <c r="C3861">
        <v>2023</v>
      </c>
      <c r="D3861" t="s">
        <v>8</v>
      </c>
      <c r="E3861">
        <v>0</v>
      </c>
      <c r="F3861" t="s">
        <v>9</v>
      </c>
      <c r="G3861">
        <v>567000</v>
      </c>
    </row>
    <row r="3862" spans="1:7" x14ac:dyDescent="0.25">
      <c r="A3862" t="s">
        <v>95</v>
      </c>
      <c r="B3862" t="s">
        <v>96</v>
      </c>
      <c r="C3862">
        <v>2023</v>
      </c>
      <c r="D3862" t="s">
        <v>14</v>
      </c>
      <c r="E3862">
        <v>0</v>
      </c>
      <c r="F3862" t="s">
        <v>9</v>
      </c>
      <c r="G3862">
        <v>569300</v>
      </c>
    </row>
    <row r="3863" spans="1:7" x14ac:dyDescent="0.25">
      <c r="A3863" t="s">
        <v>69</v>
      </c>
      <c r="B3863" t="s">
        <v>102</v>
      </c>
      <c r="C3863">
        <v>2019</v>
      </c>
      <c r="D3863" t="s">
        <v>28</v>
      </c>
      <c r="E3863">
        <v>4700</v>
      </c>
      <c r="F3863" t="s">
        <v>21</v>
      </c>
      <c r="G3863">
        <v>147000</v>
      </c>
    </row>
    <row r="3864" spans="1:7" x14ac:dyDescent="0.25">
      <c r="A3864" t="s">
        <v>46</v>
      </c>
      <c r="B3864" t="s">
        <v>81</v>
      </c>
      <c r="C3864">
        <v>2023</v>
      </c>
      <c r="D3864" t="s">
        <v>8</v>
      </c>
      <c r="E3864">
        <v>0</v>
      </c>
      <c r="F3864" t="s">
        <v>9</v>
      </c>
      <c r="G3864">
        <v>576500</v>
      </c>
    </row>
    <row r="3865" spans="1:7" x14ac:dyDescent="0.25">
      <c r="A3865" t="s">
        <v>57</v>
      </c>
      <c r="B3865" t="s">
        <v>75</v>
      </c>
      <c r="C3865">
        <v>2023</v>
      </c>
      <c r="D3865" t="s">
        <v>14</v>
      </c>
      <c r="E3865">
        <v>0</v>
      </c>
      <c r="F3865" t="s">
        <v>9</v>
      </c>
      <c r="G3865">
        <v>592900</v>
      </c>
    </row>
    <row r="3866" spans="1:7" x14ac:dyDescent="0.25">
      <c r="A3866" t="s">
        <v>57</v>
      </c>
      <c r="B3866" t="s">
        <v>75</v>
      </c>
      <c r="C3866">
        <v>2023</v>
      </c>
      <c r="D3866" t="s">
        <v>14</v>
      </c>
      <c r="E3866">
        <v>0</v>
      </c>
      <c r="F3866" t="s">
        <v>9</v>
      </c>
      <c r="G3866">
        <v>599900</v>
      </c>
    </row>
    <row r="3867" spans="1:7" x14ac:dyDescent="0.25">
      <c r="A3867" t="s">
        <v>7</v>
      </c>
      <c r="B3867" t="s">
        <v>60</v>
      </c>
      <c r="C3867">
        <v>2023</v>
      </c>
      <c r="D3867" t="s">
        <v>14</v>
      </c>
      <c r="E3867">
        <v>0</v>
      </c>
      <c r="F3867" t="s">
        <v>9</v>
      </c>
      <c r="G3867">
        <v>624500</v>
      </c>
    </row>
    <row r="3868" spans="1:7" x14ac:dyDescent="0.25">
      <c r="A3868" t="s">
        <v>26</v>
      </c>
      <c r="B3868" t="s">
        <v>42</v>
      </c>
      <c r="C3868">
        <v>2023</v>
      </c>
      <c r="D3868" t="s">
        <v>8</v>
      </c>
      <c r="E3868">
        <v>0</v>
      </c>
      <c r="F3868" t="s">
        <v>9</v>
      </c>
      <c r="G3868">
        <v>624875</v>
      </c>
    </row>
    <row r="3869" spans="1:7" x14ac:dyDescent="0.25">
      <c r="A3869" t="s">
        <v>26</v>
      </c>
      <c r="B3869" t="s">
        <v>42</v>
      </c>
      <c r="C3869">
        <v>2023</v>
      </c>
      <c r="D3869" t="s">
        <v>8</v>
      </c>
      <c r="E3869">
        <v>0</v>
      </c>
      <c r="F3869" t="s">
        <v>9</v>
      </c>
      <c r="G3869">
        <v>624875</v>
      </c>
    </row>
    <row r="3870" spans="1:7" x14ac:dyDescent="0.25">
      <c r="A3870" t="s">
        <v>26</v>
      </c>
      <c r="B3870" t="s">
        <v>42</v>
      </c>
      <c r="C3870">
        <v>2023</v>
      </c>
      <c r="D3870" t="s">
        <v>8</v>
      </c>
      <c r="E3870">
        <v>0</v>
      </c>
      <c r="F3870" t="s">
        <v>9</v>
      </c>
      <c r="G3870">
        <v>624875</v>
      </c>
    </row>
    <row r="3871" spans="1:7" x14ac:dyDescent="0.25">
      <c r="A3871" t="s">
        <v>26</v>
      </c>
      <c r="B3871" t="s">
        <v>42</v>
      </c>
      <c r="C3871">
        <v>2023</v>
      </c>
      <c r="D3871" t="s">
        <v>8</v>
      </c>
      <c r="E3871">
        <v>0</v>
      </c>
      <c r="F3871" t="s">
        <v>9</v>
      </c>
      <c r="G3871">
        <v>624875</v>
      </c>
    </row>
    <row r="3872" spans="1:7" x14ac:dyDescent="0.25">
      <c r="A3872" t="s">
        <v>7</v>
      </c>
      <c r="B3872" t="s">
        <v>489</v>
      </c>
      <c r="C3872">
        <v>2023</v>
      </c>
      <c r="D3872" t="s">
        <v>8</v>
      </c>
      <c r="E3872">
        <v>0</v>
      </c>
      <c r="F3872" t="s">
        <v>9</v>
      </c>
      <c r="G3872">
        <v>627350</v>
      </c>
    </row>
    <row r="3873" spans="1:7" x14ac:dyDescent="0.25">
      <c r="A3873" t="s">
        <v>19</v>
      </c>
      <c r="B3873" t="s">
        <v>50</v>
      </c>
      <c r="C3873">
        <v>2023</v>
      </c>
      <c r="D3873" t="s">
        <v>8</v>
      </c>
      <c r="E3873">
        <v>0</v>
      </c>
      <c r="F3873" t="s">
        <v>9</v>
      </c>
      <c r="G3873">
        <v>629900</v>
      </c>
    </row>
    <row r="3874" spans="1:7" x14ac:dyDescent="0.25">
      <c r="A3874" t="s">
        <v>19</v>
      </c>
      <c r="B3874" t="s">
        <v>50</v>
      </c>
      <c r="C3874">
        <v>2023</v>
      </c>
      <c r="D3874" t="s">
        <v>8</v>
      </c>
      <c r="E3874">
        <v>0</v>
      </c>
      <c r="F3874" t="s">
        <v>9</v>
      </c>
      <c r="G3874">
        <v>629900</v>
      </c>
    </row>
    <row r="3875" spans="1:7" x14ac:dyDescent="0.25">
      <c r="A3875" t="s">
        <v>79</v>
      </c>
      <c r="B3875" t="s">
        <v>100</v>
      </c>
      <c r="C3875">
        <v>2023</v>
      </c>
      <c r="D3875" t="s">
        <v>8</v>
      </c>
      <c r="E3875">
        <v>0</v>
      </c>
      <c r="F3875" t="s">
        <v>9</v>
      </c>
      <c r="G3875">
        <v>634800</v>
      </c>
    </row>
    <row r="3876" spans="1:7" x14ac:dyDescent="0.25">
      <c r="A3876" t="s">
        <v>79</v>
      </c>
      <c r="B3876" t="s">
        <v>135</v>
      </c>
      <c r="C3876">
        <v>2023</v>
      </c>
      <c r="D3876" t="s">
        <v>14</v>
      </c>
      <c r="E3876">
        <v>0</v>
      </c>
      <c r="F3876" t="s">
        <v>9</v>
      </c>
      <c r="G3876">
        <v>634900</v>
      </c>
    </row>
    <row r="3877" spans="1:7" x14ac:dyDescent="0.25">
      <c r="A3877" t="s">
        <v>79</v>
      </c>
      <c r="B3877" t="s">
        <v>135</v>
      </c>
      <c r="C3877">
        <v>2023</v>
      </c>
      <c r="D3877" t="s">
        <v>14</v>
      </c>
      <c r="E3877">
        <v>0</v>
      </c>
      <c r="F3877" t="s">
        <v>9</v>
      </c>
      <c r="G3877">
        <v>634900</v>
      </c>
    </row>
    <row r="3878" spans="1:7" x14ac:dyDescent="0.25">
      <c r="A3878" t="s">
        <v>7</v>
      </c>
      <c r="B3878" t="s">
        <v>37</v>
      </c>
      <c r="C3878">
        <v>2023</v>
      </c>
      <c r="D3878" t="s">
        <v>14</v>
      </c>
      <c r="E3878">
        <v>0</v>
      </c>
      <c r="F3878" t="s">
        <v>9</v>
      </c>
      <c r="G3878">
        <v>637900</v>
      </c>
    </row>
    <row r="3879" spans="1:7" x14ac:dyDescent="0.25">
      <c r="A3879" t="s">
        <v>19</v>
      </c>
      <c r="B3879" t="s">
        <v>50</v>
      </c>
      <c r="C3879">
        <v>2023</v>
      </c>
      <c r="D3879" t="s">
        <v>8</v>
      </c>
      <c r="E3879">
        <v>0</v>
      </c>
      <c r="F3879" t="s">
        <v>9</v>
      </c>
      <c r="G3879">
        <v>640600</v>
      </c>
    </row>
    <row r="3880" spans="1:7" x14ac:dyDescent="0.25">
      <c r="A3880" t="s">
        <v>7</v>
      </c>
      <c r="B3880" t="s">
        <v>140</v>
      </c>
      <c r="C3880">
        <v>2023</v>
      </c>
      <c r="D3880" t="s">
        <v>8</v>
      </c>
      <c r="E3880">
        <v>0</v>
      </c>
      <c r="F3880" t="s">
        <v>9</v>
      </c>
      <c r="G3880">
        <v>643200</v>
      </c>
    </row>
    <row r="3881" spans="1:7" x14ac:dyDescent="0.25">
      <c r="A3881" t="s">
        <v>7</v>
      </c>
      <c r="B3881" t="s">
        <v>37</v>
      </c>
      <c r="C3881">
        <v>2023</v>
      </c>
      <c r="D3881" t="s">
        <v>14</v>
      </c>
      <c r="E3881">
        <v>0</v>
      </c>
      <c r="F3881" t="s">
        <v>9</v>
      </c>
      <c r="G3881">
        <v>645400</v>
      </c>
    </row>
    <row r="3882" spans="1:7" x14ac:dyDescent="0.25">
      <c r="A3882" t="s">
        <v>7</v>
      </c>
      <c r="B3882" t="s">
        <v>489</v>
      </c>
      <c r="C3882">
        <v>2023</v>
      </c>
      <c r="D3882" t="s">
        <v>8</v>
      </c>
      <c r="E3882">
        <v>0</v>
      </c>
      <c r="F3882" t="s">
        <v>9</v>
      </c>
      <c r="G3882">
        <v>646900</v>
      </c>
    </row>
    <row r="3883" spans="1:7" x14ac:dyDescent="0.25">
      <c r="A3883" t="s">
        <v>7</v>
      </c>
      <c r="B3883" t="s">
        <v>489</v>
      </c>
      <c r="C3883">
        <v>2023</v>
      </c>
      <c r="D3883" t="s">
        <v>8</v>
      </c>
      <c r="E3883">
        <v>0</v>
      </c>
      <c r="F3883" t="s">
        <v>9</v>
      </c>
      <c r="G3883">
        <v>646900</v>
      </c>
    </row>
    <row r="3884" spans="1:7" x14ac:dyDescent="0.25">
      <c r="A3884" t="s">
        <v>22</v>
      </c>
      <c r="B3884" t="s">
        <v>486</v>
      </c>
      <c r="C3884">
        <v>2023</v>
      </c>
      <c r="D3884" t="s">
        <v>8</v>
      </c>
      <c r="E3884">
        <v>0</v>
      </c>
      <c r="F3884" t="s">
        <v>9</v>
      </c>
      <c r="G3884">
        <v>649900</v>
      </c>
    </row>
    <row r="3885" spans="1:7" x14ac:dyDescent="0.25">
      <c r="A3885" t="s">
        <v>104</v>
      </c>
      <c r="B3885" t="s">
        <v>128</v>
      </c>
      <c r="C3885">
        <v>2020</v>
      </c>
      <c r="D3885" t="s">
        <v>25</v>
      </c>
      <c r="E3885">
        <v>7502</v>
      </c>
      <c r="F3885" t="s">
        <v>9</v>
      </c>
      <c r="G3885">
        <v>145000</v>
      </c>
    </row>
    <row r="3886" spans="1:7" x14ac:dyDescent="0.25">
      <c r="A3886" t="s">
        <v>22</v>
      </c>
      <c r="B3886" t="s">
        <v>127</v>
      </c>
      <c r="C3886">
        <v>2014</v>
      </c>
      <c r="D3886" t="s">
        <v>25</v>
      </c>
      <c r="E3886">
        <v>11684</v>
      </c>
      <c r="F3886" t="s">
        <v>9</v>
      </c>
      <c r="G3886">
        <v>144900</v>
      </c>
    </row>
    <row r="3887" spans="1:7" x14ac:dyDescent="0.25">
      <c r="A3887" t="s">
        <v>22</v>
      </c>
      <c r="B3887" t="s">
        <v>23</v>
      </c>
      <c r="C3887">
        <v>2014</v>
      </c>
      <c r="D3887" t="s">
        <v>25</v>
      </c>
      <c r="E3887">
        <v>14690</v>
      </c>
      <c r="F3887" t="s">
        <v>9</v>
      </c>
      <c r="G3887">
        <v>144900</v>
      </c>
    </row>
    <row r="3888" spans="1:7" x14ac:dyDescent="0.25">
      <c r="A3888" t="s">
        <v>7</v>
      </c>
      <c r="B3888" t="s">
        <v>145</v>
      </c>
      <c r="C3888">
        <v>2023</v>
      </c>
      <c r="D3888" t="s">
        <v>8</v>
      </c>
      <c r="E3888">
        <v>0</v>
      </c>
      <c r="F3888" t="s">
        <v>9</v>
      </c>
      <c r="G3888">
        <v>669900</v>
      </c>
    </row>
    <row r="3889" spans="1:7" x14ac:dyDescent="0.25">
      <c r="A3889" t="s">
        <v>22</v>
      </c>
      <c r="B3889" t="s">
        <v>74</v>
      </c>
      <c r="C3889">
        <v>2023</v>
      </c>
      <c r="D3889" t="s">
        <v>14</v>
      </c>
      <c r="E3889">
        <v>0</v>
      </c>
      <c r="F3889" t="s">
        <v>9</v>
      </c>
      <c r="G3889">
        <v>675000</v>
      </c>
    </row>
    <row r="3890" spans="1:7" x14ac:dyDescent="0.25">
      <c r="A3890" t="s">
        <v>22</v>
      </c>
      <c r="B3890" t="s">
        <v>127</v>
      </c>
      <c r="C3890">
        <v>2015</v>
      </c>
      <c r="D3890" t="s">
        <v>28</v>
      </c>
      <c r="E3890">
        <v>10555</v>
      </c>
      <c r="F3890" t="s">
        <v>21</v>
      </c>
      <c r="G3890">
        <v>144900</v>
      </c>
    </row>
    <row r="3891" spans="1:7" x14ac:dyDescent="0.25">
      <c r="A3891" t="s">
        <v>19</v>
      </c>
      <c r="B3891" t="s">
        <v>43</v>
      </c>
      <c r="C3891">
        <v>2023</v>
      </c>
      <c r="D3891" t="s">
        <v>8</v>
      </c>
      <c r="E3891">
        <v>0</v>
      </c>
      <c r="F3891" t="s">
        <v>9</v>
      </c>
      <c r="G3891">
        <v>687375</v>
      </c>
    </row>
    <row r="3892" spans="1:7" x14ac:dyDescent="0.25">
      <c r="A3892" t="s">
        <v>10</v>
      </c>
      <c r="B3892" t="s">
        <v>11</v>
      </c>
      <c r="C3892">
        <v>2023</v>
      </c>
      <c r="D3892" t="s">
        <v>8</v>
      </c>
      <c r="E3892">
        <v>0</v>
      </c>
      <c r="F3892" t="s">
        <v>9</v>
      </c>
      <c r="G3892">
        <v>687375</v>
      </c>
    </row>
    <row r="3893" spans="1:7" x14ac:dyDescent="0.25">
      <c r="A3893" t="s">
        <v>79</v>
      </c>
      <c r="B3893" t="s">
        <v>100</v>
      </c>
      <c r="C3893">
        <v>2023</v>
      </c>
      <c r="D3893" t="s">
        <v>8</v>
      </c>
      <c r="E3893">
        <v>0</v>
      </c>
      <c r="F3893" t="s">
        <v>9</v>
      </c>
      <c r="G3893">
        <v>694900</v>
      </c>
    </row>
    <row r="3894" spans="1:7" x14ac:dyDescent="0.25">
      <c r="A3894" t="s">
        <v>22</v>
      </c>
      <c r="B3894" t="s">
        <v>48</v>
      </c>
      <c r="C3894">
        <v>2023</v>
      </c>
      <c r="D3894" t="s">
        <v>14</v>
      </c>
      <c r="E3894">
        <v>0</v>
      </c>
      <c r="F3894" t="s">
        <v>9</v>
      </c>
      <c r="G3894">
        <v>699000</v>
      </c>
    </row>
    <row r="3895" spans="1:7" x14ac:dyDescent="0.25">
      <c r="A3895" t="s">
        <v>26</v>
      </c>
      <c r="B3895" t="s">
        <v>27</v>
      </c>
      <c r="C3895">
        <v>2023</v>
      </c>
      <c r="D3895" t="s">
        <v>14</v>
      </c>
      <c r="E3895">
        <v>0</v>
      </c>
      <c r="F3895" t="s">
        <v>9</v>
      </c>
      <c r="G3895">
        <v>711500</v>
      </c>
    </row>
    <row r="3896" spans="1:7" x14ac:dyDescent="0.25">
      <c r="A3896" t="s">
        <v>22</v>
      </c>
      <c r="B3896" t="s">
        <v>74</v>
      </c>
      <c r="C3896">
        <v>2023</v>
      </c>
      <c r="D3896" t="s">
        <v>14</v>
      </c>
      <c r="E3896">
        <v>0</v>
      </c>
      <c r="F3896" t="s">
        <v>9</v>
      </c>
      <c r="G3896">
        <v>719900</v>
      </c>
    </row>
    <row r="3897" spans="1:7" x14ac:dyDescent="0.25">
      <c r="A3897" t="s">
        <v>7</v>
      </c>
      <c r="B3897" t="s">
        <v>37</v>
      </c>
      <c r="C3897">
        <v>2015</v>
      </c>
      <c r="D3897" t="s">
        <v>25</v>
      </c>
      <c r="E3897">
        <v>15871</v>
      </c>
      <c r="F3897" t="s">
        <v>9</v>
      </c>
      <c r="G3897">
        <v>144900</v>
      </c>
    </row>
    <row r="3898" spans="1:7" x14ac:dyDescent="0.25">
      <c r="A3898" t="s">
        <v>95</v>
      </c>
      <c r="B3898" t="s">
        <v>96</v>
      </c>
      <c r="C3898">
        <v>2015</v>
      </c>
      <c r="D3898" t="s">
        <v>25</v>
      </c>
      <c r="E3898">
        <v>17500</v>
      </c>
      <c r="F3898" t="s">
        <v>9</v>
      </c>
      <c r="G3898">
        <v>144900</v>
      </c>
    </row>
    <row r="3899" spans="1:7" x14ac:dyDescent="0.25">
      <c r="A3899" t="s">
        <v>57</v>
      </c>
      <c r="B3899" t="s">
        <v>58</v>
      </c>
      <c r="C3899">
        <v>2023</v>
      </c>
      <c r="D3899" t="s">
        <v>8</v>
      </c>
      <c r="E3899">
        <v>0</v>
      </c>
      <c r="F3899" t="s">
        <v>9</v>
      </c>
      <c r="G3899">
        <v>744700</v>
      </c>
    </row>
    <row r="3900" spans="1:7" x14ac:dyDescent="0.25">
      <c r="A3900" t="s">
        <v>490</v>
      </c>
      <c r="B3900" t="s">
        <v>491</v>
      </c>
      <c r="C3900">
        <v>2023</v>
      </c>
      <c r="D3900" t="s">
        <v>8</v>
      </c>
      <c r="E3900">
        <v>0</v>
      </c>
      <c r="F3900" t="s">
        <v>9</v>
      </c>
      <c r="G3900">
        <v>749900</v>
      </c>
    </row>
    <row r="3901" spans="1:7" x14ac:dyDescent="0.25">
      <c r="A3901" t="s">
        <v>490</v>
      </c>
      <c r="B3901" t="s">
        <v>491</v>
      </c>
      <c r="C3901">
        <v>2023</v>
      </c>
      <c r="D3901" t="s">
        <v>8</v>
      </c>
      <c r="E3901">
        <v>0</v>
      </c>
      <c r="F3901" t="s">
        <v>9</v>
      </c>
      <c r="G3901">
        <v>762800</v>
      </c>
    </row>
    <row r="3902" spans="1:7" x14ac:dyDescent="0.25">
      <c r="A3902" t="s">
        <v>57</v>
      </c>
      <c r="B3902" t="s">
        <v>58</v>
      </c>
      <c r="C3902">
        <v>2023</v>
      </c>
      <c r="D3902" t="s">
        <v>8</v>
      </c>
      <c r="E3902">
        <v>0</v>
      </c>
      <c r="F3902" t="s">
        <v>9</v>
      </c>
      <c r="G3902">
        <v>770868</v>
      </c>
    </row>
    <row r="3903" spans="1:7" x14ac:dyDescent="0.25">
      <c r="A3903" t="s">
        <v>7</v>
      </c>
      <c r="B3903" t="s">
        <v>32</v>
      </c>
      <c r="C3903">
        <v>2015</v>
      </c>
      <c r="D3903" t="s">
        <v>25</v>
      </c>
      <c r="E3903">
        <v>19150</v>
      </c>
      <c r="F3903" t="s">
        <v>9</v>
      </c>
      <c r="G3903">
        <v>144900</v>
      </c>
    </row>
    <row r="3904" spans="1:7" x14ac:dyDescent="0.25">
      <c r="A3904" t="s">
        <v>26</v>
      </c>
      <c r="B3904" t="s">
        <v>27</v>
      </c>
      <c r="C3904">
        <v>2023</v>
      </c>
      <c r="D3904" t="s">
        <v>14</v>
      </c>
      <c r="E3904">
        <v>0</v>
      </c>
      <c r="F3904" t="s">
        <v>9</v>
      </c>
      <c r="G3904">
        <v>801800</v>
      </c>
    </row>
    <row r="3905" spans="1:7" x14ac:dyDescent="0.25">
      <c r="A3905" t="s">
        <v>19</v>
      </c>
      <c r="B3905" t="s">
        <v>107</v>
      </c>
      <c r="C3905">
        <v>2016</v>
      </c>
      <c r="D3905" t="s">
        <v>28</v>
      </c>
      <c r="E3905">
        <v>7782</v>
      </c>
      <c r="F3905" t="s">
        <v>9</v>
      </c>
      <c r="G3905">
        <v>144900</v>
      </c>
    </row>
    <row r="3906" spans="1:7" x14ac:dyDescent="0.25">
      <c r="A3906" t="s">
        <v>26</v>
      </c>
      <c r="B3906" t="s">
        <v>42</v>
      </c>
      <c r="C3906">
        <v>2023</v>
      </c>
      <c r="D3906" t="s">
        <v>8</v>
      </c>
      <c r="E3906">
        <v>0</v>
      </c>
      <c r="F3906" t="s">
        <v>9</v>
      </c>
      <c r="G3906">
        <v>823625</v>
      </c>
    </row>
    <row r="3907" spans="1:7" x14ac:dyDescent="0.25">
      <c r="A3907" t="s">
        <v>490</v>
      </c>
      <c r="B3907" t="s">
        <v>491</v>
      </c>
      <c r="C3907">
        <v>2023</v>
      </c>
      <c r="D3907" t="s">
        <v>8</v>
      </c>
      <c r="E3907">
        <v>0</v>
      </c>
      <c r="F3907" t="s">
        <v>9</v>
      </c>
      <c r="G3907">
        <v>829900</v>
      </c>
    </row>
    <row r="3908" spans="1:7" x14ac:dyDescent="0.25">
      <c r="A3908" t="s">
        <v>490</v>
      </c>
      <c r="B3908" t="s">
        <v>491</v>
      </c>
      <c r="C3908">
        <v>2023</v>
      </c>
      <c r="D3908" t="s">
        <v>8</v>
      </c>
      <c r="E3908">
        <v>0</v>
      </c>
      <c r="F3908" t="s">
        <v>9</v>
      </c>
      <c r="G3908">
        <v>842800</v>
      </c>
    </row>
    <row r="3909" spans="1:7" x14ac:dyDescent="0.25">
      <c r="A3909" t="s">
        <v>29</v>
      </c>
      <c r="B3909" t="s">
        <v>44</v>
      </c>
      <c r="C3909">
        <v>2016</v>
      </c>
      <c r="D3909" t="s">
        <v>28</v>
      </c>
      <c r="E3909">
        <v>13153</v>
      </c>
      <c r="F3909" t="s">
        <v>21</v>
      </c>
      <c r="G3909">
        <v>144900</v>
      </c>
    </row>
    <row r="3910" spans="1:7" x14ac:dyDescent="0.25">
      <c r="A3910" t="s">
        <v>22</v>
      </c>
      <c r="B3910" t="s">
        <v>127</v>
      </c>
      <c r="C3910">
        <v>2016</v>
      </c>
      <c r="D3910" t="s">
        <v>25</v>
      </c>
      <c r="E3910">
        <v>13560</v>
      </c>
      <c r="F3910" t="s">
        <v>21</v>
      </c>
      <c r="G3910">
        <v>144900</v>
      </c>
    </row>
    <row r="3911" spans="1:7" x14ac:dyDescent="0.25">
      <c r="A3911" t="s">
        <v>26</v>
      </c>
      <c r="B3911" t="s">
        <v>27</v>
      </c>
      <c r="C3911">
        <v>2023</v>
      </c>
      <c r="D3911" t="s">
        <v>14</v>
      </c>
      <c r="E3911">
        <v>0</v>
      </c>
      <c r="F3911" t="s">
        <v>9</v>
      </c>
      <c r="G3911">
        <v>879000</v>
      </c>
    </row>
    <row r="3912" spans="1:7" x14ac:dyDescent="0.25">
      <c r="A3912" t="s">
        <v>26</v>
      </c>
      <c r="B3912" t="s">
        <v>27</v>
      </c>
      <c r="C3912">
        <v>2023</v>
      </c>
      <c r="D3912" t="s">
        <v>8</v>
      </c>
      <c r="E3912">
        <v>0</v>
      </c>
      <c r="F3912" t="s">
        <v>9</v>
      </c>
      <c r="G3912">
        <v>994150</v>
      </c>
    </row>
    <row r="3913" spans="1:7" x14ac:dyDescent="0.25">
      <c r="A3913" t="s">
        <v>26</v>
      </c>
      <c r="B3913" t="s">
        <v>27</v>
      </c>
      <c r="C3913">
        <v>2023</v>
      </c>
      <c r="D3913" t="s">
        <v>8</v>
      </c>
      <c r="E3913">
        <v>0</v>
      </c>
      <c r="F3913" t="s">
        <v>9</v>
      </c>
      <c r="G3913">
        <v>994150</v>
      </c>
    </row>
    <row r="3914" spans="1:7" x14ac:dyDescent="0.25">
      <c r="A3914" t="s">
        <v>26</v>
      </c>
      <c r="B3914" t="s">
        <v>31</v>
      </c>
      <c r="C3914">
        <v>2023</v>
      </c>
      <c r="D3914" t="s">
        <v>8</v>
      </c>
      <c r="E3914">
        <v>0</v>
      </c>
      <c r="F3914" t="s">
        <v>9</v>
      </c>
      <c r="G3914">
        <v>998750</v>
      </c>
    </row>
    <row r="3915" spans="1:7" x14ac:dyDescent="0.25">
      <c r="A3915" t="s">
        <v>26</v>
      </c>
      <c r="B3915" t="s">
        <v>31</v>
      </c>
      <c r="C3915">
        <v>2023</v>
      </c>
      <c r="D3915" t="s">
        <v>8</v>
      </c>
      <c r="E3915">
        <v>0</v>
      </c>
      <c r="F3915" t="s">
        <v>9</v>
      </c>
      <c r="G3915">
        <v>1029250</v>
      </c>
    </row>
    <row r="3916" spans="1:7" x14ac:dyDescent="0.25">
      <c r="A3916" t="s">
        <v>57</v>
      </c>
      <c r="B3916" t="s">
        <v>71</v>
      </c>
      <c r="C3916">
        <v>2016</v>
      </c>
      <c r="D3916" t="s">
        <v>25</v>
      </c>
      <c r="E3916">
        <v>18000</v>
      </c>
      <c r="F3916" t="s">
        <v>21</v>
      </c>
      <c r="G3916">
        <v>144900</v>
      </c>
    </row>
    <row r="3917" spans="1:7" x14ac:dyDescent="0.25">
      <c r="A3917" t="s">
        <v>26</v>
      </c>
      <c r="B3917" t="s">
        <v>27</v>
      </c>
      <c r="C3917">
        <v>2023</v>
      </c>
      <c r="D3917" t="s">
        <v>8</v>
      </c>
      <c r="E3917">
        <v>0</v>
      </c>
      <c r="F3917" t="s">
        <v>9</v>
      </c>
      <c r="G3917">
        <v>1106900</v>
      </c>
    </row>
    <row r="3918" spans="1:7" x14ac:dyDescent="0.25">
      <c r="A3918" t="s">
        <v>26</v>
      </c>
      <c r="B3918" t="s">
        <v>31</v>
      </c>
      <c r="C3918">
        <v>2023</v>
      </c>
      <c r="D3918" t="s">
        <v>8</v>
      </c>
      <c r="E3918">
        <v>0</v>
      </c>
      <c r="F3918" t="s">
        <v>9</v>
      </c>
      <c r="G3918">
        <v>1210800</v>
      </c>
    </row>
    <row r="3919" spans="1:7" x14ac:dyDescent="0.25">
      <c r="A3919" t="s">
        <v>26</v>
      </c>
      <c r="B3919" t="s">
        <v>27</v>
      </c>
      <c r="C3919">
        <v>2023</v>
      </c>
      <c r="D3919" t="s">
        <v>8</v>
      </c>
      <c r="E3919">
        <v>0</v>
      </c>
      <c r="F3919" t="s">
        <v>9</v>
      </c>
      <c r="G3919">
        <v>1270950</v>
      </c>
    </row>
    <row r="3920" spans="1:7" x14ac:dyDescent="0.25">
      <c r="A3920" t="s">
        <v>19</v>
      </c>
      <c r="B3920" t="s">
        <v>20</v>
      </c>
      <c r="C3920">
        <v>2023</v>
      </c>
      <c r="D3920" t="s">
        <v>8</v>
      </c>
      <c r="E3920">
        <v>0</v>
      </c>
      <c r="F3920" t="s">
        <v>9</v>
      </c>
      <c r="G3920">
        <v>1599000</v>
      </c>
    </row>
    <row r="3921" spans="1:7" x14ac:dyDescent="0.25">
      <c r="A3921" t="s">
        <v>79</v>
      </c>
      <c r="B3921" t="s">
        <v>80</v>
      </c>
      <c r="C3921">
        <v>2017</v>
      </c>
      <c r="D3921" t="s">
        <v>28</v>
      </c>
      <c r="E3921">
        <v>11600</v>
      </c>
      <c r="F3921" t="s">
        <v>21</v>
      </c>
      <c r="G3921">
        <v>144900</v>
      </c>
    </row>
    <row r="3922" spans="1:7" x14ac:dyDescent="0.25">
      <c r="A3922" t="s">
        <v>77</v>
      </c>
      <c r="B3922">
        <v>308</v>
      </c>
      <c r="C3922">
        <v>2018</v>
      </c>
      <c r="D3922" t="s">
        <v>28</v>
      </c>
      <c r="E3922">
        <v>8022</v>
      </c>
      <c r="F3922" t="s">
        <v>9</v>
      </c>
      <c r="G3922">
        <v>144900</v>
      </c>
    </row>
    <row r="3923" spans="1:7" x14ac:dyDescent="0.25">
      <c r="A3923" t="s">
        <v>7</v>
      </c>
      <c r="B3923" t="s">
        <v>32</v>
      </c>
      <c r="C3923">
        <v>2018</v>
      </c>
      <c r="D3923" t="s">
        <v>28</v>
      </c>
      <c r="E3923">
        <v>8748</v>
      </c>
      <c r="F3923" t="s">
        <v>21</v>
      </c>
      <c r="G3923">
        <v>144900</v>
      </c>
    </row>
    <row r="3924" spans="1:7" x14ac:dyDescent="0.25">
      <c r="A3924" t="s">
        <v>46</v>
      </c>
      <c r="B3924" t="s">
        <v>66</v>
      </c>
      <c r="C3924">
        <v>2023</v>
      </c>
      <c r="D3924" t="s">
        <v>14</v>
      </c>
      <c r="E3924">
        <v>1</v>
      </c>
      <c r="F3924" t="s">
        <v>9</v>
      </c>
      <c r="G3924">
        <v>269900</v>
      </c>
    </row>
    <row r="3925" spans="1:7" x14ac:dyDescent="0.25">
      <c r="A3925" t="s">
        <v>7</v>
      </c>
      <c r="B3925" t="s">
        <v>32</v>
      </c>
      <c r="C3925">
        <v>2018</v>
      </c>
      <c r="D3925" t="s">
        <v>25</v>
      </c>
      <c r="E3925">
        <v>13900</v>
      </c>
      <c r="F3925" t="s">
        <v>21</v>
      </c>
      <c r="G3925">
        <v>144900</v>
      </c>
    </row>
    <row r="3926" spans="1:7" x14ac:dyDescent="0.25">
      <c r="A3926" t="s">
        <v>121</v>
      </c>
      <c r="B3926">
        <v>4</v>
      </c>
      <c r="C3926">
        <v>2023</v>
      </c>
      <c r="D3926" t="s">
        <v>8</v>
      </c>
      <c r="E3926">
        <v>1</v>
      </c>
      <c r="F3926" t="s">
        <v>9</v>
      </c>
      <c r="G3926">
        <v>336543</v>
      </c>
    </row>
    <row r="3927" spans="1:7" x14ac:dyDescent="0.25">
      <c r="A3927" t="s">
        <v>121</v>
      </c>
      <c r="B3927">
        <v>4</v>
      </c>
      <c r="C3927">
        <v>2023</v>
      </c>
      <c r="D3927" t="s">
        <v>8</v>
      </c>
      <c r="E3927">
        <v>1</v>
      </c>
      <c r="F3927" t="s">
        <v>9</v>
      </c>
      <c r="G3927">
        <v>339900</v>
      </c>
    </row>
    <row r="3928" spans="1:7" x14ac:dyDescent="0.25">
      <c r="A3928" t="s">
        <v>121</v>
      </c>
      <c r="B3928">
        <v>4</v>
      </c>
      <c r="C3928">
        <v>2023</v>
      </c>
      <c r="D3928" t="s">
        <v>8</v>
      </c>
      <c r="E3928">
        <v>1</v>
      </c>
      <c r="F3928" t="s">
        <v>9</v>
      </c>
      <c r="G3928">
        <v>339900</v>
      </c>
    </row>
    <row r="3929" spans="1:7" x14ac:dyDescent="0.25">
      <c r="A3929" t="s">
        <v>10</v>
      </c>
      <c r="B3929" t="s">
        <v>11</v>
      </c>
      <c r="C3929">
        <v>2023</v>
      </c>
      <c r="D3929" t="s">
        <v>8</v>
      </c>
      <c r="E3929">
        <v>1</v>
      </c>
      <c r="F3929" t="s">
        <v>9</v>
      </c>
      <c r="G3929">
        <v>369900</v>
      </c>
    </row>
    <row r="3930" spans="1:7" x14ac:dyDescent="0.25">
      <c r="A3930" t="s">
        <v>10</v>
      </c>
      <c r="B3930" t="s">
        <v>11</v>
      </c>
      <c r="C3930">
        <v>2023</v>
      </c>
      <c r="D3930" t="s">
        <v>8</v>
      </c>
      <c r="E3930">
        <v>1</v>
      </c>
      <c r="F3930" t="s">
        <v>9</v>
      </c>
      <c r="G3930">
        <v>409900</v>
      </c>
    </row>
    <row r="3931" spans="1:7" x14ac:dyDescent="0.25">
      <c r="A3931" t="s">
        <v>69</v>
      </c>
      <c r="B3931" t="s">
        <v>124</v>
      </c>
      <c r="C3931">
        <v>2019</v>
      </c>
      <c r="D3931" t="s">
        <v>28</v>
      </c>
      <c r="E3931">
        <v>1680</v>
      </c>
      <c r="F3931" t="s">
        <v>21</v>
      </c>
      <c r="G3931">
        <v>144900</v>
      </c>
    </row>
    <row r="3932" spans="1:7" x14ac:dyDescent="0.25">
      <c r="A3932" t="s">
        <v>46</v>
      </c>
      <c r="B3932" t="s">
        <v>81</v>
      </c>
      <c r="C3932">
        <v>2019</v>
      </c>
      <c r="D3932" t="s">
        <v>25</v>
      </c>
      <c r="E3932">
        <v>8109</v>
      </c>
      <c r="F3932" t="s">
        <v>9</v>
      </c>
      <c r="G3932">
        <v>144900</v>
      </c>
    </row>
    <row r="3933" spans="1:7" x14ac:dyDescent="0.25">
      <c r="A3933" t="s">
        <v>69</v>
      </c>
      <c r="B3933" t="s">
        <v>124</v>
      </c>
      <c r="C3933">
        <v>2019</v>
      </c>
      <c r="D3933" t="s">
        <v>28</v>
      </c>
      <c r="E3933">
        <v>8524</v>
      </c>
      <c r="F3933" t="s">
        <v>9</v>
      </c>
      <c r="G3933">
        <v>144900</v>
      </c>
    </row>
    <row r="3934" spans="1:7" x14ac:dyDescent="0.25">
      <c r="A3934" t="s">
        <v>19</v>
      </c>
      <c r="B3934" t="s">
        <v>107</v>
      </c>
      <c r="C3934">
        <v>2019</v>
      </c>
      <c r="D3934" t="s">
        <v>25</v>
      </c>
      <c r="E3934">
        <v>9864</v>
      </c>
      <c r="F3934" t="s">
        <v>21</v>
      </c>
      <c r="G3934">
        <v>144900</v>
      </c>
    </row>
    <row r="3935" spans="1:7" x14ac:dyDescent="0.25">
      <c r="A3935" t="s">
        <v>69</v>
      </c>
      <c r="B3935" t="s">
        <v>481</v>
      </c>
      <c r="C3935">
        <v>2023</v>
      </c>
      <c r="D3935" t="s">
        <v>14</v>
      </c>
      <c r="E3935">
        <v>1</v>
      </c>
      <c r="F3935" t="s">
        <v>9</v>
      </c>
      <c r="G3935">
        <v>479900</v>
      </c>
    </row>
    <row r="3936" spans="1:7" x14ac:dyDescent="0.25">
      <c r="A3936" t="s">
        <v>26</v>
      </c>
      <c r="B3936" t="s">
        <v>31</v>
      </c>
      <c r="C3936">
        <v>2023</v>
      </c>
      <c r="D3936" t="s">
        <v>8</v>
      </c>
      <c r="E3936">
        <v>1</v>
      </c>
      <c r="F3936" t="s">
        <v>9</v>
      </c>
      <c r="G3936">
        <v>483750</v>
      </c>
    </row>
    <row r="3937" spans="1:7" x14ac:dyDescent="0.25">
      <c r="A3937" t="s">
        <v>26</v>
      </c>
      <c r="B3937" t="s">
        <v>31</v>
      </c>
      <c r="C3937">
        <v>2023</v>
      </c>
      <c r="D3937" t="s">
        <v>8</v>
      </c>
      <c r="E3937">
        <v>1</v>
      </c>
      <c r="F3937" t="s">
        <v>9</v>
      </c>
      <c r="G3937">
        <v>496250</v>
      </c>
    </row>
    <row r="3938" spans="1:7" x14ac:dyDescent="0.25">
      <c r="A3938" t="s">
        <v>98</v>
      </c>
      <c r="B3938" t="s">
        <v>110</v>
      </c>
      <c r="C3938">
        <v>2019</v>
      </c>
      <c r="D3938" t="s">
        <v>28</v>
      </c>
      <c r="E3938">
        <v>10086</v>
      </c>
      <c r="F3938" t="s">
        <v>21</v>
      </c>
      <c r="G3938">
        <v>144900</v>
      </c>
    </row>
    <row r="3939" spans="1:7" x14ac:dyDescent="0.25">
      <c r="A3939" t="s">
        <v>7</v>
      </c>
      <c r="B3939" t="s">
        <v>32</v>
      </c>
      <c r="C3939">
        <v>2019</v>
      </c>
      <c r="D3939" t="s">
        <v>25</v>
      </c>
      <c r="E3939">
        <v>15337</v>
      </c>
      <c r="F3939" t="s">
        <v>9</v>
      </c>
      <c r="G3939">
        <v>144900</v>
      </c>
    </row>
    <row r="3940" spans="1:7" x14ac:dyDescent="0.25">
      <c r="A3940" t="s">
        <v>84</v>
      </c>
      <c r="B3940" t="s">
        <v>85</v>
      </c>
      <c r="C3940">
        <v>2023</v>
      </c>
      <c r="D3940" t="s">
        <v>8</v>
      </c>
      <c r="E3940">
        <v>1</v>
      </c>
      <c r="F3940" t="s">
        <v>9</v>
      </c>
      <c r="G3940">
        <v>524875</v>
      </c>
    </row>
    <row r="3941" spans="1:7" x14ac:dyDescent="0.25">
      <c r="A3941" t="s">
        <v>19</v>
      </c>
      <c r="B3941" t="s">
        <v>50</v>
      </c>
      <c r="C3941">
        <v>2023</v>
      </c>
      <c r="D3941" t="s">
        <v>8</v>
      </c>
      <c r="E3941">
        <v>1</v>
      </c>
      <c r="F3941" t="s">
        <v>9</v>
      </c>
      <c r="G3941">
        <v>539900</v>
      </c>
    </row>
    <row r="3942" spans="1:7" x14ac:dyDescent="0.25">
      <c r="A3942" t="s">
        <v>19</v>
      </c>
      <c r="B3942" t="s">
        <v>50</v>
      </c>
      <c r="C3942">
        <v>2023</v>
      </c>
      <c r="D3942" t="s">
        <v>8</v>
      </c>
      <c r="E3942">
        <v>1</v>
      </c>
      <c r="F3942" t="s">
        <v>9</v>
      </c>
      <c r="G3942">
        <v>539900</v>
      </c>
    </row>
    <row r="3943" spans="1:7" x14ac:dyDescent="0.25">
      <c r="A3943" t="s">
        <v>7</v>
      </c>
      <c r="B3943" t="s">
        <v>145</v>
      </c>
      <c r="C3943">
        <v>2023</v>
      </c>
      <c r="D3943" t="s">
        <v>8</v>
      </c>
      <c r="E3943">
        <v>1</v>
      </c>
      <c r="F3943" t="s">
        <v>9</v>
      </c>
      <c r="G3943">
        <v>559900</v>
      </c>
    </row>
    <row r="3944" spans="1:7" x14ac:dyDescent="0.25">
      <c r="A3944" t="s">
        <v>26</v>
      </c>
      <c r="B3944" t="s">
        <v>31</v>
      </c>
      <c r="C3944">
        <v>2023</v>
      </c>
      <c r="D3944" t="s">
        <v>8</v>
      </c>
      <c r="E3944">
        <v>1</v>
      </c>
      <c r="F3944" t="s">
        <v>9</v>
      </c>
      <c r="G3944">
        <v>568550</v>
      </c>
    </row>
    <row r="3945" spans="1:7" x14ac:dyDescent="0.25">
      <c r="A3945" t="s">
        <v>7</v>
      </c>
      <c r="B3945" t="s">
        <v>140</v>
      </c>
      <c r="C3945">
        <v>2023</v>
      </c>
      <c r="D3945" t="s">
        <v>8</v>
      </c>
      <c r="E3945">
        <v>1</v>
      </c>
      <c r="F3945" t="s">
        <v>9</v>
      </c>
      <c r="G3945">
        <v>579900</v>
      </c>
    </row>
    <row r="3946" spans="1:7" x14ac:dyDescent="0.25">
      <c r="A3946" t="s">
        <v>7</v>
      </c>
      <c r="B3946" t="s">
        <v>140</v>
      </c>
      <c r="C3946">
        <v>2023</v>
      </c>
      <c r="D3946" t="s">
        <v>8</v>
      </c>
      <c r="E3946">
        <v>1</v>
      </c>
      <c r="F3946" t="s">
        <v>9</v>
      </c>
      <c r="G3946">
        <v>599900</v>
      </c>
    </row>
    <row r="3947" spans="1:7" x14ac:dyDescent="0.25">
      <c r="A3947" t="s">
        <v>26</v>
      </c>
      <c r="B3947" t="s">
        <v>78</v>
      </c>
      <c r="C3947">
        <v>2023</v>
      </c>
      <c r="D3947" t="s">
        <v>14</v>
      </c>
      <c r="E3947">
        <v>1</v>
      </c>
      <c r="F3947" t="s">
        <v>9</v>
      </c>
      <c r="G3947">
        <v>602700</v>
      </c>
    </row>
    <row r="3948" spans="1:7" x14ac:dyDescent="0.25">
      <c r="A3948" t="s">
        <v>7</v>
      </c>
      <c r="B3948" t="s">
        <v>483</v>
      </c>
      <c r="C3948">
        <v>2023</v>
      </c>
      <c r="D3948" t="s">
        <v>14</v>
      </c>
      <c r="E3948">
        <v>1</v>
      </c>
      <c r="F3948" t="s">
        <v>9</v>
      </c>
      <c r="G3948">
        <v>604900</v>
      </c>
    </row>
    <row r="3949" spans="1:7" x14ac:dyDescent="0.25">
      <c r="A3949" t="s">
        <v>7</v>
      </c>
      <c r="B3949" t="s">
        <v>145</v>
      </c>
      <c r="C3949">
        <v>2023</v>
      </c>
      <c r="D3949" t="s">
        <v>8</v>
      </c>
      <c r="E3949">
        <v>1</v>
      </c>
      <c r="F3949" t="s">
        <v>9</v>
      </c>
      <c r="G3949">
        <v>619900</v>
      </c>
    </row>
    <row r="3950" spans="1:7" x14ac:dyDescent="0.25">
      <c r="A3950" t="s">
        <v>26</v>
      </c>
      <c r="B3950" t="s">
        <v>31</v>
      </c>
      <c r="C3950">
        <v>2023</v>
      </c>
      <c r="D3950" t="s">
        <v>8</v>
      </c>
      <c r="E3950">
        <v>1</v>
      </c>
      <c r="F3950" t="s">
        <v>9</v>
      </c>
      <c r="G3950">
        <v>643500</v>
      </c>
    </row>
    <row r="3951" spans="1:7" x14ac:dyDescent="0.25">
      <c r="A3951" t="s">
        <v>7</v>
      </c>
      <c r="B3951" t="s">
        <v>483</v>
      </c>
      <c r="C3951">
        <v>2023</v>
      </c>
      <c r="D3951" t="s">
        <v>14</v>
      </c>
      <c r="E3951">
        <v>1</v>
      </c>
      <c r="F3951" t="s">
        <v>9</v>
      </c>
      <c r="G3951">
        <v>644900</v>
      </c>
    </row>
    <row r="3952" spans="1:7" x14ac:dyDescent="0.25">
      <c r="A3952" t="s">
        <v>79</v>
      </c>
      <c r="B3952" t="s">
        <v>130</v>
      </c>
      <c r="C3952">
        <v>2023</v>
      </c>
      <c r="D3952" t="s">
        <v>14</v>
      </c>
      <c r="E3952">
        <v>1</v>
      </c>
      <c r="F3952" t="s">
        <v>9</v>
      </c>
      <c r="G3952">
        <v>658800</v>
      </c>
    </row>
    <row r="3953" spans="1:7" x14ac:dyDescent="0.25">
      <c r="A3953" t="s">
        <v>26</v>
      </c>
      <c r="B3953" t="s">
        <v>31</v>
      </c>
      <c r="C3953">
        <v>2023</v>
      </c>
      <c r="D3953" t="s">
        <v>14</v>
      </c>
      <c r="E3953">
        <v>1</v>
      </c>
      <c r="F3953" t="s">
        <v>9</v>
      </c>
      <c r="G3953">
        <v>673050</v>
      </c>
    </row>
    <row r="3954" spans="1:7" x14ac:dyDescent="0.25">
      <c r="A3954" t="s">
        <v>79</v>
      </c>
      <c r="B3954" t="s">
        <v>100</v>
      </c>
      <c r="C3954">
        <v>2023</v>
      </c>
      <c r="D3954" t="s">
        <v>8</v>
      </c>
      <c r="E3954">
        <v>1</v>
      </c>
      <c r="F3954" t="s">
        <v>9</v>
      </c>
      <c r="G3954">
        <v>674900</v>
      </c>
    </row>
    <row r="3955" spans="1:7" x14ac:dyDescent="0.25">
      <c r="A3955" t="s">
        <v>26</v>
      </c>
      <c r="B3955" t="s">
        <v>42</v>
      </c>
      <c r="C3955">
        <v>2023</v>
      </c>
      <c r="D3955" t="s">
        <v>8</v>
      </c>
      <c r="E3955">
        <v>1</v>
      </c>
      <c r="F3955" t="s">
        <v>9</v>
      </c>
      <c r="G3955">
        <v>686250</v>
      </c>
    </row>
    <row r="3956" spans="1:7" x14ac:dyDescent="0.25">
      <c r="A3956" t="s">
        <v>26</v>
      </c>
      <c r="B3956" t="s">
        <v>27</v>
      </c>
      <c r="C3956">
        <v>2023</v>
      </c>
      <c r="D3956" t="s">
        <v>14</v>
      </c>
      <c r="E3956">
        <v>1</v>
      </c>
      <c r="F3956" t="s">
        <v>9</v>
      </c>
      <c r="G3956">
        <v>711300</v>
      </c>
    </row>
    <row r="3957" spans="1:7" x14ac:dyDescent="0.25">
      <c r="A3957" t="s">
        <v>26</v>
      </c>
      <c r="B3957" t="s">
        <v>27</v>
      </c>
      <c r="C3957">
        <v>2023</v>
      </c>
      <c r="D3957" t="s">
        <v>8</v>
      </c>
      <c r="E3957">
        <v>1</v>
      </c>
      <c r="F3957" t="s">
        <v>9</v>
      </c>
      <c r="G3957">
        <v>784050</v>
      </c>
    </row>
    <row r="3958" spans="1:7" x14ac:dyDescent="0.25">
      <c r="A3958" t="s">
        <v>7</v>
      </c>
      <c r="B3958" t="s">
        <v>32</v>
      </c>
      <c r="C3958">
        <v>2019</v>
      </c>
      <c r="D3958" t="s">
        <v>25</v>
      </c>
      <c r="E3958">
        <v>23950</v>
      </c>
      <c r="F3958" t="s">
        <v>9</v>
      </c>
      <c r="G3958">
        <v>144900</v>
      </c>
    </row>
    <row r="3959" spans="1:7" x14ac:dyDescent="0.25">
      <c r="A3959" t="s">
        <v>26</v>
      </c>
      <c r="B3959" t="s">
        <v>27</v>
      </c>
      <c r="C3959">
        <v>2023</v>
      </c>
      <c r="D3959" t="s">
        <v>14</v>
      </c>
      <c r="E3959">
        <v>1</v>
      </c>
      <c r="F3959" t="s">
        <v>9</v>
      </c>
      <c r="G3959">
        <v>1017150</v>
      </c>
    </row>
    <row r="3960" spans="1:7" x14ac:dyDescent="0.25">
      <c r="A3960" t="s">
        <v>46</v>
      </c>
      <c r="B3960" t="s">
        <v>66</v>
      </c>
      <c r="C3960">
        <v>2020</v>
      </c>
      <c r="D3960" t="s">
        <v>25</v>
      </c>
      <c r="E3960">
        <v>3478</v>
      </c>
      <c r="F3960" t="s">
        <v>21</v>
      </c>
      <c r="G3960">
        <v>144900</v>
      </c>
    </row>
    <row r="3961" spans="1:7" x14ac:dyDescent="0.25">
      <c r="A3961" t="s">
        <v>77</v>
      </c>
      <c r="B3961">
        <v>208</v>
      </c>
      <c r="C3961">
        <v>2023</v>
      </c>
      <c r="D3961" t="s">
        <v>8</v>
      </c>
      <c r="E3961">
        <v>2</v>
      </c>
      <c r="F3961" t="s">
        <v>9</v>
      </c>
      <c r="G3961">
        <v>309900</v>
      </c>
    </row>
    <row r="3962" spans="1:7" x14ac:dyDescent="0.25">
      <c r="A3962" t="s">
        <v>104</v>
      </c>
      <c r="B3962" t="s">
        <v>105</v>
      </c>
      <c r="C3962">
        <v>2023</v>
      </c>
      <c r="D3962" t="s">
        <v>8</v>
      </c>
      <c r="E3962">
        <v>2</v>
      </c>
      <c r="F3962" t="s">
        <v>9</v>
      </c>
      <c r="G3962">
        <v>319900</v>
      </c>
    </row>
    <row r="3963" spans="1:7" x14ac:dyDescent="0.25">
      <c r="A3963" t="s">
        <v>77</v>
      </c>
      <c r="B3963">
        <v>208</v>
      </c>
      <c r="C3963">
        <v>2020</v>
      </c>
      <c r="D3963" t="s">
        <v>28</v>
      </c>
      <c r="E3963">
        <v>4810</v>
      </c>
      <c r="F3963" t="s">
        <v>21</v>
      </c>
      <c r="G3963">
        <v>144900</v>
      </c>
    </row>
    <row r="3964" spans="1:7" x14ac:dyDescent="0.25">
      <c r="A3964" t="s">
        <v>7</v>
      </c>
      <c r="B3964" t="s">
        <v>68</v>
      </c>
      <c r="C3964">
        <v>2020</v>
      </c>
      <c r="D3964" t="s">
        <v>25</v>
      </c>
      <c r="E3964">
        <v>7245</v>
      </c>
      <c r="F3964" t="s">
        <v>21</v>
      </c>
      <c r="G3964">
        <v>144900</v>
      </c>
    </row>
    <row r="3965" spans="1:7" x14ac:dyDescent="0.25">
      <c r="A3965" t="s">
        <v>104</v>
      </c>
      <c r="B3965" t="s">
        <v>105</v>
      </c>
      <c r="C3965">
        <v>2023</v>
      </c>
      <c r="D3965" t="s">
        <v>8</v>
      </c>
      <c r="E3965">
        <v>2</v>
      </c>
      <c r="F3965" t="s">
        <v>9</v>
      </c>
      <c r="G3965">
        <v>394900</v>
      </c>
    </row>
    <row r="3966" spans="1:7" x14ac:dyDescent="0.25">
      <c r="A3966" t="s">
        <v>104</v>
      </c>
      <c r="B3966" t="s">
        <v>105</v>
      </c>
      <c r="C3966">
        <v>2023</v>
      </c>
      <c r="D3966" t="s">
        <v>8</v>
      </c>
      <c r="E3966">
        <v>2</v>
      </c>
      <c r="F3966" t="s">
        <v>9</v>
      </c>
      <c r="G3966">
        <v>394900</v>
      </c>
    </row>
    <row r="3967" spans="1:7" x14ac:dyDescent="0.25">
      <c r="A3967" t="s">
        <v>19</v>
      </c>
      <c r="B3967" t="s">
        <v>107</v>
      </c>
      <c r="C3967">
        <v>2020</v>
      </c>
      <c r="D3967" t="s">
        <v>25</v>
      </c>
      <c r="E3967">
        <v>10899</v>
      </c>
      <c r="F3967" t="s">
        <v>21</v>
      </c>
      <c r="G3967">
        <v>144900</v>
      </c>
    </row>
    <row r="3968" spans="1:7" x14ac:dyDescent="0.25">
      <c r="A3968" t="s">
        <v>77</v>
      </c>
      <c r="B3968" t="s">
        <v>492</v>
      </c>
      <c r="C3968">
        <v>2023</v>
      </c>
      <c r="D3968" t="s">
        <v>8</v>
      </c>
      <c r="E3968">
        <v>2</v>
      </c>
      <c r="F3968" t="s">
        <v>9</v>
      </c>
      <c r="G3968">
        <v>431125</v>
      </c>
    </row>
    <row r="3969" spans="1:7" x14ac:dyDescent="0.25">
      <c r="A3969" t="s">
        <v>19</v>
      </c>
      <c r="B3969" t="s">
        <v>50</v>
      </c>
      <c r="C3969">
        <v>2023</v>
      </c>
      <c r="D3969" t="s">
        <v>8</v>
      </c>
      <c r="E3969">
        <v>2</v>
      </c>
      <c r="F3969" t="s">
        <v>9</v>
      </c>
      <c r="G3969">
        <v>619900</v>
      </c>
    </row>
    <row r="3970" spans="1:7" x14ac:dyDescent="0.25">
      <c r="A3970" t="s">
        <v>19</v>
      </c>
      <c r="B3970" t="s">
        <v>43</v>
      </c>
      <c r="C3970">
        <v>2023</v>
      </c>
      <c r="D3970" t="s">
        <v>8</v>
      </c>
      <c r="E3970">
        <v>2</v>
      </c>
      <c r="F3970" t="s">
        <v>9</v>
      </c>
      <c r="G3970">
        <v>687375</v>
      </c>
    </row>
    <row r="3971" spans="1:7" x14ac:dyDescent="0.25">
      <c r="A3971" t="s">
        <v>57</v>
      </c>
      <c r="B3971" t="s">
        <v>139</v>
      </c>
      <c r="C3971">
        <v>2021</v>
      </c>
      <c r="D3971" t="s">
        <v>28</v>
      </c>
      <c r="E3971">
        <v>3750</v>
      </c>
      <c r="F3971" t="s">
        <v>21</v>
      </c>
      <c r="G3971">
        <v>144900</v>
      </c>
    </row>
    <row r="3972" spans="1:7" x14ac:dyDescent="0.25">
      <c r="A3972" t="s">
        <v>46</v>
      </c>
      <c r="B3972" t="s">
        <v>66</v>
      </c>
      <c r="C3972">
        <v>2021</v>
      </c>
      <c r="D3972" t="s">
        <v>28</v>
      </c>
      <c r="E3972">
        <v>5315</v>
      </c>
      <c r="F3972" t="s">
        <v>21</v>
      </c>
      <c r="G3972">
        <v>144900</v>
      </c>
    </row>
    <row r="3973" spans="1:7" x14ac:dyDescent="0.25">
      <c r="A3973" t="s">
        <v>69</v>
      </c>
      <c r="B3973" t="s">
        <v>124</v>
      </c>
      <c r="C3973">
        <v>2021</v>
      </c>
      <c r="D3973" t="s">
        <v>28</v>
      </c>
      <c r="E3973">
        <v>5955</v>
      </c>
      <c r="F3973" t="s">
        <v>21</v>
      </c>
      <c r="G3973">
        <v>144900</v>
      </c>
    </row>
    <row r="3974" spans="1:7" x14ac:dyDescent="0.25">
      <c r="A3974" t="s">
        <v>22</v>
      </c>
      <c r="B3974" t="s">
        <v>127</v>
      </c>
      <c r="C3974">
        <v>2014</v>
      </c>
      <c r="D3974" t="s">
        <v>25</v>
      </c>
      <c r="E3974">
        <v>13000</v>
      </c>
      <c r="F3974" t="s">
        <v>9</v>
      </c>
      <c r="G3974">
        <v>144899</v>
      </c>
    </row>
    <row r="3975" spans="1:7" x14ac:dyDescent="0.25">
      <c r="A3975" t="s">
        <v>104</v>
      </c>
      <c r="B3975" t="s">
        <v>105</v>
      </c>
      <c r="C3975">
        <v>2015</v>
      </c>
      <c r="D3975" t="s">
        <v>28</v>
      </c>
      <c r="E3975">
        <v>4997</v>
      </c>
      <c r="F3975" t="s">
        <v>9</v>
      </c>
      <c r="G3975">
        <v>144800</v>
      </c>
    </row>
    <row r="3976" spans="1:7" x14ac:dyDescent="0.25">
      <c r="A3976" t="s">
        <v>15</v>
      </c>
      <c r="B3976">
        <v>218</v>
      </c>
      <c r="C3976">
        <v>2016</v>
      </c>
      <c r="D3976" t="s">
        <v>28</v>
      </c>
      <c r="E3976">
        <v>16000</v>
      </c>
      <c r="F3976" t="s">
        <v>21</v>
      </c>
      <c r="G3976">
        <v>144800</v>
      </c>
    </row>
    <row r="3977" spans="1:7" x14ac:dyDescent="0.25">
      <c r="A3977" t="s">
        <v>46</v>
      </c>
      <c r="B3977" t="s">
        <v>81</v>
      </c>
      <c r="C3977">
        <v>2019</v>
      </c>
      <c r="D3977" t="s">
        <v>25</v>
      </c>
      <c r="E3977">
        <v>1950</v>
      </c>
      <c r="F3977" t="s">
        <v>21</v>
      </c>
      <c r="G3977">
        <v>144800</v>
      </c>
    </row>
    <row r="3978" spans="1:7" x14ac:dyDescent="0.25">
      <c r="A3978" t="s">
        <v>19</v>
      </c>
      <c r="B3978" t="s">
        <v>107</v>
      </c>
      <c r="C3978">
        <v>2019</v>
      </c>
      <c r="D3978" t="s">
        <v>25</v>
      </c>
      <c r="E3978">
        <v>11064</v>
      </c>
      <c r="F3978" t="s">
        <v>21</v>
      </c>
      <c r="G3978">
        <v>144800</v>
      </c>
    </row>
    <row r="3979" spans="1:7" x14ac:dyDescent="0.25">
      <c r="A3979" t="s">
        <v>29</v>
      </c>
      <c r="B3979" t="s">
        <v>44</v>
      </c>
      <c r="C3979">
        <v>2014</v>
      </c>
      <c r="D3979" t="s">
        <v>25</v>
      </c>
      <c r="E3979">
        <v>12740</v>
      </c>
      <c r="F3979" t="s">
        <v>21</v>
      </c>
      <c r="G3979">
        <v>144700</v>
      </c>
    </row>
    <row r="3980" spans="1:7" x14ac:dyDescent="0.25">
      <c r="A3980" t="s">
        <v>7</v>
      </c>
      <c r="B3980" t="s">
        <v>132</v>
      </c>
      <c r="C3980">
        <v>2023</v>
      </c>
      <c r="D3980" t="s">
        <v>8</v>
      </c>
      <c r="E3980">
        <v>5</v>
      </c>
      <c r="F3980" t="s">
        <v>9</v>
      </c>
      <c r="G3980">
        <v>384800</v>
      </c>
    </row>
    <row r="3981" spans="1:7" x14ac:dyDescent="0.25">
      <c r="A3981" t="s">
        <v>46</v>
      </c>
      <c r="B3981" t="s">
        <v>137</v>
      </c>
      <c r="C3981">
        <v>2018</v>
      </c>
      <c r="D3981" t="s">
        <v>25</v>
      </c>
      <c r="E3981">
        <v>9274</v>
      </c>
      <c r="F3981" t="s">
        <v>9</v>
      </c>
      <c r="G3981">
        <v>143900</v>
      </c>
    </row>
    <row r="3982" spans="1:7" x14ac:dyDescent="0.25">
      <c r="A3982" t="s">
        <v>7</v>
      </c>
      <c r="B3982" t="s">
        <v>145</v>
      </c>
      <c r="C3982">
        <v>2023</v>
      </c>
      <c r="D3982" t="s">
        <v>8</v>
      </c>
      <c r="E3982">
        <v>5</v>
      </c>
      <c r="F3982" t="s">
        <v>9</v>
      </c>
      <c r="G3982">
        <v>469900</v>
      </c>
    </row>
    <row r="3983" spans="1:7" x14ac:dyDescent="0.25">
      <c r="A3983" t="s">
        <v>7</v>
      </c>
      <c r="B3983" t="s">
        <v>145</v>
      </c>
      <c r="C3983">
        <v>2023</v>
      </c>
      <c r="D3983" t="s">
        <v>8</v>
      </c>
      <c r="E3983">
        <v>5</v>
      </c>
      <c r="F3983" t="s">
        <v>9</v>
      </c>
      <c r="G3983">
        <v>474800</v>
      </c>
    </row>
    <row r="3984" spans="1:7" x14ac:dyDescent="0.25">
      <c r="A3984" t="s">
        <v>7</v>
      </c>
      <c r="B3984" t="s">
        <v>145</v>
      </c>
      <c r="C3984">
        <v>2023</v>
      </c>
      <c r="D3984" t="s">
        <v>8</v>
      </c>
      <c r="E3984">
        <v>5</v>
      </c>
      <c r="F3984" t="s">
        <v>9</v>
      </c>
      <c r="G3984">
        <v>489900</v>
      </c>
    </row>
    <row r="3985" spans="1:7" x14ac:dyDescent="0.25">
      <c r="A3985" t="s">
        <v>7</v>
      </c>
      <c r="B3985" t="s">
        <v>140</v>
      </c>
      <c r="C3985">
        <v>2023</v>
      </c>
      <c r="D3985" t="s">
        <v>8</v>
      </c>
      <c r="E3985">
        <v>5</v>
      </c>
      <c r="F3985" t="s">
        <v>9</v>
      </c>
      <c r="G3985">
        <v>489900</v>
      </c>
    </row>
    <row r="3986" spans="1:7" x14ac:dyDescent="0.25">
      <c r="A3986" t="s">
        <v>7</v>
      </c>
      <c r="B3986" t="s">
        <v>145</v>
      </c>
      <c r="C3986">
        <v>2023</v>
      </c>
      <c r="D3986" t="s">
        <v>8</v>
      </c>
      <c r="E3986">
        <v>5</v>
      </c>
      <c r="F3986" t="s">
        <v>9</v>
      </c>
      <c r="G3986">
        <v>489900</v>
      </c>
    </row>
    <row r="3987" spans="1:7" x14ac:dyDescent="0.25">
      <c r="A3987" t="s">
        <v>7</v>
      </c>
      <c r="B3987" t="s">
        <v>145</v>
      </c>
      <c r="C3987">
        <v>2023</v>
      </c>
      <c r="D3987" t="s">
        <v>8</v>
      </c>
      <c r="E3987">
        <v>5</v>
      </c>
      <c r="F3987" t="s">
        <v>9</v>
      </c>
      <c r="G3987">
        <v>489900</v>
      </c>
    </row>
    <row r="3988" spans="1:7" x14ac:dyDescent="0.25">
      <c r="A3988" t="s">
        <v>104</v>
      </c>
      <c r="B3988" t="s">
        <v>128</v>
      </c>
      <c r="C3988">
        <v>2023</v>
      </c>
      <c r="D3988" t="s">
        <v>8</v>
      </c>
      <c r="E3988">
        <v>5</v>
      </c>
      <c r="F3988" t="s">
        <v>9</v>
      </c>
      <c r="G3988">
        <v>495000</v>
      </c>
    </row>
    <row r="3989" spans="1:7" x14ac:dyDescent="0.25">
      <c r="A3989" t="s">
        <v>7</v>
      </c>
      <c r="B3989" t="s">
        <v>145</v>
      </c>
      <c r="C3989">
        <v>2023</v>
      </c>
      <c r="D3989" t="s">
        <v>8</v>
      </c>
      <c r="E3989">
        <v>5</v>
      </c>
      <c r="F3989" t="s">
        <v>9</v>
      </c>
      <c r="G3989">
        <v>519900</v>
      </c>
    </row>
    <row r="3990" spans="1:7" x14ac:dyDescent="0.25">
      <c r="A3990" t="s">
        <v>7</v>
      </c>
      <c r="B3990" t="s">
        <v>145</v>
      </c>
      <c r="C3990">
        <v>2023</v>
      </c>
      <c r="D3990" t="s">
        <v>8</v>
      </c>
      <c r="E3990">
        <v>5</v>
      </c>
      <c r="F3990" t="s">
        <v>9</v>
      </c>
      <c r="G3990">
        <v>519900</v>
      </c>
    </row>
    <row r="3991" spans="1:7" x14ac:dyDescent="0.25">
      <c r="A3991" t="s">
        <v>7</v>
      </c>
      <c r="B3991" t="s">
        <v>140</v>
      </c>
      <c r="C3991">
        <v>2023</v>
      </c>
      <c r="D3991" t="s">
        <v>8</v>
      </c>
      <c r="E3991">
        <v>5</v>
      </c>
      <c r="F3991" t="s">
        <v>9</v>
      </c>
      <c r="G3991">
        <v>544900</v>
      </c>
    </row>
    <row r="3992" spans="1:7" x14ac:dyDescent="0.25">
      <c r="A3992" t="s">
        <v>7</v>
      </c>
      <c r="B3992" t="s">
        <v>140</v>
      </c>
      <c r="C3992">
        <v>2023</v>
      </c>
      <c r="D3992" t="s">
        <v>8</v>
      </c>
      <c r="E3992">
        <v>5</v>
      </c>
      <c r="F3992" t="s">
        <v>9</v>
      </c>
      <c r="G3992">
        <v>544900</v>
      </c>
    </row>
    <row r="3993" spans="1:7" x14ac:dyDescent="0.25">
      <c r="A3993" t="s">
        <v>19</v>
      </c>
      <c r="B3993" t="s">
        <v>88</v>
      </c>
      <c r="C3993">
        <v>2023</v>
      </c>
      <c r="D3993" t="s">
        <v>14</v>
      </c>
      <c r="E3993">
        <v>6</v>
      </c>
      <c r="F3993" t="s">
        <v>9</v>
      </c>
      <c r="G3993">
        <v>1062375</v>
      </c>
    </row>
    <row r="3994" spans="1:7" x14ac:dyDescent="0.25">
      <c r="A3994" t="s">
        <v>69</v>
      </c>
      <c r="B3994" t="s">
        <v>102</v>
      </c>
      <c r="C3994">
        <v>2017</v>
      </c>
      <c r="D3994" t="s">
        <v>25</v>
      </c>
      <c r="E3994">
        <v>20647</v>
      </c>
      <c r="F3994" t="s">
        <v>9</v>
      </c>
      <c r="G3994">
        <v>143750</v>
      </c>
    </row>
    <row r="3995" spans="1:7" x14ac:dyDescent="0.25">
      <c r="A3995" t="s">
        <v>77</v>
      </c>
      <c r="B3995" t="s">
        <v>108</v>
      </c>
      <c r="C3995">
        <v>2020</v>
      </c>
      <c r="D3995" t="s">
        <v>25</v>
      </c>
      <c r="E3995">
        <v>7700</v>
      </c>
      <c r="F3995" t="s">
        <v>21</v>
      </c>
      <c r="G3995">
        <v>143625</v>
      </c>
    </row>
    <row r="3996" spans="1:7" x14ac:dyDescent="0.25">
      <c r="A3996" t="s">
        <v>19</v>
      </c>
      <c r="B3996" t="s">
        <v>107</v>
      </c>
      <c r="C3996">
        <v>2018</v>
      </c>
      <c r="D3996" t="s">
        <v>28</v>
      </c>
      <c r="E3996">
        <v>3737</v>
      </c>
      <c r="F3996" t="s">
        <v>21</v>
      </c>
      <c r="G3996">
        <v>143000</v>
      </c>
    </row>
    <row r="3997" spans="1:7" x14ac:dyDescent="0.25">
      <c r="A3997" t="s">
        <v>12</v>
      </c>
      <c r="B3997" t="s">
        <v>470</v>
      </c>
      <c r="C3997">
        <v>2023</v>
      </c>
      <c r="D3997" t="s">
        <v>14</v>
      </c>
      <c r="E3997">
        <v>10</v>
      </c>
      <c r="F3997" t="s">
        <v>9</v>
      </c>
      <c r="G3997">
        <v>299900</v>
      </c>
    </row>
    <row r="3998" spans="1:7" x14ac:dyDescent="0.25">
      <c r="A3998" t="s">
        <v>104</v>
      </c>
      <c r="B3998" t="s">
        <v>128</v>
      </c>
      <c r="C3998">
        <v>2023</v>
      </c>
      <c r="D3998" t="s">
        <v>8</v>
      </c>
      <c r="E3998">
        <v>10</v>
      </c>
      <c r="F3998" t="s">
        <v>9</v>
      </c>
      <c r="G3998">
        <v>419900</v>
      </c>
    </row>
    <row r="3999" spans="1:7" x14ac:dyDescent="0.25">
      <c r="A3999" t="s">
        <v>7</v>
      </c>
      <c r="B3999" t="s">
        <v>134</v>
      </c>
      <c r="C3999">
        <v>2018</v>
      </c>
      <c r="D3999" t="s">
        <v>28</v>
      </c>
      <c r="E3999">
        <v>5490</v>
      </c>
      <c r="F3999" t="s">
        <v>21</v>
      </c>
      <c r="G3999">
        <v>143000</v>
      </c>
    </row>
    <row r="4000" spans="1:7" x14ac:dyDescent="0.25">
      <c r="A4000" t="s">
        <v>7</v>
      </c>
      <c r="B4000" t="s">
        <v>132</v>
      </c>
      <c r="C4000">
        <v>2023</v>
      </c>
      <c r="D4000" t="s">
        <v>8</v>
      </c>
      <c r="E4000">
        <v>10</v>
      </c>
      <c r="F4000" t="s">
        <v>9</v>
      </c>
      <c r="G4000">
        <v>424900</v>
      </c>
    </row>
    <row r="4001" spans="1:7" x14ac:dyDescent="0.25">
      <c r="A4001" t="s">
        <v>22</v>
      </c>
      <c r="B4001" t="s">
        <v>23</v>
      </c>
      <c r="C4001">
        <v>2019</v>
      </c>
      <c r="D4001" t="s">
        <v>25</v>
      </c>
      <c r="E4001">
        <v>39852</v>
      </c>
      <c r="F4001" t="s">
        <v>9</v>
      </c>
      <c r="G4001">
        <v>143000</v>
      </c>
    </row>
    <row r="4002" spans="1:7" x14ac:dyDescent="0.25">
      <c r="A4002" t="s">
        <v>7</v>
      </c>
      <c r="B4002" t="s">
        <v>140</v>
      </c>
      <c r="C4002">
        <v>2023</v>
      </c>
      <c r="D4002" t="s">
        <v>8</v>
      </c>
      <c r="E4002">
        <v>10</v>
      </c>
      <c r="F4002" t="s">
        <v>9</v>
      </c>
      <c r="G4002">
        <v>499900</v>
      </c>
    </row>
    <row r="4003" spans="1:7" x14ac:dyDescent="0.25">
      <c r="A4003" t="s">
        <v>7</v>
      </c>
      <c r="B4003" t="s">
        <v>483</v>
      </c>
      <c r="C4003">
        <v>2023</v>
      </c>
      <c r="D4003" t="s">
        <v>14</v>
      </c>
      <c r="E4003">
        <v>10</v>
      </c>
      <c r="F4003" t="s">
        <v>9</v>
      </c>
      <c r="G4003">
        <v>539900</v>
      </c>
    </row>
    <row r="4004" spans="1:7" x14ac:dyDescent="0.25">
      <c r="A4004" t="s">
        <v>7</v>
      </c>
      <c r="B4004" t="s">
        <v>140</v>
      </c>
      <c r="C4004">
        <v>2023</v>
      </c>
      <c r="D4004" t="s">
        <v>8</v>
      </c>
      <c r="E4004">
        <v>10</v>
      </c>
      <c r="F4004" t="s">
        <v>9</v>
      </c>
      <c r="G4004">
        <v>549900</v>
      </c>
    </row>
    <row r="4005" spans="1:7" x14ac:dyDescent="0.25">
      <c r="A4005" t="s">
        <v>7</v>
      </c>
      <c r="B4005" t="s">
        <v>140</v>
      </c>
      <c r="C4005">
        <v>2023</v>
      </c>
      <c r="D4005" t="s">
        <v>8</v>
      </c>
      <c r="E4005">
        <v>10</v>
      </c>
      <c r="F4005" t="s">
        <v>9</v>
      </c>
      <c r="G4005">
        <v>554900</v>
      </c>
    </row>
    <row r="4006" spans="1:7" x14ac:dyDescent="0.25">
      <c r="A4006" t="s">
        <v>7</v>
      </c>
      <c r="B4006" t="s">
        <v>145</v>
      </c>
      <c r="C4006">
        <v>2023</v>
      </c>
      <c r="D4006" t="s">
        <v>8</v>
      </c>
      <c r="E4006">
        <v>10</v>
      </c>
      <c r="F4006" t="s">
        <v>9</v>
      </c>
      <c r="G4006">
        <v>559800</v>
      </c>
    </row>
    <row r="4007" spans="1:7" x14ac:dyDescent="0.25">
      <c r="A4007" t="s">
        <v>7</v>
      </c>
      <c r="B4007" t="s">
        <v>140</v>
      </c>
      <c r="C4007">
        <v>2023</v>
      </c>
      <c r="D4007" t="s">
        <v>8</v>
      </c>
      <c r="E4007">
        <v>10</v>
      </c>
      <c r="F4007" t="s">
        <v>9</v>
      </c>
      <c r="G4007">
        <v>659900</v>
      </c>
    </row>
    <row r="4008" spans="1:7" x14ac:dyDescent="0.25">
      <c r="A4008" t="s">
        <v>7</v>
      </c>
      <c r="B4008" t="s">
        <v>140</v>
      </c>
      <c r="C4008">
        <v>2023</v>
      </c>
      <c r="D4008" t="s">
        <v>8</v>
      </c>
      <c r="E4008">
        <v>10</v>
      </c>
      <c r="F4008" t="s">
        <v>9</v>
      </c>
      <c r="G4008">
        <v>659900</v>
      </c>
    </row>
    <row r="4009" spans="1:7" x14ac:dyDescent="0.25">
      <c r="A4009" t="s">
        <v>98</v>
      </c>
      <c r="B4009" t="s">
        <v>109</v>
      </c>
      <c r="C4009">
        <v>2021</v>
      </c>
      <c r="D4009" t="s">
        <v>28</v>
      </c>
      <c r="E4009">
        <v>3914</v>
      </c>
      <c r="F4009" t="s">
        <v>21</v>
      </c>
      <c r="G4009">
        <v>142900</v>
      </c>
    </row>
    <row r="4010" spans="1:7" x14ac:dyDescent="0.25">
      <c r="A4010" t="s">
        <v>19</v>
      </c>
      <c r="B4010" t="s">
        <v>43</v>
      </c>
      <c r="C4010">
        <v>2018</v>
      </c>
      <c r="D4010" t="s">
        <v>25</v>
      </c>
      <c r="E4010">
        <v>14698</v>
      </c>
      <c r="F4010" t="s">
        <v>9</v>
      </c>
      <c r="G4010">
        <v>140000</v>
      </c>
    </row>
    <row r="4011" spans="1:7" x14ac:dyDescent="0.25">
      <c r="A4011" t="s">
        <v>57</v>
      </c>
      <c r="B4011" t="s">
        <v>111</v>
      </c>
      <c r="C4011">
        <v>2015</v>
      </c>
      <c r="D4011" t="s">
        <v>25</v>
      </c>
      <c r="E4011">
        <v>14000</v>
      </c>
      <c r="F4011" t="s">
        <v>9</v>
      </c>
      <c r="G4011">
        <v>139999</v>
      </c>
    </row>
    <row r="4012" spans="1:7" x14ac:dyDescent="0.25">
      <c r="A4012" t="s">
        <v>57</v>
      </c>
      <c r="B4012" t="s">
        <v>94</v>
      </c>
      <c r="C4012">
        <v>2016</v>
      </c>
      <c r="D4012" t="s">
        <v>25</v>
      </c>
      <c r="E4012">
        <v>15000</v>
      </c>
      <c r="F4012" t="s">
        <v>9</v>
      </c>
      <c r="G4012">
        <v>139999</v>
      </c>
    </row>
    <row r="4013" spans="1:7" x14ac:dyDescent="0.25">
      <c r="A4013" t="s">
        <v>69</v>
      </c>
      <c r="B4013" t="s">
        <v>148</v>
      </c>
      <c r="C4013">
        <v>2014</v>
      </c>
      <c r="D4013" t="s">
        <v>28</v>
      </c>
      <c r="E4013">
        <v>10500</v>
      </c>
      <c r="F4013" t="s">
        <v>9</v>
      </c>
      <c r="G4013">
        <v>139900</v>
      </c>
    </row>
    <row r="4014" spans="1:7" x14ac:dyDescent="0.25">
      <c r="A4014" t="s">
        <v>84</v>
      </c>
      <c r="B4014" t="s">
        <v>85</v>
      </c>
      <c r="C4014">
        <v>2023</v>
      </c>
      <c r="D4014" t="s">
        <v>14</v>
      </c>
      <c r="E4014">
        <v>50</v>
      </c>
      <c r="F4014" t="s">
        <v>9</v>
      </c>
      <c r="G4014">
        <v>519000</v>
      </c>
    </row>
    <row r="4015" spans="1:7" x14ac:dyDescent="0.25">
      <c r="A4015" t="s">
        <v>22</v>
      </c>
      <c r="B4015" t="s">
        <v>23</v>
      </c>
      <c r="C4015">
        <v>2014</v>
      </c>
      <c r="D4015" t="s">
        <v>28</v>
      </c>
      <c r="E4015">
        <v>11000</v>
      </c>
      <c r="F4015" t="s">
        <v>21</v>
      </c>
      <c r="G4015">
        <v>139900</v>
      </c>
    </row>
    <row r="4016" spans="1:7" x14ac:dyDescent="0.25">
      <c r="A4016" t="s">
        <v>26</v>
      </c>
      <c r="B4016" t="s">
        <v>106</v>
      </c>
      <c r="C4016">
        <v>2014</v>
      </c>
      <c r="D4016" t="s">
        <v>28</v>
      </c>
      <c r="E4016">
        <v>14770</v>
      </c>
      <c r="F4016" t="s">
        <v>21</v>
      </c>
      <c r="G4016">
        <v>139900</v>
      </c>
    </row>
    <row r="4017" spans="1:7" x14ac:dyDescent="0.25">
      <c r="A4017" t="s">
        <v>12</v>
      </c>
      <c r="B4017" t="s">
        <v>484</v>
      </c>
      <c r="C4017">
        <v>2023</v>
      </c>
      <c r="D4017" t="s">
        <v>8</v>
      </c>
      <c r="E4017">
        <v>65</v>
      </c>
      <c r="F4017" t="s">
        <v>9</v>
      </c>
      <c r="G4017">
        <v>459800</v>
      </c>
    </row>
    <row r="4018" spans="1:7" x14ac:dyDescent="0.25">
      <c r="A4018" t="s">
        <v>7</v>
      </c>
      <c r="B4018" t="s">
        <v>132</v>
      </c>
      <c r="C4018">
        <v>2023</v>
      </c>
      <c r="D4018" t="s">
        <v>8</v>
      </c>
      <c r="E4018">
        <v>70</v>
      </c>
      <c r="F4018" t="s">
        <v>9</v>
      </c>
      <c r="G4018">
        <v>369800</v>
      </c>
    </row>
    <row r="4019" spans="1:7" x14ac:dyDescent="0.25">
      <c r="A4019" t="s">
        <v>12</v>
      </c>
      <c r="B4019" t="s">
        <v>13</v>
      </c>
      <c r="C4019">
        <v>2023</v>
      </c>
      <c r="D4019" t="s">
        <v>14</v>
      </c>
      <c r="E4019">
        <v>90</v>
      </c>
      <c r="F4019" t="s">
        <v>9</v>
      </c>
      <c r="G4019">
        <v>299900</v>
      </c>
    </row>
    <row r="4020" spans="1:7" x14ac:dyDescent="0.25">
      <c r="A4020" t="s">
        <v>22</v>
      </c>
      <c r="B4020" t="s">
        <v>87</v>
      </c>
      <c r="C4020">
        <v>2014</v>
      </c>
      <c r="D4020" t="s">
        <v>25</v>
      </c>
      <c r="E4020">
        <v>15920</v>
      </c>
      <c r="F4020" t="s">
        <v>9</v>
      </c>
      <c r="G4020">
        <v>139900</v>
      </c>
    </row>
    <row r="4021" spans="1:7" x14ac:dyDescent="0.25">
      <c r="A4021" t="s">
        <v>22</v>
      </c>
      <c r="B4021" t="s">
        <v>127</v>
      </c>
      <c r="C4021">
        <v>2014</v>
      </c>
      <c r="D4021" t="s">
        <v>25</v>
      </c>
      <c r="E4021">
        <v>19664</v>
      </c>
      <c r="F4021" t="s">
        <v>9</v>
      </c>
      <c r="G4021">
        <v>139900</v>
      </c>
    </row>
    <row r="4022" spans="1:7" x14ac:dyDescent="0.25">
      <c r="A4022" t="s">
        <v>12</v>
      </c>
      <c r="B4022" t="s">
        <v>493</v>
      </c>
      <c r="C4022">
        <v>2023</v>
      </c>
      <c r="D4022" t="s">
        <v>8</v>
      </c>
      <c r="E4022">
        <v>100</v>
      </c>
      <c r="F4022" t="s">
        <v>9</v>
      </c>
      <c r="G4022">
        <v>519900</v>
      </c>
    </row>
    <row r="4023" spans="1:7" x14ac:dyDescent="0.25">
      <c r="A4023" t="s">
        <v>7</v>
      </c>
      <c r="B4023" t="s">
        <v>489</v>
      </c>
      <c r="C4023">
        <v>2023</v>
      </c>
      <c r="D4023" t="s">
        <v>8</v>
      </c>
      <c r="E4023">
        <v>100</v>
      </c>
      <c r="F4023" t="s">
        <v>9</v>
      </c>
      <c r="G4023">
        <v>559000</v>
      </c>
    </row>
    <row r="4024" spans="1:7" x14ac:dyDescent="0.25">
      <c r="A4024" t="s">
        <v>29</v>
      </c>
      <c r="B4024" t="s">
        <v>35</v>
      </c>
      <c r="C4024">
        <v>2014</v>
      </c>
      <c r="D4024" t="s">
        <v>25</v>
      </c>
      <c r="E4024">
        <v>20300</v>
      </c>
      <c r="F4024" t="s">
        <v>9</v>
      </c>
      <c r="G4024">
        <v>139900</v>
      </c>
    </row>
    <row r="4025" spans="1:7" x14ac:dyDescent="0.25">
      <c r="A4025" t="s">
        <v>12</v>
      </c>
      <c r="B4025" t="s">
        <v>460</v>
      </c>
      <c r="C4025">
        <v>2023</v>
      </c>
      <c r="D4025" t="s">
        <v>14</v>
      </c>
      <c r="E4025">
        <v>110</v>
      </c>
      <c r="F4025" t="s">
        <v>9</v>
      </c>
      <c r="G4025">
        <v>419000</v>
      </c>
    </row>
    <row r="4026" spans="1:7" x14ac:dyDescent="0.25">
      <c r="A4026" t="s">
        <v>29</v>
      </c>
      <c r="B4026" t="s">
        <v>44</v>
      </c>
      <c r="C4026">
        <v>2014</v>
      </c>
      <c r="D4026" t="s">
        <v>25</v>
      </c>
      <c r="E4026">
        <v>20549</v>
      </c>
      <c r="F4026" t="s">
        <v>9</v>
      </c>
      <c r="G4026">
        <v>139900</v>
      </c>
    </row>
    <row r="4027" spans="1:7" x14ac:dyDescent="0.25">
      <c r="A4027" t="s">
        <v>7</v>
      </c>
      <c r="B4027" t="s">
        <v>37</v>
      </c>
      <c r="C4027">
        <v>2015</v>
      </c>
      <c r="D4027" t="s">
        <v>28</v>
      </c>
      <c r="E4027">
        <v>6400</v>
      </c>
      <c r="F4027" t="s">
        <v>21</v>
      </c>
      <c r="G4027">
        <v>139900</v>
      </c>
    </row>
    <row r="4028" spans="1:7" x14ac:dyDescent="0.25">
      <c r="A4028" t="s">
        <v>26</v>
      </c>
      <c r="B4028" t="s">
        <v>31</v>
      </c>
      <c r="C4028">
        <v>2023</v>
      </c>
      <c r="D4028" t="s">
        <v>8</v>
      </c>
      <c r="E4028">
        <v>150</v>
      </c>
      <c r="F4028" t="s">
        <v>9</v>
      </c>
      <c r="G4028">
        <v>448750</v>
      </c>
    </row>
    <row r="4029" spans="1:7" x14ac:dyDescent="0.25">
      <c r="A4029" t="s">
        <v>69</v>
      </c>
      <c r="B4029" t="s">
        <v>148</v>
      </c>
      <c r="C4029">
        <v>2015</v>
      </c>
      <c r="D4029" t="s">
        <v>28</v>
      </c>
      <c r="E4029">
        <v>8228</v>
      </c>
      <c r="F4029" t="s">
        <v>9</v>
      </c>
      <c r="G4029">
        <v>139900</v>
      </c>
    </row>
    <row r="4030" spans="1:7" x14ac:dyDescent="0.25">
      <c r="A4030" t="s">
        <v>472</v>
      </c>
      <c r="B4030" t="s">
        <v>472</v>
      </c>
      <c r="C4030">
        <v>2023</v>
      </c>
      <c r="D4030" t="s">
        <v>14</v>
      </c>
      <c r="E4030">
        <v>155</v>
      </c>
      <c r="F4030" t="s">
        <v>21</v>
      </c>
      <c r="G4030">
        <v>275900</v>
      </c>
    </row>
    <row r="4031" spans="1:7" x14ac:dyDescent="0.25">
      <c r="A4031" t="s">
        <v>12</v>
      </c>
      <c r="B4031" t="s">
        <v>13</v>
      </c>
      <c r="C4031">
        <v>2023</v>
      </c>
      <c r="D4031" t="s">
        <v>14</v>
      </c>
      <c r="E4031">
        <v>170</v>
      </c>
      <c r="F4031" t="s">
        <v>9</v>
      </c>
      <c r="G4031">
        <v>239900</v>
      </c>
    </row>
    <row r="4032" spans="1:7" x14ac:dyDescent="0.25">
      <c r="A4032" t="s">
        <v>57</v>
      </c>
      <c r="B4032" t="s">
        <v>71</v>
      </c>
      <c r="C4032">
        <v>2015</v>
      </c>
      <c r="D4032" t="s">
        <v>28</v>
      </c>
      <c r="E4032">
        <v>9477</v>
      </c>
      <c r="F4032" t="s">
        <v>21</v>
      </c>
      <c r="G4032">
        <v>139900</v>
      </c>
    </row>
    <row r="4033" spans="1:7" x14ac:dyDescent="0.25">
      <c r="A4033" t="s">
        <v>10</v>
      </c>
      <c r="B4033" t="s">
        <v>54</v>
      </c>
      <c r="C4033">
        <v>2023</v>
      </c>
      <c r="D4033" t="s">
        <v>14</v>
      </c>
      <c r="E4033">
        <v>200</v>
      </c>
      <c r="F4033" t="s">
        <v>9</v>
      </c>
      <c r="G4033">
        <v>483900</v>
      </c>
    </row>
    <row r="4034" spans="1:7" x14ac:dyDescent="0.25">
      <c r="A4034" t="s">
        <v>77</v>
      </c>
      <c r="B4034">
        <v>308</v>
      </c>
      <c r="C4034">
        <v>2015</v>
      </c>
      <c r="D4034" t="s">
        <v>25</v>
      </c>
      <c r="E4034">
        <v>15224</v>
      </c>
      <c r="F4034" t="s">
        <v>9</v>
      </c>
      <c r="G4034">
        <v>139900</v>
      </c>
    </row>
    <row r="4035" spans="1:7" x14ac:dyDescent="0.25">
      <c r="A4035" t="s">
        <v>69</v>
      </c>
      <c r="B4035" t="s">
        <v>102</v>
      </c>
      <c r="C4035">
        <v>2015</v>
      </c>
      <c r="D4035" t="s">
        <v>25</v>
      </c>
      <c r="E4035">
        <v>17073</v>
      </c>
      <c r="F4035" t="s">
        <v>9</v>
      </c>
      <c r="G4035">
        <v>139900</v>
      </c>
    </row>
    <row r="4036" spans="1:7" x14ac:dyDescent="0.25">
      <c r="A4036" t="s">
        <v>26</v>
      </c>
      <c r="B4036" t="s">
        <v>27</v>
      </c>
      <c r="C4036">
        <v>2015</v>
      </c>
      <c r="D4036" t="s">
        <v>25</v>
      </c>
      <c r="E4036">
        <v>23000</v>
      </c>
      <c r="F4036" t="s">
        <v>9</v>
      </c>
      <c r="G4036">
        <v>139900</v>
      </c>
    </row>
    <row r="4037" spans="1:7" x14ac:dyDescent="0.25">
      <c r="A4037" t="s">
        <v>12</v>
      </c>
      <c r="B4037" t="s">
        <v>136</v>
      </c>
      <c r="C4037">
        <v>2016</v>
      </c>
      <c r="D4037" t="s">
        <v>28</v>
      </c>
      <c r="E4037">
        <v>6250</v>
      </c>
      <c r="F4037" t="s">
        <v>9</v>
      </c>
      <c r="G4037">
        <v>139900</v>
      </c>
    </row>
    <row r="4038" spans="1:7" x14ac:dyDescent="0.25">
      <c r="A4038" t="s">
        <v>7</v>
      </c>
      <c r="B4038" t="s">
        <v>134</v>
      </c>
      <c r="C4038">
        <v>2016</v>
      </c>
      <c r="D4038" t="s">
        <v>28</v>
      </c>
      <c r="E4038">
        <v>8852</v>
      </c>
      <c r="F4038" t="s">
        <v>21</v>
      </c>
      <c r="G4038">
        <v>139900</v>
      </c>
    </row>
    <row r="4039" spans="1:7" x14ac:dyDescent="0.25">
      <c r="A4039" t="s">
        <v>104</v>
      </c>
      <c r="B4039" t="s">
        <v>116</v>
      </c>
      <c r="C4039">
        <v>2016</v>
      </c>
      <c r="D4039" t="s">
        <v>25</v>
      </c>
      <c r="E4039">
        <v>13800</v>
      </c>
      <c r="F4039" t="s">
        <v>21</v>
      </c>
      <c r="G4039">
        <v>139900</v>
      </c>
    </row>
    <row r="4040" spans="1:7" x14ac:dyDescent="0.25">
      <c r="A4040" t="s">
        <v>12</v>
      </c>
      <c r="B4040" t="s">
        <v>465</v>
      </c>
      <c r="C4040">
        <v>2023</v>
      </c>
      <c r="D4040" t="s">
        <v>14</v>
      </c>
      <c r="E4040">
        <v>240</v>
      </c>
      <c r="F4040" t="s">
        <v>9</v>
      </c>
      <c r="G4040">
        <v>449900</v>
      </c>
    </row>
    <row r="4041" spans="1:7" x14ac:dyDescent="0.25">
      <c r="A4041" t="s">
        <v>79</v>
      </c>
      <c r="B4041" t="s">
        <v>130</v>
      </c>
      <c r="C4041">
        <v>2023</v>
      </c>
      <c r="D4041" t="s">
        <v>14</v>
      </c>
      <c r="E4041">
        <v>252</v>
      </c>
      <c r="F4041" t="s">
        <v>9</v>
      </c>
      <c r="G4041">
        <v>398800</v>
      </c>
    </row>
    <row r="4042" spans="1:7" x14ac:dyDescent="0.25">
      <c r="A4042" t="s">
        <v>17</v>
      </c>
      <c r="B4042" t="s">
        <v>149</v>
      </c>
      <c r="C4042">
        <v>2016</v>
      </c>
      <c r="D4042" t="s">
        <v>25</v>
      </c>
      <c r="E4042">
        <v>13801</v>
      </c>
      <c r="F4042" t="s">
        <v>9</v>
      </c>
      <c r="G4042">
        <v>139900</v>
      </c>
    </row>
    <row r="4043" spans="1:7" x14ac:dyDescent="0.25">
      <c r="A4043" t="s">
        <v>22</v>
      </c>
      <c r="B4043" t="s">
        <v>23</v>
      </c>
      <c r="C4043">
        <v>2016</v>
      </c>
      <c r="D4043" t="s">
        <v>25</v>
      </c>
      <c r="E4043">
        <v>18037</v>
      </c>
      <c r="F4043" t="s">
        <v>9</v>
      </c>
      <c r="G4043">
        <v>139900</v>
      </c>
    </row>
    <row r="4044" spans="1:7" x14ac:dyDescent="0.25">
      <c r="A4044" t="s">
        <v>69</v>
      </c>
      <c r="B4044" t="s">
        <v>90</v>
      </c>
      <c r="C4044">
        <v>2016</v>
      </c>
      <c r="D4044" t="s">
        <v>25</v>
      </c>
      <c r="E4044">
        <v>18217</v>
      </c>
      <c r="F4044" t="s">
        <v>9</v>
      </c>
      <c r="G4044">
        <v>139900</v>
      </c>
    </row>
    <row r="4045" spans="1:7" x14ac:dyDescent="0.25">
      <c r="A4045" t="s">
        <v>7</v>
      </c>
      <c r="B4045" t="s">
        <v>37</v>
      </c>
      <c r="C4045">
        <v>2016</v>
      </c>
      <c r="D4045" t="s">
        <v>25</v>
      </c>
      <c r="E4045">
        <v>18543</v>
      </c>
      <c r="F4045" t="s">
        <v>21</v>
      </c>
      <c r="G4045">
        <v>139900</v>
      </c>
    </row>
    <row r="4046" spans="1:7" x14ac:dyDescent="0.25">
      <c r="A4046" t="s">
        <v>12</v>
      </c>
      <c r="B4046" t="s">
        <v>470</v>
      </c>
      <c r="C4046">
        <v>2023</v>
      </c>
      <c r="D4046" t="s">
        <v>14</v>
      </c>
      <c r="E4046">
        <v>300</v>
      </c>
      <c r="F4046" t="s">
        <v>9</v>
      </c>
      <c r="G4046">
        <v>369000</v>
      </c>
    </row>
    <row r="4047" spans="1:7" x14ac:dyDescent="0.25">
      <c r="A4047" t="s">
        <v>22</v>
      </c>
      <c r="B4047" t="s">
        <v>126</v>
      </c>
      <c r="C4047">
        <v>2016</v>
      </c>
      <c r="D4047" t="s">
        <v>25</v>
      </c>
      <c r="E4047">
        <v>26970</v>
      </c>
      <c r="F4047" t="s">
        <v>9</v>
      </c>
      <c r="G4047">
        <v>139900</v>
      </c>
    </row>
    <row r="4048" spans="1:7" x14ac:dyDescent="0.25">
      <c r="A4048" t="s">
        <v>26</v>
      </c>
      <c r="B4048" t="s">
        <v>31</v>
      </c>
      <c r="C4048">
        <v>2023</v>
      </c>
      <c r="D4048" t="s">
        <v>8</v>
      </c>
      <c r="E4048">
        <v>300</v>
      </c>
      <c r="F4048" t="s">
        <v>9</v>
      </c>
      <c r="G4048">
        <v>501250</v>
      </c>
    </row>
    <row r="4049" spans="1:7" x14ac:dyDescent="0.25">
      <c r="A4049" t="s">
        <v>57</v>
      </c>
      <c r="B4049" t="s">
        <v>139</v>
      </c>
      <c r="C4049">
        <v>2017</v>
      </c>
      <c r="D4049" t="s">
        <v>28</v>
      </c>
      <c r="E4049">
        <v>4957</v>
      </c>
      <c r="F4049" t="s">
        <v>21</v>
      </c>
      <c r="G4049">
        <v>139900</v>
      </c>
    </row>
    <row r="4050" spans="1:7" x14ac:dyDescent="0.25">
      <c r="A4050" t="s">
        <v>26</v>
      </c>
      <c r="B4050" t="s">
        <v>42</v>
      </c>
      <c r="C4050">
        <v>2023</v>
      </c>
      <c r="D4050" t="s">
        <v>8</v>
      </c>
      <c r="E4050">
        <v>300</v>
      </c>
      <c r="F4050" t="s">
        <v>9</v>
      </c>
      <c r="G4050">
        <v>599875</v>
      </c>
    </row>
    <row r="4051" spans="1:7" x14ac:dyDescent="0.25">
      <c r="A4051" t="s">
        <v>26</v>
      </c>
      <c r="B4051" t="s">
        <v>31</v>
      </c>
      <c r="C4051">
        <v>2017</v>
      </c>
      <c r="D4051" t="s">
        <v>28</v>
      </c>
      <c r="E4051">
        <v>5562</v>
      </c>
      <c r="F4051" t="s">
        <v>9</v>
      </c>
      <c r="G4051">
        <v>139900</v>
      </c>
    </row>
    <row r="4052" spans="1:7" x14ac:dyDescent="0.25">
      <c r="A4052" t="s">
        <v>19</v>
      </c>
      <c r="B4052" t="s">
        <v>88</v>
      </c>
      <c r="C4052">
        <v>2017</v>
      </c>
      <c r="D4052" t="s">
        <v>28</v>
      </c>
      <c r="E4052">
        <v>8700</v>
      </c>
      <c r="F4052" t="s">
        <v>21</v>
      </c>
      <c r="G4052">
        <v>139900</v>
      </c>
    </row>
    <row r="4053" spans="1:7" x14ac:dyDescent="0.25">
      <c r="A4053" t="s">
        <v>7</v>
      </c>
      <c r="B4053" t="s">
        <v>32</v>
      </c>
      <c r="C4053">
        <v>2017</v>
      </c>
      <c r="D4053" t="s">
        <v>25</v>
      </c>
      <c r="E4053">
        <v>16000</v>
      </c>
      <c r="F4053" t="s">
        <v>21</v>
      </c>
      <c r="G4053">
        <v>139900</v>
      </c>
    </row>
    <row r="4054" spans="1:7" x14ac:dyDescent="0.25">
      <c r="A4054" t="s">
        <v>12</v>
      </c>
      <c r="B4054" t="s">
        <v>465</v>
      </c>
      <c r="C4054">
        <v>2023</v>
      </c>
      <c r="D4054" t="s">
        <v>14</v>
      </c>
      <c r="E4054">
        <v>307</v>
      </c>
      <c r="F4054" t="s">
        <v>9</v>
      </c>
      <c r="G4054">
        <v>434900</v>
      </c>
    </row>
    <row r="4055" spans="1:7" x14ac:dyDescent="0.25">
      <c r="A4055" t="s">
        <v>26</v>
      </c>
      <c r="B4055" t="s">
        <v>31</v>
      </c>
      <c r="C4055">
        <v>2023</v>
      </c>
      <c r="D4055" t="s">
        <v>8</v>
      </c>
      <c r="E4055">
        <v>326</v>
      </c>
      <c r="F4055" t="s">
        <v>9</v>
      </c>
      <c r="G4055">
        <v>462375</v>
      </c>
    </row>
    <row r="4056" spans="1:7" x14ac:dyDescent="0.25">
      <c r="A4056" t="s">
        <v>57</v>
      </c>
      <c r="B4056" t="s">
        <v>58</v>
      </c>
      <c r="C4056">
        <v>2023</v>
      </c>
      <c r="D4056" t="s">
        <v>8</v>
      </c>
      <c r="E4056">
        <v>347</v>
      </c>
      <c r="F4056" t="s">
        <v>9</v>
      </c>
      <c r="G4056">
        <v>559000</v>
      </c>
    </row>
    <row r="4057" spans="1:7" x14ac:dyDescent="0.25">
      <c r="A4057" t="s">
        <v>29</v>
      </c>
      <c r="B4057" t="s">
        <v>35</v>
      </c>
      <c r="C4057">
        <v>2023</v>
      </c>
      <c r="D4057" t="s">
        <v>14</v>
      </c>
      <c r="E4057">
        <v>355</v>
      </c>
      <c r="F4057" t="s">
        <v>9</v>
      </c>
      <c r="G4057">
        <v>689000</v>
      </c>
    </row>
    <row r="4058" spans="1:7" x14ac:dyDescent="0.25">
      <c r="A4058" t="s">
        <v>77</v>
      </c>
      <c r="B4058">
        <v>208</v>
      </c>
      <c r="C4058">
        <v>2023</v>
      </c>
      <c r="D4058" t="s">
        <v>8</v>
      </c>
      <c r="E4058">
        <v>357</v>
      </c>
      <c r="F4058" t="s">
        <v>9</v>
      </c>
      <c r="G4058">
        <v>299900</v>
      </c>
    </row>
    <row r="4059" spans="1:7" x14ac:dyDescent="0.25">
      <c r="A4059" t="s">
        <v>10</v>
      </c>
      <c r="B4059" t="s">
        <v>82</v>
      </c>
      <c r="C4059">
        <v>2017</v>
      </c>
      <c r="D4059" t="s">
        <v>28</v>
      </c>
      <c r="E4059">
        <v>16700</v>
      </c>
      <c r="F4059" t="s">
        <v>9</v>
      </c>
      <c r="G4059">
        <v>139900</v>
      </c>
    </row>
    <row r="4060" spans="1:7" x14ac:dyDescent="0.25">
      <c r="A4060" t="s">
        <v>98</v>
      </c>
      <c r="B4060" t="s">
        <v>110</v>
      </c>
      <c r="C4060">
        <v>2018</v>
      </c>
      <c r="D4060" t="s">
        <v>28</v>
      </c>
      <c r="E4060">
        <v>4674</v>
      </c>
      <c r="F4060" t="s">
        <v>21</v>
      </c>
      <c r="G4060">
        <v>139900</v>
      </c>
    </row>
    <row r="4061" spans="1:7" x14ac:dyDescent="0.25">
      <c r="A4061" t="s">
        <v>19</v>
      </c>
      <c r="B4061" t="s">
        <v>141</v>
      </c>
      <c r="C4061">
        <v>2018</v>
      </c>
      <c r="D4061" t="s">
        <v>28</v>
      </c>
      <c r="E4061">
        <v>5196</v>
      </c>
      <c r="F4061" t="s">
        <v>21</v>
      </c>
      <c r="G4061">
        <v>139900</v>
      </c>
    </row>
    <row r="4062" spans="1:7" x14ac:dyDescent="0.25">
      <c r="A4062" t="s">
        <v>79</v>
      </c>
      <c r="B4062" t="s">
        <v>123</v>
      </c>
      <c r="C4062">
        <v>2018</v>
      </c>
      <c r="D4062" t="s">
        <v>25</v>
      </c>
      <c r="E4062">
        <v>8179</v>
      </c>
      <c r="F4062" t="s">
        <v>21</v>
      </c>
      <c r="G4062">
        <v>139900</v>
      </c>
    </row>
    <row r="4063" spans="1:7" x14ac:dyDescent="0.25">
      <c r="A4063" t="s">
        <v>12</v>
      </c>
      <c r="B4063" t="s">
        <v>13</v>
      </c>
      <c r="C4063">
        <v>2018</v>
      </c>
      <c r="D4063" t="s">
        <v>28</v>
      </c>
      <c r="E4063">
        <v>12900</v>
      </c>
      <c r="F4063" t="s">
        <v>9</v>
      </c>
      <c r="G4063">
        <v>139900</v>
      </c>
    </row>
    <row r="4064" spans="1:7" x14ac:dyDescent="0.25">
      <c r="A4064" t="s">
        <v>7</v>
      </c>
      <c r="B4064" t="s">
        <v>134</v>
      </c>
      <c r="C4064">
        <v>2019</v>
      </c>
      <c r="D4064" t="s">
        <v>28</v>
      </c>
      <c r="E4064">
        <v>4358</v>
      </c>
      <c r="F4064" t="s">
        <v>21</v>
      </c>
      <c r="G4064">
        <v>139900</v>
      </c>
    </row>
    <row r="4065" spans="1:7" x14ac:dyDescent="0.25">
      <c r="A4065" t="s">
        <v>84</v>
      </c>
      <c r="B4065" t="s">
        <v>85</v>
      </c>
      <c r="C4065">
        <v>2023</v>
      </c>
      <c r="D4065" t="s">
        <v>8</v>
      </c>
      <c r="E4065">
        <v>410</v>
      </c>
      <c r="F4065" t="s">
        <v>9</v>
      </c>
      <c r="G4065">
        <v>399900</v>
      </c>
    </row>
    <row r="4066" spans="1:7" x14ac:dyDescent="0.25">
      <c r="A4066" t="s">
        <v>26</v>
      </c>
      <c r="B4066" t="s">
        <v>31</v>
      </c>
      <c r="C4066">
        <v>2023</v>
      </c>
      <c r="D4066" t="s">
        <v>8</v>
      </c>
      <c r="E4066">
        <v>412</v>
      </c>
      <c r="F4066" t="s">
        <v>9</v>
      </c>
      <c r="G4066">
        <v>474875</v>
      </c>
    </row>
    <row r="4067" spans="1:7" x14ac:dyDescent="0.25">
      <c r="A4067" t="s">
        <v>46</v>
      </c>
      <c r="B4067" t="s">
        <v>81</v>
      </c>
      <c r="C4067">
        <v>2019</v>
      </c>
      <c r="D4067" t="s">
        <v>25</v>
      </c>
      <c r="E4067">
        <v>5270</v>
      </c>
      <c r="F4067" t="s">
        <v>21</v>
      </c>
      <c r="G4067">
        <v>139900</v>
      </c>
    </row>
    <row r="4068" spans="1:7" x14ac:dyDescent="0.25">
      <c r="A4068" t="s">
        <v>69</v>
      </c>
      <c r="B4068" t="s">
        <v>90</v>
      </c>
      <c r="C4068">
        <v>2019</v>
      </c>
      <c r="D4068" t="s">
        <v>25</v>
      </c>
      <c r="E4068">
        <v>11181</v>
      </c>
      <c r="F4068" t="s">
        <v>9</v>
      </c>
      <c r="G4068">
        <v>139900</v>
      </c>
    </row>
    <row r="4069" spans="1:7" x14ac:dyDescent="0.25">
      <c r="A4069" t="s">
        <v>77</v>
      </c>
      <c r="B4069">
        <v>208</v>
      </c>
      <c r="C4069">
        <v>2023</v>
      </c>
      <c r="D4069" t="s">
        <v>8</v>
      </c>
      <c r="E4069">
        <v>441</v>
      </c>
      <c r="F4069" t="s">
        <v>9</v>
      </c>
      <c r="G4069">
        <v>279900</v>
      </c>
    </row>
    <row r="4070" spans="1:7" x14ac:dyDescent="0.25">
      <c r="A4070" t="s">
        <v>46</v>
      </c>
      <c r="B4070" t="s">
        <v>47</v>
      </c>
      <c r="C4070">
        <v>2020</v>
      </c>
      <c r="D4070" t="s">
        <v>28</v>
      </c>
      <c r="E4070">
        <v>5479</v>
      </c>
      <c r="F4070" t="s">
        <v>21</v>
      </c>
      <c r="G4070">
        <v>139900</v>
      </c>
    </row>
    <row r="4071" spans="1:7" x14ac:dyDescent="0.25">
      <c r="A4071" t="s">
        <v>10</v>
      </c>
      <c r="B4071" t="s">
        <v>11</v>
      </c>
      <c r="C4071">
        <v>2023</v>
      </c>
      <c r="D4071" t="s">
        <v>8</v>
      </c>
      <c r="E4071">
        <v>476</v>
      </c>
      <c r="F4071" t="s">
        <v>9</v>
      </c>
      <c r="G4071">
        <v>289900</v>
      </c>
    </row>
    <row r="4072" spans="1:7" x14ac:dyDescent="0.25">
      <c r="A4072" t="s">
        <v>22</v>
      </c>
      <c r="B4072" t="s">
        <v>74</v>
      </c>
      <c r="C4072">
        <v>2023</v>
      </c>
      <c r="D4072" t="s">
        <v>14</v>
      </c>
      <c r="E4072">
        <v>496</v>
      </c>
      <c r="F4072" t="s">
        <v>9</v>
      </c>
      <c r="G4072">
        <v>659900</v>
      </c>
    </row>
    <row r="4073" spans="1:7" x14ac:dyDescent="0.25">
      <c r="A4073" t="s">
        <v>19</v>
      </c>
      <c r="B4073" t="s">
        <v>141</v>
      </c>
      <c r="C4073">
        <v>2021</v>
      </c>
      <c r="D4073" t="s">
        <v>28</v>
      </c>
      <c r="E4073">
        <v>4290</v>
      </c>
      <c r="F4073" t="s">
        <v>21</v>
      </c>
      <c r="G4073">
        <v>139900</v>
      </c>
    </row>
    <row r="4074" spans="1:7" x14ac:dyDescent="0.25">
      <c r="A4074" t="s">
        <v>57</v>
      </c>
      <c r="B4074" t="s">
        <v>71</v>
      </c>
      <c r="C4074">
        <v>2014</v>
      </c>
      <c r="D4074" t="s">
        <v>25</v>
      </c>
      <c r="E4074">
        <v>11385</v>
      </c>
      <c r="F4074" t="s">
        <v>21</v>
      </c>
      <c r="G4074">
        <v>139800</v>
      </c>
    </row>
    <row r="4075" spans="1:7" x14ac:dyDescent="0.25">
      <c r="A4075" t="s">
        <v>79</v>
      </c>
      <c r="B4075" t="s">
        <v>130</v>
      </c>
      <c r="C4075">
        <v>2023</v>
      </c>
      <c r="D4075" t="s">
        <v>14</v>
      </c>
      <c r="E4075">
        <v>500</v>
      </c>
      <c r="F4075" t="s">
        <v>9</v>
      </c>
      <c r="G4075">
        <v>224900</v>
      </c>
    </row>
    <row r="4076" spans="1:7" x14ac:dyDescent="0.25">
      <c r="A4076" t="s">
        <v>79</v>
      </c>
      <c r="B4076" t="s">
        <v>130</v>
      </c>
      <c r="C4076">
        <v>2023</v>
      </c>
      <c r="D4076" t="s">
        <v>14</v>
      </c>
      <c r="E4076">
        <v>500</v>
      </c>
      <c r="F4076" t="s">
        <v>9</v>
      </c>
      <c r="G4076">
        <v>224900</v>
      </c>
    </row>
    <row r="4077" spans="1:7" x14ac:dyDescent="0.25">
      <c r="A4077" t="s">
        <v>104</v>
      </c>
      <c r="B4077" t="s">
        <v>116</v>
      </c>
      <c r="C4077">
        <v>2015</v>
      </c>
      <c r="D4077" t="s">
        <v>25</v>
      </c>
      <c r="E4077">
        <v>17830</v>
      </c>
      <c r="F4077" t="s">
        <v>21</v>
      </c>
      <c r="G4077">
        <v>139800</v>
      </c>
    </row>
    <row r="4078" spans="1:7" x14ac:dyDescent="0.25">
      <c r="A4078" t="s">
        <v>17</v>
      </c>
      <c r="B4078" t="s">
        <v>149</v>
      </c>
      <c r="C4078">
        <v>2016</v>
      </c>
      <c r="D4078" t="s">
        <v>25</v>
      </c>
      <c r="E4078">
        <v>7958</v>
      </c>
      <c r="F4078" t="s">
        <v>21</v>
      </c>
      <c r="G4078">
        <v>139800</v>
      </c>
    </row>
    <row r="4079" spans="1:7" x14ac:dyDescent="0.25">
      <c r="A4079" t="s">
        <v>57</v>
      </c>
      <c r="B4079" t="s">
        <v>101</v>
      </c>
      <c r="C4079">
        <v>2023</v>
      </c>
      <c r="D4079" t="s">
        <v>8</v>
      </c>
      <c r="E4079">
        <v>500</v>
      </c>
      <c r="F4079" t="s">
        <v>9</v>
      </c>
      <c r="G4079">
        <v>419000</v>
      </c>
    </row>
    <row r="4080" spans="1:7" x14ac:dyDescent="0.25">
      <c r="A4080" t="s">
        <v>98</v>
      </c>
      <c r="B4080" t="s">
        <v>110</v>
      </c>
      <c r="C4080">
        <v>2017</v>
      </c>
      <c r="D4080" t="s">
        <v>28</v>
      </c>
      <c r="E4080">
        <v>12089</v>
      </c>
      <c r="F4080" t="s">
        <v>9</v>
      </c>
      <c r="G4080">
        <v>139800</v>
      </c>
    </row>
    <row r="4081" spans="1:7" x14ac:dyDescent="0.25">
      <c r="A4081" t="s">
        <v>22</v>
      </c>
      <c r="B4081" t="s">
        <v>74</v>
      </c>
      <c r="C4081">
        <v>2023</v>
      </c>
      <c r="D4081" t="s">
        <v>14</v>
      </c>
      <c r="E4081">
        <v>501</v>
      </c>
      <c r="F4081" t="s">
        <v>9</v>
      </c>
      <c r="G4081">
        <v>559900</v>
      </c>
    </row>
    <row r="4082" spans="1:7" x14ac:dyDescent="0.25">
      <c r="A4082" t="s">
        <v>95</v>
      </c>
      <c r="B4082">
        <v>2</v>
      </c>
      <c r="C4082">
        <v>2023</v>
      </c>
      <c r="D4082" t="s">
        <v>14</v>
      </c>
      <c r="E4082">
        <v>509</v>
      </c>
      <c r="F4082" t="s">
        <v>9</v>
      </c>
      <c r="G4082">
        <v>239900</v>
      </c>
    </row>
    <row r="4083" spans="1:7" x14ac:dyDescent="0.25">
      <c r="A4083" t="s">
        <v>15</v>
      </c>
      <c r="B4083" t="s">
        <v>120</v>
      </c>
      <c r="C4083">
        <v>2023</v>
      </c>
      <c r="D4083" t="s">
        <v>8</v>
      </c>
      <c r="E4083">
        <v>511</v>
      </c>
      <c r="F4083" t="s">
        <v>9</v>
      </c>
      <c r="G4083">
        <v>549900</v>
      </c>
    </row>
    <row r="4084" spans="1:7" x14ac:dyDescent="0.25">
      <c r="A4084" t="s">
        <v>29</v>
      </c>
      <c r="B4084" t="s">
        <v>151</v>
      </c>
      <c r="C4084">
        <v>2023</v>
      </c>
      <c r="D4084" t="s">
        <v>8</v>
      </c>
      <c r="E4084">
        <v>520</v>
      </c>
      <c r="F4084" t="s">
        <v>9</v>
      </c>
      <c r="G4084">
        <v>589900</v>
      </c>
    </row>
    <row r="4085" spans="1:7" x14ac:dyDescent="0.25">
      <c r="A4085" t="s">
        <v>57</v>
      </c>
      <c r="B4085" t="s">
        <v>71</v>
      </c>
      <c r="C4085">
        <v>2017</v>
      </c>
      <c r="D4085" t="s">
        <v>25</v>
      </c>
      <c r="E4085">
        <v>15500</v>
      </c>
      <c r="F4085" t="s">
        <v>21</v>
      </c>
      <c r="G4085">
        <v>139800</v>
      </c>
    </row>
    <row r="4086" spans="1:7" x14ac:dyDescent="0.25">
      <c r="A4086" t="s">
        <v>7</v>
      </c>
      <c r="B4086" t="s">
        <v>32</v>
      </c>
      <c r="C4086">
        <v>2019</v>
      </c>
      <c r="D4086" t="s">
        <v>28</v>
      </c>
      <c r="E4086">
        <v>14492</v>
      </c>
      <c r="F4086" t="s">
        <v>21</v>
      </c>
      <c r="G4086">
        <v>139800</v>
      </c>
    </row>
    <row r="4087" spans="1:7" x14ac:dyDescent="0.25">
      <c r="A4087" t="s">
        <v>7</v>
      </c>
      <c r="B4087" t="s">
        <v>132</v>
      </c>
      <c r="C4087">
        <v>2023</v>
      </c>
      <c r="D4087" t="s">
        <v>8</v>
      </c>
      <c r="E4087">
        <v>550</v>
      </c>
      <c r="F4087" t="s">
        <v>9</v>
      </c>
      <c r="G4087">
        <v>379900</v>
      </c>
    </row>
    <row r="4088" spans="1:7" x14ac:dyDescent="0.25">
      <c r="A4088" t="s">
        <v>22</v>
      </c>
      <c r="B4088" t="s">
        <v>83</v>
      </c>
      <c r="C4088">
        <v>2023</v>
      </c>
      <c r="D4088" t="s">
        <v>8</v>
      </c>
      <c r="E4088">
        <v>550</v>
      </c>
      <c r="F4088" t="s">
        <v>9</v>
      </c>
      <c r="G4088">
        <v>438900</v>
      </c>
    </row>
    <row r="4089" spans="1:7" x14ac:dyDescent="0.25">
      <c r="A4089" t="s">
        <v>26</v>
      </c>
      <c r="B4089" t="s">
        <v>27</v>
      </c>
      <c r="C4089">
        <v>2023</v>
      </c>
      <c r="D4089" t="s">
        <v>14</v>
      </c>
      <c r="E4089">
        <v>554</v>
      </c>
      <c r="F4089" t="s">
        <v>9</v>
      </c>
      <c r="G4089">
        <v>599900</v>
      </c>
    </row>
    <row r="4090" spans="1:7" x14ac:dyDescent="0.25">
      <c r="A4090" t="s">
        <v>69</v>
      </c>
      <c r="B4090" t="s">
        <v>138</v>
      </c>
      <c r="C4090">
        <v>2023</v>
      </c>
      <c r="D4090" t="s">
        <v>8</v>
      </c>
      <c r="E4090">
        <v>560</v>
      </c>
      <c r="F4090" t="s">
        <v>9</v>
      </c>
      <c r="G4090">
        <v>529900</v>
      </c>
    </row>
    <row r="4091" spans="1:7" x14ac:dyDescent="0.25">
      <c r="A4091" t="s">
        <v>79</v>
      </c>
      <c r="B4091" t="s">
        <v>131</v>
      </c>
      <c r="C4091">
        <v>2016</v>
      </c>
      <c r="D4091" t="s">
        <v>28</v>
      </c>
      <c r="E4091">
        <v>4335</v>
      </c>
      <c r="F4091" t="s">
        <v>9</v>
      </c>
      <c r="G4091">
        <v>139500</v>
      </c>
    </row>
    <row r="4092" spans="1:7" x14ac:dyDescent="0.25">
      <c r="A4092" t="s">
        <v>12</v>
      </c>
      <c r="B4092" t="s">
        <v>13</v>
      </c>
      <c r="C4092">
        <v>2023</v>
      </c>
      <c r="D4092" t="s">
        <v>14</v>
      </c>
      <c r="E4092">
        <v>574</v>
      </c>
      <c r="F4092" t="s">
        <v>9</v>
      </c>
      <c r="G4092">
        <v>229900</v>
      </c>
    </row>
    <row r="4093" spans="1:7" x14ac:dyDescent="0.25">
      <c r="A4093" t="s">
        <v>95</v>
      </c>
      <c r="B4093" t="s">
        <v>97</v>
      </c>
      <c r="C4093">
        <v>2023</v>
      </c>
      <c r="D4093" t="s">
        <v>8</v>
      </c>
      <c r="E4093">
        <v>579</v>
      </c>
      <c r="F4093" t="s">
        <v>9</v>
      </c>
      <c r="G4093">
        <v>279900</v>
      </c>
    </row>
    <row r="4094" spans="1:7" x14ac:dyDescent="0.25">
      <c r="A4094" t="s">
        <v>79</v>
      </c>
      <c r="B4094" t="s">
        <v>100</v>
      </c>
      <c r="C4094">
        <v>2023</v>
      </c>
      <c r="D4094" t="s">
        <v>8</v>
      </c>
      <c r="E4094">
        <v>588</v>
      </c>
      <c r="F4094" t="s">
        <v>9</v>
      </c>
      <c r="G4094">
        <v>549900</v>
      </c>
    </row>
    <row r="4095" spans="1:7" x14ac:dyDescent="0.25">
      <c r="A4095" t="s">
        <v>77</v>
      </c>
      <c r="B4095">
        <v>3008</v>
      </c>
      <c r="C4095">
        <v>2016</v>
      </c>
      <c r="D4095" t="s">
        <v>25</v>
      </c>
      <c r="E4095">
        <v>8000</v>
      </c>
      <c r="F4095" t="s">
        <v>9</v>
      </c>
      <c r="G4095">
        <v>139500</v>
      </c>
    </row>
    <row r="4096" spans="1:7" x14ac:dyDescent="0.25">
      <c r="A4096" t="s">
        <v>84</v>
      </c>
      <c r="B4096" t="s">
        <v>85</v>
      </c>
      <c r="C4096">
        <v>2023</v>
      </c>
      <c r="D4096" t="s">
        <v>8</v>
      </c>
      <c r="E4096">
        <v>595</v>
      </c>
      <c r="F4096" t="s">
        <v>9</v>
      </c>
      <c r="G4096">
        <v>329900</v>
      </c>
    </row>
    <row r="4097" spans="1:7" x14ac:dyDescent="0.25">
      <c r="A4097" t="s">
        <v>57</v>
      </c>
      <c r="B4097" t="s">
        <v>71</v>
      </c>
      <c r="C4097">
        <v>2016</v>
      </c>
      <c r="D4097" t="s">
        <v>25</v>
      </c>
      <c r="E4097">
        <v>15849</v>
      </c>
      <c r="F4097" t="s">
        <v>21</v>
      </c>
      <c r="G4097">
        <v>139500</v>
      </c>
    </row>
    <row r="4098" spans="1:7" x14ac:dyDescent="0.25">
      <c r="A4098" t="s">
        <v>7</v>
      </c>
      <c r="B4098" t="s">
        <v>32</v>
      </c>
      <c r="C4098">
        <v>2017</v>
      </c>
      <c r="D4098" t="s">
        <v>25</v>
      </c>
      <c r="E4098">
        <v>19000</v>
      </c>
      <c r="F4098" t="s">
        <v>9</v>
      </c>
      <c r="G4098">
        <v>139500</v>
      </c>
    </row>
    <row r="4099" spans="1:7" x14ac:dyDescent="0.25">
      <c r="A4099" t="s">
        <v>57</v>
      </c>
      <c r="B4099" t="s">
        <v>75</v>
      </c>
      <c r="C4099">
        <v>2023</v>
      </c>
      <c r="D4099" t="s">
        <v>14</v>
      </c>
      <c r="E4099">
        <v>600</v>
      </c>
      <c r="F4099" t="s">
        <v>9</v>
      </c>
      <c r="G4099">
        <v>619000</v>
      </c>
    </row>
    <row r="4100" spans="1:7" x14ac:dyDescent="0.25">
      <c r="A4100" t="s">
        <v>15</v>
      </c>
      <c r="B4100" t="s">
        <v>86</v>
      </c>
      <c r="C4100">
        <v>2023</v>
      </c>
      <c r="D4100" t="s">
        <v>8</v>
      </c>
      <c r="E4100">
        <v>606</v>
      </c>
      <c r="F4100" t="s">
        <v>9</v>
      </c>
      <c r="G4100">
        <v>669900</v>
      </c>
    </row>
    <row r="4101" spans="1:7" x14ac:dyDescent="0.25">
      <c r="A4101" t="s">
        <v>77</v>
      </c>
      <c r="B4101">
        <v>208</v>
      </c>
      <c r="C4101">
        <v>2023</v>
      </c>
      <c r="D4101" t="s">
        <v>8</v>
      </c>
      <c r="E4101">
        <v>626</v>
      </c>
      <c r="F4101" t="s">
        <v>9</v>
      </c>
      <c r="G4101">
        <v>269900</v>
      </c>
    </row>
    <row r="4102" spans="1:7" x14ac:dyDescent="0.25">
      <c r="A4102" t="s">
        <v>15</v>
      </c>
      <c r="B4102">
        <v>118</v>
      </c>
      <c r="C4102">
        <v>2017</v>
      </c>
      <c r="D4102" t="s">
        <v>25</v>
      </c>
      <c r="E4102">
        <v>19160</v>
      </c>
      <c r="F4102" t="s">
        <v>21</v>
      </c>
      <c r="G4102">
        <v>139500</v>
      </c>
    </row>
    <row r="4103" spans="1:7" x14ac:dyDescent="0.25">
      <c r="A4103" t="s">
        <v>77</v>
      </c>
      <c r="B4103">
        <v>208</v>
      </c>
      <c r="C4103">
        <v>2023</v>
      </c>
      <c r="D4103" t="s">
        <v>8</v>
      </c>
      <c r="E4103">
        <v>633</v>
      </c>
      <c r="F4103" t="s">
        <v>9</v>
      </c>
      <c r="G4103">
        <v>269900</v>
      </c>
    </row>
    <row r="4104" spans="1:7" x14ac:dyDescent="0.25">
      <c r="A4104" t="s">
        <v>12</v>
      </c>
      <c r="B4104" t="s">
        <v>13</v>
      </c>
      <c r="C4104">
        <v>2020</v>
      </c>
      <c r="D4104" t="s">
        <v>28</v>
      </c>
      <c r="E4104">
        <v>1203</v>
      </c>
      <c r="F4104" t="s">
        <v>9</v>
      </c>
      <c r="G4104">
        <v>139500</v>
      </c>
    </row>
    <row r="4105" spans="1:7" x14ac:dyDescent="0.25">
      <c r="A4105" t="s">
        <v>490</v>
      </c>
      <c r="B4105" t="s">
        <v>494</v>
      </c>
      <c r="C4105">
        <v>2023</v>
      </c>
      <c r="D4105" t="s">
        <v>8</v>
      </c>
      <c r="E4105">
        <v>639</v>
      </c>
      <c r="F4105" t="s">
        <v>9</v>
      </c>
      <c r="G4105">
        <v>684890</v>
      </c>
    </row>
    <row r="4106" spans="1:7" x14ac:dyDescent="0.25">
      <c r="A4106" t="s">
        <v>490</v>
      </c>
      <c r="B4106" t="s">
        <v>491</v>
      </c>
      <c r="C4106">
        <v>2023</v>
      </c>
      <c r="D4106" t="s">
        <v>8</v>
      </c>
      <c r="E4106">
        <v>650</v>
      </c>
      <c r="F4106" t="s">
        <v>9</v>
      </c>
      <c r="G4106">
        <v>764890</v>
      </c>
    </row>
    <row r="4107" spans="1:7" x14ac:dyDescent="0.25">
      <c r="A4107" t="s">
        <v>490</v>
      </c>
      <c r="B4107" t="s">
        <v>491</v>
      </c>
      <c r="C4107">
        <v>2023</v>
      </c>
      <c r="D4107" t="s">
        <v>8</v>
      </c>
      <c r="E4107">
        <v>650</v>
      </c>
      <c r="F4107" t="s">
        <v>9</v>
      </c>
      <c r="G4107">
        <v>870690</v>
      </c>
    </row>
    <row r="4108" spans="1:7" x14ac:dyDescent="0.25">
      <c r="A4108" t="s">
        <v>12</v>
      </c>
      <c r="B4108" t="s">
        <v>13</v>
      </c>
      <c r="C4108">
        <v>2021</v>
      </c>
      <c r="D4108" t="s">
        <v>28</v>
      </c>
      <c r="E4108">
        <v>1431</v>
      </c>
      <c r="F4108" t="s">
        <v>9</v>
      </c>
      <c r="G4108">
        <v>139500</v>
      </c>
    </row>
    <row r="4109" spans="1:7" x14ac:dyDescent="0.25">
      <c r="A4109" t="s">
        <v>26</v>
      </c>
      <c r="B4109" t="s">
        <v>42</v>
      </c>
      <c r="C4109">
        <v>2023</v>
      </c>
      <c r="D4109" t="s">
        <v>8</v>
      </c>
      <c r="E4109">
        <v>670</v>
      </c>
      <c r="F4109" t="s">
        <v>9</v>
      </c>
      <c r="G4109">
        <v>599875</v>
      </c>
    </row>
    <row r="4110" spans="1:7" x14ac:dyDescent="0.25">
      <c r="A4110" t="s">
        <v>22</v>
      </c>
      <c r="B4110" t="s">
        <v>486</v>
      </c>
      <c r="C4110">
        <v>2023</v>
      </c>
      <c r="D4110" t="s">
        <v>8</v>
      </c>
      <c r="E4110">
        <v>682</v>
      </c>
      <c r="F4110" t="s">
        <v>9</v>
      </c>
      <c r="G4110">
        <v>459000</v>
      </c>
    </row>
    <row r="4111" spans="1:7" x14ac:dyDescent="0.25">
      <c r="A4111" t="s">
        <v>57</v>
      </c>
      <c r="B4111" t="s">
        <v>101</v>
      </c>
      <c r="C4111">
        <v>2023</v>
      </c>
      <c r="D4111" t="s">
        <v>8</v>
      </c>
      <c r="E4111">
        <v>700</v>
      </c>
      <c r="F4111" t="s">
        <v>9</v>
      </c>
      <c r="G4111">
        <v>399000</v>
      </c>
    </row>
    <row r="4112" spans="1:7" x14ac:dyDescent="0.25">
      <c r="A4112" t="s">
        <v>57</v>
      </c>
      <c r="B4112" t="s">
        <v>58</v>
      </c>
      <c r="C4112">
        <v>2021</v>
      </c>
      <c r="D4112" t="s">
        <v>28</v>
      </c>
      <c r="E4112">
        <v>7000</v>
      </c>
      <c r="F4112" t="s">
        <v>9</v>
      </c>
      <c r="G4112">
        <v>139500</v>
      </c>
    </row>
    <row r="4113" spans="1:7" x14ac:dyDescent="0.25">
      <c r="A4113" t="s">
        <v>12</v>
      </c>
      <c r="B4113" t="s">
        <v>136</v>
      </c>
      <c r="C4113">
        <v>2015</v>
      </c>
      <c r="D4113" t="s">
        <v>28</v>
      </c>
      <c r="E4113">
        <v>7838</v>
      </c>
      <c r="F4113" t="s">
        <v>21</v>
      </c>
      <c r="G4113">
        <v>139000</v>
      </c>
    </row>
    <row r="4114" spans="1:7" x14ac:dyDescent="0.25">
      <c r="A4114" t="s">
        <v>104</v>
      </c>
      <c r="B4114" t="s">
        <v>116</v>
      </c>
      <c r="C4114">
        <v>2018</v>
      </c>
      <c r="D4114" t="s">
        <v>28</v>
      </c>
      <c r="E4114">
        <v>7045</v>
      </c>
      <c r="F4114" t="s">
        <v>21</v>
      </c>
      <c r="G4114">
        <v>139000</v>
      </c>
    </row>
    <row r="4115" spans="1:7" x14ac:dyDescent="0.25">
      <c r="A4115" t="s">
        <v>84</v>
      </c>
      <c r="B4115" t="s">
        <v>85</v>
      </c>
      <c r="C4115">
        <v>2019</v>
      </c>
      <c r="D4115" t="s">
        <v>28</v>
      </c>
      <c r="E4115">
        <v>7455</v>
      </c>
      <c r="F4115" t="s">
        <v>21</v>
      </c>
      <c r="G4115">
        <v>139000</v>
      </c>
    </row>
    <row r="4116" spans="1:7" x14ac:dyDescent="0.25">
      <c r="A4116" t="s">
        <v>7</v>
      </c>
      <c r="B4116" t="s">
        <v>489</v>
      </c>
      <c r="C4116">
        <v>2023</v>
      </c>
      <c r="D4116" t="s">
        <v>8</v>
      </c>
      <c r="E4116">
        <v>733</v>
      </c>
      <c r="F4116" t="s">
        <v>9</v>
      </c>
      <c r="G4116">
        <v>599900</v>
      </c>
    </row>
    <row r="4117" spans="1:7" x14ac:dyDescent="0.25">
      <c r="A4117" t="s">
        <v>26</v>
      </c>
      <c r="B4117" t="s">
        <v>31</v>
      </c>
      <c r="C4117">
        <v>2023</v>
      </c>
      <c r="D4117" t="s">
        <v>8</v>
      </c>
      <c r="E4117">
        <v>740</v>
      </c>
      <c r="F4117" t="s">
        <v>9</v>
      </c>
      <c r="G4117">
        <v>895000</v>
      </c>
    </row>
    <row r="4118" spans="1:7" x14ac:dyDescent="0.25">
      <c r="A4118" t="s">
        <v>46</v>
      </c>
      <c r="B4118" t="s">
        <v>137</v>
      </c>
      <c r="C4118">
        <v>2023</v>
      </c>
      <c r="D4118" t="s">
        <v>8</v>
      </c>
      <c r="E4118">
        <v>743</v>
      </c>
      <c r="F4118" t="s">
        <v>9</v>
      </c>
      <c r="G4118">
        <v>379900</v>
      </c>
    </row>
    <row r="4119" spans="1:7" x14ac:dyDescent="0.25">
      <c r="A4119" t="s">
        <v>26</v>
      </c>
      <c r="B4119" t="s">
        <v>78</v>
      </c>
      <c r="C4119">
        <v>2023</v>
      </c>
      <c r="D4119" t="s">
        <v>14</v>
      </c>
      <c r="E4119">
        <v>750</v>
      </c>
      <c r="F4119" t="s">
        <v>9</v>
      </c>
      <c r="G4119">
        <v>633900</v>
      </c>
    </row>
    <row r="4120" spans="1:7" x14ac:dyDescent="0.25">
      <c r="A4120" t="s">
        <v>84</v>
      </c>
      <c r="B4120" t="s">
        <v>85</v>
      </c>
      <c r="C4120">
        <v>2021</v>
      </c>
      <c r="D4120" t="s">
        <v>28</v>
      </c>
      <c r="E4120">
        <v>4581</v>
      </c>
      <c r="F4120" t="s">
        <v>21</v>
      </c>
      <c r="G4120">
        <v>139000</v>
      </c>
    </row>
    <row r="4121" spans="1:7" x14ac:dyDescent="0.25">
      <c r="A4121" t="s">
        <v>7</v>
      </c>
      <c r="B4121" t="s">
        <v>132</v>
      </c>
      <c r="C4121">
        <v>2023</v>
      </c>
      <c r="D4121" t="s">
        <v>8</v>
      </c>
      <c r="E4121">
        <v>755</v>
      </c>
      <c r="F4121" t="s">
        <v>9</v>
      </c>
      <c r="G4121">
        <v>389900</v>
      </c>
    </row>
    <row r="4122" spans="1:7" x14ac:dyDescent="0.25">
      <c r="A4122" t="s">
        <v>57</v>
      </c>
      <c r="B4122" t="s">
        <v>94</v>
      </c>
      <c r="C4122">
        <v>2023</v>
      </c>
      <c r="D4122" t="s">
        <v>14</v>
      </c>
      <c r="E4122">
        <v>761</v>
      </c>
      <c r="F4122" t="s">
        <v>9</v>
      </c>
      <c r="G4122">
        <v>309000</v>
      </c>
    </row>
    <row r="4123" spans="1:7" x14ac:dyDescent="0.25">
      <c r="A4123" t="s">
        <v>84</v>
      </c>
      <c r="B4123" t="s">
        <v>85</v>
      </c>
      <c r="C4123">
        <v>2023</v>
      </c>
      <c r="D4123" t="s">
        <v>8</v>
      </c>
      <c r="E4123">
        <v>766</v>
      </c>
      <c r="F4123" t="s">
        <v>9</v>
      </c>
      <c r="G4123">
        <v>329900</v>
      </c>
    </row>
    <row r="4124" spans="1:7" x14ac:dyDescent="0.25">
      <c r="A4124" t="s">
        <v>15</v>
      </c>
      <c r="B4124" t="s">
        <v>120</v>
      </c>
      <c r="C4124">
        <v>2023</v>
      </c>
      <c r="D4124" t="s">
        <v>8</v>
      </c>
      <c r="E4124">
        <v>794</v>
      </c>
      <c r="F4124" t="s">
        <v>9</v>
      </c>
      <c r="G4124">
        <v>629900</v>
      </c>
    </row>
    <row r="4125" spans="1:7" x14ac:dyDescent="0.25">
      <c r="A4125" t="s">
        <v>7</v>
      </c>
      <c r="B4125" t="s">
        <v>132</v>
      </c>
      <c r="C4125">
        <v>2023</v>
      </c>
      <c r="D4125" t="s">
        <v>8</v>
      </c>
      <c r="E4125">
        <v>795</v>
      </c>
      <c r="F4125" t="s">
        <v>9</v>
      </c>
      <c r="G4125">
        <v>379900</v>
      </c>
    </row>
    <row r="4126" spans="1:7" x14ac:dyDescent="0.25">
      <c r="A4126" t="s">
        <v>7</v>
      </c>
      <c r="B4126" t="s">
        <v>140</v>
      </c>
      <c r="C4126">
        <v>2023</v>
      </c>
      <c r="D4126" t="s">
        <v>8</v>
      </c>
      <c r="E4126">
        <v>800</v>
      </c>
      <c r="F4126" t="s">
        <v>9</v>
      </c>
      <c r="G4126">
        <v>539964</v>
      </c>
    </row>
    <row r="4127" spans="1:7" x14ac:dyDescent="0.25">
      <c r="A4127" t="s">
        <v>26</v>
      </c>
      <c r="B4127" t="s">
        <v>27</v>
      </c>
      <c r="C4127">
        <v>2023</v>
      </c>
      <c r="D4127" t="s">
        <v>14</v>
      </c>
      <c r="E4127">
        <v>800</v>
      </c>
      <c r="F4127" t="s">
        <v>9</v>
      </c>
      <c r="G4127">
        <v>669900</v>
      </c>
    </row>
    <row r="4128" spans="1:7" x14ac:dyDescent="0.25">
      <c r="A4128" t="s">
        <v>26</v>
      </c>
      <c r="B4128" t="s">
        <v>31</v>
      </c>
      <c r="C4128">
        <v>2023</v>
      </c>
      <c r="D4128" t="s">
        <v>8</v>
      </c>
      <c r="E4128">
        <v>800</v>
      </c>
      <c r="F4128" t="s">
        <v>9</v>
      </c>
      <c r="G4128">
        <v>999900</v>
      </c>
    </row>
    <row r="4129" spans="1:7" x14ac:dyDescent="0.25">
      <c r="A4129" t="s">
        <v>57</v>
      </c>
      <c r="B4129" t="s">
        <v>94</v>
      </c>
      <c r="C4129">
        <v>2016</v>
      </c>
      <c r="D4129" t="s">
        <v>25</v>
      </c>
      <c r="E4129">
        <v>18599</v>
      </c>
      <c r="F4129" t="s">
        <v>9</v>
      </c>
      <c r="G4129">
        <v>138999</v>
      </c>
    </row>
    <row r="4130" spans="1:7" x14ac:dyDescent="0.25">
      <c r="A4130" t="s">
        <v>10</v>
      </c>
      <c r="B4130" t="s">
        <v>63</v>
      </c>
      <c r="C4130">
        <v>2015</v>
      </c>
      <c r="D4130" t="s">
        <v>28</v>
      </c>
      <c r="E4130">
        <v>7375</v>
      </c>
      <c r="F4130" t="s">
        <v>9</v>
      </c>
      <c r="G4130">
        <v>138900</v>
      </c>
    </row>
    <row r="4131" spans="1:7" x14ac:dyDescent="0.25">
      <c r="A4131" t="s">
        <v>46</v>
      </c>
      <c r="B4131" t="s">
        <v>137</v>
      </c>
      <c r="C4131">
        <v>2017</v>
      </c>
      <c r="D4131" t="s">
        <v>25</v>
      </c>
      <c r="E4131">
        <v>9968</v>
      </c>
      <c r="F4131" t="s">
        <v>9</v>
      </c>
      <c r="G4131">
        <v>138900</v>
      </c>
    </row>
    <row r="4132" spans="1:7" x14ac:dyDescent="0.25">
      <c r="A4132" t="s">
        <v>29</v>
      </c>
      <c r="B4132" t="s">
        <v>44</v>
      </c>
      <c r="C4132">
        <v>2014</v>
      </c>
      <c r="D4132" t="s">
        <v>25</v>
      </c>
      <c r="E4132">
        <v>16937</v>
      </c>
      <c r="F4132" t="s">
        <v>21</v>
      </c>
      <c r="G4132">
        <v>138800</v>
      </c>
    </row>
    <row r="4133" spans="1:7" x14ac:dyDescent="0.25">
      <c r="A4133" t="s">
        <v>57</v>
      </c>
      <c r="B4133" t="s">
        <v>101</v>
      </c>
      <c r="C4133">
        <v>2023</v>
      </c>
      <c r="D4133" t="s">
        <v>8</v>
      </c>
      <c r="E4133">
        <v>840</v>
      </c>
      <c r="F4133" t="s">
        <v>9</v>
      </c>
      <c r="G4133">
        <v>419000</v>
      </c>
    </row>
    <row r="4134" spans="1:7" x14ac:dyDescent="0.25">
      <c r="A4134" t="s">
        <v>69</v>
      </c>
      <c r="B4134" t="s">
        <v>138</v>
      </c>
      <c r="C4134">
        <v>2023</v>
      </c>
      <c r="D4134" t="s">
        <v>8</v>
      </c>
      <c r="E4134">
        <v>850</v>
      </c>
      <c r="F4134" t="s">
        <v>9</v>
      </c>
      <c r="G4134">
        <v>609900</v>
      </c>
    </row>
    <row r="4135" spans="1:7" x14ac:dyDescent="0.25">
      <c r="A4135" t="s">
        <v>12</v>
      </c>
      <c r="B4135" t="s">
        <v>13</v>
      </c>
      <c r="C4135">
        <v>2023</v>
      </c>
      <c r="D4135" t="s">
        <v>14</v>
      </c>
      <c r="E4135">
        <v>868</v>
      </c>
      <c r="F4135" t="s">
        <v>9</v>
      </c>
      <c r="G4135">
        <v>314900</v>
      </c>
    </row>
    <row r="4136" spans="1:7" x14ac:dyDescent="0.25">
      <c r="A4136" t="s">
        <v>98</v>
      </c>
      <c r="B4136" t="s">
        <v>477</v>
      </c>
      <c r="C4136">
        <v>2023</v>
      </c>
      <c r="D4136" t="s">
        <v>14</v>
      </c>
      <c r="E4136">
        <v>870</v>
      </c>
      <c r="F4136" t="s">
        <v>9</v>
      </c>
      <c r="G4136">
        <v>499990</v>
      </c>
    </row>
    <row r="4137" spans="1:7" x14ac:dyDescent="0.25">
      <c r="A4137" t="s">
        <v>29</v>
      </c>
      <c r="B4137" t="s">
        <v>49</v>
      </c>
      <c r="C4137">
        <v>2023</v>
      </c>
      <c r="D4137" t="s">
        <v>14</v>
      </c>
      <c r="E4137">
        <v>875</v>
      </c>
      <c r="F4137" t="s">
        <v>9</v>
      </c>
      <c r="G4137">
        <v>599000</v>
      </c>
    </row>
    <row r="4138" spans="1:7" x14ac:dyDescent="0.25">
      <c r="A4138" t="s">
        <v>29</v>
      </c>
      <c r="B4138" t="s">
        <v>44</v>
      </c>
      <c r="C4138">
        <v>2016</v>
      </c>
      <c r="D4138" t="s">
        <v>25</v>
      </c>
      <c r="E4138">
        <v>12863</v>
      </c>
      <c r="F4138" t="s">
        <v>21</v>
      </c>
      <c r="G4138">
        <v>138800</v>
      </c>
    </row>
    <row r="4139" spans="1:7" x14ac:dyDescent="0.25">
      <c r="A4139" t="s">
        <v>79</v>
      </c>
      <c r="B4139" t="s">
        <v>80</v>
      </c>
      <c r="C4139">
        <v>2016</v>
      </c>
      <c r="D4139" t="s">
        <v>25</v>
      </c>
      <c r="E4139">
        <v>25272</v>
      </c>
      <c r="F4139" t="s">
        <v>9</v>
      </c>
      <c r="G4139">
        <v>138500</v>
      </c>
    </row>
    <row r="4140" spans="1:7" x14ac:dyDescent="0.25">
      <c r="A4140" t="s">
        <v>12</v>
      </c>
      <c r="B4140" t="s">
        <v>13</v>
      </c>
      <c r="C4140">
        <v>2017</v>
      </c>
      <c r="D4140" t="s">
        <v>28</v>
      </c>
      <c r="E4140">
        <v>14905</v>
      </c>
      <c r="F4140" t="s">
        <v>21</v>
      </c>
      <c r="G4140">
        <v>138500</v>
      </c>
    </row>
    <row r="4141" spans="1:7" x14ac:dyDescent="0.25">
      <c r="A4141" t="s">
        <v>57</v>
      </c>
      <c r="B4141" t="s">
        <v>101</v>
      </c>
      <c r="C4141">
        <v>2023</v>
      </c>
      <c r="D4141" t="s">
        <v>8</v>
      </c>
      <c r="E4141">
        <v>900</v>
      </c>
      <c r="F4141" t="s">
        <v>9</v>
      </c>
      <c r="G4141">
        <v>399000</v>
      </c>
    </row>
    <row r="4142" spans="1:7" x14ac:dyDescent="0.25">
      <c r="A4142" t="s">
        <v>69</v>
      </c>
      <c r="B4142" t="s">
        <v>481</v>
      </c>
      <c r="C4142">
        <v>2023</v>
      </c>
      <c r="D4142" t="s">
        <v>14</v>
      </c>
      <c r="E4142">
        <v>900</v>
      </c>
      <c r="F4142" t="s">
        <v>9</v>
      </c>
      <c r="G4142">
        <v>469900</v>
      </c>
    </row>
    <row r="4143" spans="1:7" x14ac:dyDescent="0.25">
      <c r="A4143" t="s">
        <v>57</v>
      </c>
      <c r="B4143" t="s">
        <v>58</v>
      </c>
      <c r="C4143">
        <v>2023</v>
      </c>
      <c r="D4143" t="s">
        <v>8</v>
      </c>
      <c r="E4143">
        <v>900</v>
      </c>
      <c r="F4143" t="s">
        <v>9</v>
      </c>
      <c r="G4143">
        <v>589000</v>
      </c>
    </row>
    <row r="4144" spans="1:7" x14ac:dyDescent="0.25">
      <c r="A4144" t="s">
        <v>15</v>
      </c>
      <c r="B4144" t="s">
        <v>120</v>
      </c>
      <c r="C4144">
        <v>2023</v>
      </c>
      <c r="D4144" t="s">
        <v>8</v>
      </c>
      <c r="E4144">
        <v>900</v>
      </c>
      <c r="F4144" t="s">
        <v>9</v>
      </c>
      <c r="G4144">
        <v>659000</v>
      </c>
    </row>
    <row r="4145" spans="1:7" x14ac:dyDescent="0.25">
      <c r="A4145" t="s">
        <v>19</v>
      </c>
      <c r="B4145" t="s">
        <v>107</v>
      </c>
      <c r="C4145">
        <v>2020</v>
      </c>
      <c r="D4145" t="s">
        <v>25</v>
      </c>
      <c r="E4145">
        <v>9905</v>
      </c>
      <c r="F4145" t="s">
        <v>21</v>
      </c>
      <c r="G4145">
        <v>138000</v>
      </c>
    </row>
    <row r="4146" spans="1:7" x14ac:dyDescent="0.25">
      <c r="A4146" t="s">
        <v>45</v>
      </c>
      <c r="B4146" t="s">
        <v>478</v>
      </c>
      <c r="C4146">
        <v>2023</v>
      </c>
      <c r="D4146" t="s">
        <v>8</v>
      </c>
      <c r="E4146">
        <v>900</v>
      </c>
      <c r="F4146" t="s">
        <v>9</v>
      </c>
      <c r="G4146">
        <v>799900</v>
      </c>
    </row>
    <row r="4147" spans="1:7" x14ac:dyDescent="0.25">
      <c r="A4147" t="s">
        <v>7</v>
      </c>
      <c r="B4147" t="s">
        <v>132</v>
      </c>
      <c r="C4147">
        <v>2023</v>
      </c>
      <c r="D4147" t="s">
        <v>8</v>
      </c>
      <c r="E4147">
        <v>905</v>
      </c>
      <c r="F4147" t="s">
        <v>9</v>
      </c>
      <c r="G4147">
        <v>399900</v>
      </c>
    </row>
    <row r="4148" spans="1:7" x14ac:dyDescent="0.25">
      <c r="A4148" t="s">
        <v>7</v>
      </c>
      <c r="B4148" t="s">
        <v>140</v>
      </c>
      <c r="C4148">
        <v>2023</v>
      </c>
      <c r="D4148" t="s">
        <v>8</v>
      </c>
      <c r="E4148">
        <v>910</v>
      </c>
      <c r="F4148" t="s">
        <v>9</v>
      </c>
      <c r="G4148">
        <v>469900</v>
      </c>
    </row>
    <row r="4149" spans="1:7" x14ac:dyDescent="0.25">
      <c r="A4149" t="s">
        <v>57</v>
      </c>
      <c r="B4149" t="s">
        <v>101</v>
      </c>
      <c r="C4149">
        <v>2023</v>
      </c>
      <c r="D4149" t="s">
        <v>8</v>
      </c>
      <c r="E4149">
        <v>922</v>
      </c>
      <c r="F4149" t="s">
        <v>9</v>
      </c>
      <c r="G4149">
        <v>399000</v>
      </c>
    </row>
    <row r="4150" spans="1:7" x14ac:dyDescent="0.25">
      <c r="A4150" t="s">
        <v>15</v>
      </c>
      <c r="B4150" t="s">
        <v>86</v>
      </c>
      <c r="C4150">
        <v>2023</v>
      </c>
      <c r="D4150" t="s">
        <v>8</v>
      </c>
      <c r="E4150">
        <v>932</v>
      </c>
      <c r="F4150" t="s">
        <v>9</v>
      </c>
      <c r="G4150">
        <v>729900</v>
      </c>
    </row>
    <row r="4151" spans="1:7" x14ac:dyDescent="0.25">
      <c r="A4151" t="s">
        <v>84</v>
      </c>
      <c r="B4151" t="s">
        <v>85</v>
      </c>
      <c r="C4151">
        <v>2023</v>
      </c>
      <c r="D4151" t="s">
        <v>8</v>
      </c>
      <c r="E4151">
        <v>942</v>
      </c>
      <c r="F4151" t="s">
        <v>9</v>
      </c>
      <c r="G4151">
        <v>329900</v>
      </c>
    </row>
    <row r="4152" spans="1:7" x14ac:dyDescent="0.25">
      <c r="A4152" t="s">
        <v>77</v>
      </c>
      <c r="B4152">
        <v>308</v>
      </c>
      <c r="C4152">
        <v>2018</v>
      </c>
      <c r="D4152" t="s">
        <v>25</v>
      </c>
      <c r="E4152">
        <v>8922</v>
      </c>
      <c r="F4152" t="s">
        <v>9</v>
      </c>
      <c r="G4152">
        <v>137500</v>
      </c>
    </row>
    <row r="4153" spans="1:7" x14ac:dyDescent="0.25">
      <c r="A4153" t="s">
        <v>26</v>
      </c>
      <c r="B4153" t="s">
        <v>78</v>
      </c>
      <c r="C4153">
        <v>2023</v>
      </c>
      <c r="D4153" t="s">
        <v>14</v>
      </c>
      <c r="E4153">
        <v>950</v>
      </c>
      <c r="F4153" t="s">
        <v>9</v>
      </c>
      <c r="G4153">
        <v>469900</v>
      </c>
    </row>
    <row r="4154" spans="1:7" x14ac:dyDescent="0.25">
      <c r="A4154" t="s">
        <v>19</v>
      </c>
      <c r="B4154" t="s">
        <v>43</v>
      </c>
      <c r="C4154">
        <v>2017</v>
      </c>
      <c r="D4154" t="s">
        <v>25</v>
      </c>
      <c r="E4154">
        <v>11088</v>
      </c>
      <c r="F4154" t="s">
        <v>21</v>
      </c>
      <c r="G4154">
        <v>137375</v>
      </c>
    </row>
    <row r="4155" spans="1:7" x14ac:dyDescent="0.25">
      <c r="A4155" t="s">
        <v>57</v>
      </c>
      <c r="B4155" t="s">
        <v>58</v>
      </c>
      <c r="C4155">
        <v>2023</v>
      </c>
      <c r="D4155" t="s">
        <v>8</v>
      </c>
      <c r="E4155">
        <v>950</v>
      </c>
      <c r="F4155" t="s">
        <v>9</v>
      </c>
      <c r="G4155">
        <v>599000</v>
      </c>
    </row>
    <row r="4156" spans="1:7" x14ac:dyDescent="0.25">
      <c r="A4156" t="s">
        <v>15</v>
      </c>
      <c r="B4156">
        <v>530</v>
      </c>
      <c r="C4156">
        <v>2023</v>
      </c>
      <c r="D4156" t="s">
        <v>14</v>
      </c>
      <c r="E4156">
        <v>962</v>
      </c>
      <c r="F4156" t="s">
        <v>9</v>
      </c>
      <c r="G4156">
        <v>549900</v>
      </c>
    </row>
    <row r="4157" spans="1:7" x14ac:dyDescent="0.25">
      <c r="A4157" t="s">
        <v>15</v>
      </c>
      <c r="B4157">
        <v>225</v>
      </c>
      <c r="C4157">
        <v>2023</v>
      </c>
      <c r="D4157" t="s">
        <v>14</v>
      </c>
      <c r="E4157">
        <v>974</v>
      </c>
      <c r="F4157" t="s">
        <v>9</v>
      </c>
      <c r="G4157">
        <v>379900</v>
      </c>
    </row>
    <row r="4158" spans="1:7" x14ac:dyDescent="0.25">
      <c r="A4158" t="s">
        <v>7</v>
      </c>
      <c r="B4158" t="s">
        <v>140</v>
      </c>
      <c r="C4158">
        <v>2023</v>
      </c>
      <c r="D4158" t="s">
        <v>8</v>
      </c>
      <c r="E4158">
        <v>974</v>
      </c>
      <c r="F4158" t="s">
        <v>9</v>
      </c>
      <c r="G4158">
        <v>439900</v>
      </c>
    </row>
    <row r="4159" spans="1:7" x14ac:dyDescent="0.25">
      <c r="A4159" t="s">
        <v>7</v>
      </c>
      <c r="B4159" t="s">
        <v>132</v>
      </c>
      <c r="C4159">
        <v>2023</v>
      </c>
      <c r="D4159" t="s">
        <v>8</v>
      </c>
      <c r="E4159">
        <v>980</v>
      </c>
      <c r="F4159" t="s">
        <v>9</v>
      </c>
      <c r="G4159">
        <v>399000</v>
      </c>
    </row>
    <row r="4160" spans="1:7" x14ac:dyDescent="0.25">
      <c r="A4160" t="s">
        <v>7</v>
      </c>
      <c r="B4160" t="s">
        <v>140</v>
      </c>
      <c r="C4160">
        <v>2023</v>
      </c>
      <c r="D4160" t="s">
        <v>8</v>
      </c>
      <c r="E4160">
        <v>980</v>
      </c>
      <c r="F4160" t="s">
        <v>9</v>
      </c>
      <c r="G4160">
        <v>579900</v>
      </c>
    </row>
    <row r="4161" spans="1:7" x14ac:dyDescent="0.25">
      <c r="A4161" t="s">
        <v>77</v>
      </c>
      <c r="B4161" t="s">
        <v>108</v>
      </c>
      <c r="C4161">
        <v>2020</v>
      </c>
      <c r="D4161" t="s">
        <v>25</v>
      </c>
      <c r="E4161">
        <v>13211</v>
      </c>
      <c r="F4161" t="s">
        <v>21</v>
      </c>
      <c r="G4161">
        <v>137375</v>
      </c>
    </row>
    <row r="4162" spans="1:7" x14ac:dyDescent="0.25">
      <c r="A4162" t="s">
        <v>15</v>
      </c>
      <c r="B4162" t="s">
        <v>24</v>
      </c>
      <c r="C4162">
        <v>2023</v>
      </c>
      <c r="D4162" t="s">
        <v>14</v>
      </c>
      <c r="E4162">
        <v>988</v>
      </c>
      <c r="F4162" t="s">
        <v>9</v>
      </c>
      <c r="G4162">
        <v>439900</v>
      </c>
    </row>
    <row r="4163" spans="1:7" x14ac:dyDescent="0.25">
      <c r="A4163" t="s">
        <v>46</v>
      </c>
      <c r="B4163" t="s">
        <v>47</v>
      </c>
      <c r="C4163">
        <v>2016</v>
      </c>
      <c r="D4163" t="s">
        <v>25</v>
      </c>
      <c r="E4163">
        <v>14600</v>
      </c>
      <c r="F4163" t="s">
        <v>21</v>
      </c>
      <c r="G4163">
        <v>136250</v>
      </c>
    </row>
    <row r="4164" spans="1:7" x14ac:dyDescent="0.25">
      <c r="A4164" t="s">
        <v>26</v>
      </c>
      <c r="B4164" t="s">
        <v>27</v>
      </c>
      <c r="C4164">
        <v>2023</v>
      </c>
      <c r="D4164" t="s">
        <v>8</v>
      </c>
      <c r="E4164">
        <v>999</v>
      </c>
      <c r="F4164" t="s">
        <v>9</v>
      </c>
      <c r="G4164">
        <v>752900</v>
      </c>
    </row>
    <row r="4165" spans="1:7" x14ac:dyDescent="0.25">
      <c r="A4165" t="s">
        <v>98</v>
      </c>
      <c r="B4165" t="s">
        <v>110</v>
      </c>
      <c r="C4165">
        <v>2014</v>
      </c>
      <c r="D4165" t="s">
        <v>28</v>
      </c>
      <c r="E4165">
        <v>12800</v>
      </c>
      <c r="F4165" t="s">
        <v>9</v>
      </c>
      <c r="G4165">
        <v>134900</v>
      </c>
    </row>
    <row r="4166" spans="1:7" x14ac:dyDescent="0.25">
      <c r="A4166" t="s">
        <v>15</v>
      </c>
      <c r="B4166" t="s">
        <v>120</v>
      </c>
      <c r="C4166">
        <v>2014</v>
      </c>
      <c r="D4166" t="s">
        <v>25</v>
      </c>
      <c r="E4166">
        <v>16907</v>
      </c>
      <c r="F4166" t="s">
        <v>9</v>
      </c>
      <c r="G4166">
        <v>134900</v>
      </c>
    </row>
    <row r="4167" spans="1:7" x14ac:dyDescent="0.25">
      <c r="A4167" t="s">
        <v>77</v>
      </c>
      <c r="B4167">
        <v>208</v>
      </c>
      <c r="C4167">
        <v>2023</v>
      </c>
      <c r="D4167" t="s">
        <v>8</v>
      </c>
      <c r="E4167">
        <v>1000</v>
      </c>
      <c r="F4167" t="s">
        <v>9</v>
      </c>
      <c r="G4167">
        <v>279900</v>
      </c>
    </row>
    <row r="4168" spans="1:7" x14ac:dyDescent="0.25">
      <c r="A4168" t="s">
        <v>7</v>
      </c>
      <c r="B4168" t="s">
        <v>68</v>
      </c>
      <c r="C4168">
        <v>2015</v>
      </c>
      <c r="D4168" t="s">
        <v>25</v>
      </c>
      <c r="E4168">
        <v>6918</v>
      </c>
      <c r="F4168" t="s">
        <v>9</v>
      </c>
      <c r="G4168">
        <v>134900</v>
      </c>
    </row>
    <row r="4169" spans="1:7" x14ac:dyDescent="0.25">
      <c r="A4169" t="s">
        <v>10</v>
      </c>
      <c r="B4169" t="s">
        <v>82</v>
      </c>
      <c r="C4169">
        <v>2015</v>
      </c>
      <c r="D4169" t="s">
        <v>28</v>
      </c>
      <c r="E4169">
        <v>15444</v>
      </c>
      <c r="F4169" t="s">
        <v>9</v>
      </c>
      <c r="G4169">
        <v>134900</v>
      </c>
    </row>
    <row r="4170" spans="1:7" x14ac:dyDescent="0.25">
      <c r="A4170" t="s">
        <v>7</v>
      </c>
      <c r="B4170" t="s">
        <v>32</v>
      </c>
      <c r="C4170">
        <v>2016</v>
      </c>
      <c r="D4170" t="s">
        <v>28</v>
      </c>
      <c r="E4170">
        <v>4700</v>
      </c>
      <c r="F4170" t="s">
        <v>21</v>
      </c>
      <c r="G4170">
        <v>134900</v>
      </c>
    </row>
    <row r="4171" spans="1:7" x14ac:dyDescent="0.25">
      <c r="A4171" t="s">
        <v>104</v>
      </c>
      <c r="B4171" t="s">
        <v>105</v>
      </c>
      <c r="C4171">
        <v>2023</v>
      </c>
      <c r="D4171" t="s">
        <v>8</v>
      </c>
      <c r="E4171">
        <v>1000</v>
      </c>
      <c r="F4171" t="s">
        <v>9</v>
      </c>
      <c r="G4171">
        <v>379900</v>
      </c>
    </row>
    <row r="4172" spans="1:7" x14ac:dyDescent="0.25">
      <c r="A4172" t="s">
        <v>104</v>
      </c>
      <c r="B4172" t="s">
        <v>105</v>
      </c>
      <c r="C4172">
        <v>2023</v>
      </c>
      <c r="D4172" t="s">
        <v>8</v>
      </c>
      <c r="E4172">
        <v>1000</v>
      </c>
      <c r="F4172" t="s">
        <v>9</v>
      </c>
      <c r="G4172">
        <v>379900</v>
      </c>
    </row>
    <row r="4173" spans="1:7" x14ac:dyDescent="0.25">
      <c r="A4173" t="s">
        <v>12</v>
      </c>
      <c r="B4173" t="s">
        <v>136</v>
      </c>
      <c r="C4173">
        <v>2016</v>
      </c>
      <c r="D4173" t="s">
        <v>25</v>
      </c>
      <c r="E4173">
        <v>16312</v>
      </c>
      <c r="F4173" t="s">
        <v>21</v>
      </c>
      <c r="G4173">
        <v>134900</v>
      </c>
    </row>
    <row r="4174" spans="1:7" x14ac:dyDescent="0.25">
      <c r="A4174" t="s">
        <v>57</v>
      </c>
      <c r="B4174" t="s">
        <v>71</v>
      </c>
      <c r="C4174">
        <v>2023</v>
      </c>
      <c r="D4174" t="s">
        <v>14</v>
      </c>
      <c r="E4174">
        <v>1000</v>
      </c>
      <c r="F4174" t="s">
        <v>9</v>
      </c>
      <c r="G4174">
        <v>449000</v>
      </c>
    </row>
    <row r="4175" spans="1:7" x14ac:dyDescent="0.25">
      <c r="A4175" t="s">
        <v>79</v>
      </c>
      <c r="B4175" t="s">
        <v>80</v>
      </c>
      <c r="C4175">
        <v>2023</v>
      </c>
      <c r="D4175" t="s">
        <v>14</v>
      </c>
      <c r="E4175">
        <v>1000</v>
      </c>
      <c r="F4175" t="s">
        <v>9</v>
      </c>
      <c r="G4175">
        <v>449900</v>
      </c>
    </row>
    <row r="4176" spans="1:7" x14ac:dyDescent="0.25">
      <c r="A4176" t="s">
        <v>84</v>
      </c>
      <c r="B4176" t="s">
        <v>85</v>
      </c>
      <c r="C4176">
        <v>2023</v>
      </c>
      <c r="D4176" t="s">
        <v>14</v>
      </c>
      <c r="E4176">
        <v>1000</v>
      </c>
      <c r="F4176" t="s">
        <v>9</v>
      </c>
      <c r="G4176">
        <v>499900</v>
      </c>
    </row>
    <row r="4177" spans="1:7" x14ac:dyDescent="0.25">
      <c r="A4177" t="s">
        <v>46</v>
      </c>
      <c r="B4177" t="s">
        <v>47</v>
      </c>
      <c r="C4177">
        <v>2017</v>
      </c>
      <c r="D4177" t="s">
        <v>28</v>
      </c>
      <c r="E4177">
        <v>7716</v>
      </c>
      <c r="F4177" t="s">
        <v>9</v>
      </c>
      <c r="G4177">
        <v>134900</v>
      </c>
    </row>
    <row r="4178" spans="1:7" x14ac:dyDescent="0.25">
      <c r="A4178" t="s">
        <v>79</v>
      </c>
      <c r="B4178" t="s">
        <v>100</v>
      </c>
      <c r="C4178">
        <v>2023</v>
      </c>
      <c r="D4178" t="s">
        <v>8</v>
      </c>
      <c r="E4178">
        <v>1000</v>
      </c>
      <c r="F4178" t="s">
        <v>9</v>
      </c>
      <c r="G4178">
        <v>579900</v>
      </c>
    </row>
    <row r="4179" spans="1:7" x14ac:dyDescent="0.25">
      <c r="A4179" t="s">
        <v>79</v>
      </c>
      <c r="B4179" t="s">
        <v>100</v>
      </c>
      <c r="C4179">
        <v>2023</v>
      </c>
      <c r="D4179" t="s">
        <v>8</v>
      </c>
      <c r="E4179">
        <v>1000</v>
      </c>
      <c r="F4179" t="s">
        <v>9</v>
      </c>
      <c r="G4179">
        <v>579900</v>
      </c>
    </row>
    <row r="4180" spans="1:7" x14ac:dyDescent="0.25">
      <c r="A4180" t="s">
        <v>79</v>
      </c>
      <c r="B4180" t="s">
        <v>100</v>
      </c>
      <c r="C4180">
        <v>2023</v>
      </c>
      <c r="D4180" t="s">
        <v>8</v>
      </c>
      <c r="E4180">
        <v>1000</v>
      </c>
      <c r="F4180" t="s">
        <v>9</v>
      </c>
      <c r="G4180">
        <v>579900</v>
      </c>
    </row>
    <row r="4181" spans="1:7" x14ac:dyDescent="0.25">
      <c r="A4181" t="s">
        <v>57</v>
      </c>
      <c r="B4181" t="s">
        <v>58</v>
      </c>
      <c r="C4181">
        <v>2023</v>
      </c>
      <c r="D4181" t="s">
        <v>8</v>
      </c>
      <c r="E4181">
        <v>1000</v>
      </c>
      <c r="F4181" t="s">
        <v>9</v>
      </c>
      <c r="G4181">
        <v>599000</v>
      </c>
    </row>
    <row r="4182" spans="1:7" x14ac:dyDescent="0.25">
      <c r="A4182" t="s">
        <v>10</v>
      </c>
      <c r="B4182" t="s">
        <v>54</v>
      </c>
      <c r="C4182">
        <v>2017</v>
      </c>
      <c r="D4182" t="s">
        <v>25</v>
      </c>
      <c r="E4182">
        <v>12786</v>
      </c>
      <c r="F4182" t="s">
        <v>21</v>
      </c>
      <c r="G4182">
        <v>134900</v>
      </c>
    </row>
    <row r="4183" spans="1:7" x14ac:dyDescent="0.25">
      <c r="A4183" t="s">
        <v>15</v>
      </c>
      <c r="B4183">
        <v>530</v>
      </c>
      <c r="C4183">
        <v>2023</v>
      </c>
      <c r="D4183" t="s">
        <v>14</v>
      </c>
      <c r="E4183">
        <v>1010</v>
      </c>
      <c r="F4183" t="s">
        <v>9</v>
      </c>
      <c r="G4183">
        <v>549000</v>
      </c>
    </row>
    <row r="4184" spans="1:7" x14ac:dyDescent="0.25">
      <c r="A4184" t="s">
        <v>77</v>
      </c>
      <c r="B4184">
        <v>208</v>
      </c>
      <c r="C4184">
        <v>2018</v>
      </c>
      <c r="D4184" t="s">
        <v>28</v>
      </c>
      <c r="E4184">
        <v>5950</v>
      </c>
      <c r="F4184" t="s">
        <v>9</v>
      </c>
      <c r="G4184">
        <v>134900</v>
      </c>
    </row>
    <row r="4185" spans="1:7" x14ac:dyDescent="0.25">
      <c r="A4185" t="s">
        <v>7</v>
      </c>
      <c r="B4185" t="s">
        <v>140</v>
      </c>
      <c r="C4185">
        <v>2023</v>
      </c>
      <c r="D4185" t="s">
        <v>8</v>
      </c>
      <c r="E4185">
        <v>1045</v>
      </c>
      <c r="F4185" t="s">
        <v>9</v>
      </c>
      <c r="G4185">
        <v>549900</v>
      </c>
    </row>
    <row r="4186" spans="1:7" x14ac:dyDescent="0.25">
      <c r="A4186" t="s">
        <v>69</v>
      </c>
      <c r="B4186" t="s">
        <v>90</v>
      </c>
      <c r="C4186">
        <v>2019</v>
      </c>
      <c r="D4186" t="s">
        <v>28</v>
      </c>
      <c r="E4186">
        <v>14153</v>
      </c>
      <c r="F4186" t="s">
        <v>21</v>
      </c>
      <c r="G4186">
        <v>134900</v>
      </c>
    </row>
    <row r="4187" spans="1:7" x14ac:dyDescent="0.25">
      <c r="A4187" t="s">
        <v>22</v>
      </c>
      <c r="B4187" t="s">
        <v>83</v>
      </c>
      <c r="C4187">
        <v>2023</v>
      </c>
      <c r="D4187" t="s">
        <v>8</v>
      </c>
      <c r="E4187">
        <v>1051</v>
      </c>
      <c r="F4187" t="s">
        <v>9</v>
      </c>
      <c r="G4187">
        <v>479900</v>
      </c>
    </row>
    <row r="4188" spans="1:7" x14ac:dyDescent="0.25">
      <c r="A4188" t="s">
        <v>104</v>
      </c>
      <c r="B4188" t="s">
        <v>116</v>
      </c>
      <c r="C4188">
        <v>2020</v>
      </c>
      <c r="D4188" t="s">
        <v>28</v>
      </c>
      <c r="E4188">
        <v>1886</v>
      </c>
      <c r="F4188" t="s">
        <v>21</v>
      </c>
      <c r="G4188">
        <v>134900</v>
      </c>
    </row>
    <row r="4189" spans="1:7" x14ac:dyDescent="0.25">
      <c r="A4189" t="s">
        <v>57</v>
      </c>
      <c r="B4189" t="s">
        <v>58</v>
      </c>
      <c r="C4189">
        <v>2023</v>
      </c>
      <c r="D4189" t="s">
        <v>8</v>
      </c>
      <c r="E4189">
        <v>1056</v>
      </c>
      <c r="F4189" t="s">
        <v>9</v>
      </c>
      <c r="G4189">
        <v>689900</v>
      </c>
    </row>
    <row r="4190" spans="1:7" x14ac:dyDescent="0.25">
      <c r="A4190" t="s">
        <v>10</v>
      </c>
      <c r="B4190" t="s">
        <v>11</v>
      </c>
      <c r="C4190">
        <v>2023</v>
      </c>
      <c r="D4190" t="s">
        <v>8</v>
      </c>
      <c r="E4190">
        <v>1061</v>
      </c>
      <c r="F4190" t="s">
        <v>9</v>
      </c>
      <c r="G4190">
        <v>279900</v>
      </c>
    </row>
    <row r="4191" spans="1:7" x14ac:dyDescent="0.25">
      <c r="A4191" t="s">
        <v>79</v>
      </c>
      <c r="B4191" t="s">
        <v>100</v>
      </c>
      <c r="C4191">
        <v>2023</v>
      </c>
      <c r="D4191" t="s">
        <v>8</v>
      </c>
      <c r="E4191">
        <v>1064</v>
      </c>
      <c r="F4191" t="s">
        <v>9</v>
      </c>
      <c r="G4191">
        <v>549900</v>
      </c>
    </row>
    <row r="4192" spans="1:7" x14ac:dyDescent="0.25">
      <c r="A4192" t="s">
        <v>26</v>
      </c>
      <c r="B4192" t="s">
        <v>27</v>
      </c>
      <c r="C4192">
        <v>2023</v>
      </c>
      <c r="D4192" t="s">
        <v>14</v>
      </c>
      <c r="E4192">
        <v>1067</v>
      </c>
      <c r="F4192" t="s">
        <v>9</v>
      </c>
      <c r="G4192">
        <v>529900</v>
      </c>
    </row>
    <row r="4193" spans="1:7" x14ac:dyDescent="0.25">
      <c r="A4193" t="s">
        <v>22</v>
      </c>
      <c r="B4193" t="s">
        <v>83</v>
      </c>
      <c r="C4193">
        <v>2023</v>
      </c>
      <c r="D4193" t="s">
        <v>8</v>
      </c>
      <c r="E4193">
        <v>1075</v>
      </c>
      <c r="F4193" t="s">
        <v>9</v>
      </c>
      <c r="G4193">
        <v>484900</v>
      </c>
    </row>
    <row r="4194" spans="1:7" x14ac:dyDescent="0.25">
      <c r="A4194" t="s">
        <v>46</v>
      </c>
      <c r="B4194" t="s">
        <v>487</v>
      </c>
      <c r="C4194">
        <v>2023</v>
      </c>
      <c r="D4194" t="s">
        <v>14</v>
      </c>
      <c r="E4194">
        <v>1080</v>
      </c>
      <c r="F4194" t="s">
        <v>9</v>
      </c>
      <c r="G4194">
        <v>289900</v>
      </c>
    </row>
    <row r="4195" spans="1:7" x14ac:dyDescent="0.25">
      <c r="A4195" t="s">
        <v>19</v>
      </c>
      <c r="B4195" t="s">
        <v>89</v>
      </c>
      <c r="C4195">
        <v>2023</v>
      </c>
      <c r="D4195" t="s">
        <v>14</v>
      </c>
      <c r="E4195">
        <v>1080</v>
      </c>
      <c r="F4195" t="s">
        <v>9</v>
      </c>
      <c r="G4195">
        <v>339900</v>
      </c>
    </row>
    <row r="4196" spans="1:7" x14ac:dyDescent="0.25">
      <c r="A4196" t="s">
        <v>7</v>
      </c>
      <c r="B4196" t="s">
        <v>132</v>
      </c>
      <c r="C4196">
        <v>2023</v>
      </c>
      <c r="D4196" t="s">
        <v>8</v>
      </c>
      <c r="E4196">
        <v>1080</v>
      </c>
      <c r="F4196" t="s">
        <v>9</v>
      </c>
      <c r="G4196">
        <v>369800</v>
      </c>
    </row>
    <row r="4197" spans="1:7" x14ac:dyDescent="0.25">
      <c r="A4197" t="s">
        <v>22</v>
      </c>
      <c r="B4197" t="s">
        <v>23</v>
      </c>
      <c r="C4197">
        <v>2023</v>
      </c>
      <c r="D4197" t="s">
        <v>14</v>
      </c>
      <c r="E4197">
        <v>1081</v>
      </c>
      <c r="F4197" t="s">
        <v>9</v>
      </c>
      <c r="G4197">
        <v>599900</v>
      </c>
    </row>
    <row r="4198" spans="1:7" x14ac:dyDescent="0.25">
      <c r="A4198" t="s">
        <v>12</v>
      </c>
      <c r="B4198" t="s">
        <v>460</v>
      </c>
      <c r="C4198">
        <v>2023</v>
      </c>
      <c r="D4198" t="s">
        <v>14</v>
      </c>
      <c r="E4198">
        <v>1089</v>
      </c>
      <c r="F4198" t="s">
        <v>9</v>
      </c>
      <c r="G4198">
        <v>319900</v>
      </c>
    </row>
    <row r="4199" spans="1:7" x14ac:dyDescent="0.25">
      <c r="A4199" t="s">
        <v>57</v>
      </c>
      <c r="B4199" t="s">
        <v>139</v>
      </c>
      <c r="C4199">
        <v>2020</v>
      </c>
      <c r="D4199" t="s">
        <v>28</v>
      </c>
      <c r="E4199">
        <v>4818</v>
      </c>
      <c r="F4199" t="s">
        <v>21</v>
      </c>
      <c r="G4199">
        <v>134900</v>
      </c>
    </row>
    <row r="4200" spans="1:7" x14ac:dyDescent="0.25">
      <c r="A4200" t="s">
        <v>45</v>
      </c>
      <c r="B4200" t="s">
        <v>478</v>
      </c>
      <c r="C4200">
        <v>2023</v>
      </c>
      <c r="D4200" t="s">
        <v>8</v>
      </c>
      <c r="E4200">
        <v>1100</v>
      </c>
      <c r="F4200" t="s">
        <v>9</v>
      </c>
      <c r="G4200">
        <v>569000</v>
      </c>
    </row>
    <row r="4201" spans="1:7" x14ac:dyDescent="0.25">
      <c r="A4201" t="s">
        <v>46</v>
      </c>
      <c r="B4201" t="s">
        <v>47</v>
      </c>
      <c r="C4201">
        <v>2021</v>
      </c>
      <c r="D4201" t="s">
        <v>28</v>
      </c>
      <c r="E4201">
        <v>3573</v>
      </c>
      <c r="F4201" t="s">
        <v>21</v>
      </c>
      <c r="G4201">
        <v>134900</v>
      </c>
    </row>
    <row r="4202" spans="1:7" x14ac:dyDescent="0.25">
      <c r="A4202" t="s">
        <v>15</v>
      </c>
      <c r="B4202" t="s">
        <v>86</v>
      </c>
      <c r="C4202">
        <v>2023</v>
      </c>
      <c r="D4202" t="s">
        <v>14</v>
      </c>
      <c r="E4202">
        <v>1131</v>
      </c>
      <c r="F4202" t="s">
        <v>9</v>
      </c>
      <c r="G4202">
        <v>669900</v>
      </c>
    </row>
    <row r="4203" spans="1:7" x14ac:dyDescent="0.25">
      <c r="A4203" t="s">
        <v>22</v>
      </c>
      <c r="B4203" t="s">
        <v>486</v>
      </c>
      <c r="C4203">
        <v>2023</v>
      </c>
      <c r="D4203" t="s">
        <v>8</v>
      </c>
      <c r="E4203">
        <v>1150</v>
      </c>
      <c r="F4203" t="s">
        <v>9</v>
      </c>
      <c r="G4203">
        <v>479000</v>
      </c>
    </row>
    <row r="4204" spans="1:7" x14ac:dyDescent="0.25">
      <c r="A4204" t="s">
        <v>57</v>
      </c>
      <c r="B4204" t="s">
        <v>119</v>
      </c>
      <c r="C4204">
        <v>2021</v>
      </c>
      <c r="D4204" t="s">
        <v>28</v>
      </c>
      <c r="E4204">
        <v>6171</v>
      </c>
      <c r="F4204" t="s">
        <v>9</v>
      </c>
      <c r="G4204">
        <v>134900</v>
      </c>
    </row>
    <row r="4205" spans="1:7" x14ac:dyDescent="0.25">
      <c r="A4205" t="s">
        <v>7</v>
      </c>
      <c r="B4205" t="s">
        <v>140</v>
      </c>
      <c r="C4205">
        <v>2023</v>
      </c>
      <c r="D4205" t="s">
        <v>8</v>
      </c>
      <c r="E4205">
        <v>1165</v>
      </c>
      <c r="F4205" t="s">
        <v>9</v>
      </c>
      <c r="G4205">
        <v>469900</v>
      </c>
    </row>
    <row r="4206" spans="1:7" x14ac:dyDescent="0.25">
      <c r="A4206" t="s">
        <v>69</v>
      </c>
      <c r="B4206" t="s">
        <v>481</v>
      </c>
      <c r="C4206">
        <v>2023</v>
      </c>
      <c r="D4206" t="s">
        <v>14</v>
      </c>
      <c r="E4206">
        <v>1165</v>
      </c>
      <c r="F4206" t="s">
        <v>9</v>
      </c>
      <c r="G4206">
        <v>499900</v>
      </c>
    </row>
    <row r="4207" spans="1:7" x14ac:dyDescent="0.25">
      <c r="A4207" t="s">
        <v>22</v>
      </c>
      <c r="B4207" t="s">
        <v>127</v>
      </c>
      <c r="C4207">
        <v>2014</v>
      </c>
      <c r="D4207" t="s">
        <v>25</v>
      </c>
      <c r="E4207">
        <v>13094</v>
      </c>
      <c r="F4207" t="s">
        <v>21</v>
      </c>
      <c r="G4207">
        <v>134800</v>
      </c>
    </row>
    <row r="4208" spans="1:7" x14ac:dyDescent="0.25">
      <c r="A4208" t="s">
        <v>15</v>
      </c>
      <c r="B4208">
        <v>225</v>
      </c>
      <c r="C4208">
        <v>2023</v>
      </c>
      <c r="D4208" t="s">
        <v>14</v>
      </c>
      <c r="E4208">
        <v>1173</v>
      </c>
      <c r="F4208" t="s">
        <v>9</v>
      </c>
      <c r="G4208">
        <v>499900</v>
      </c>
    </row>
    <row r="4209" spans="1:7" x14ac:dyDescent="0.25">
      <c r="A4209" t="s">
        <v>7</v>
      </c>
      <c r="B4209" t="s">
        <v>145</v>
      </c>
      <c r="C4209">
        <v>2023</v>
      </c>
      <c r="D4209" t="s">
        <v>8</v>
      </c>
      <c r="E4209">
        <v>1181</v>
      </c>
      <c r="F4209" t="s">
        <v>9</v>
      </c>
      <c r="G4209">
        <v>459800</v>
      </c>
    </row>
    <row r="4210" spans="1:7" x14ac:dyDescent="0.25">
      <c r="A4210" t="s">
        <v>57</v>
      </c>
      <c r="B4210" t="s">
        <v>94</v>
      </c>
      <c r="C4210">
        <v>2016</v>
      </c>
      <c r="D4210" t="s">
        <v>25</v>
      </c>
      <c r="E4210">
        <v>10438</v>
      </c>
      <c r="F4210" t="s">
        <v>21</v>
      </c>
      <c r="G4210">
        <v>134800</v>
      </c>
    </row>
    <row r="4211" spans="1:7" x14ac:dyDescent="0.25">
      <c r="A4211" t="s">
        <v>15</v>
      </c>
      <c r="B4211">
        <v>530</v>
      </c>
      <c r="C4211">
        <v>2023</v>
      </c>
      <c r="D4211" t="s">
        <v>14</v>
      </c>
      <c r="E4211">
        <v>1185</v>
      </c>
      <c r="F4211" t="s">
        <v>9</v>
      </c>
      <c r="G4211">
        <v>569900</v>
      </c>
    </row>
    <row r="4212" spans="1:7" x14ac:dyDescent="0.25">
      <c r="A4212" t="s">
        <v>69</v>
      </c>
      <c r="B4212" t="s">
        <v>102</v>
      </c>
      <c r="C4212">
        <v>2017</v>
      </c>
      <c r="D4212" t="s">
        <v>28</v>
      </c>
      <c r="E4212">
        <v>9217</v>
      </c>
      <c r="F4212" t="s">
        <v>21</v>
      </c>
      <c r="G4212">
        <v>134800</v>
      </c>
    </row>
    <row r="4213" spans="1:7" x14ac:dyDescent="0.25">
      <c r="A4213" t="s">
        <v>69</v>
      </c>
      <c r="B4213" t="s">
        <v>481</v>
      </c>
      <c r="C4213">
        <v>2023</v>
      </c>
      <c r="D4213" t="s">
        <v>14</v>
      </c>
      <c r="E4213">
        <v>1191</v>
      </c>
      <c r="F4213" t="s">
        <v>9</v>
      </c>
      <c r="G4213">
        <v>524900</v>
      </c>
    </row>
    <row r="4214" spans="1:7" x14ac:dyDescent="0.25">
      <c r="A4214" t="s">
        <v>98</v>
      </c>
      <c r="B4214" t="s">
        <v>110</v>
      </c>
      <c r="C4214">
        <v>2019</v>
      </c>
      <c r="D4214" t="s">
        <v>28</v>
      </c>
      <c r="E4214">
        <v>4965</v>
      </c>
      <c r="F4214" t="s">
        <v>21</v>
      </c>
      <c r="G4214">
        <v>134800</v>
      </c>
    </row>
    <row r="4215" spans="1:7" x14ac:dyDescent="0.25">
      <c r="A4215" t="s">
        <v>15</v>
      </c>
      <c r="B4215">
        <v>330</v>
      </c>
      <c r="C4215">
        <v>2023</v>
      </c>
      <c r="D4215" t="s">
        <v>14</v>
      </c>
      <c r="E4215">
        <v>1198</v>
      </c>
      <c r="F4215" t="s">
        <v>9</v>
      </c>
      <c r="G4215">
        <v>519900</v>
      </c>
    </row>
    <row r="4216" spans="1:7" x14ac:dyDescent="0.25">
      <c r="A4216" t="s">
        <v>19</v>
      </c>
      <c r="B4216" t="s">
        <v>141</v>
      </c>
      <c r="C4216">
        <v>2018</v>
      </c>
      <c r="D4216" t="s">
        <v>28</v>
      </c>
      <c r="E4216">
        <v>3700</v>
      </c>
      <c r="F4216" t="s">
        <v>21</v>
      </c>
      <c r="G4216">
        <v>134500</v>
      </c>
    </row>
    <row r="4217" spans="1:7" x14ac:dyDescent="0.25">
      <c r="A4217" t="s">
        <v>57</v>
      </c>
      <c r="B4217" t="s">
        <v>94</v>
      </c>
      <c r="C4217">
        <v>2023</v>
      </c>
      <c r="D4217" t="s">
        <v>14</v>
      </c>
      <c r="E4217">
        <v>1200</v>
      </c>
      <c r="F4217" t="s">
        <v>9</v>
      </c>
      <c r="G4217">
        <v>299000</v>
      </c>
    </row>
    <row r="4218" spans="1:7" x14ac:dyDescent="0.25">
      <c r="A4218" t="s">
        <v>57</v>
      </c>
      <c r="B4218" t="s">
        <v>94</v>
      </c>
      <c r="C4218">
        <v>2023</v>
      </c>
      <c r="D4218" t="s">
        <v>14</v>
      </c>
      <c r="E4218">
        <v>1200</v>
      </c>
      <c r="F4218" t="s">
        <v>9</v>
      </c>
      <c r="G4218">
        <v>299000</v>
      </c>
    </row>
    <row r="4219" spans="1:7" x14ac:dyDescent="0.25">
      <c r="A4219" t="s">
        <v>57</v>
      </c>
      <c r="B4219" t="s">
        <v>101</v>
      </c>
      <c r="C4219">
        <v>2023</v>
      </c>
      <c r="D4219" t="s">
        <v>8</v>
      </c>
      <c r="E4219">
        <v>1200</v>
      </c>
      <c r="F4219" t="s">
        <v>9</v>
      </c>
      <c r="G4219">
        <v>419000</v>
      </c>
    </row>
    <row r="4220" spans="1:7" x14ac:dyDescent="0.25">
      <c r="A4220" t="s">
        <v>26</v>
      </c>
      <c r="B4220" t="s">
        <v>78</v>
      </c>
      <c r="C4220">
        <v>2023</v>
      </c>
      <c r="D4220" t="s">
        <v>14</v>
      </c>
      <c r="E4220">
        <v>1200</v>
      </c>
      <c r="F4220" t="s">
        <v>9</v>
      </c>
      <c r="G4220">
        <v>499900</v>
      </c>
    </row>
    <row r="4221" spans="1:7" x14ac:dyDescent="0.25">
      <c r="A4221" t="s">
        <v>79</v>
      </c>
      <c r="B4221" t="s">
        <v>100</v>
      </c>
      <c r="C4221">
        <v>2023</v>
      </c>
      <c r="D4221" t="s">
        <v>8</v>
      </c>
      <c r="E4221">
        <v>1200</v>
      </c>
      <c r="F4221" t="s">
        <v>9</v>
      </c>
      <c r="G4221">
        <v>539000</v>
      </c>
    </row>
    <row r="4222" spans="1:7" x14ac:dyDescent="0.25">
      <c r="A4222" t="s">
        <v>26</v>
      </c>
      <c r="B4222" t="s">
        <v>27</v>
      </c>
      <c r="C4222">
        <v>2023</v>
      </c>
      <c r="D4222" t="s">
        <v>8</v>
      </c>
      <c r="E4222">
        <v>1200</v>
      </c>
      <c r="F4222" t="s">
        <v>9</v>
      </c>
      <c r="G4222">
        <v>549900</v>
      </c>
    </row>
    <row r="4223" spans="1:7" x14ac:dyDescent="0.25">
      <c r="A4223" t="s">
        <v>57</v>
      </c>
      <c r="B4223" t="s">
        <v>67</v>
      </c>
      <c r="C4223">
        <v>2023</v>
      </c>
      <c r="D4223" t="s">
        <v>14</v>
      </c>
      <c r="E4223">
        <v>1200</v>
      </c>
      <c r="F4223" t="s">
        <v>9</v>
      </c>
      <c r="G4223">
        <v>619000</v>
      </c>
    </row>
    <row r="4224" spans="1:7" x14ac:dyDescent="0.25">
      <c r="A4224" t="s">
        <v>26</v>
      </c>
      <c r="B4224" t="s">
        <v>27</v>
      </c>
      <c r="C4224">
        <v>2023</v>
      </c>
      <c r="D4224" t="s">
        <v>14</v>
      </c>
      <c r="E4224">
        <v>1200</v>
      </c>
      <c r="F4224" t="s">
        <v>9</v>
      </c>
      <c r="G4224">
        <v>999900</v>
      </c>
    </row>
    <row r="4225" spans="1:7" x14ac:dyDescent="0.25">
      <c r="A4225" t="s">
        <v>7</v>
      </c>
      <c r="B4225" t="s">
        <v>140</v>
      </c>
      <c r="C4225">
        <v>2023</v>
      </c>
      <c r="D4225" t="s">
        <v>8</v>
      </c>
      <c r="E4225">
        <v>1205</v>
      </c>
      <c r="F4225" t="s">
        <v>9</v>
      </c>
      <c r="G4225">
        <v>479900</v>
      </c>
    </row>
    <row r="4226" spans="1:7" x14ac:dyDescent="0.25">
      <c r="A4226" t="s">
        <v>7</v>
      </c>
      <c r="B4226" t="s">
        <v>140</v>
      </c>
      <c r="C4226">
        <v>2023</v>
      </c>
      <c r="D4226" t="s">
        <v>8</v>
      </c>
      <c r="E4226">
        <v>1216</v>
      </c>
      <c r="F4226" t="s">
        <v>9</v>
      </c>
      <c r="G4226">
        <v>449800</v>
      </c>
    </row>
    <row r="4227" spans="1:7" x14ac:dyDescent="0.25">
      <c r="A4227" t="s">
        <v>7</v>
      </c>
      <c r="B4227" t="s">
        <v>132</v>
      </c>
      <c r="C4227">
        <v>2023</v>
      </c>
      <c r="D4227" t="s">
        <v>8</v>
      </c>
      <c r="E4227">
        <v>1220</v>
      </c>
      <c r="F4227" t="s">
        <v>9</v>
      </c>
      <c r="G4227">
        <v>359800</v>
      </c>
    </row>
    <row r="4228" spans="1:7" x14ac:dyDescent="0.25">
      <c r="A4228" t="s">
        <v>7</v>
      </c>
      <c r="B4228" t="s">
        <v>145</v>
      </c>
      <c r="C4228">
        <v>2023</v>
      </c>
      <c r="D4228" t="s">
        <v>8</v>
      </c>
      <c r="E4228">
        <v>1225</v>
      </c>
      <c r="F4228" t="s">
        <v>9</v>
      </c>
      <c r="G4228">
        <v>464800</v>
      </c>
    </row>
    <row r="4229" spans="1:7" x14ac:dyDescent="0.25">
      <c r="A4229" t="s">
        <v>12</v>
      </c>
      <c r="B4229" t="s">
        <v>13</v>
      </c>
      <c r="C4229">
        <v>2020</v>
      </c>
      <c r="D4229" t="s">
        <v>28</v>
      </c>
      <c r="E4229">
        <v>3438</v>
      </c>
      <c r="F4229" t="s">
        <v>9</v>
      </c>
      <c r="G4229">
        <v>134500</v>
      </c>
    </row>
    <row r="4230" spans="1:7" x14ac:dyDescent="0.25">
      <c r="A4230" t="s">
        <v>57</v>
      </c>
      <c r="B4230" t="s">
        <v>101</v>
      </c>
      <c r="C4230">
        <v>2023</v>
      </c>
      <c r="D4230" t="s">
        <v>14</v>
      </c>
      <c r="E4230">
        <v>1234</v>
      </c>
      <c r="F4230" t="s">
        <v>9</v>
      </c>
      <c r="G4230">
        <v>364800</v>
      </c>
    </row>
    <row r="4231" spans="1:7" x14ac:dyDescent="0.25">
      <c r="A4231" t="s">
        <v>104</v>
      </c>
      <c r="B4231" t="s">
        <v>128</v>
      </c>
      <c r="C4231">
        <v>2020</v>
      </c>
      <c r="D4231" t="s">
        <v>25</v>
      </c>
      <c r="E4231">
        <v>8500</v>
      </c>
      <c r="F4231" t="s">
        <v>21</v>
      </c>
      <c r="G4231">
        <v>134500</v>
      </c>
    </row>
    <row r="4232" spans="1:7" x14ac:dyDescent="0.25">
      <c r="A4232" t="s">
        <v>15</v>
      </c>
      <c r="B4232">
        <v>330</v>
      </c>
      <c r="C4232">
        <v>2023</v>
      </c>
      <c r="D4232" t="s">
        <v>14</v>
      </c>
      <c r="E4232">
        <v>1240</v>
      </c>
      <c r="F4232" t="s">
        <v>9</v>
      </c>
      <c r="G4232">
        <v>539900</v>
      </c>
    </row>
    <row r="4233" spans="1:7" x14ac:dyDescent="0.25">
      <c r="A4233" t="s">
        <v>46</v>
      </c>
      <c r="B4233" t="s">
        <v>66</v>
      </c>
      <c r="C4233">
        <v>2019</v>
      </c>
      <c r="D4233" t="s">
        <v>25</v>
      </c>
      <c r="E4233">
        <v>13327</v>
      </c>
      <c r="F4233" t="s">
        <v>9</v>
      </c>
      <c r="G4233">
        <v>133900</v>
      </c>
    </row>
    <row r="4234" spans="1:7" x14ac:dyDescent="0.25">
      <c r="A4234" t="s">
        <v>29</v>
      </c>
      <c r="B4234" t="s">
        <v>35</v>
      </c>
      <c r="C4234">
        <v>2023</v>
      </c>
      <c r="D4234" t="s">
        <v>14</v>
      </c>
      <c r="E4234">
        <v>1250</v>
      </c>
      <c r="F4234" t="s">
        <v>9</v>
      </c>
      <c r="G4234">
        <v>699000</v>
      </c>
    </row>
    <row r="4235" spans="1:7" x14ac:dyDescent="0.25">
      <c r="A4235" t="s">
        <v>12</v>
      </c>
      <c r="B4235" t="s">
        <v>13</v>
      </c>
      <c r="C4235">
        <v>2019</v>
      </c>
      <c r="D4235" t="s">
        <v>28</v>
      </c>
      <c r="E4235">
        <v>7020</v>
      </c>
      <c r="F4235" t="s">
        <v>21</v>
      </c>
      <c r="G4235">
        <v>132900</v>
      </c>
    </row>
    <row r="4236" spans="1:7" x14ac:dyDescent="0.25">
      <c r="A4236" t="s">
        <v>22</v>
      </c>
      <c r="B4236" t="s">
        <v>486</v>
      </c>
      <c r="C4236">
        <v>2023</v>
      </c>
      <c r="D4236" t="s">
        <v>8</v>
      </c>
      <c r="E4236">
        <v>1256</v>
      </c>
      <c r="F4236" t="s">
        <v>9</v>
      </c>
      <c r="G4236">
        <v>529900</v>
      </c>
    </row>
    <row r="4237" spans="1:7" x14ac:dyDescent="0.25">
      <c r="A4237" t="s">
        <v>69</v>
      </c>
      <c r="B4237" t="s">
        <v>138</v>
      </c>
      <c r="C4237">
        <v>2023</v>
      </c>
      <c r="D4237" t="s">
        <v>8</v>
      </c>
      <c r="E4237">
        <v>1280</v>
      </c>
      <c r="F4237" t="s">
        <v>9</v>
      </c>
      <c r="G4237">
        <v>539900</v>
      </c>
    </row>
    <row r="4238" spans="1:7" x14ac:dyDescent="0.25">
      <c r="A4238" t="s">
        <v>15</v>
      </c>
      <c r="B4238" t="s">
        <v>86</v>
      </c>
      <c r="C4238">
        <v>2023</v>
      </c>
      <c r="D4238" t="s">
        <v>8</v>
      </c>
      <c r="E4238">
        <v>1281</v>
      </c>
      <c r="F4238" t="s">
        <v>9</v>
      </c>
      <c r="G4238">
        <v>749900</v>
      </c>
    </row>
    <row r="4239" spans="1:7" x14ac:dyDescent="0.25">
      <c r="A4239" t="s">
        <v>15</v>
      </c>
      <c r="B4239" t="s">
        <v>24</v>
      </c>
      <c r="C4239">
        <v>2023</v>
      </c>
      <c r="D4239" t="s">
        <v>14</v>
      </c>
      <c r="E4239">
        <v>1286</v>
      </c>
      <c r="F4239" t="s">
        <v>9</v>
      </c>
      <c r="G4239">
        <v>449900</v>
      </c>
    </row>
    <row r="4240" spans="1:7" x14ac:dyDescent="0.25">
      <c r="A4240" t="s">
        <v>69</v>
      </c>
      <c r="B4240" t="s">
        <v>481</v>
      </c>
      <c r="C4240">
        <v>2023</v>
      </c>
      <c r="D4240" t="s">
        <v>14</v>
      </c>
      <c r="E4240">
        <v>1290</v>
      </c>
      <c r="F4240" t="s">
        <v>9</v>
      </c>
      <c r="G4240">
        <v>479900</v>
      </c>
    </row>
    <row r="4241" spans="1:7" x14ac:dyDescent="0.25">
      <c r="A4241" t="s">
        <v>15</v>
      </c>
      <c r="B4241">
        <v>530</v>
      </c>
      <c r="C4241">
        <v>2023</v>
      </c>
      <c r="D4241" t="s">
        <v>14</v>
      </c>
      <c r="E4241">
        <v>1290</v>
      </c>
      <c r="F4241" t="s">
        <v>9</v>
      </c>
      <c r="G4241">
        <v>609900</v>
      </c>
    </row>
    <row r="4242" spans="1:7" x14ac:dyDescent="0.25">
      <c r="A4242" t="s">
        <v>22</v>
      </c>
      <c r="B4242" t="s">
        <v>127</v>
      </c>
      <c r="C4242">
        <v>2015</v>
      </c>
      <c r="D4242" t="s">
        <v>25</v>
      </c>
      <c r="E4242">
        <v>14000</v>
      </c>
      <c r="F4242" t="s">
        <v>21</v>
      </c>
      <c r="G4242">
        <v>129999</v>
      </c>
    </row>
    <row r="4243" spans="1:7" x14ac:dyDescent="0.25">
      <c r="A4243" t="s">
        <v>12</v>
      </c>
      <c r="B4243" t="s">
        <v>136</v>
      </c>
      <c r="C4243">
        <v>2016</v>
      </c>
      <c r="D4243" t="s">
        <v>28</v>
      </c>
      <c r="E4243">
        <v>15900</v>
      </c>
      <c r="F4243" t="s">
        <v>21</v>
      </c>
      <c r="G4243">
        <v>129999</v>
      </c>
    </row>
    <row r="4244" spans="1:7" x14ac:dyDescent="0.25">
      <c r="A4244" t="s">
        <v>26</v>
      </c>
      <c r="B4244" t="s">
        <v>27</v>
      </c>
      <c r="C4244">
        <v>2023</v>
      </c>
      <c r="D4244" t="s">
        <v>14</v>
      </c>
      <c r="E4244">
        <v>1300</v>
      </c>
      <c r="F4244" t="s">
        <v>9</v>
      </c>
      <c r="G4244">
        <v>985900</v>
      </c>
    </row>
    <row r="4245" spans="1:7" x14ac:dyDescent="0.25">
      <c r="A4245" t="s">
        <v>7</v>
      </c>
      <c r="B4245" t="s">
        <v>134</v>
      </c>
      <c r="C4245">
        <v>2018</v>
      </c>
      <c r="D4245" t="s">
        <v>28</v>
      </c>
      <c r="E4245">
        <v>14766</v>
      </c>
      <c r="F4245" t="s">
        <v>9</v>
      </c>
      <c r="G4245">
        <v>129999</v>
      </c>
    </row>
    <row r="4246" spans="1:7" x14ac:dyDescent="0.25">
      <c r="A4246" t="s">
        <v>7</v>
      </c>
      <c r="B4246" t="s">
        <v>489</v>
      </c>
      <c r="C4246">
        <v>2023</v>
      </c>
      <c r="D4246" t="s">
        <v>8</v>
      </c>
      <c r="E4246">
        <v>1310</v>
      </c>
      <c r="F4246" t="s">
        <v>9</v>
      </c>
      <c r="G4246">
        <v>559000</v>
      </c>
    </row>
    <row r="4247" spans="1:7" x14ac:dyDescent="0.25">
      <c r="A4247" t="s">
        <v>7</v>
      </c>
      <c r="B4247" t="s">
        <v>145</v>
      </c>
      <c r="C4247">
        <v>2023</v>
      </c>
      <c r="D4247" t="s">
        <v>8</v>
      </c>
      <c r="E4247">
        <v>1315</v>
      </c>
      <c r="F4247" t="s">
        <v>9</v>
      </c>
      <c r="G4247">
        <v>539800</v>
      </c>
    </row>
    <row r="4248" spans="1:7" x14ac:dyDescent="0.25">
      <c r="A4248" t="s">
        <v>22</v>
      </c>
      <c r="B4248" t="s">
        <v>48</v>
      </c>
      <c r="C4248">
        <v>2018</v>
      </c>
      <c r="D4248" t="s">
        <v>25</v>
      </c>
      <c r="E4248">
        <v>22200</v>
      </c>
      <c r="F4248" t="s">
        <v>9</v>
      </c>
      <c r="G4248">
        <v>129999</v>
      </c>
    </row>
    <row r="4249" spans="1:7" x14ac:dyDescent="0.25">
      <c r="A4249" t="s">
        <v>69</v>
      </c>
      <c r="B4249" t="s">
        <v>481</v>
      </c>
      <c r="C4249">
        <v>2023</v>
      </c>
      <c r="D4249" t="s">
        <v>14</v>
      </c>
      <c r="E4249">
        <v>1350</v>
      </c>
      <c r="F4249" t="s">
        <v>9</v>
      </c>
      <c r="G4249">
        <v>529900</v>
      </c>
    </row>
    <row r="4250" spans="1:7" x14ac:dyDescent="0.25">
      <c r="A4250" t="s">
        <v>22</v>
      </c>
      <c r="B4250" t="s">
        <v>486</v>
      </c>
      <c r="C4250">
        <v>2023</v>
      </c>
      <c r="D4250" t="s">
        <v>8</v>
      </c>
      <c r="E4250">
        <v>1351</v>
      </c>
      <c r="F4250" t="s">
        <v>9</v>
      </c>
      <c r="G4250">
        <v>429900</v>
      </c>
    </row>
    <row r="4251" spans="1:7" x14ac:dyDescent="0.25">
      <c r="A4251" t="s">
        <v>7</v>
      </c>
      <c r="B4251" t="s">
        <v>37</v>
      </c>
      <c r="C4251">
        <v>2018</v>
      </c>
      <c r="D4251" t="s">
        <v>28</v>
      </c>
      <c r="E4251">
        <v>4684</v>
      </c>
      <c r="F4251" t="s">
        <v>9</v>
      </c>
      <c r="G4251">
        <v>129990</v>
      </c>
    </row>
    <row r="4252" spans="1:7" x14ac:dyDescent="0.25">
      <c r="A4252" t="s">
        <v>7</v>
      </c>
      <c r="B4252" t="s">
        <v>132</v>
      </c>
      <c r="C4252">
        <v>2023</v>
      </c>
      <c r="D4252" t="s">
        <v>8</v>
      </c>
      <c r="E4252">
        <v>1355</v>
      </c>
      <c r="F4252" t="s">
        <v>9</v>
      </c>
      <c r="G4252">
        <v>349800</v>
      </c>
    </row>
    <row r="4253" spans="1:7" x14ac:dyDescent="0.25">
      <c r="A4253" t="s">
        <v>7</v>
      </c>
      <c r="B4253" t="s">
        <v>140</v>
      </c>
      <c r="C4253">
        <v>2023</v>
      </c>
      <c r="D4253" t="s">
        <v>8</v>
      </c>
      <c r="E4253">
        <v>1355</v>
      </c>
      <c r="F4253" t="s">
        <v>9</v>
      </c>
      <c r="G4253">
        <v>489900</v>
      </c>
    </row>
    <row r="4254" spans="1:7" x14ac:dyDescent="0.25">
      <c r="A4254" t="s">
        <v>84</v>
      </c>
      <c r="B4254" t="s">
        <v>85</v>
      </c>
      <c r="C4254">
        <v>2014</v>
      </c>
      <c r="D4254" t="s">
        <v>25</v>
      </c>
      <c r="E4254">
        <v>7535</v>
      </c>
      <c r="F4254" t="s">
        <v>21</v>
      </c>
      <c r="G4254">
        <v>129900</v>
      </c>
    </row>
    <row r="4255" spans="1:7" x14ac:dyDescent="0.25">
      <c r="A4255" t="s">
        <v>7</v>
      </c>
      <c r="B4255" t="s">
        <v>60</v>
      </c>
      <c r="C4255">
        <v>2014</v>
      </c>
      <c r="D4255" t="s">
        <v>28</v>
      </c>
      <c r="E4255">
        <v>12367</v>
      </c>
      <c r="F4255" t="s">
        <v>21</v>
      </c>
      <c r="G4255">
        <v>129900</v>
      </c>
    </row>
    <row r="4256" spans="1:7" x14ac:dyDescent="0.25">
      <c r="A4256" t="s">
        <v>57</v>
      </c>
      <c r="B4256" t="s">
        <v>71</v>
      </c>
      <c r="C4256">
        <v>2023</v>
      </c>
      <c r="D4256" t="s">
        <v>14</v>
      </c>
      <c r="E4256">
        <v>1400</v>
      </c>
      <c r="F4256" t="s">
        <v>9</v>
      </c>
      <c r="G4256">
        <v>529900</v>
      </c>
    </row>
    <row r="4257" spans="1:7" x14ac:dyDescent="0.25">
      <c r="A4257" t="s">
        <v>7</v>
      </c>
      <c r="B4257" t="s">
        <v>145</v>
      </c>
      <c r="C4257">
        <v>2023</v>
      </c>
      <c r="D4257" t="s">
        <v>8</v>
      </c>
      <c r="E4257">
        <v>1400</v>
      </c>
      <c r="F4257" t="s">
        <v>9</v>
      </c>
      <c r="G4257">
        <v>539900</v>
      </c>
    </row>
    <row r="4258" spans="1:7" x14ac:dyDescent="0.25">
      <c r="A4258" t="s">
        <v>69</v>
      </c>
      <c r="B4258" t="s">
        <v>90</v>
      </c>
      <c r="C4258">
        <v>2014</v>
      </c>
      <c r="D4258" t="s">
        <v>28</v>
      </c>
      <c r="E4258">
        <v>13799</v>
      </c>
      <c r="F4258" t="s">
        <v>9</v>
      </c>
      <c r="G4258">
        <v>129900</v>
      </c>
    </row>
    <row r="4259" spans="1:7" x14ac:dyDescent="0.25">
      <c r="A4259" t="s">
        <v>26</v>
      </c>
      <c r="B4259" t="s">
        <v>106</v>
      </c>
      <c r="C4259">
        <v>2014</v>
      </c>
      <c r="D4259" t="s">
        <v>28</v>
      </c>
      <c r="E4259">
        <v>15275</v>
      </c>
      <c r="F4259" t="s">
        <v>21</v>
      </c>
      <c r="G4259">
        <v>129900</v>
      </c>
    </row>
    <row r="4260" spans="1:7" x14ac:dyDescent="0.25">
      <c r="A4260" t="s">
        <v>7</v>
      </c>
      <c r="B4260" t="s">
        <v>33</v>
      </c>
      <c r="C4260">
        <v>2014</v>
      </c>
      <c r="D4260" t="s">
        <v>25</v>
      </c>
      <c r="E4260">
        <v>23132</v>
      </c>
      <c r="F4260" t="s">
        <v>9</v>
      </c>
      <c r="G4260">
        <v>129900</v>
      </c>
    </row>
    <row r="4261" spans="1:7" x14ac:dyDescent="0.25">
      <c r="A4261" t="s">
        <v>7</v>
      </c>
      <c r="B4261" t="s">
        <v>68</v>
      </c>
      <c r="C4261">
        <v>2015</v>
      </c>
      <c r="D4261" t="s">
        <v>25</v>
      </c>
      <c r="E4261">
        <v>7204</v>
      </c>
      <c r="F4261" t="s">
        <v>9</v>
      </c>
      <c r="G4261">
        <v>129900</v>
      </c>
    </row>
    <row r="4262" spans="1:7" x14ac:dyDescent="0.25">
      <c r="A4262" t="s">
        <v>7</v>
      </c>
      <c r="B4262" t="s">
        <v>68</v>
      </c>
      <c r="C4262">
        <v>2015</v>
      </c>
      <c r="D4262" t="s">
        <v>25</v>
      </c>
      <c r="E4262">
        <v>7602</v>
      </c>
      <c r="F4262" t="s">
        <v>9</v>
      </c>
      <c r="G4262">
        <v>129900</v>
      </c>
    </row>
    <row r="4263" spans="1:7" x14ac:dyDescent="0.25">
      <c r="A4263" t="s">
        <v>22</v>
      </c>
      <c r="B4263" t="s">
        <v>127</v>
      </c>
      <c r="C4263">
        <v>2015</v>
      </c>
      <c r="D4263" t="s">
        <v>25</v>
      </c>
      <c r="E4263">
        <v>13108</v>
      </c>
      <c r="F4263" t="s">
        <v>21</v>
      </c>
      <c r="G4263">
        <v>129900</v>
      </c>
    </row>
    <row r="4264" spans="1:7" x14ac:dyDescent="0.25">
      <c r="A4264" t="s">
        <v>7</v>
      </c>
      <c r="B4264" t="s">
        <v>32</v>
      </c>
      <c r="C4264">
        <v>2015</v>
      </c>
      <c r="D4264" t="s">
        <v>28</v>
      </c>
      <c r="E4264">
        <v>15211</v>
      </c>
      <c r="F4264" t="s">
        <v>21</v>
      </c>
      <c r="G4264">
        <v>129900</v>
      </c>
    </row>
    <row r="4265" spans="1:7" x14ac:dyDescent="0.25">
      <c r="A4265" t="s">
        <v>15</v>
      </c>
      <c r="B4265">
        <v>530</v>
      </c>
      <c r="C4265">
        <v>2023</v>
      </c>
      <c r="D4265" t="s">
        <v>14</v>
      </c>
      <c r="E4265">
        <v>1490</v>
      </c>
      <c r="F4265" t="s">
        <v>9</v>
      </c>
      <c r="G4265">
        <v>549000</v>
      </c>
    </row>
    <row r="4266" spans="1:7" x14ac:dyDescent="0.25">
      <c r="A4266" t="s">
        <v>57</v>
      </c>
      <c r="B4266" t="s">
        <v>101</v>
      </c>
      <c r="C4266">
        <v>2023</v>
      </c>
      <c r="D4266" t="s">
        <v>8</v>
      </c>
      <c r="E4266">
        <v>1500</v>
      </c>
      <c r="F4266" t="s">
        <v>9</v>
      </c>
      <c r="G4266">
        <v>399900</v>
      </c>
    </row>
    <row r="4267" spans="1:7" x14ac:dyDescent="0.25">
      <c r="A4267" t="s">
        <v>57</v>
      </c>
      <c r="B4267" t="s">
        <v>101</v>
      </c>
      <c r="C4267">
        <v>2023</v>
      </c>
      <c r="D4267" t="s">
        <v>8</v>
      </c>
      <c r="E4267">
        <v>1500</v>
      </c>
      <c r="F4267" t="s">
        <v>9</v>
      </c>
      <c r="G4267">
        <v>439000</v>
      </c>
    </row>
    <row r="4268" spans="1:7" x14ac:dyDescent="0.25">
      <c r="A4268" t="s">
        <v>19</v>
      </c>
      <c r="B4268" t="s">
        <v>89</v>
      </c>
      <c r="C4268">
        <v>2015</v>
      </c>
      <c r="D4268" t="s">
        <v>25</v>
      </c>
      <c r="E4268">
        <v>17300</v>
      </c>
      <c r="F4268" t="s">
        <v>9</v>
      </c>
      <c r="G4268">
        <v>129900</v>
      </c>
    </row>
    <row r="4269" spans="1:7" x14ac:dyDescent="0.25">
      <c r="A4269" t="s">
        <v>15</v>
      </c>
      <c r="B4269">
        <v>330</v>
      </c>
      <c r="C4269">
        <v>2023</v>
      </c>
      <c r="D4269" t="s">
        <v>14</v>
      </c>
      <c r="E4269">
        <v>1500</v>
      </c>
      <c r="F4269" t="s">
        <v>9</v>
      </c>
      <c r="G4269">
        <v>539900</v>
      </c>
    </row>
    <row r="4270" spans="1:7" x14ac:dyDescent="0.25">
      <c r="A4270" t="s">
        <v>15</v>
      </c>
      <c r="B4270">
        <v>530</v>
      </c>
      <c r="C4270">
        <v>2023</v>
      </c>
      <c r="D4270" t="s">
        <v>14</v>
      </c>
      <c r="E4270">
        <v>1500</v>
      </c>
      <c r="F4270" t="s">
        <v>9</v>
      </c>
      <c r="G4270">
        <v>559900</v>
      </c>
    </row>
    <row r="4271" spans="1:7" x14ac:dyDescent="0.25">
      <c r="A4271" t="s">
        <v>22</v>
      </c>
      <c r="B4271" t="s">
        <v>23</v>
      </c>
      <c r="C4271">
        <v>2015</v>
      </c>
      <c r="D4271" t="s">
        <v>25</v>
      </c>
      <c r="E4271">
        <v>17500</v>
      </c>
      <c r="F4271" t="s">
        <v>21</v>
      </c>
      <c r="G4271">
        <v>129900</v>
      </c>
    </row>
    <row r="4272" spans="1:7" x14ac:dyDescent="0.25">
      <c r="A4272" t="s">
        <v>15</v>
      </c>
      <c r="B4272" t="s">
        <v>120</v>
      </c>
      <c r="C4272">
        <v>2023</v>
      </c>
      <c r="D4272" t="s">
        <v>8</v>
      </c>
      <c r="E4272">
        <v>1500</v>
      </c>
      <c r="F4272" t="s">
        <v>9</v>
      </c>
      <c r="G4272">
        <v>599900</v>
      </c>
    </row>
    <row r="4273" spans="1:7" x14ac:dyDescent="0.25">
      <c r="A4273" t="s">
        <v>26</v>
      </c>
      <c r="B4273" t="s">
        <v>27</v>
      </c>
      <c r="C4273">
        <v>2023</v>
      </c>
      <c r="D4273" t="s">
        <v>14</v>
      </c>
      <c r="E4273">
        <v>1500</v>
      </c>
      <c r="F4273" t="s">
        <v>9</v>
      </c>
      <c r="G4273">
        <v>838900</v>
      </c>
    </row>
    <row r="4274" spans="1:7" x14ac:dyDescent="0.25">
      <c r="A4274" t="s">
        <v>15</v>
      </c>
      <c r="B4274" t="s">
        <v>24</v>
      </c>
      <c r="C4274">
        <v>2023</v>
      </c>
      <c r="D4274" t="s">
        <v>8</v>
      </c>
      <c r="E4274">
        <v>1500</v>
      </c>
      <c r="F4274" t="s">
        <v>9</v>
      </c>
      <c r="G4274">
        <v>1199900</v>
      </c>
    </row>
    <row r="4275" spans="1:7" x14ac:dyDescent="0.25">
      <c r="A4275" t="s">
        <v>7</v>
      </c>
      <c r="B4275" t="s">
        <v>32</v>
      </c>
      <c r="C4275">
        <v>2015</v>
      </c>
      <c r="D4275" t="s">
        <v>25</v>
      </c>
      <c r="E4275">
        <v>19435</v>
      </c>
      <c r="F4275" t="s">
        <v>21</v>
      </c>
      <c r="G4275">
        <v>129900</v>
      </c>
    </row>
    <row r="4276" spans="1:7" x14ac:dyDescent="0.25">
      <c r="A4276" t="s">
        <v>15</v>
      </c>
      <c r="B4276">
        <v>530</v>
      </c>
      <c r="C4276">
        <v>2023</v>
      </c>
      <c r="D4276" t="s">
        <v>14</v>
      </c>
      <c r="E4276">
        <v>1543</v>
      </c>
      <c r="F4276" t="s">
        <v>9</v>
      </c>
      <c r="G4276">
        <v>519900</v>
      </c>
    </row>
    <row r="4277" spans="1:7" x14ac:dyDescent="0.25">
      <c r="A4277" t="s">
        <v>15</v>
      </c>
      <c r="B4277">
        <v>118</v>
      </c>
      <c r="C4277">
        <v>2015</v>
      </c>
      <c r="D4277" t="s">
        <v>25</v>
      </c>
      <c r="E4277">
        <v>20408</v>
      </c>
      <c r="F4277" t="s">
        <v>9</v>
      </c>
      <c r="G4277">
        <v>129900</v>
      </c>
    </row>
    <row r="4278" spans="1:7" x14ac:dyDescent="0.25">
      <c r="A4278" t="s">
        <v>7</v>
      </c>
      <c r="B4278" t="s">
        <v>145</v>
      </c>
      <c r="C4278">
        <v>2023</v>
      </c>
      <c r="D4278" t="s">
        <v>8</v>
      </c>
      <c r="E4278">
        <v>1550</v>
      </c>
      <c r="F4278" t="s">
        <v>9</v>
      </c>
      <c r="G4278">
        <v>519800</v>
      </c>
    </row>
    <row r="4279" spans="1:7" x14ac:dyDescent="0.25">
      <c r="A4279" t="s">
        <v>7</v>
      </c>
      <c r="B4279" t="s">
        <v>489</v>
      </c>
      <c r="C4279">
        <v>2023</v>
      </c>
      <c r="D4279" t="s">
        <v>8</v>
      </c>
      <c r="E4279">
        <v>1555</v>
      </c>
      <c r="F4279" t="s">
        <v>9</v>
      </c>
      <c r="G4279">
        <v>559000</v>
      </c>
    </row>
    <row r="4280" spans="1:7" x14ac:dyDescent="0.25">
      <c r="A4280" t="s">
        <v>45</v>
      </c>
      <c r="B4280" t="s">
        <v>461</v>
      </c>
      <c r="C4280">
        <v>2023</v>
      </c>
      <c r="D4280" t="s">
        <v>8</v>
      </c>
      <c r="E4280">
        <v>1574</v>
      </c>
      <c r="F4280" t="s">
        <v>9</v>
      </c>
      <c r="G4280">
        <v>439800</v>
      </c>
    </row>
    <row r="4281" spans="1:7" x14ac:dyDescent="0.25">
      <c r="A4281" t="s">
        <v>46</v>
      </c>
      <c r="B4281" t="s">
        <v>47</v>
      </c>
      <c r="C4281">
        <v>2016</v>
      </c>
      <c r="D4281" t="s">
        <v>28</v>
      </c>
      <c r="E4281">
        <v>7555</v>
      </c>
      <c r="F4281" t="s">
        <v>9</v>
      </c>
      <c r="G4281">
        <v>129900</v>
      </c>
    </row>
    <row r="4282" spans="1:7" x14ac:dyDescent="0.25">
      <c r="A4282" t="s">
        <v>57</v>
      </c>
      <c r="B4282" t="s">
        <v>94</v>
      </c>
      <c r="C4282">
        <v>2016</v>
      </c>
      <c r="D4282" t="s">
        <v>28</v>
      </c>
      <c r="E4282">
        <v>13990</v>
      </c>
      <c r="F4282" t="s">
        <v>9</v>
      </c>
      <c r="G4282">
        <v>129900</v>
      </c>
    </row>
    <row r="4283" spans="1:7" x14ac:dyDescent="0.25">
      <c r="A4283" t="s">
        <v>26</v>
      </c>
      <c r="B4283" t="s">
        <v>27</v>
      </c>
      <c r="C4283">
        <v>2023</v>
      </c>
      <c r="D4283" t="s">
        <v>14</v>
      </c>
      <c r="E4283">
        <v>1603</v>
      </c>
      <c r="F4283" t="s">
        <v>9</v>
      </c>
      <c r="G4283">
        <v>539900</v>
      </c>
    </row>
    <row r="4284" spans="1:7" x14ac:dyDescent="0.25">
      <c r="A4284" t="s">
        <v>77</v>
      </c>
      <c r="B4284">
        <v>5008</v>
      </c>
      <c r="C4284">
        <v>2016</v>
      </c>
      <c r="D4284" t="s">
        <v>25</v>
      </c>
      <c r="E4284">
        <v>18300</v>
      </c>
      <c r="F4284" t="s">
        <v>9</v>
      </c>
      <c r="G4284">
        <v>129900</v>
      </c>
    </row>
    <row r="4285" spans="1:7" x14ac:dyDescent="0.25">
      <c r="A4285" t="s">
        <v>19</v>
      </c>
      <c r="B4285" t="s">
        <v>89</v>
      </c>
      <c r="C4285">
        <v>2023</v>
      </c>
      <c r="D4285" t="s">
        <v>14</v>
      </c>
      <c r="E4285">
        <v>1618</v>
      </c>
      <c r="F4285" t="s">
        <v>9</v>
      </c>
      <c r="G4285">
        <v>379900</v>
      </c>
    </row>
    <row r="4286" spans="1:7" x14ac:dyDescent="0.25">
      <c r="A4286" t="s">
        <v>26</v>
      </c>
      <c r="B4286" t="s">
        <v>27</v>
      </c>
      <c r="C4286">
        <v>2023</v>
      </c>
      <c r="D4286" t="s">
        <v>14</v>
      </c>
      <c r="E4286">
        <v>1626</v>
      </c>
      <c r="F4286" t="s">
        <v>9</v>
      </c>
      <c r="G4286">
        <v>534900</v>
      </c>
    </row>
    <row r="4287" spans="1:7" x14ac:dyDescent="0.25">
      <c r="A4287" t="s">
        <v>77</v>
      </c>
      <c r="B4287">
        <v>5008</v>
      </c>
      <c r="C4287">
        <v>2017</v>
      </c>
      <c r="D4287" t="s">
        <v>28</v>
      </c>
      <c r="E4287">
        <v>6937</v>
      </c>
      <c r="F4287" t="s">
        <v>21</v>
      </c>
      <c r="G4287">
        <v>129900</v>
      </c>
    </row>
    <row r="4288" spans="1:7" x14ac:dyDescent="0.25">
      <c r="A4288" t="s">
        <v>7</v>
      </c>
      <c r="B4288" t="s">
        <v>145</v>
      </c>
      <c r="C4288">
        <v>2023</v>
      </c>
      <c r="D4288" t="s">
        <v>8</v>
      </c>
      <c r="E4288">
        <v>1650</v>
      </c>
      <c r="F4288" t="s">
        <v>9</v>
      </c>
      <c r="G4288">
        <v>539800</v>
      </c>
    </row>
    <row r="4289" spans="1:7" x14ac:dyDescent="0.25">
      <c r="A4289" t="s">
        <v>69</v>
      </c>
      <c r="B4289" t="s">
        <v>138</v>
      </c>
      <c r="C4289">
        <v>2023</v>
      </c>
      <c r="D4289" t="s">
        <v>8</v>
      </c>
      <c r="E4289">
        <v>1650</v>
      </c>
      <c r="F4289" t="s">
        <v>9</v>
      </c>
      <c r="G4289">
        <v>579900</v>
      </c>
    </row>
    <row r="4290" spans="1:7" x14ac:dyDescent="0.25">
      <c r="A4290" t="s">
        <v>12</v>
      </c>
      <c r="B4290" t="s">
        <v>460</v>
      </c>
      <c r="C4290">
        <v>2023</v>
      </c>
      <c r="D4290" t="s">
        <v>14</v>
      </c>
      <c r="E4290">
        <v>1651</v>
      </c>
      <c r="F4290" t="s">
        <v>9</v>
      </c>
      <c r="G4290">
        <v>269900</v>
      </c>
    </row>
    <row r="4291" spans="1:7" x14ac:dyDescent="0.25">
      <c r="A4291" t="s">
        <v>19</v>
      </c>
      <c r="B4291" t="s">
        <v>89</v>
      </c>
      <c r="C4291">
        <v>2023</v>
      </c>
      <c r="D4291" t="s">
        <v>14</v>
      </c>
      <c r="E4291">
        <v>1662</v>
      </c>
      <c r="F4291" t="s">
        <v>9</v>
      </c>
      <c r="G4291">
        <v>379900</v>
      </c>
    </row>
    <row r="4292" spans="1:7" x14ac:dyDescent="0.25">
      <c r="A4292" t="s">
        <v>15</v>
      </c>
      <c r="B4292">
        <v>530</v>
      </c>
      <c r="C4292">
        <v>2023</v>
      </c>
      <c r="D4292" t="s">
        <v>14</v>
      </c>
      <c r="E4292">
        <v>1695</v>
      </c>
      <c r="F4292" t="s">
        <v>9</v>
      </c>
      <c r="G4292">
        <v>519900</v>
      </c>
    </row>
    <row r="4293" spans="1:7" x14ac:dyDescent="0.25">
      <c r="A4293" t="s">
        <v>46</v>
      </c>
      <c r="B4293" t="s">
        <v>47</v>
      </c>
      <c r="C4293">
        <v>2017</v>
      </c>
      <c r="D4293" t="s">
        <v>28</v>
      </c>
      <c r="E4293">
        <v>7000</v>
      </c>
      <c r="F4293" t="s">
        <v>9</v>
      </c>
      <c r="G4293">
        <v>129900</v>
      </c>
    </row>
    <row r="4294" spans="1:7" x14ac:dyDescent="0.25">
      <c r="A4294" t="s">
        <v>29</v>
      </c>
      <c r="B4294" t="s">
        <v>115</v>
      </c>
      <c r="C4294">
        <v>2017</v>
      </c>
      <c r="D4294" t="s">
        <v>28</v>
      </c>
      <c r="E4294">
        <v>8600</v>
      </c>
      <c r="F4294" t="s">
        <v>21</v>
      </c>
      <c r="G4294">
        <v>129900</v>
      </c>
    </row>
    <row r="4295" spans="1:7" x14ac:dyDescent="0.25">
      <c r="A4295" t="s">
        <v>10</v>
      </c>
      <c r="B4295" t="s">
        <v>67</v>
      </c>
      <c r="C4295">
        <v>2017</v>
      </c>
      <c r="D4295" t="s">
        <v>28</v>
      </c>
      <c r="E4295">
        <v>13405</v>
      </c>
      <c r="F4295" t="s">
        <v>21</v>
      </c>
      <c r="G4295">
        <v>129900</v>
      </c>
    </row>
    <row r="4296" spans="1:7" x14ac:dyDescent="0.25">
      <c r="A4296" t="s">
        <v>57</v>
      </c>
      <c r="B4296" t="s">
        <v>101</v>
      </c>
      <c r="C4296">
        <v>2023</v>
      </c>
      <c r="D4296" t="s">
        <v>8</v>
      </c>
      <c r="E4296">
        <v>1700</v>
      </c>
      <c r="F4296" t="s">
        <v>9</v>
      </c>
      <c r="G4296">
        <v>399000</v>
      </c>
    </row>
    <row r="4297" spans="1:7" x14ac:dyDescent="0.25">
      <c r="A4297" t="s">
        <v>19</v>
      </c>
      <c r="B4297" t="s">
        <v>89</v>
      </c>
      <c r="C4297">
        <v>2023</v>
      </c>
      <c r="D4297" t="s">
        <v>14</v>
      </c>
      <c r="E4297">
        <v>1700</v>
      </c>
      <c r="F4297" t="s">
        <v>9</v>
      </c>
      <c r="G4297">
        <v>459900</v>
      </c>
    </row>
    <row r="4298" spans="1:7" x14ac:dyDescent="0.25">
      <c r="A4298" t="s">
        <v>7</v>
      </c>
      <c r="B4298" t="s">
        <v>140</v>
      </c>
      <c r="C4298">
        <v>2023</v>
      </c>
      <c r="D4298" t="s">
        <v>8</v>
      </c>
      <c r="E4298">
        <v>1700</v>
      </c>
      <c r="F4298" t="s">
        <v>9</v>
      </c>
      <c r="G4298">
        <v>484900</v>
      </c>
    </row>
    <row r="4299" spans="1:7" x14ac:dyDescent="0.25">
      <c r="A4299" t="s">
        <v>69</v>
      </c>
      <c r="B4299" t="s">
        <v>481</v>
      </c>
      <c r="C4299">
        <v>2023</v>
      </c>
      <c r="D4299" t="s">
        <v>14</v>
      </c>
      <c r="E4299">
        <v>1700</v>
      </c>
      <c r="F4299" t="s">
        <v>9</v>
      </c>
      <c r="G4299">
        <v>539900</v>
      </c>
    </row>
    <row r="4300" spans="1:7" x14ac:dyDescent="0.25">
      <c r="A4300" t="s">
        <v>79</v>
      </c>
      <c r="B4300" t="s">
        <v>100</v>
      </c>
      <c r="C4300">
        <v>2023</v>
      </c>
      <c r="D4300" t="s">
        <v>8</v>
      </c>
      <c r="E4300">
        <v>1707</v>
      </c>
      <c r="F4300" t="s">
        <v>9</v>
      </c>
      <c r="G4300">
        <v>569900</v>
      </c>
    </row>
    <row r="4301" spans="1:7" x14ac:dyDescent="0.25">
      <c r="A4301" t="s">
        <v>19</v>
      </c>
      <c r="B4301" t="s">
        <v>89</v>
      </c>
      <c r="C4301">
        <v>2023</v>
      </c>
      <c r="D4301" t="s">
        <v>14</v>
      </c>
      <c r="E4301">
        <v>1711</v>
      </c>
      <c r="F4301" t="s">
        <v>9</v>
      </c>
      <c r="G4301">
        <v>379900</v>
      </c>
    </row>
    <row r="4302" spans="1:7" x14ac:dyDescent="0.25">
      <c r="A4302" t="s">
        <v>22</v>
      </c>
      <c r="B4302" t="s">
        <v>62</v>
      </c>
      <c r="C4302">
        <v>2023</v>
      </c>
      <c r="D4302" t="s">
        <v>14</v>
      </c>
      <c r="E4302">
        <v>1720</v>
      </c>
      <c r="F4302" t="s">
        <v>9</v>
      </c>
      <c r="G4302">
        <v>825000</v>
      </c>
    </row>
    <row r="4303" spans="1:7" x14ac:dyDescent="0.25">
      <c r="A4303" t="s">
        <v>7</v>
      </c>
      <c r="B4303" t="s">
        <v>60</v>
      </c>
      <c r="C4303">
        <v>2023</v>
      </c>
      <c r="D4303" t="s">
        <v>14</v>
      </c>
      <c r="E4303">
        <v>1731</v>
      </c>
      <c r="F4303" t="s">
        <v>9</v>
      </c>
      <c r="G4303">
        <v>484900</v>
      </c>
    </row>
    <row r="4304" spans="1:7" x14ac:dyDescent="0.25">
      <c r="A4304" t="s">
        <v>15</v>
      </c>
      <c r="B4304">
        <v>530</v>
      </c>
      <c r="C4304">
        <v>2023</v>
      </c>
      <c r="D4304" t="s">
        <v>14</v>
      </c>
      <c r="E4304">
        <v>1733</v>
      </c>
      <c r="F4304" t="s">
        <v>9</v>
      </c>
      <c r="G4304">
        <v>499900</v>
      </c>
    </row>
    <row r="4305" spans="1:7" x14ac:dyDescent="0.25">
      <c r="A4305" t="s">
        <v>7</v>
      </c>
      <c r="B4305" t="s">
        <v>140</v>
      </c>
      <c r="C4305">
        <v>2023</v>
      </c>
      <c r="D4305" t="s">
        <v>8</v>
      </c>
      <c r="E4305">
        <v>1735</v>
      </c>
      <c r="F4305" t="s">
        <v>9</v>
      </c>
      <c r="G4305">
        <v>449800</v>
      </c>
    </row>
    <row r="4306" spans="1:7" x14ac:dyDescent="0.25">
      <c r="A4306" t="s">
        <v>7</v>
      </c>
      <c r="B4306" t="s">
        <v>145</v>
      </c>
      <c r="C4306">
        <v>2023</v>
      </c>
      <c r="D4306" t="s">
        <v>8</v>
      </c>
      <c r="E4306">
        <v>1735</v>
      </c>
      <c r="F4306" t="s">
        <v>9</v>
      </c>
      <c r="G4306">
        <v>599900</v>
      </c>
    </row>
    <row r="4307" spans="1:7" x14ac:dyDescent="0.25">
      <c r="A4307" t="s">
        <v>26</v>
      </c>
      <c r="B4307" t="s">
        <v>42</v>
      </c>
      <c r="C4307">
        <v>2017</v>
      </c>
      <c r="D4307" t="s">
        <v>25</v>
      </c>
      <c r="E4307">
        <v>17500</v>
      </c>
      <c r="F4307" t="s">
        <v>21</v>
      </c>
      <c r="G4307">
        <v>129900</v>
      </c>
    </row>
    <row r="4308" spans="1:7" x14ac:dyDescent="0.25">
      <c r="A4308" t="s">
        <v>19</v>
      </c>
      <c r="B4308" t="s">
        <v>89</v>
      </c>
      <c r="C4308">
        <v>2023</v>
      </c>
      <c r="D4308" t="s">
        <v>14</v>
      </c>
      <c r="E4308">
        <v>1774</v>
      </c>
      <c r="F4308" t="s">
        <v>9</v>
      </c>
      <c r="G4308">
        <v>379900</v>
      </c>
    </row>
    <row r="4309" spans="1:7" x14ac:dyDescent="0.25">
      <c r="A4309" t="s">
        <v>10</v>
      </c>
      <c r="B4309" t="s">
        <v>11</v>
      </c>
      <c r="C4309">
        <v>2023</v>
      </c>
      <c r="D4309" t="s">
        <v>8</v>
      </c>
      <c r="E4309">
        <v>1780</v>
      </c>
      <c r="F4309" t="s">
        <v>9</v>
      </c>
      <c r="G4309">
        <v>269900</v>
      </c>
    </row>
    <row r="4310" spans="1:7" x14ac:dyDescent="0.25">
      <c r="A4310" t="s">
        <v>104</v>
      </c>
      <c r="B4310" t="s">
        <v>128</v>
      </c>
      <c r="C4310">
        <v>2018</v>
      </c>
      <c r="D4310" t="s">
        <v>25</v>
      </c>
      <c r="E4310">
        <v>8800</v>
      </c>
      <c r="F4310" t="s">
        <v>21</v>
      </c>
      <c r="G4310">
        <v>129900</v>
      </c>
    </row>
    <row r="4311" spans="1:7" x14ac:dyDescent="0.25">
      <c r="A4311" t="s">
        <v>26</v>
      </c>
      <c r="B4311" t="s">
        <v>27</v>
      </c>
      <c r="C4311">
        <v>2023</v>
      </c>
      <c r="D4311" t="s">
        <v>14</v>
      </c>
      <c r="E4311">
        <v>1791</v>
      </c>
      <c r="F4311" t="s">
        <v>9</v>
      </c>
      <c r="G4311">
        <v>534900</v>
      </c>
    </row>
    <row r="4312" spans="1:7" x14ac:dyDescent="0.25">
      <c r="A4312" t="s">
        <v>19</v>
      </c>
      <c r="B4312" t="s">
        <v>107</v>
      </c>
      <c r="C4312">
        <v>2018</v>
      </c>
      <c r="D4312" t="s">
        <v>28</v>
      </c>
      <c r="E4312">
        <v>9260</v>
      </c>
      <c r="F4312" t="s">
        <v>21</v>
      </c>
      <c r="G4312">
        <v>129900</v>
      </c>
    </row>
    <row r="4313" spans="1:7" x14ac:dyDescent="0.25">
      <c r="A4313" t="s">
        <v>10</v>
      </c>
      <c r="B4313" t="s">
        <v>82</v>
      </c>
      <c r="C4313">
        <v>2018</v>
      </c>
      <c r="D4313" t="s">
        <v>28</v>
      </c>
      <c r="E4313">
        <v>16100</v>
      </c>
      <c r="F4313" t="s">
        <v>21</v>
      </c>
      <c r="G4313">
        <v>129900</v>
      </c>
    </row>
    <row r="4314" spans="1:7" x14ac:dyDescent="0.25">
      <c r="A4314" t="s">
        <v>19</v>
      </c>
      <c r="B4314" t="s">
        <v>89</v>
      </c>
      <c r="C4314">
        <v>2023</v>
      </c>
      <c r="D4314" t="s">
        <v>14</v>
      </c>
      <c r="E4314">
        <v>1800</v>
      </c>
      <c r="F4314" t="s">
        <v>9</v>
      </c>
      <c r="G4314">
        <v>379900</v>
      </c>
    </row>
    <row r="4315" spans="1:7" x14ac:dyDescent="0.25">
      <c r="A4315" t="s">
        <v>7</v>
      </c>
      <c r="B4315" t="s">
        <v>145</v>
      </c>
      <c r="C4315">
        <v>2023</v>
      </c>
      <c r="D4315" t="s">
        <v>8</v>
      </c>
      <c r="E4315">
        <v>1800</v>
      </c>
      <c r="F4315" t="s">
        <v>9</v>
      </c>
      <c r="G4315">
        <v>479000</v>
      </c>
    </row>
    <row r="4316" spans="1:7" x14ac:dyDescent="0.25">
      <c r="A4316" t="s">
        <v>12</v>
      </c>
      <c r="B4316" t="s">
        <v>13</v>
      </c>
      <c r="C4316">
        <v>2019</v>
      </c>
      <c r="D4316" t="s">
        <v>28</v>
      </c>
      <c r="E4316">
        <v>7000</v>
      </c>
      <c r="F4316" t="s">
        <v>21</v>
      </c>
      <c r="G4316">
        <v>129900</v>
      </c>
    </row>
    <row r="4317" spans="1:7" x14ac:dyDescent="0.25">
      <c r="A4317" t="s">
        <v>104</v>
      </c>
      <c r="B4317" t="s">
        <v>128</v>
      </c>
      <c r="C4317">
        <v>2019</v>
      </c>
      <c r="D4317" t="s">
        <v>25</v>
      </c>
      <c r="E4317">
        <v>11246</v>
      </c>
      <c r="F4317" t="s">
        <v>21</v>
      </c>
      <c r="G4317">
        <v>129900</v>
      </c>
    </row>
    <row r="4318" spans="1:7" x14ac:dyDescent="0.25">
      <c r="A4318" t="s">
        <v>15</v>
      </c>
      <c r="B4318" t="s">
        <v>86</v>
      </c>
      <c r="C4318">
        <v>2023</v>
      </c>
      <c r="D4318" t="s">
        <v>8</v>
      </c>
      <c r="E4318">
        <v>1805</v>
      </c>
      <c r="F4318" t="s">
        <v>9</v>
      </c>
      <c r="G4318">
        <v>629900</v>
      </c>
    </row>
    <row r="4319" spans="1:7" x14ac:dyDescent="0.25">
      <c r="A4319" t="s">
        <v>84</v>
      </c>
      <c r="B4319" t="s">
        <v>85</v>
      </c>
      <c r="C4319">
        <v>2020</v>
      </c>
      <c r="D4319" t="s">
        <v>28</v>
      </c>
      <c r="E4319">
        <v>4130</v>
      </c>
      <c r="F4319" t="s">
        <v>21</v>
      </c>
      <c r="G4319">
        <v>129900</v>
      </c>
    </row>
    <row r="4320" spans="1:7" x14ac:dyDescent="0.25">
      <c r="A4320" t="s">
        <v>104</v>
      </c>
      <c r="B4320" t="s">
        <v>116</v>
      </c>
      <c r="C4320">
        <v>2021</v>
      </c>
      <c r="D4320" t="s">
        <v>28</v>
      </c>
      <c r="E4320">
        <v>1574</v>
      </c>
      <c r="F4320" t="s">
        <v>21</v>
      </c>
      <c r="G4320">
        <v>129900</v>
      </c>
    </row>
    <row r="4321" spans="1:7" x14ac:dyDescent="0.25">
      <c r="A4321" t="s">
        <v>12</v>
      </c>
      <c r="B4321" t="s">
        <v>136</v>
      </c>
      <c r="C4321">
        <v>2014</v>
      </c>
      <c r="D4321" t="s">
        <v>28</v>
      </c>
      <c r="E4321">
        <v>11200</v>
      </c>
      <c r="F4321" t="s">
        <v>21</v>
      </c>
      <c r="G4321">
        <v>129800</v>
      </c>
    </row>
    <row r="4322" spans="1:7" x14ac:dyDescent="0.25">
      <c r="A4322" t="s">
        <v>29</v>
      </c>
      <c r="B4322" t="s">
        <v>115</v>
      </c>
      <c r="C4322">
        <v>2016</v>
      </c>
      <c r="D4322" t="s">
        <v>28</v>
      </c>
      <c r="E4322">
        <v>6637</v>
      </c>
      <c r="F4322" t="s">
        <v>21</v>
      </c>
      <c r="G4322">
        <v>129800</v>
      </c>
    </row>
    <row r="4323" spans="1:7" x14ac:dyDescent="0.25">
      <c r="A4323" t="s">
        <v>45</v>
      </c>
      <c r="B4323" t="s">
        <v>461</v>
      </c>
      <c r="C4323">
        <v>2023</v>
      </c>
      <c r="D4323" t="s">
        <v>8</v>
      </c>
      <c r="E4323">
        <v>1880</v>
      </c>
      <c r="F4323" t="s">
        <v>9</v>
      </c>
      <c r="G4323">
        <v>439800</v>
      </c>
    </row>
    <row r="4324" spans="1:7" x14ac:dyDescent="0.25">
      <c r="A4324" t="s">
        <v>10</v>
      </c>
      <c r="B4324" t="s">
        <v>54</v>
      </c>
      <c r="C4324">
        <v>2023</v>
      </c>
      <c r="D4324" t="s">
        <v>8</v>
      </c>
      <c r="E4324">
        <v>1899</v>
      </c>
      <c r="F4324" t="s">
        <v>9</v>
      </c>
      <c r="G4324">
        <v>489900</v>
      </c>
    </row>
    <row r="4325" spans="1:7" x14ac:dyDescent="0.25">
      <c r="A4325" t="s">
        <v>10</v>
      </c>
      <c r="B4325" t="s">
        <v>11</v>
      </c>
      <c r="C4325">
        <v>2023</v>
      </c>
      <c r="D4325" t="s">
        <v>8</v>
      </c>
      <c r="E4325">
        <v>1899</v>
      </c>
      <c r="F4325" t="s">
        <v>9</v>
      </c>
      <c r="G4325">
        <v>509900</v>
      </c>
    </row>
    <row r="4326" spans="1:7" x14ac:dyDescent="0.25">
      <c r="A4326" t="s">
        <v>17</v>
      </c>
      <c r="B4326" t="s">
        <v>149</v>
      </c>
      <c r="C4326">
        <v>2016</v>
      </c>
      <c r="D4326" t="s">
        <v>28</v>
      </c>
      <c r="E4326">
        <v>8829</v>
      </c>
      <c r="F4326" t="s">
        <v>21</v>
      </c>
      <c r="G4326">
        <v>129800</v>
      </c>
    </row>
    <row r="4327" spans="1:7" x14ac:dyDescent="0.25">
      <c r="A4327" t="s">
        <v>7</v>
      </c>
      <c r="B4327" t="s">
        <v>140</v>
      </c>
      <c r="C4327">
        <v>2023</v>
      </c>
      <c r="D4327" t="s">
        <v>8</v>
      </c>
      <c r="E4327">
        <v>1900</v>
      </c>
      <c r="F4327" t="s">
        <v>9</v>
      </c>
      <c r="G4327">
        <v>424800</v>
      </c>
    </row>
    <row r="4328" spans="1:7" x14ac:dyDescent="0.25">
      <c r="A4328" t="s">
        <v>22</v>
      </c>
      <c r="B4328" t="s">
        <v>83</v>
      </c>
      <c r="C4328">
        <v>2023</v>
      </c>
      <c r="D4328" t="s">
        <v>14</v>
      </c>
      <c r="E4328">
        <v>1900</v>
      </c>
      <c r="F4328" t="s">
        <v>9</v>
      </c>
      <c r="G4328">
        <v>429900</v>
      </c>
    </row>
    <row r="4329" spans="1:7" x14ac:dyDescent="0.25">
      <c r="A4329" t="s">
        <v>15</v>
      </c>
      <c r="B4329">
        <v>330</v>
      </c>
      <c r="C4329">
        <v>2023</v>
      </c>
      <c r="D4329" t="s">
        <v>14</v>
      </c>
      <c r="E4329">
        <v>1904</v>
      </c>
      <c r="F4329" t="s">
        <v>9</v>
      </c>
      <c r="G4329">
        <v>549900</v>
      </c>
    </row>
    <row r="4330" spans="1:7" x14ac:dyDescent="0.25">
      <c r="A4330" t="s">
        <v>22</v>
      </c>
      <c r="B4330" t="s">
        <v>83</v>
      </c>
      <c r="C4330">
        <v>2023</v>
      </c>
      <c r="D4330" t="s">
        <v>8</v>
      </c>
      <c r="E4330">
        <v>1962</v>
      </c>
      <c r="F4330" t="s">
        <v>9</v>
      </c>
      <c r="G4330">
        <v>449900</v>
      </c>
    </row>
    <row r="4331" spans="1:7" x14ac:dyDescent="0.25">
      <c r="A4331" t="s">
        <v>7</v>
      </c>
      <c r="B4331" t="s">
        <v>140</v>
      </c>
      <c r="C4331">
        <v>2023</v>
      </c>
      <c r="D4331" t="s">
        <v>8</v>
      </c>
      <c r="E4331">
        <v>1967</v>
      </c>
      <c r="F4331" t="s">
        <v>9</v>
      </c>
      <c r="G4331">
        <v>449800</v>
      </c>
    </row>
    <row r="4332" spans="1:7" x14ac:dyDescent="0.25">
      <c r="A4332" t="s">
        <v>7</v>
      </c>
      <c r="B4332" t="s">
        <v>140</v>
      </c>
      <c r="C4332">
        <v>2023</v>
      </c>
      <c r="D4332" t="s">
        <v>8</v>
      </c>
      <c r="E4332">
        <v>1985</v>
      </c>
      <c r="F4332" t="s">
        <v>9</v>
      </c>
      <c r="G4332">
        <v>439900</v>
      </c>
    </row>
    <row r="4333" spans="1:7" x14ac:dyDescent="0.25">
      <c r="A4333" t="s">
        <v>46</v>
      </c>
      <c r="B4333" t="s">
        <v>47</v>
      </c>
      <c r="C4333">
        <v>2017</v>
      </c>
      <c r="D4333" t="s">
        <v>25</v>
      </c>
      <c r="E4333">
        <v>9300</v>
      </c>
      <c r="F4333" t="s">
        <v>21</v>
      </c>
      <c r="G4333">
        <v>129800</v>
      </c>
    </row>
    <row r="4334" spans="1:7" x14ac:dyDescent="0.25">
      <c r="A4334" t="s">
        <v>46</v>
      </c>
      <c r="B4334" t="s">
        <v>47</v>
      </c>
      <c r="C4334">
        <v>2018</v>
      </c>
      <c r="D4334" t="s">
        <v>25</v>
      </c>
      <c r="E4334">
        <v>1717</v>
      </c>
      <c r="F4334" t="s">
        <v>21</v>
      </c>
      <c r="G4334">
        <v>129800</v>
      </c>
    </row>
    <row r="4335" spans="1:7" x14ac:dyDescent="0.25">
      <c r="A4335" t="s">
        <v>46</v>
      </c>
      <c r="B4335" t="s">
        <v>47</v>
      </c>
      <c r="C4335">
        <v>2018</v>
      </c>
      <c r="D4335" t="s">
        <v>28</v>
      </c>
      <c r="E4335">
        <v>15507</v>
      </c>
      <c r="F4335" t="s">
        <v>9</v>
      </c>
      <c r="G4335">
        <v>129800</v>
      </c>
    </row>
    <row r="4336" spans="1:7" x14ac:dyDescent="0.25">
      <c r="A4336" t="s">
        <v>46</v>
      </c>
      <c r="B4336" t="s">
        <v>47</v>
      </c>
      <c r="C4336">
        <v>2017</v>
      </c>
      <c r="D4336" t="s">
        <v>25</v>
      </c>
      <c r="E4336">
        <v>15264</v>
      </c>
      <c r="F4336" t="s">
        <v>21</v>
      </c>
      <c r="G4336">
        <v>129700</v>
      </c>
    </row>
    <row r="4337" spans="1:7" x14ac:dyDescent="0.25">
      <c r="A4337" t="s">
        <v>69</v>
      </c>
      <c r="B4337" t="s">
        <v>481</v>
      </c>
      <c r="C4337">
        <v>2023</v>
      </c>
      <c r="D4337" t="s">
        <v>14</v>
      </c>
      <c r="E4337">
        <v>2014</v>
      </c>
      <c r="F4337" t="s">
        <v>9</v>
      </c>
      <c r="G4337">
        <v>489900</v>
      </c>
    </row>
    <row r="4338" spans="1:7" x14ac:dyDescent="0.25">
      <c r="A4338" t="s">
        <v>26</v>
      </c>
      <c r="B4338" t="s">
        <v>27</v>
      </c>
      <c r="C4338">
        <v>2023</v>
      </c>
      <c r="D4338" t="s">
        <v>14</v>
      </c>
      <c r="E4338">
        <v>2029</v>
      </c>
      <c r="F4338" t="s">
        <v>9</v>
      </c>
      <c r="G4338">
        <v>534900</v>
      </c>
    </row>
    <row r="4339" spans="1:7" x14ac:dyDescent="0.25">
      <c r="A4339" t="s">
        <v>26</v>
      </c>
      <c r="B4339" t="s">
        <v>27</v>
      </c>
      <c r="C4339">
        <v>2023</v>
      </c>
      <c r="D4339" t="s">
        <v>14</v>
      </c>
      <c r="E4339">
        <v>2029</v>
      </c>
      <c r="F4339" t="s">
        <v>9</v>
      </c>
      <c r="G4339">
        <v>1329900</v>
      </c>
    </row>
    <row r="4340" spans="1:7" x14ac:dyDescent="0.25">
      <c r="A4340" t="s">
        <v>7</v>
      </c>
      <c r="B4340" t="s">
        <v>60</v>
      </c>
      <c r="C4340">
        <v>2015</v>
      </c>
      <c r="D4340" t="s">
        <v>28</v>
      </c>
      <c r="E4340">
        <v>13015</v>
      </c>
      <c r="F4340" t="s">
        <v>21</v>
      </c>
      <c r="G4340">
        <v>129500</v>
      </c>
    </row>
    <row r="4341" spans="1:7" x14ac:dyDescent="0.25">
      <c r="A4341" t="s">
        <v>121</v>
      </c>
      <c r="B4341">
        <v>4</v>
      </c>
      <c r="C4341">
        <v>2023</v>
      </c>
      <c r="D4341" t="s">
        <v>8</v>
      </c>
      <c r="E4341">
        <v>2046</v>
      </c>
      <c r="F4341" t="s">
        <v>9</v>
      </c>
      <c r="G4341">
        <v>329800</v>
      </c>
    </row>
    <row r="4342" spans="1:7" x14ac:dyDescent="0.25">
      <c r="A4342" t="s">
        <v>104</v>
      </c>
      <c r="B4342" t="s">
        <v>128</v>
      </c>
      <c r="C4342">
        <v>2020</v>
      </c>
      <c r="D4342" t="s">
        <v>25</v>
      </c>
      <c r="E4342">
        <v>10200</v>
      </c>
      <c r="F4342" t="s">
        <v>21</v>
      </c>
      <c r="G4342">
        <v>129500</v>
      </c>
    </row>
    <row r="4343" spans="1:7" x14ac:dyDescent="0.25">
      <c r="A4343" t="s">
        <v>57</v>
      </c>
      <c r="B4343" t="s">
        <v>139</v>
      </c>
      <c r="C4343">
        <v>2021</v>
      </c>
      <c r="D4343" t="s">
        <v>28</v>
      </c>
      <c r="E4343">
        <v>13000</v>
      </c>
      <c r="F4343" t="s">
        <v>9</v>
      </c>
      <c r="G4343">
        <v>129500</v>
      </c>
    </row>
    <row r="4344" spans="1:7" x14ac:dyDescent="0.25">
      <c r="A4344" t="s">
        <v>57</v>
      </c>
      <c r="B4344" t="s">
        <v>58</v>
      </c>
      <c r="C4344">
        <v>2023</v>
      </c>
      <c r="D4344" t="s">
        <v>8</v>
      </c>
      <c r="E4344">
        <v>2082</v>
      </c>
      <c r="F4344" t="s">
        <v>9</v>
      </c>
      <c r="G4344">
        <v>529900</v>
      </c>
    </row>
    <row r="4345" spans="1:7" x14ac:dyDescent="0.25">
      <c r="A4345" t="s">
        <v>57</v>
      </c>
      <c r="B4345" t="s">
        <v>94</v>
      </c>
      <c r="C4345">
        <v>2014</v>
      </c>
      <c r="D4345" t="s">
        <v>28</v>
      </c>
      <c r="E4345">
        <v>7500</v>
      </c>
      <c r="F4345" t="s">
        <v>9</v>
      </c>
      <c r="G4345">
        <v>129000</v>
      </c>
    </row>
    <row r="4346" spans="1:7" x14ac:dyDescent="0.25">
      <c r="A4346" t="s">
        <v>19</v>
      </c>
      <c r="B4346" t="s">
        <v>89</v>
      </c>
      <c r="C4346">
        <v>2023</v>
      </c>
      <c r="D4346" t="s">
        <v>14</v>
      </c>
      <c r="E4346">
        <v>2100</v>
      </c>
      <c r="F4346" t="s">
        <v>9</v>
      </c>
      <c r="G4346">
        <v>449900</v>
      </c>
    </row>
    <row r="4347" spans="1:7" x14ac:dyDescent="0.25">
      <c r="A4347" t="s">
        <v>7</v>
      </c>
      <c r="B4347" t="s">
        <v>140</v>
      </c>
      <c r="C4347">
        <v>2023</v>
      </c>
      <c r="D4347" t="s">
        <v>8</v>
      </c>
      <c r="E4347">
        <v>2110</v>
      </c>
      <c r="F4347" t="s">
        <v>9</v>
      </c>
      <c r="G4347">
        <v>479900</v>
      </c>
    </row>
    <row r="4348" spans="1:7" x14ac:dyDescent="0.25">
      <c r="A4348" t="s">
        <v>12</v>
      </c>
      <c r="B4348" t="s">
        <v>136</v>
      </c>
      <c r="C4348">
        <v>2014</v>
      </c>
      <c r="D4348" t="s">
        <v>28</v>
      </c>
      <c r="E4348">
        <v>10198</v>
      </c>
      <c r="F4348" t="s">
        <v>21</v>
      </c>
      <c r="G4348">
        <v>129000</v>
      </c>
    </row>
    <row r="4349" spans="1:7" x14ac:dyDescent="0.25">
      <c r="A4349" t="s">
        <v>22</v>
      </c>
      <c r="B4349" t="s">
        <v>83</v>
      </c>
      <c r="C4349">
        <v>2023</v>
      </c>
      <c r="D4349" t="s">
        <v>8</v>
      </c>
      <c r="E4349">
        <v>2114</v>
      </c>
      <c r="F4349" t="s">
        <v>9</v>
      </c>
      <c r="G4349">
        <v>559900</v>
      </c>
    </row>
    <row r="4350" spans="1:7" x14ac:dyDescent="0.25">
      <c r="A4350" t="s">
        <v>22</v>
      </c>
      <c r="B4350" t="s">
        <v>87</v>
      </c>
      <c r="C4350">
        <v>2014</v>
      </c>
      <c r="D4350" t="s">
        <v>25</v>
      </c>
      <c r="E4350">
        <v>19500</v>
      </c>
      <c r="F4350" t="s">
        <v>21</v>
      </c>
      <c r="G4350">
        <v>129000</v>
      </c>
    </row>
    <row r="4351" spans="1:7" x14ac:dyDescent="0.25">
      <c r="A4351" t="s">
        <v>7</v>
      </c>
      <c r="B4351" t="s">
        <v>140</v>
      </c>
      <c r="C4351">
        <v>2023</v>
      </c>
      <c r="D4351" t="s">
        <v>8</v>
      </c>
      <c r="E4351">
        <v>2120</v>
      </c>
      <c r="F4351" t="s">
        <v>9</v>
      </c>
      <c r="G4351">
        <v>439900</v>
      </c>
    </row>
    <row r="4352" spans="1:7" x14ac:dyDescent="0.25">
      <c r="A4352" t="s">
        <v>7</v>
      </c>
      <c r="B4352" t="s">
        <v>134</v>
      </c>
      <c r="C4352">
        <v>2015</v>
      </c>
      <c r="D4352" t="s">
        <v>28</v>
      </c>
      <c r="E4352">
        <v>6300</v>
      </c>
      <c r="F4352" t="s">
        <v>9</v>
      </c>
      <c r="G4352">
        <v>129000</v>
      </c>
    </row>
    <row r="4353" spans="1:7" x14ac:dyDescent="0.25">
      <c r="A4353" t="s">
        <v>22</v>
      </c>
      <c r="B4353" t="s">
        <v>73</v>
      </c>
      <c r="C4353">
        <v>2023</v>
      </c>
      <c r="D4353" t="s">
        <v>14</v>
      </c>
      <c r="E4353">
        <v>2121</v>
      </c>
      <c r="F4353" t="s">
        <v>9</v>
      </c>
      <c r="G4353">
        <v>569900</v>
      </c>
    </row>
    <row r="4354" spans="1:7" x14ac:dyDescent="0.25">
      <c r="A4354" t="s">
        <v>15</v>
      </c>
      <c r="B4354">
        <v>530</v>
      </c>
      <c r="C4354">
        <v>2023</v>
      </c>
      <c r="D4354" t="s">
        <v>14</v>
      </c>
      <c r="E4354">
        <v>2135</v>
      </c>
      <c r="F4354" t="s">
        <v>9</v>
      </c>
      <c r="G4354">
        <v>499900</v>
      </c>
    </row>
    <row r="4355" spans="1:7" x14ac:dyDescent="0.25">
      <c r="A4355" t="s">
        <v>7</v>
      </c>
      <c r="B4355" t="s">
        <v>37</v>
      </c>
      <c r="C4355">
        <v>2023</v>
      </c>
      <c r="D4355" t="s">
        <v>14</v>
      </c>
      <c r="E4355">
        <v>2145</v>
      </c>
      <c r="F4355" t="s">
        <v>9</v>
      </c>
      <c r="G4355">
        <v>479900</v>
      </c>
    </row>
    <row r="4356" spans="1:7" x14ac:dyDescent="0.25">
      <c r="A4356" t="s">
        <v>15</v>
      </c>
      <c r="B4356">
        <v>320</v>
      </c>
      <c r="C4356">
        <v>2015</v>
      </c>
      <c r="D4356" t="s">
        <v>25</v>
      </c>
      <c r="E4356">
        <v>17600</v>
      </c>
      <c r="F4356" t="s">
        <v>21</v>
      </c>
      <c r="G4356">
        <v>129000</v>
      </c>
    </row>
    <row r="4357" spans="1:7" x14ac:dyDescent="0.25">
      <c r="A4357" t="s">
        <v>12</v>
      </c>
      <c r="B4357" t="s">
        <v>136</v>
      </c>
      <c r="C4357">
        <v>2016</v>
      </c>
      <c r="D4357" t="s">
        <v>28</v>
      </c>
      <c r="E4357">
        <v>13700</v>
      </c>
      <c r="F4357" t="s">
        <v>21</v>
      </c>
      <c r="G4357">
        <v>129000</v>
      </c>
    </row>
    <row r="4358" spans="1:7" x14ac:dyDescent="0.25">
      <c r="A4358" t="s">
        <v>19</v>
      </c>
      <c r="B4358" t="s">
        <v>43</v>
      </c>
      <c r="C4358">
        <v>2017</v>
      </c>
      <c r="D4358" t="s">
        <v>25</v>
      </c>
      <c r="E4358">
        <v>16115</v>
      </c>
      <c r="F4358" t="s">
        <v>9</v>
      </c>
      <c r="G4358">
        <v>129000</v>
      </c>
    </row>
    <row r="4359" spans="1:7" x14ac:dyDescent="0.25">
      <c r="A4359" t="s">
        <v>22</v>
      </c>
      <c r="B4359" t="s">
        <v>62</v>
      </c>
      <c r="C4359">
        <v>2023</v>
      </c>
      <c r="D4359" t="s">
        <v>14</v>
      </c>
      <c r="E4359">
        <v>2188</v>
      </c>
      <c r="F4359" t="s">
        <v>9</v>
      </c>
      <c r="G4359">
        <v>538900</v>
      </c>
    </row>
    <row r="4360" spans="1:7" x14ac:dyDescent="0.25">
      <c r="A4360" t="s">
        <v>57</v>
      </c>
      <c r="B4360" t="s">
        <v>101</v>
      </c>
      <c r="C4360">
        <v>2023</v>
      </c>
      <c r="D4360" t="s">
        <v>8</v>
      </c>
      <c r="E4360">
        <v>2200</v>
      </c>
      <c r="F4360" t="s">
        <v>9</v>
      </c>
      <c r="G4360">
        <v>419000</v>
      </c>
    </row>
    <row r="4361" spans="1:7" x14ac:dyDescent="0.25">
      <c r="A4361" t="s">
        <v>46</v>
      </c>
      <c r="B4361" t="s">
        <v>137</v>
      </c>
      <c r="C4361">
        <v>2018</v>
      </c>
      <c r="D4361" t="s">
        <v>28</v>
      </c>
      <c r="E4361">
        <v>8700</v>
      </c>
      <c r="F4361" t="s">
        <v>21</v>
      </c>
      <c r="G4361">
        <v>129000</v>
      </c>
    </row>
    <row r="4362" spans="1:7" x14ac:dyDescent="0.25">
      <c r="A4362" t="s">
        <v>29</v>
      </c>
      <c r="B4362" t="s">
        <v>44</v>
      </c>
      <c r="C4362">
        <v>2023</v>
      </c>
      <c r="D4362" t="s">
        <v>14</v>
      </c>
      <c r="E4362">
        <v>2219</v>
      </c>
      <c r="F4362" t="s">
        <v>9</v>
      </c>
      <c r="G4362">
        <v>369000</v>
      </c>
    </row>
    <row r="4363" spans="1:7" x14ac:dyDescent="0.25">
      <c r="A4363" t="s">
        <v>22</v>
      </c>
      <c r="B4363" t="s">
        <v>23</v>
      </c>
      <c r="C4363">
        <v>2014</v>
      </c>
      <c r="D4363" t="s">
        <v>25</v>
      </c>
      <c r="E4363">
        <v>19680</v>
      </c>
      <c r="F4363" t="s">
        <v>9</v>
      </c>
      <c r="G4363">
        <v>128900</v>
      </c>
    </row>
    <row r="4364" spans="1:7" x14ac:dyDescent="0.25">
      <c r="A4364" t="s">
        <v>84</v>
      </c>
      <c r="B4364" t="s">
        <v>85</v>
      </c>
      <c r="C4364">
        <v>2018</v>
      </c>
      <c r="D4364" t="s">
        <v>28</v>
      </c>
      <c r="E4364">
        <v>6798</v>
      </c>
      <c r="F4364" t="s">
        <v>21</v>
      </c>
      <c r="G4364">
        <v>128900</v>
      </c>
    </row>
    <row r="4365" spans="1:7" x14ac:dyDescent="0.25">
      <c r="A4365" t="s">
        <v>22</v>
      </c>
      <c r="B4365" t="s">
        <v>486</v>
      </c>
      <c r="C4365">
        <v>2023</v>
      </c>
      <c r="D4365" t="s">
        <v>8</v>
      </c>
      <c r="E4365">
        <v>2251</v>
      </c>
      <c r="F4365" t="s">
        <v>9</v>
      </c>
      <c r="G4365">
        <v>509000</v>
      </c>
    </row>
    <row r="4366" spans="1:7" x14ac:dyDescent="0.25">
      <c r="A4366" t="s">
        <v>7</v>
      </c>
      <c r="B4366" t="s">
        <v>145</v>
      </c>
      <c r="C4366">
        <v>2023</v>
      </c>
      <c r="D4366" t="s">
        <v>8</v>
      </c>
      <c r="E4366">
        <v>2260</v>
      </c>
      <c r="F4366" t="s">
        <v>9</v>
      </c>
      <c r="G4366">
        <v>469900</v>
      </c>
    </row>
    <row r="4367" spans="1:7" x14ac:dyDescent="0.25">
      <c r="A4367" t="s">
        <v>22</v>
      </c>
      <c r="B4367" t="s">
        <v>62</v>
      </c>
      <c r="C4367">
        <v>2023</v>
      </c>
      <c r="D4367" t="s">
        <v>14</v>
      </c>
      <c r="E4367">
        <v>2267</v>
      </c>
      <c r="F4367" t="s">
        <v>9</v>
      </c>
      <c r="G4367">
        <v>599900</v>
      </c>
    </row>
    <row r="4368" spans="1:7" x14ac:dyDescent="0.25">
      <c r="A4368" t="s">
        <v>22</v>
      </c>
      <c r="B4368" t="s">
        <v>486</v>
      </c>
      <c r="C4368">
        <v>2023</v>
      </c>
      <c r="D4368" t="s">
        <v>8</v>
      </c>
      <c r="E4368">
        <v>2276</v>
      </c>
      <c r="F4368" t="s">
        <v>9</v>
      </c>
      <c r="G4368">
        <v>449900</v>
      </c>
    </row>
    <row r="4369" spans="1:7" x14ac:dyDescent="0.25">
      <c r="A4369" t="s">
        <v>77</v>
      </c>
      <c r="B4369">
        <v>5008</v>
      </c>
      <c r="C4369">
        <v>2015</v>
      </c>
      <c r="D4369" t="s">
        <v>25</v>
      </c>
      <c r="E4369">
        <v>13375</v>
      </c>
      <c r="F4369" t="s">
        <v>21</v>
      </c>
      <c r="G4369">
        <v>128800</v>
      </c>
    </row>
    <row r="4370" spans="1:7" x14ac:dyDescent="0.25">
      <c r="A4370" t="s">
        <v>57</v>
      </c>
      <c r="B4370" t="s">
        <v>94</v>
      </c>
      <c r="C4370">
        <v>2015</v>
      </c>
      <c r="D4370" t="s">
        <v>28</v>
      </c>
      <c r="E4370">
        <v>15151</v>
      </c>
      <c r="F4370" t="s">
        <v>9</v>
      </c>
      <c r="G4370">
        <v>128800</v>
      </c>
    </row>
    <row r="4371" spans="1:7" x14ac:dyDescent="0.25">
      <c r="A4371" t="s">
        <v>15</v>
      </c>
      <c r="B4371">
        <v>116</v>
      </c>
      <c r="C4371">
        <v>2016</v>
      </c>
      <c r="D4371" t="s">
        <v>25</v>
      </c>
      <c r="E4371">
        <v>17923</v>
      </c>
      <c r="F4371" t="s">
        <v>21</v>
      </c>
      <c r="G4371">
        <v>128800</v>
      </c>
    </row>
    <row r="4372" spans="1:7" x14ac:dyDescent="0.25">
      <c r="A4372" t="s">
        <v>15</v>
      </c>
      <c r="B4372">
        <v>320</v>
      </c>
      <c r="C4372">
        <v>2014</v>
      </c>
      <c r="D4372" t="s">
        <v>25</v>
      </c>
      <c r="E4372">
        <v>25800</v>
      </c>
      <c r="F4372" t="s">
        <v>9</v>
      </c>
      <c r="G4372">
        <v>126000</v>
      </c>
    </row>
    <row r="4373" spans="1:7" x14ac:dyDescent="0.25">
      <c r="A4373" t="s">
        <v>15</v>
      </c>
      <c r="B4373" t="s">
        <v>24</v>
      </c>
      <c r="C4373">
        <v>2023</v>
      </c>
      <c r="D4373" t="s">
        <v>8</v>
      </c>
      <c r="E4373">
        <v>2319</v>
      </c>
      <c r="F4373" t="s">
        <v>9</v>
      </c>
      <c r="G4373">
        <v>998900</v>
      </c>
    </row>
    <row r="4374" spans="1:7" x14ac:dyDescent="0.25">
      <c r="A4374" t="s">
        <v>19</v>
      </c>
      <c r="B4374" t="s">
        <v>89</v>
      </c>
      <c r="C4374">
        <v>2023</v>
      </c>
      <c r="D4374" t="s">
        <v>14</v>
      </c>
      <c r="E4374">
        <v>2325</v>
      </c>
      <c r="F4374" t="s">
        <v>9</v>
      </c>
      <c r="G4374">
        <v>379900</v>
      </c>
    </row>
    <row r="4375" spans="1:7" x14ac:dyDescent="0.25">
      <c r="A4375" t="s">
        <v>46</v>
      </c>
      <c r="B4375" t="s">
        <v>47</v>
      </c>
      <c r="C4375">
        <v>2019</v>
      </c>
      <c r="D4375" t="s">
        <v>28</v>
      </c>
      <c r="E4375">
        <v>3239</v>
      </c>
      <c r="F4375" t="s">
        <v>21</v>
      </c>
      <c r="G4375">
        <v>125000</v>
      </c>
    </row>
    <row r="4376" spans="1:7" x14ac:dyDescent="0.25">
      <c r="A4376" t="s">
        <v>10</v>
      </c>
      <c r="B4376" t="s">
        <v>63</v>
      </c>
      <c r="C4376">
        <v>2014</v>
      </c>
      <c r="D4376" t="s">
        <v>25</v>
      </c>
      <c r="E4376">
        <v>11405</v>
      </c>
      <c r="F4376" t="s">
        <v>9</v>
      </c>
      <c r="G4376">
        <v>124900</v>
      </c>
    </row>
    <row r="4377" spans="1:7" x14ac:dyDescent="0.25">
      <c r="A4377" t="s">
        <v>22</v>
      </c>
      <c r="B4377" t="s">
        <v>23</v>
      </c>
      <c r="C4377">
        <v>2023</v>
      </c>
      <c r="D4377" t="s">
        <v>14</v>
      </c>
      <c r="E4377">
        <v>2350</v>
      </c>
      <c r="F4377" t="s">
        <v>9</v>
      </c>
      <c r="G4377">
        <v>549900</v>
      </c>
    </row>
    <row r="4378" spans="1:7" x14ac:dyDescent="0.25">
      <c r="A4378" t="s">
        <v>7</v>
      </c>
      <c r="B4378" t="s">
        <v>145</v>
      </c>
      <c r="C4378">
        <v>2023</v>
      </c>
      <c r="D4378" t="s">
        <v>8</v>
      </c>
      <c r="E4378">
        <v>2380</v>
      </c>
      <c r="F4378" t="s">
        <v>9</v>
      </c>
      <c r="G4378">
        <v>484900</v>
      </c>
    </row>
    <row r="4379" spans="1:7" x14ac:dyDescent="0.25">
      <c r="A4379" t="s">
        <v>26</v>
      </c>
      <c r="B4379" t="s">
        <v>31</v>
      </c>
      <c r="C4379">
        <v>2014</v>
      </c>
      <c r="D4379" t="s">
        <v>25</v>
      </c>
      <c r="E4379">
        <v>13800</v>
      </c>
      <c r="F4379" t="s">
        <v>21</v>
      </c>
      <c r="G4379">
        <v>124900</v>
      </c>
    </row>
    <row r="4380" spans="1:7" x14ac:dyDescent="0.25">
      <c r="A4380" t="s">
        <v>79</v>
      </c>
      <c r="B4380" t="s">
        <v>80</v>
      </c>
      <c r="C4380">
        <v>2023</v>
      </c>
      <c r="D4380" t="s">
        <v>14</v>
      </c>
      <c r="E4380">
        <v>2400</v>
      </c>
      <c r="F4380" t="s">
        <v>9</v>
      </c>
      <c r="G4380">
        <v>409900</v>
      </c>
    </row>
    <row r="4381" spans="1:7" x14ac:dyDescent="0.25">
      <c r="A4381" t="s">
        <v>22</v>
      </c>
      <c r="B4381" t="s">
        <v>127</v>
      </c>
      <c r="C4381">
        <v>2014</v>
      </c>
      <c r="D4381" t="s">
        <v>25</v>
      </c>
      <c r="E4381">
        <v>14559</v>
      </c>
      <c r="F4381" t="s">
        <v>21</v>
      </c>
      <c r="G4381">
        <v>124900</v>
      </c>
    </row>
    <row r="4382" spans="1:7" x14ac:dyDescent="0.25">
      <c r="A4382" t="s">
        <v>12</v>
      </c>
      <c r="B4382" t="s">
        <v>136</v>
      </c>
      <c r="C4382">
        <v>2014</v>
      </c>
      <c r="D4382" t="s">
        <v>28</v>
      </c>
      <c r="E4382">
        <v>16800</v>
      </c>
      <c r="F4382" t="s">
        <v>9</v>
      </c>
      <c r="G4382">
        <v>124900</v>
      </c>
    </row>
    <row r="4383" spans="1:7" x14ac:dyDescent="0.25">
      <c r="A4383" t="s">
        <v>84</v>
      </c>
      <c r="B4383" t="s">
        <v>85</v>
      </c>
      <c r="C4383">
        <v>2014</v>
      </c>
      <c r="D4383" t="s">
        <v>25</v>
      </c>
      <c r="E4383">
        <v>16823</v>
      </c>
      <c r="F4383" t="s">
        <v>9</v>
      </c>
      <c r="G4383">
        <v>124900</v>
      </c>
    </row>
    <row r="4384" spans="1:7" x14ac:dyDescent="0.25">
      <c r="A4384" t="s">
        <v>26</v>
      </c>
      <c r="B4384" t="s">
        <v>27</v>
      </c>
      <c r="C4384">
        <v>2023</v>
      </c>
      <c r="D4384" t="s">
        <v>14</v>
      </c>
      <c r="E4384">
        <v>2463</v>
      </c>
      <c r="F4384" t="s">
        <v>9</v>
      </c>
      <c r="G4384">
        <v>514800</v>
      </c>
    </row>
    <row r="4385" spans="1:7" x14ac:dyDescent="0.25">
      <c r="A4385" t="s">
        <v>69</v>
      </c>
      <c r="B4385" t="s">
        <v>90</v>
      </c>
      <c r="C4385">
        <v>2014</v>
      </c>
      <c r="D4385" t="s">
        <v>28</v>
      </c>
      <c r="E4385">
        <v>21017</v>
      </c>
      <c r="F4385" t="s">
        <v>9</v>
      </c>
      <c r="G4385">
        <v>124900</v>
      </c>
    </row>
    <row r="4386" spans="1:7" x14ac:dyDescent="0.25">
      <c r="A4386" t="s">
        <v>57</v>
      </c>
      <c r="B4386" t="s">
        <v>94</v>
      </c>
      <c r="C4386">
        <v>2023</v>
      </c>
      <c r="D4386" t="s">
        <v>14</v>
      </c>
      <c r="E4386">
        <v>2478</v>
      </c>
      <c r="F4386" t="s">
        <v>9</v>
      </c>
      <c r="G4386">
        <v>279900</v>
      </c>
    </row>
    <row r="4387" spans="1:7" x14ac:dyDescent="0.25">
      <c r="A4387" t="s">
        <v>84</v>
      </c>
      <c r="B4387" t="s">
        <v>85</v>
      </c>
      <c r="C4387">
        <v>2015</v>
      </c>
      <c r="D4387" t="s">
        <v>28</v>
      </c>
      <c r="E4387">
        <v>8569</v>
      </c>
      <c r="F4387" t="s">
        <v>9</v>
      </c>
      <c r="G4387">
        <v>124900</v>
      </c>
    </row>
    <row r="4388" spans="1:7" x14ac:dyDescent="0.25">
      <c r="A4388" t="s">
        <v>46</v>
      </c>
      <c r="B4388" t="s">
        <v>66</v>
      </c>
      <c r="C4388">
        <v>2015</v>
      </c>
      <c r="D4388" t="s">
        <v>28</v>
      </c>
      <c r="E4388">
        <v>8900</v>
      </c>
      <c r="F4388" t="s">
        <v>9</v>
      </c>
      <c r="G4388">
        <v>124900</v>
      </c>
    </row>
    <row r="4389" spans="1:7" x14ac:dyDescent="0.25">
      <c r="A4389" t="s">
        <v>95</v>
      </c>
      <c r="B4389" t="s">
        <v>142</v>
      </c>
      <c r="C4389">
        <v>2015</v>
      </c>
      <c r="D4389" t="s">
        <v>28</v>
      </c>
      <c r="E4389">
        <v>10609</v>
      </c>
      <c r="F4389" t="s">
        <v>21</v>
      </c>
      <c r="G4389">
        <v>124900</v>
      </c>
    </row>
    <row r="4390" spans="1:7" x14ac:dyDescent="0.25">
      <c r="A4390" t="s">
        <v>95</v>
      </c>
      <c r="B4390" t="s">
        <v>142</v>
      </c>
      <c r="C4390">
        <v>2015</v>
      </c>
      <c r="D4390" t="s">
        <v>28</v>
      </c>
      <c r="E4390">
        <v>12222</v>
      </c>
      <c r="F4390" t="s">
        <v>21</v>
      </c>
      <c r="G4390">
        <v>124900</v>
      </c>
    </row>
    <row r="4391" spans="1:7" x14ac:dyDescent="0.25">
      <c r="A4391" t="s">
        <v>79</v>
      </c>
      <c r="B4391" t="s">
        <v>123</v>
      </c>
      <c r="C4391">
        <v>2015</v>
      </c>
      <c r="D4391" t="s">
        <v>25</v>
      </c>
      <c r="E4391">
        <v>13570</v>
      </c>
      <c r="F4391" t="s">
        <v>9</v>
      </c>
      <c r="G4391">
        <v>124900</v>
      </c>
    </row>
    <row r="4392" spans="1:7" x14ac:dyDescent="0.25">
      <c r="A4392" t="s">
        <v>22</v>
      </c>
      <c r="B4392" t="s">
        <v>486</v>
      </c>
      <c r="C4392">
        <v>2023</v>
      </c>
      <c r="D4392" t="s">
        <v>8</v>
      </c>
      <c r="E4392">
        <v>2568</v>
      </c>
      <c r="F4392" t="s">
        <v>9</v>
      </c>
      <c r="G4392">
        <v>499000</v>
      </c>
    </row>
    <row r="4393" spans="1:7" x14ac:dyDescent="0.25">
      <c r="A4393" t="s">
        <v>98</v>
      </c>
      <c r="B4393" t="s">
        <v>110</v>
      </c>
      <c r="C4393">
        <v>2016</v>
      </c>
      <c r="D4393" t="s">
        <v>28</v>
      </c>
      <c r="E4393">
        <v>12500</v>
      </c>
      <c r="F4393" t="s">
        <v>21</v>
      </c>
      <c r="G4393">
        <v>124900</v>
      </c>
    </row>
    <row r="4394" spans="1:7" x14ac:dyDescent="0.25">
      <c r="A4394" t="s">
        <v>22</v>
      </c>
      <c r="B4394" t="s">
        <v>48</v>
      </c>
      <c r="C4394">
        <v>2023</v>
      </c>
      <c r="D4394" t="s">
        <v>14</v>
      </c>
      <c r="E4394">
        <v>2592</v>
      </c>
      <c r="F4394" t="s">
        <v>9</v>
      </c>
      <c r="G4394">
        <v>569900</v>
      </c>
    </row>
    <row r="4395" spans="1:7" x14ac:dyDescent="0.25">
      <c r="A4395" t="s">
        <v>22</v>
      </c>
      <c r="B4395" t="s">
        <v>486</v>
      </c>
      <c r="C4395">
        <v>2023</v>
      </c>
      <c r="D4395" t="s">
        <v>8</v>
      </c>
      <c r="E4395">
        <v>2600</v>
      </c>
      <c r="F4395" t="s">
        <v>9</v>
      </c>
      <c r="G4395">
        <v>508900</v>
      </c>
    </row>
    <row r="4396" spans="1:7" x14ac:dyDescent="0.25">
      <c r="A4396" t="s">
        <v>7</v>
      </c>
      <c r="B4396" t="s">
        <v>68</v>
      </c>
      <c r="C4396">
        <v>2016</v>
      </c>
      <c r="D4396" t="s">
        <v>25</v>
      </c>
      <c r="E4396">
        <v>19820</v>
      </c>
      <c r="F4396" t="s">
        <v>21</v>
      </c>
      <c r="G4396">
        <v>124900</v>
      </c>
    </row>
    <row r="4397" spans="1:7" x14ac:dyDescent="0.25">
      <c r="A4397" t="s">
        <v>45</v>
      </c>
      <c r="B4397" t="s">
        <v>463</v>
      </c>
      <c r="C4397">
        <v>2023</v>
      </c>
      <c r="D4397" t="s">
        <v>8</v>
      </c>
      <c r="E4397">
        <v>2610</v>
      </c>
      <c r="F4397" t="s">
        <v>9</v>
      </c>
      <c r="G4397">
        <v>949800</v>
      </c>
    </row>
    <row r="4398" spans="1:7" x14ac:dyDescent="0.25">
      <c r="A4398" t="s">
        <v>22</v>
      </c>
      <c r="B4398" t="s">
        <v>83</v>
      </c>
      <c r="C4398">
        <v>2023</v>
      </c>
      <c r="D4398" t="s">
        <v>8</v>
      </c>
      <c r="E4398">
        <v>2646</v>
      </c>
      <c r="F4398" t="s">
        <v>9</v>
      </c>
      <c r="G4398">
        <v>449900</v>
      </c>
    </row>
    <row r="4399" spans="1:7" x14ac:dyDescent="0.25">
      <c r="A4399" t="s">
        <v>15</v>
      </c>
      <c r="B4399" t="s">
        <v>120</v>
      </c>
      <c r="C4399">
        <v>2023</v>
      </c>
      <c r="D4399" t="s">
        <v>8</v>
      </c>
      <c r="E4399">
        <v>2646</v>
      </c>
      <c r="F4399" t="s">
        <v>9</v>
      </c>
      <c r="G4399">
        <v>569900</v>
      </c>
    </row>
    <row r="4400" spans="1:7" x14ac:dyDescent="0.25">
      <c r="A4400" t="s">
        <v>22</v>
      </c>
      <c r="B4400" t="s">
        <v>23</v>
      </c>
      <c r="C4400">
        <v>2016</v>
      </c>
      <c r="D4400" t="s">
        <v>25</v>
      </c>
      <c r="E4400">
        <v>20041</v>
      </c>
      <c r="F4400" t="s">
        <v>21</v>
      </c>
      <c r="G4400">
        <v>124900</v>
      </c>
    </row>
    <row r="4401" spans="1:7" x14ac:dyDescent="0.25">
      <c r="A4401" t="s">
        <v>29</v>
      </c>
      <c r="B4401" t="s">
        <v>52</v>
      </c>
      <c r="C4401">
        <v>2023</v>
      </c>
      <c r="D4401" t="s">
        <v>14</v>
      </c>
      <c r="E4401">
        <v>2700</v>
      </c>
      <c r="F4401" t="s">
        <v>9</v>
      </c>
      <c r="G4401">
        <v>379900</v>
      </c>
    </row>
    <row r="4402" spans="1:7" x14ac:dyDescent="0.25">
      <c r="A4402" t="s">
        <v>26</v>
      </c>
      <c r="B4402" t="s">
        <v>27</v>
      </c>
      <c r="C4402">
        <v>2023</v>
      </c>
      <c r="D4402" t="s">
        <v>14</v>
      </c>
      <c r="E4402">
        <v>2700</v>
      </c>
      <c r="F4402" t="s">
        <v>9</v>
      </c>
      <c r="G4402">
        <v>519900</v>
      </c>
    </row>
    <row r="4403" spans="1:7" x14ac:dyDescent="0.25">
      <c r="A4403" t="s">
        <v>22</v>
      </c>
      <c r="B4403" t="s">
        <v>83</v>
      </c>
      <c r="C4403">
        <v>2023</v>
      </c>
      <c r="D4403" t="s">
        <v>14</v>
      </c>
      <c r="E4403">
        <v>2711</v>
      </c>
      <c r="F4403" t="s">
        <v>9</v>
      </c>
      <c r="G4403">
        <v>429900</v>
      </c>
    </row>
    <row r="4404" spans="1:7" x14ac:dyDescent="0.25">
      <c r="A4404" t="s">
        <v>22</v>
      </c>
      <c r="B4404" t="s">
        <v>23</v>
      </c>
      <c r="C4404">
        <v>2016</v>
      </c>
      <c r="D4404" t="s">
        <v>25</v>
      </c>
      <c r="E4404">
        <v>24689</v>
      </c>
      <c r="F4404" t="s">
        <v>9</v>
      </c>
      <c r="G4404">
        <v>124900</v>
      </c>
    </row>
    <row r="4405" spans="1:7" x14ac:dyDescent="0.25">
      <c r="A4405" t="s">
        <v>69</v>
      </c>
      <c r="B4405" t="s">
        <v>124</v>
      </c>
      <c r="C4405">
        <v>2017</v>
      </c>
      <c r="D4405" t="s">
        <v>28</v>
      </c>
      <c r="E4405">
        <v>2522</v>
      </c>
      <c r="F4405" t="s">
        <v>21</v>
      </c>
      <c r="G4405">
        <v>124900</v>
      </c>
    </row>
    <row r="4406" spans="1:7" x14ac:dyDescent="0.25">
      <c r="A4406" t="s">
        <v>7</v>
      </c>
      <c r="B4406" t="s">
        <v>68</v>
      </c>
      <c r="C4406">
        <v>2017</v>
      </c>
      <c r="D4406" t="s">
        <v>25</v>
      </c>
      <c r="E4406">
        <v>9530</v>
      </c>
      <c r="F4406" t="s">
        <v>21</v>
      </c>
      <c r="G4406">
        <v>124900</v>
      </c>
    </row>
    <row r="4407" spans="1:7" x14ac:dyDescent="0.25">
      <c r="A4407" t="s">
        <v>57</v>
      </c>
      <c r="B4407" t="s">
        <v>94</v>
      </c>
      <c r="C4407">
        <v>2017</v>
      </c>
      <c r="D4407" t="s">
        <v>25</v>
      </c>
      <c r="E4407">
        <v>11600</v>
      </c>
      <c r="F4407" t="s">
        <v>21</v>
      </c>
      <c r="G4407">
        <v>124900</v>
      </c>
    </row>
    <row r="4408" spans="1:7" x14ac:dyDescent="0.25">
      <c r="A4408" t="s">
        <v>57</v>
      </c>
      <c r="B4408" t="s">
        <v>101</v>
      </c>
      <c r="C4408">
        <v>2023</v>
      </c>
      <c r="D4408" t="s">
        <v>8</v>
      </c>
      <c r="E4408">
        <v>2800</v>
      </c>
      <c r="F4408" t="s">
        <v>9</v>
      </c>
      <c r="G4408">
        <v>399900</v>
      </c>
    </row>
    <row r="4409" spans="1:7" x14ac:dyDescent="0.25">
      <c r="A4409" t="s">
        <v>77</v>
      </c>
      <c r="B4409">
        <v>208</v>
      </c>
      <c r="C4409">
        <v>2018</v>
      </c>
      <c r="D4409" t="s">
        <v>28</v>
      </c>
      <c r="E4409">
        <v>7900</v>
      </c>
      <c r="F4409" t="s">
        <v>9</v>
      </c>
      <c r="G4409">
        <v>124900</v>
      </c>
    </row>
    <row r="4410" spans="1:7" x14ac:dyDescent="0.25">
      <c r="A4410" t="s">
        <v>57</v>
      </c>
      <c r="B4410" t="s">
        <v>94</v>
      </c>
      <c r="C4410">
        <v>2018</v>
      </c>
      <c r="D4410" t="s">
        <v>28</v>
      </c>
      <c r="E4410">
        <v>8836</v>
      </c>
      <c r="F4410" t="s">
        <v>21</v>
      </c>
      <c r="G4410">
        <v>124900</v>
      </c>
    </row>
    <row r="4411" spans="1:7" x14ac:dyDescent="0.25">
      <c r="A4411" t="s">
        <v>46</v>
      </c>
      <c r="B4411" t="s">
        <v>66</v>
      </c>
      <c r="C4411">
        <v>2019</v>
      </c>
      <c r="D4411" t="s">
        <v>28</v>
      </c>
      <c r="E4411">
        <v>8904</v>
      </c>
      <c r="F4411" t="s">
        <v>21</v>
      </c>
      <c r="G4411">
        <v>124900</v>
      </c>
    </row>
    <row r="4412" spans="1:7" x14ac:dyDescent="0.25">
      <c r="A4412" t="s">
        <v>104</v>
      </c>
      <c r="B4412" t="s">
        <v>116</v>
      </c>
      <c r="C4412">
        <v>2019</v>
      </c>
      <c r="D4412" t="s">
        <v>28</v>
      </c>
      <c r="E4412">
        <v>9100</v>
      </c>
      <c r="F4412" t="s">
        <v>21</v>
      </c>
      <c r="G4412">
        <v>124900</v>
      </c>
    </row>
    <row r="4413" spans="1:7" x14ac:dyDescent="0.25">
      <c r="A4413" t="s">
        <v>22</v>
      </c>
      <c r="B4413" t="s">
        <v>83</v>
      </c>
      <c r="C4413">
        <v>2023</v>
      </c>
      <c r="D4413" t="s">
        <v>8</v>
      </c>
      <c r="E4413">
        <v>2857</v>
      </c>
      <c r="F4413" t="s">
        <v>9</v>
      </c>
      <c r="G4413">
        <v>439900</v>
      </c>
    </row>
    <row r="4414" spans="1:7" x14ac:dyDescent="0.25">
      <c r="A4414" t="s">
        <v>104</v>
      </c>
      <c r="B4414" t="s">
        <v>116</v>
      </c>
      <c r="C4414">
        <v>2021</v>
      </c>
      <c r="D4414" t="s">
        <v>28</v>
      </c>
      <c r="E4414">
        <v>2300</v>
      </c>
      <c r="F4414" t="s">
        <v>21</v>
      </c>
      <c r="G4414">
        <v>124900</v>
      </c>
    </row>
    <row r="4415" spans="1:7" x14ac:dyDescent="0.25">
      <c r="A4415" t="s">
        <v>69</v>
      </c>
      <c r="B4415" t="s">
        <v>102</v>
      </c>
      <c r="C4415">
        <v>2014</v>
      </c>
      <c r="D4415" t="s">
        <v>28</v>
      </c>
      <c r="E4415">
        <v>12953</v>
      </c>
      <c r="F4415" t="s">
        <v>9</v>
      </c>
      <c r="G4415">
        <v>124800</v>
      </c>
    </row>
    <row r="4416" spans="1:7" x14ac:dyDescent="0.25">
      <c r="A4416" t="s">
        <v>22</v>
      </c>
      <c r="B4416" t="s">
        <v>83</v>
      </c>
      <c r="C4416">
        <v>2023</v>
      </c>
      <c r="D4416" t="s">
        <v>8</v>
      </c>
      <c r="E4416">
        <v>2884</v>
      </c>
      <c r="F4416" t="s">
        <v>9</v>
      </c>
      <c r="G4416">
        <v>439900</v>
      </c>
    </row>
    <row r="4417" spans="1:7" x14ac:dyDescent="0.25">
      <c r="A4417" t="s">
        <v>26</v>
      </c>
      <c r="B4417" t="s">
        <v>27</v>
      </c>
      <c r="C4417">
        <v>2023</v>
      </c>
      <c r="D4417" t="s">
        <v>8</v>
      </c>
      <c r="E4417">
        <v>2895</v>
      </c>
      <c r="F4417" t="s">
        <v>9</v>
      </c>
      <c r="G4417">
        <v>599000</v>
      </c>
    </row>
    <row r="4418" spans="1:7" x14ac:dyDescent="0.25">
      <c r="A4418" t="s">
        <v>22</v>
      </c>
      <c r="B4418" t="s">
        <v>62</v>
      </c>
      <c r="C4418">
        <v>2023</v>
      </c>
      <c r="D4418" t="s">
        <v>14</v>
      </c>
      <c r="E4418">
        <v>2901</v>
      </c>
      <c r="F4418" t="s">
        <v>9</v>
      </c>
      <c r="G4418">
        <v>749900</v>
      </c>
    </row>
    <row r="4419" spans="1:7" x14ac:dyDescent="0.25">
      <c r="A4419" t="s">
        <v>57</v>
      </c>
      <c r="B4419" t="s">
        <v>71</v>
      </c>
      <c r="C4419">
        <v>2014</v>
      </c>
      <c r="D4419" t="s">
        <v>25</v>
      </c>
      <c r="E4419">
        <v>17443</v>
      </c>
      <c r="F4419" t="s">
        <v>21</v>
      </c>
      <c r="G4419">
        <v>124800</v>
      </c>
    </row>
    <row r="4420" spans="1:7" x14ac:dyDescent="0.25">
      <c r="A4420" t="s">
        <v>77</v>
      </c>
      <c r="B4420">
        <v>2008</v>
      </c>
      <c r="C4420">
        <v>2015</v>
      </c>
      <c r="D4420" t="s">
        <v>28</v>
      </c>
      <c r="E4420">
        <v>8417</v>
      </c>
      <c r="F4420" t="s">
        <v>9</v>
      </c>
      <c r="G4420">
        <v>124800</v>
      </c>
    </row>
    <row r="4421" spans="1:7" x14ac:dyDescent="0.25">
      <c r="A4421" t="s">
        <v>22</v>
      </c>
      <c r="B4421" t="s">
        <v>486</v>
      </c>
      <c r="C4421">
        <v>2023</v>
      </c>
      <c r="D4421" t="s">
        <v>8</v>
      </c>
      <c r="E4421">
        <v>3002</v>
      </c>
      <c r="F4421" t="s">
        <v>9</v>
      </c>
      <c r="G4421">
        <v>449900</v>
      </c>
    </row>
    <row r="4422" spans="1:7" x14ac:dyDescent="0.25">
      <c r="A4422" t="s">
        <v>7</v>
      </c>
      <c r="B4422" t="s">
        <v>140</v>
      </c>
      <c r="C4422">
        <v>2023</v>
      </c>
      <c r="D4422" t="s">
        <v>8</v>
      </c>
      <c r="E4422">
        <v>3059</v>
      </c>
      <c r="F4422" t="s">
        <v>9</v>
      </c>
      <c r="G4422">
        <v>454800</v>
      </c>
    </row>
    <row r="4423" spans="1:7" x14ac:dyDescent="0.25">
      <c r="A4423" t="s">
        <v>22</v>
      </c>
      <c r="B4423" t="s">
        <v>48</v>
      </c>
      <c r="C4423">
        <v>2023</v>
      </c>
      <c r="D4423" t="s">
        <v>14</v>
      </c>
      <c r="E4423">
        <v>3090</v>
      </c>
      <c r="F4423" t="s">
        <v>9</v>
      </c>
      <c r="G4423">
        <v>559000</v>
      </c>
    </row>
    <row r="4424" spans="1:7" x14ac:dyDescent="0.25">
      <c r="A4424" t="s">
        <v>7</v>
      </c>
      <c r="B4424" t="s">
        <v>37</v>
      </c>
      <c r="C4424">
        <v>2015</v>
      </c>
      <c r="D4424" t="s">
        <v>25</v>
      </c>
      <c r="E4424">
        <v>26900</v>
      </c>
      <c r="F4424" t="s">
        <v>9</v>
      </c>
      <c r="G4424">
        <v>124800</v>
      </c>
    </row>
    <row r="4425" spans="1:7" x14ac:dyDescent="0.25">
      <c r="A4425" t="s">
        <v>57</v>
      </c>
      <c r="B4425" t="s">
        <v>58</v>
      </c>
      <c r="C4425">
        <v>2023</v>
      </c>
      <c r="D4425" t="s">
        <v>8</v>
      </c>
      <c r="E4425">
        <v>3202</v>
      </c>
      <c r="F4425" t="s">
        <v>9</v>
      </c>
      <c r="G4425">
        <v>649000</v>
      </c>
    </row>
    <row r="4426" spans="1:7" x14ac:dyDescent="0.25">
      <c r="A4426" t="s">
        <v>77</v>
      </c>
      <c r="B4426">
        <v>208</v>
      </c>
      <c r="C4426">
        <v>2017</v>
      </c>
      <c r="D4426" t="s">
        <v>28</v>
      </c>
      <c r="E4426">
        <v>5906</v>
      </c>
      <c r="F4426" t="s">
        <v>9</v>
      </c>
      <c r="G4426">
        <v>124800</v>
      </c>
    </row>
    <row r="4427" spans="1:7" x14ac:dyDescent="0.25">
      <c r="A4427" t="s">
        <v>22</v>
      </c>
      <c r="B4427" t="s">
        <v>23</v>
      </c>
      <c r="C4427">
        <v>2023</v>
      </c>
      <c r="D4427" t="s">
        <v>14</v>
      </c>
      <c r="E4427">
        <v>3255</v>
      </c>
      <c r="F4427" t="s">
        <v>9</v>
      </c>
      <c r="G4427">
        <v>539800</v>
      </c>
    </row>
    <row r="4428" spans="1:7" x14ac:dyDescent="0.25">
      <c r="A4428" t="s">
        <v>26</v>
      </c>
      <c r="B4428" t="s">
        <v>31</v>
      </c>
      <c r="C4428">
        <v>2023</v>
      </c>
      <c r="D4428" t="s">
        <v>8</v>
      </c>
      <c r="E4428">
        <v>3290</v>
      </c>
      <c r="F4428" t="s">
        <v>9</v>
      </c>
      <c r="G4428">
        <v>599900</v>
      </c>
    </row>
    <row r="4429" spans="1:7" x14ac:dyDescent="0.25">
      <c r="A4429" t="s">
        <v>77</v>
      </c>
      <c r="B4429">
        <v>3008</v>
      </c>
      <c r="C4429">
        <v>2023</v>
      </c>
      <c r="D4429" t="s">
        <v>14</v>
      </c>
      <c r="E4429">
        <v>3310</v>
      </c>
      <c r="F4429" t="s">
        <v>9</v>
      </c>
      <c r="G4429">
        <v>369900</v>
      </c>
    </row>
    <row r="4430" spans="1:7" x14ac:dyDescent="0.25">
      <c r="A4430" t="s">
        <v>77</v>
      </c>
      <c r="B4430">
        <v>308</v>
      </c>
      <c r="C4430">
        <v>2023</v>
      </c>
      <c r="D4430" t="s">
        <v>14</v>
      </c>
      <c r="E4430">
        <v>3447</v>
      </c>
      <c r="F4430" t="s">
        <v>9</v>
      </c>
      <c r="G4430">
        <v>359900</v>
      </c>
    </row>
    <row r="4431" spans="1:7" x14ac:dyDescent="0.25">
      <c r="A4431" t="s">
        <v>45</v>
      </c>
      <c r="B4431" t="s">
        <v>478</v>
      </c>
      <c r="C4431">
        <v>2023</v>
      </c>
      <c r="D4431" t="s">
        <v>8</v>
      </c>
      <c r="E4431">
        <v>3479</v>
      </c>
      <c r="F4431" t="s">
        <v>9</v>
      </c>
      <c r="G4431">
        <v>499900</v>
      </c>
    </row>
    <row r="4432" spans="1:7" x14ac:dyDescent="0.25">
      <c r="A4432" t="s">
        <v>46</v>
      </c>
      <c r="B4432" t="s">
        <v>47</v>
      </c>
      <c r="C4432">
        <v>2020</v>
      </c>
      <c r="D4432" t="s">
        <v>28</v>
      </c>
      <c r="E4432">
        <v>6149</v>
      </c>
      <c r="F4432" t="s">
        <v>21</v>
      </c>
      <c r="G4432">
        <v>124800</v>
      </c>
    </row>
    <row r="4433" spans="1:7" x14ac:dyDescent="0.25">
      <c r="A4433" t="s">
        <v>7</v>
      </c>
      <c r="B4433" t="s">
        <v>145</v>
      </c>
      <c r="C4433">
        <v>2023</v>
      </c>
      <c r="D4433" t="s">
        <v>8</v>
      </c>
      <c r="E4433">
        <v>3593</v>
      </c>
      <c r="F4433" t="s">
        <v>9</v>
      </c>
      <c r="G4433">
        <v>429900</v>
      </c>
    </row>
    <row r="4434" spans="1:7" x14ac:dyDescent="0.25">
      <c r="A4434" t="s">
        <v>45</v>
      </c>
      <c r="B4434" t="s">
        <v>461</v>
      </c>
      <c r="C4434">
        <v>2023</v>
      </c>
      <c r="D4434" t="s">
        <v>8</v>
      </c>
      <c r="E4434">
        <v>3673</v>
      </c>
      <c r="F4434" t="s">
        <v>9</v>
      </c>
      <c r="G4434">
        <v>428900</v>
      </c>
    </row>
    <row r="4435" spans="1:7" x14ac:dyDescent="0.25">
      <c r="A4435" t="s">
        <v>57</v>
      </c>
      <c r="B4435" t="s">
        <v>75</v>
      </c>
      <c r="C4435">
        <v>2023</v>
      </c>
      <c r="D4435" t="s">
        <v>14</v>
      </c>
      <c r="E4435">
        <v>3727</v>
      </c>
      <c r="F4435" t="s">
        <v>9</v>
      </c>
      <c r="G4435">
        <v>474900</v>
      </c>
    </row>
    <row r="4436" spans="1:7" x14ac:dyDescent="0.25">
      <c r="A4436" t="s">
        <v>7</v>
      </c>
      <c r="B4436" t="s">
        <v>145</v>
      </c>
      <c r="C4436">
        <v>2023</v>
      </c>
      <c r="D4436" t="s">
        <v>8</v>
      </c>
      <c r="E4436">
        <v>3813</v>
      </c>
      <c r="F4436" t="s">
        <v>9</v>
      </c>
      <c r="G4436">
        <v>428900</v>
      </c>
    </row>
    <row r="4437" spans="1:7" x14ac:dyDescent="0.25">
      <c r="A4437" t="s">
        <v>7</v>
      </c>
      <c r="B4437" t="s">
        <v>68</v>
      </c>
      <c r="C4437">
        <v>2017</v>
      </c>
      <c r="D4437" t="s">
        <v>25</v>
      </c>
      <c r="E4437">
        <v>14993</v>
      </c>
      <c r="F4437" t="s">
        <v>9</v>
      </c>
      <c r="G4437">
        <v>124500</v>
      </c>
    </row>
    <row r="4438" spans="1:7" x14ac:dyDescent="0.25">
      <c r="A4438" t="s">
        <v>7</v>
      </c>
      <c r="B4438" t="s">
        <v>32</v>
      </c>
      <c r="C4438">
        <v>2014</v>
      </c>
      <c r="D4438" t="s">
        <v>28</v>
      </c>
      <c r="E4438">
        <v>16600</v>
      </c>
      <c r="F4438" t="s">
        <v>9</v>
      </c>
      <c r="G4438">
        <v>124000</v>
      </c>
    </row>
    <row r="4439" spans="1:7" x14ac:dyDescent="0.25">
      <c r="A4439" t="s">
        <v>10</v>
      </c>
      <c r="B4439" t="s">
        <v>63</v>
      </c>
      <c r="C4439">
        <v>2015</v>
      </c>
      <c r="D4439" t="s">
        <v>28</v>
      </c>
      <c r="E4439">
        <v>13300</v>
      </c>
      <c r="F4439" t="s">
        <v>9</v>
      </c>
      <c r="G4439">
        <v>123000</v>
      </c>
    </row>
    <row r="4440" spans="1:7" x14ac:dyDescent="0.25">
      <c r="A4440" t="s">
        <v>29</v>
      </c>
      <c r="B4440" t="s">
        <v>59</v>
      </c>
      <c r="C4440">
        <v>2023</v>
      </c>
      <c r="D4440" t="s">
        <v>14</v>
      </c>
      <c r="E4440">
        <v>4088</v>
      </c>
      <c r="F4440" t="s">
        <v>9</v>
      </c>
      <c r="G4440">
        <v>589900</v>
      </c>
    </row>
    <row r="4441" spans="1:7" x14ac:dyDescent="0.25">
      <c r="A4441" t="s">
        <v>22</v>
      </c>
      <c r="B4441" t="s">
        <v>64</v>
      </c>
      <c r="C4441">
        <v>2023</v>
      </c>
      <c r="D4441" t="s">
        <v>14</v>
      </c>
      <c r="E4441">
        <v>4100</v>
      </c>
      <c r="F4441" t="s">
        <v>9</v>
      </c>
      <c r="G4441">
        <v>799000</v>
      </c>
    </row>
    <row r="4442" spans="1:7" x14ac:dyDescent="0.25">
      <c r="A4442" t="s">
        <v>7</v>
      </c>
      <c r="B4442" t="s">
        <v>68</v>
      </c>
      <c r="C4442">
        <v>2016</v>
      </c>
      <c r="D4442" t="s">
        <v>25</v>
      </c>
      <c r="E4442">
        <v>11500</v>
      </c>
      <c r="F4442" t="s">
        <v>9</v>
      </c>
      <c r="G4442">
        <v>119999</v>
      </c>
    </row>
    <row r="4443" spans="1:7" x14ac:dyDescent="0.25">
      <c r="A4443" t="s">
        <v>45</v>
      </c>
      <c r="B4443" t="s">
        <v>478</v>
      </c>
      <c r="C4443">
        <v>2023</v>
      </c>
      <c r="D4443" t="s">
        <v>8</v>
      </c>
      <c r="E4443">
        <v>4420</v>
      </c>
      <c r="F4443" t="s">
        <v>9</v>
      </c>
      <c r="G4443">
        <v>614900</v>
      </c>
    </row>
    <row r="4444" spans="1:7" x14ac:dyDescent="0.25">
      <c r="A4444" t="s">
        <v>19</v>
      </c>
      <c r="B4444" t="s">
        <v>43</v>
      </c>
      <c r="C4444">
        <v>2018</v>
      </c>
      <c r="D4444" t="s">
        <v>25</v>
      </c>
      <c r="E4444">
        <v>27000</v>
      </c>
      <c r="F4444" t="s">
        <v>9</v>
      </c>
      <c r="G4444">
        <v>119999</v>
      </c>
    </row>
    <row r="4445" spans="1:7" x14ac:dyDescent="0.25">
      <c r="A4445" t="s">
        <v>117</v>
      </c>
      <c r="B4445" t="s">
        <v>118</v>
      </c>
      <c r="C4445">
        <v>2014</v>
      </c>
      <c r="D4445" t="s">
        <v>28</v>
      </c>
      <c r="E4445">
        <v>4518</v>
      </c>
      <c r="F4445" t="s">
        <v>21</v>
      </c>
      <c r="G4445">
        <v>119900</v>
      </c>
    </row>
    <row r="4446" spans="1:7" x14ac:dyDescent="0.25">
      <c r="A4446" t="s">
        <v>77</v>
      </c>
      <c r="B4446">
        <v>3008</v>
      </c>
      <c r="C4446">
        <v>2023</v>
      </c>
      <c r="D4446" t="s">
        <v>14</v>
      </c>
      <c r="E4446">
        <v>4558</v>
      </c>
      <c r="F4446" t="s">
        <v>9</v>
      </c>
      <c r="G4446">
        <v>364900</v>
      </c>
    </row>
    <row r="4447" spans="1:7" x14ac:dyDescent="0.25">
      <c r="A4447" t="s">
        <v>22</v>
      </c>
      <c r="B4447" t="s">
        <v>62</v>
      </c>
      <c r="C4447">
        <v>2023</v>
      </c>
      <c r="D4447" t="s">
        <v>14</v>
      </c>
      <c r="E4447">
        <v>4579</v>
      </c>
      <c r="F4447" t="s">
        <v>9</v>
      </c>
      <c r="G4447">
        <v>549900</v>
      </c>
    </row>
    <row r="4448" spans="1:7" x14ac:dyDescent="0.25">
      <c r="A4448" t="s">
        <v>7</v>
      </c>
      <c r="B4448" t="s">
        <v>32</v>
      </c>
      <c r="C4448">
        <v>2014</v>
      </c>
      <c r="D4448" t="s">
        <v>25</v>
      </c>
      <c r="E4448">
        <v>10203</v>
      </c>
      <c r="F4448" t="s">
        <v>21</v>
      </c>
      <c r="G4448">
        <v>119900</v>
      </c>
    </row>
    <row r="4449" spans="1:7" x14ac:dyDescent="0.25">
      <c r="A4449" t="s">
        <v>22</v>
      </c>
      <c r="B4449" t="s">
        <v>62</v>
      </c>
      <c r="C4449">
        <v>2023</v>
      </c>
      <c r="D4449" t="s">
        <v>14</v>
      </c>
      <c r="E4449">
        <v>4682</v>
      </c>
      <c r="F4449" t="s">
        <v>9</v>
      </c>
      <c r="G4449">
        <v>549000</v>
      </c>
    </row>
    <row r="4450" spans="1:7" x14ac:dyDescent="0.25">
      <c r="A4450" t="s">
        <v>22</v>
      </c>
      <c r="B4450" t="s">
        <v>83</v>
      </c>
      <c r="C4450">
        <v>2023</v>
      </c>
      <c r="D4450" t="s">
        <v>8</v>
      </c>
      <c r="E4450">
        <v>5093</v>
      </c>
      <c r="F4450" t="s">
        <v>9</v>
      </c>
      <c r="G4450">
        <v>419900</v>
      </c>
    </row>
    <row r="4451" spans="1:7" x14ac:dyDescent="0.25">
      <c r="A4451" t="s">
        <v>22</v>
      </c>
      <c r="B4451" t="s">
        <v>64</v>
      </c>
      <c r="C4451">
        <v>2023</v>
      </c>
      <c r="D4451" t="s">
        <v>14</v>
      </c>
      <c r="E4451">
        <v>5211</v>
      </c>
      <c r="F4451" t="s">
        <v>9</v>
      </c>
      <c r="G4451">
        <v>749900</v>
      </c>
    </row>
    <row r="4452" spans="1:7" x14ac:dyDescent="0.25">
      <c r="A4452" t="s">
        <v>7</v>
      </c>
      <c r="B4452" t="s">
        <v>37</v>
      </c>
      <c r="C4452">
        <v>2014</v>
      </c>
      <c r="D4452" t="s">
        <v>25</v>
      </c>
      <c r="E4452">
        <v>14000</v>
      </c>
      <c r="F4452" t="s">
        <v>21</v>
      </c>
      <c r="G4452">
        <v>119900</v>
      </c>
    </row>
    <row r="4453" spans="1:7" x14ac:dyDescent="0.25">
      <c r="A4453" t="s">
        <v>26</v>
      </c>
      <c r="B4453" t="s">
        <v>31</v>
      </c>
      <c r="C4453">
        <v>2023</v>
      </c>
      <c r="D4453" t="s">
        <v>8</v>
      </c>
      <c r="E4453">
        <v>5900</v>
      </c>
      <c r="F4453" t="s">
        <v>9</v>
      </c>
      <c r="G4453">
        <v>599900</v>
      </c>
    </row>
    <row r="4454" spans="1:7" x14ac:dyDescent="0.25">
      <c r="A4454" t="s">
        <v>26</v>
      </c>
      <c r="B4454" t="s">
        <v>27</v>
      </c>
      <c r="C4454">
        <v>2023</v>
      </c>
      <c r="D4454" t="s">
        <v>8</v>
      </c>
      <c r="E4454">
        <v>6050</v>
      </c>
      <c r="F4454" t="s">
        <v>9</v>
      </c>
      <c r="G4454">
        <v>549900</v>
      </c>
    </row>
    <row r="4455" spans="1:7" x14ac:dyDescent="0.25">
      <c r="A4455" t="s">
        <v>15</v>
      </c>
      <c r="B4455">
        <v>530</v>
      </c>
      <c r="C4455">
        <v>2023</v>
      </c>
      <c r="D4455" t="s">
        <v>14</v>
      </c>
      <c r="E4455">
        <v>6258</v>
      </c>
      <c r="F4455" t="s">
        <v>9</v>
      </c>
      <c r="G4455">
        <v>514900</v>
      </c>
    </row>
    <row r="4456" spans="1:7" x14ac:dyDescent="0.25">
      <c r="A4456" t="s">
        <v>57</v>
      </c>
      <c r="B4456" t="s">
        <v>58</v>
      </c>
      <c r="C4456">
        <v>2023</v>
      </c>
      <c r="D4456" t="s">
        <v>8</v>
      </c>
      <c r="E4456">
        <v>6335</v>
      </c>
      <c r="F4456" t="s">
        <v>9</v>
      </c>
      <c r="G4456">
        <v>469900</v>
      </c>
    </row>
    <row r="4457" spans="1:7" x14ac:dyDescent="0.25">
      <c r="A4457" t="s">
        <v>12</v>
      </c>
      <c r="B4457" t="s">
        <v>470</v>
      </c>
      <c r="C4457">
        <v>2023</v>
      </c>
      <c r="D4457" t="s">
        <v>14</v>
      </c>
      <c r="E4457">
        <v>6500</v>
      </c>
      <c r="F4457" t="s">
        <v>9</v>
      </c>
      <c r="G4457">
        <v>229900</v>
      </c>
    </row>
    <row r="4458" spans="1:7" x14ac:dyDescent="0.25">
      <c r="A4458" t="s">
        <v>7</v>
      </c>
      <c r="B4458" t="s">
        <v>32</v>
      </c>
      <c r="C4458">
        <v>2014</v>
      </c>
      <c r="D4458" t="s">
        <v>25</v>
      </c>
      <c r="E4458">
        <v>15600</v>
      </c>
      <c r="F4458" t="s">
        <v>21</v>
      </c>
      <c r="G4458">
        <v>119900</v>
      </c>
    </row>
    <row r="4459" spans="1:7" x14ac:dyDescent="0.25">
      <c r="A4459" t="s">
        <v>15</v>
      </c>
      <c r="B4459">
        <v>520</v>
      </c>
      <c r="C4459">
        <v>2014</v>
      </c>
      <c r="D4459" t="s">
        <v>25</v>
      </c>
      <c r="E4459">
        <v>25075</v>
      </c>
      <c r="F4459" t="s">
        <v>9</v>
      </c>
      <c r="G4459">
        <v>119900</v>
      </c>
    </row>
    <row r="4460" spans="1:7" x14ac:dyDescent="0.25">
      <c r="A4460" t="s">
        <v>17</v>
      </c>
      <c r="B4460" t="s">
        <v>125</v>
      </c>
      <c r="C4460">
        <v>2023</v>
      </c>
      <c r="D4460" t="s">
        <v>14</v>
      </c>
      <c r="E4460">
        <v>200</v>
      </c>
      <c r="F4460" t="s">
        <v>9</v>
      </c>
      <c r="G4460">
        <v>379900</v>
      </c>
    </row>
    <row r="4461" spans="1:7" x14ac:dyDescent="0.25">
      <c r="A4461" t="s">
        <v>17</v>
      </c>
      <c r="B4461" t="s">
        <v>125</v>
      </c>
      <c r="C4461">
        <v>2023</v>
      </c>
      <c r="D4461" t="s">
        <v>14</v>
      </c>
      <c r="E4461">
        <v>200</v>
      </c>
      <c r="F4461" t="s">
        <v>9</v>
      </c>
      <c r="G4461">
        <v>379900</v>
      </c>
    </row>
    <row r="4462" spans="1:7" x14ac:dyDescent="0.25">
      <c r="A4462" t="s">
        <v>10</v>
      </c>
      <c r="B4462" t="s">
        <v>54</v>
      </c>
      <c r="C4462">
        <v>2024</v>
      </c>
      <c r="D4462" t="s">
        <v>14</v>
      </c>
      <c r="E4462">
        <v>0</v>
      </c>
      <c r="F4462" t="s">
        <v>9</v>
      </c>
      <c r="G4462">
        <v>228000</v>
      </c>
    </row>
    <row r="4463" spans="1:7" x14ac:dyDescent="0.25">
      <c r="A4463" t="s">
        <v>46</v>
      </c>
      <c r="B4463" t="s">
        <v>47</v>
      </c>
      <c r="C4463">
        <v>2024</v>
      </c>
      <c r="D4463" t="s">
        <v>14</v>
      </c>
      <c r="E4463">
        <v>0</v>
      </c>
      <c r="F4463" t="s">
        <v>9</v>
      </c>
      <c r="G4463">
        <v>259900</v>
      </c>
    </row>
    <row r="4464" spans="1:7" x14ac:dyDescent="0.25">
      <c r="A4464" t="s">
        <v>84</v>
      </c>
      <c r="B4464" t="s">
        <v>85</v>
      </c>
      <c r="C4464">
        <v>2015</v>
      </c>
      <c r="D4464" t="s">
        <v>28</v>
      </c>
      <c r="E4464">
        <v>6000</v>
      </c>
      <c r="F4464" t="s">
        <v>9</v>
      </c>
      <c r="G4464">
        <v>119900</v>
      </c>
    </row>
    <row r="4465" spans="1:7" x14ac:dyDescent="0.25">
      <c r="A4465" t="s">
        <v>57</v>
      </c>
      <c r="B4465" t="s">
        <v>67</v>
      </c>
      <c r="C4465">
        <v>2015</v>
      </c>
      <c r="D4465" t="s">
        <v>28</v>
      </c>
      <c r="E4465">
        <v>9000</v>
      </c>
      <c r="F4465" t="s">
        <v>21</v>
      </c>
      <c r="G4465">
        <v>119900</v>
      </c>
    </row>
    <row r="4466" spans="1:7" x14ac:dyDescent="0.25">
      <c r="A4466" t="s">
        <v>46</v>
      </c>
      <c r="B4466" t="s">
        <v>47</v>
      </c>
      <c r="C4466">
        <v>2024</v>
      </c>
      <c r="D4466" t="s">
        <v>14</v>
      </c>
      <c r="E4466">
        <v>0</v>
      </c>
      <c r="F4466" t="s">
        <v>9</v>
      </c>
      <c r="G4466">
        <v>279900</v>
      </c>
    </row>
    <row r="4467" spans="1:7" x14ac:dyDescent="0.25">
      <c r="A4467" t="s">
        <v>10</v>
      </c>
      <c r="B4467" t="s">
        <v>82</v>
      </c>
      <c r="C4467">
        <v>2024</v>
      </c>
      <c r="D4467" t="s">
        <v>14</v>
      </c>
      <c r="E4467">
        <v>0</v>
      </c>
      <c r="F4467" t="s">
        <v>9</v>
      </c>
      <c r="G4467">
        <v>280300</v>
      </c>
    </row>
    <row r="4468" spans="1:7" x14ac:dyDescent="0.25">
      <c r="A4468" t="s">
        <v>7</v>
      </c>
      <c r="B4468" t="s">
        <v>32</v>
      </c>
      <c r="C4468">
        <v>2015</v>
      </c>
      <c r="D4468" t="s">
        <v>28</v>
      </c>
      <c r="E4468">
        <v>10000</v>
      </c>
      <c r="F4468" t="s">
        <v>21</v>
      </c>
      <c r="G4468">
        <v>119900</v>
      </c>
    </row>
    <row r="4469" spans="1:7" x14ac:dyDescent="0.25">
      <c r="A4469" t="s">
        <v>46</v>
      </c>
      <c r="B4469" t="s">
        <v>47</v>
      </c>
      <c r="C4469">
        <v>2015</v>
      </c>
      <c r="D4469" t="s">
        <v>28</v>
      </c>
      <c r="E4469">
        <v>10903</v>
      </c>
      <c r="F4469" t="s">
        <v>9</v>
      </c>
      <c r="G4469">
        <v>119900</v>
      </c>
    </row>
    <row r="4470" spans="1:7" x14ac:dyDescent="0.25">
      <c r="A4470" t="s">
        <v>104</v>
      </c>
      <c r="B4470" t="s">
        <v>128</v>
      </c>
      <c r="C4470">
        <v>2015</v>
      </c>
      <c r="D4470" t="s">
        <v>25</v>
      </c>
      <c r="E4470">
        <v>10945</v>
      </c>
      <c r="F4470" t="s">
        <v>21</v>
      </c>
      <c r="G4470">
        <v>119900</v>
      </c>
    </row>
    <row r="4471" spans="1:7" x14ac:dyDescent="0.25">
      <c r="A4471" t="s">
        <v>104</v>
      </c>
      <c r="B4471" t="s">
        <v>105</v>
      </c>
      <c r="C4471">
        <v>2015</v>
      </c>
      <c r="D4471" t="s">
        <v>25</v>
      </c>
      <c r="E4471">
        <v>11500</v>
      </c>
      <c r="F4471" t="s">
        <v>9</v>
      </c>
      <c r="G4471">
        <v>119900</v>
      </c>
    </row>
    <row r="4472" spans="1:7" x14ac:dyDescent="0.25">
      <c r="A4472" t="s">
        <v>26</v>
      </c>
      <c r="B4472" t="s">
        <v>106</v>
      </c>
      <c r="C4472">
        <v>2015</v>
      </c>
      <c r="D4472" t="s">
        <v>28</v>
      </c>
      <c r="E4472">
        <v>13812</v>
      </c>
      <c r="F4472" t="s">
        <v>21</v>
      </c>
      <c r="G4472">
        <v>119900</v>
      </c>
    </row>
    <row r="4473" spans="1:7" x14ac:dyDescent="0.25">
      <c r="A4473" t="s">
        <v>7</v>
      </c>
      <c r="B4473" t="s">
        <v>37</v>
      </c>
      <c r="C4473">
        <v>2015</v>
      </c>
      <c r="D4473" t="s">
        <v>25</v>
      </c>
      <c r="E4473">
        <v>21800</v>
      </c>
      <c r="F4473" t="s">
        <v>9</v>
      </c>
      <c r="G4473">
        <v>119900</v>
      </c>
    </row>
    <row r="4474" spans="1:7" x14ac:dyDescent="0.25">
      <c r="A4474" t="s">
        <v>7</v>
      </c>
      <c r="B4474" t="s">
        <v>37</v>
      </c>
      <c r="C4474">
        <v>2015</v>
      </c>
      <c r="D4474" t="s">
        <v>25</v>
      </c>
      <c r="E4474">
        <v>22880</v>
      </c>
      <c r="F4474" t="s">
        <v>9</v>
      </c>
      <c r="G4474">
        <v>119900</v>
      </c>
    </row>
    <row r="4475" spans="1:7" x14ac:dyDescent="0.25">
      <c r="A4475" t="s">
        <v>46</v>
      </c>
      <c r="B4475" t="s">
        <v>66</v>
      </c>
      <c r="C4475">
        <v>2016</v>
      </c>
      <c r="D4475" t="s">
        <v>28</v>
      </c>
      <c r="E4475">
        <v>4085</v>
      </c>
      <c r="F4475" t="s">
        <v>21</v>
      </c>
      <c r="G4475">
        <v>119900</v>
      </c>
    </row>
    <row r="4476" spans="1:7" x14ac:dyDescent="0.25">
      <c r="A4476" t="s">
        <v>77</v>
      </c>
      <c r="B4476">
        <v>2008</v>
      </c>
      <c r="C4476">
        <v>2016</v>
      </c>
      <c r="D4476" t="s">
        <v>28</v>
      </c>
      <c r="E4476">
        <v>9787</v>
      </c>
      <c r="F4476" t="s">
        <v>9</v>
      </c>
      <c r="G4476">
        <v>119900</v>
      </c>
    </row>
    <row r="4477" spans="1:7" x14ac:dyDescent="0.25">
      <c r="A4477" t="s">
        <v>46</v>
      </c>
      <c r="B4477" t="s">
        <v>47</v>
      </c>
      <c r="C4477">
        <v>2016</v>
      </c>
      <c r="D4477" t="s">
        <v>28</v>
      </c>
      <c r="E4477">
        <v>10700</v>
      </c>
      <c r="F4477" t="s">
        <v>9</v>
      </c>
      <c r="G4477">
        <v>119900</v>
      </c>
    </row>
    <row r="4478" spans="1:7" x14ac:dyDescent="0.25">
      <c r="A4478" t="s">
        <v>19</v>
      </c>
      <c r="B4478" t="s">
        <v>43</v>
      </c>
      <c r="C4478">
        <v>2016</v>
      </c>
      <c r="D4478" t="s">
        <v>25</v>
      </c>
      <c r="E4478">
        <v>11850</v>
      </c>
      <c r="F4478" t="s">
        <v>9</v>
      </c>
      <c r="G4478">
        <v>119900</v>
      </c>
    </row>
    <row r="4479" spans="1:7" x14ac:dyDescent="0.25">
      <c r="A4479" t="s">
        <v>22</v>
      </c>
      <c r="B4479" t="s">
        <v>127</v>
      </c>
      <c r="C4479">
        <v>2016</v>
      </c>
      <c r="D4479" t="s">
        <v>25</v>
      </c>
      <c r="E4479">
        <v>25000</v>
      </c>
      <c r="F4479" t="s">
        <v>9</v>
      </c>
      <c r="G4479">
        <v>119900</v>
      </c>
    </row>
    <row r="4480" spans="1:7" x14ac:dyDescent="0.25">
      <c r="A4480" t="s">
        <v>7</v>
      </c>
      <c r="B4480" t="s">
        <v>134</v>
      </c>
      <c r="C4480">
        <v>2017</v>
      </c>
      <c r="D4480" t="s">
        <v>28</v>
      </c>
      <c r="E4480">
        <v>4750</v>
      </c>
      <c r="F4480" t="s">
        <v>21</v>
      </c>
      <c r="G4480">
        <v>119900</v>
      </c>
    </row>
    <row r="4481" spans="1:7" x14ac:dyDescent="0.25">
      <c r="A4481" t="s">
        <v>12</v>
      </c>
      <c r="B4481" t="s">
        <v>13</v>
      </c>
      <c r="C4481">
        <v>2017</v>
      </c>
      <c r="D4481" t="s">
        <v>28</v>
      </c>
      <c r="E4481">
        <v>7050</v>
      </c>
      <c r="F4481" t="s">
        <v>21</v>
      </c>
      <c r="G4481">
        <v>119900</v>
      </c>
    </row>
    <row r="4482" spans="1:7" x14ac:dyDescent="0.25">
      <c r="A4482" t="s">
        <v>57</v>
      </c>
      <c r="B4482" t="s">
        <v>111</v>
      </c>
      <c r="C4482">
        <v>2017</v>
      </c>
      <c r="D4482" t="s">
        <v>25</v>
      </c>
      <c r="E4482">
        <v>30300</v>
      </c>
      <c r="F4482" t="s">
        <v>9</v>
      </c>
      <c r="G4482">
        <v>119900</v>
      </c>
    </row>
    <row r="4483" spans="1:7" x14ac:dyDescent="0.25">
      <c r="A4483" t="s">
        <v>104</v>
      </c>
      <c r="B4483" t="s">
        <v>116</v>
      </c>
      <c r="C4483">
        <v>2018</v>
      </c>
      <c r="D4483" t="s">
        <v>28</v>
      </c>
      <c r="E4483">
        <v>8500</v>
      </c>
      <c r="F4483" t="s">
        <v>21</v>
      </c>
      <c r="G4483">
        <v>119900</v>
      </c>
    </row>
    <row r="4484" spans="1:7" x14ac:dyDescent="0.25">
      <c r="A4484" t="s">
        <v>57</v>
      </c>
      <c r="B4484" t="s">
        <v>94</v>
      </c>
      <c r="C4484">
        <v>2024</v>
      </c>
      <c r="D4484" t="s">
        <v>14</v>
      </c>
      <c r="E4484">
        <v>0</v>
      </c>
      <c r="F4484" t="s">
        <v>9</v>
      </c>
      <c r="G4484">
        <v>319900</v>
      </c>
    </row>
    <row r="4485" spans="1:7" x14ac:dyDescent="0.25">
      <c r="A4485" t="s">
        <v>77</v>
      </c>
      <c r="B4485" t="s">
        <v>108</v>
      </c>
      <c r="C4485">
        <v>2018</v>
      </c>
      <c r="D4485" t="s">
        <v>25</v>
      </c>
      <c r="E4485">
        <v>9722</v>
      </c>
      <c r="F4485" t="s">
        <v>21</v>
      </c>
      <c r="G4485">
        <v>119900</v>
      </c>
    </row>
    <row r="4486" spans="1:7" x14ac:dyDescent="0.25">
      <c r="A4486" t="s">
        <v>19</v>
      </c>
      <c r="B4486" t="s">
        <v>152</v>
      </c>
      <c r="C4486">
        <v>2018</v>
      </c>
      <c r="D4486" t="s">
        <v>28</v>
      </c>
      <c r="E4486">
        <v>10323</v>
      </c>
      <c r="F4486" t="s">
        <v>21</v>
      </c>
      <c r="G4486">
        <v>119900</v>
      </c>
    </row>
    <row r="4487" spans="1:7" x14ac:dyDescent="0.25">
      <c r="A4487" t="s">
        <v>7</v>
      </c>
      <c r="B4487" t="s">
        <v>134</v>
      </c>
      <c r="C4487">
        <v>2018</v>
      </c>
      <c r="D4487" t="s">
        <v>28</v>
      </c>
      <c r="E4487">
        <v>10371</v>
      </c>
      <c r="F4487" t="s">
        <v>21</v>
      </c>
      <c r="G4487">
        <v>119900</v>
      </c>
    </row>
    <row r="4488" spans="1:7" x14ac:dyDescent="0.25">
      <c r="A4488" t="s">
        <v>7</v>
      </c>
      <c r="B4488" t="s">
        <v>68</v>
      </c>
      <c r="C4488">
        <v>2018</v>
      </c>
      <c r="D4488" t="s">
        <v>25</v>
      </c>
      <c r="E4488">
        <v>17813</v>
      </c>
      <c r="F4488" t="s">
        <v>21</v>
      </c>
      <c r="G4488">
        <v>119900</v>
      </c>
    </row>
    <row r="4489" spans="1:7" x14ac:dyDescent="0.25">
      <c r="A4489" t="s">
        <v>79</v>
      </c>
      <c r="B4489" t="s">
        <v>143</v>
      </c>
      <c r="C4489">
        <v>2014</v>
      </c>
      <c r="D4489" t="s">
        <v>28</v>
      </c>
      <c r="E4489">
        <v>5112</v>
      </c>
      <c r="F4489" t="s">
        <v>9</v>
      </c>
      <c r="G4489">
        <v>119800</v>
      </c>
    </row>
    <row r="4490" spans="1:7" x14ac:dyDescent="0.25">
      <c r="A4490" t="s">
        <v>7</v>
      </c>
      <c r="B4490" t="s">
        <v>32</v>
      </c>
      <c r="C4490">
        <v>2015</v>
      </c>
      <c r="D4490" t="s">
        <v>25</v>
      </c>
      <c r="E4490">
        <v>12900</v>
      </c>
      <c r="F4490" t="s">
        <v>21</v>
      </c>
      <c r="G4490">
        <v>119800</v>
      </c>
    </row>
    <row r="4491" spans="1:7" x14ac:dyDescent="0.25">
      <c r="A4491" t="s">
        <v>46</v>
      </c>
      <c r="B4491" t="s">
        <v>66</v>
      </c>
      <c r="C4491">
        <v>2015</v>
      </c>
      <c r="D4491" t="s">
        <v>28</v>
      </c>
      <c r="E4491">
        <v>7490</v>
      </c>
      <c r="F4491" t="s">
        <v>21</v>
      </c>
      <c r="G4491">
        <v>119500</v>
      </c>
    </row>
    <row r="4492" spans="1:7" x14ac:dyDescent="0.25">
      <c r="A4492" t="s">
        <v>104</v>
      </c>
      <c r="B4492" t="s">
        <v>116</v>
      </c>
      <c r="C4492">
        <v>2015</v>
      </c>
      <c r="D4492" t="s">
        <v>25</v>
      </c>
      <c r="E4492">
        <v>10180</v>
      </c>
      <c r="F4492" t="s">
        <v>9</v>
      </c>
      <c r="G4492">
        <v>119000</v>
      </c>
    </row>
    <row r="4493" spans="1:7" x14ac:dyDescent="0.25">
      <c r="A4493" t="s">
        <v>77</v>
      </c>
      <c r="B4493">
        <v>308</v>
      </c>
      <c r="C4493">
        <v>2016</v>
      </c>
      <c r="D4493" t="s">
        <v>25</v>
      </c>
      <c r="E4493">
        <v>17755</v>
      </c>
      <c r="F4493" t="s">
        <v>9</v>
      </c>
      <c r="G4493">
        <v>118800</v>
      </c>
    </row>
    <row r="4494" spans="1:7" x14ac:dyDescent="0.25">
      <c r="A4494" t="s">
        <v>77</v>
      </c>
      <c r="B4494" t="s">
        <v>108</v>
      </c>
      <c r="C4494">
        <v>2018</v>
      </c>
      <c r="D4494" t="s">
        <v>25</v>
      </c>
      <c r="E4494">
        <v>8543</v>
      </c>
      <c r="F4494" t="s">
        <v>9</v>
      </c>
      <c r="G4494">
        <v>118750</v>
      </c>
    </row>
    <row r="4495" spans="1:7" x14ac:dyDescent="0.25">
      <c r="A4495" t="s">
        <v>77</v>
      </c>
      <c r="B4495" t="s">
        <v>108</v>
      </c>
      <c r="C4495">
        <v>2017</v>
      </c>
      <c r="D4495" t="s">
        <v>25</v>
      </c>
      <c r="E4495">
        <v>10372</v>
      </c>
      <c r="F4495" t="s">
        <v>9</v>
      </c>
      <c r="G4495">
        <v>117900</v>
      </c>
    </row>
    <row r="4496" spans="1:7" x14ac:dyDescent="0.25">
      <c r="A4496" t="s">
        <v>10</v>
      </c>
      <c r="B4496" t="s">
        <v>54</v>
      </c>
      <c r="C4496">
        <v>2018</v>
      </c>
      <c r="D4496" t="s">
        <v>28</v>
      </c>
      <c r="E4496">
        <v>7813</v>
      </c>
      <c r="F4496" t="s">
        <v>21</v>
      </c>
      <c r="G4496">
        <v>117900</v>
      </c>
    </row>
    <row r="4497" spans="1:7" x14ac:dyDescent="0.25">
      <c r="A4497" t="s">
        <v>98</v>
      </c>
      <c r="B4497" t="s">
        <v>110</v>
      </c>
      <c r="C4497">
        <v>2016</v>
      </c>
      <c r="D4497" t="s">
        <v>28</v>
      </c>
      <c r="E4497">
        <v>8150</v>
      </c>
      <c r="F4497" t="s">
        <v>21</v>
      </c>
      <c r="G4497">
        <v>117800</v>
      </c>
    </row>
    <row r="4498" spans="1:7" x14ac:dyDescent="0.25">
      <c r="A4498" t="s">
        <v>117</v>
      </c>
      <c r="B4498" t="s">
        <v>118</v>
      </c>
      <c r="C4498">
        <v>2015</v>
      </c>
      <c r="D4498" t="s">
        <v>25</v>
      </c>
      <c r="E4498">
        <v>14650</v>
      </c>
      <c r="F4498" t="s">
        <v>21</v>
      </c>
      <c r="G4498">
        <v>116800</v>
      </c>
    </row>
    <row r="4499" spans="1:7" x14ac:dyDescent="0.25">
      <c r="A4499" t="s">
        <v>12</v>
      </c>
      <c r="B4499" t="s">
        <v>13</v>
      </c>
      <c r="C4499">
        <v>2024</v>
      </c>
      <c r="D4499" t="s">
        <v>14</v>
      </c>
      <c r="E4499">
        <v>0</v>
      </c>
      <c r="F4499" t="s">
        <v>9</v>
      </c>
      <c r="G4499">
        <v>333800</v>
      </c>
    </row>
    <row r="4500" spans="1:7" x14ac:dyDescent="0.25">
      <c r="A4500" t="s">
        <v>77</v>
      </c>
      <c r="B4500">
        <v>5008</v>
      </c>
      <c r="C4500">
        <v>2016</v>
      </c>
      <c r="D4500" t="s">
        <v>25</v>
      </c>
      <c r="E4500">
        <v>16320</v>
      </c>
      <c r="F4500" t="s">
        <v>9</v>
      </c>
      <c r="G4500">
        <v>116500</v>
      </c>
    </row>
    <row r="4501" spans="1:7" x14ac:dyDescent="0.25">
      <c r="A4501" t="s">
        <v>121</v>
      </c>
      <c r="B4501">
        <v>4</v>
      </c>
      <c r="C4501">
        <v>2024</v>
      </c>
      <c r="D4501" t="s">
        <v>8</v>
      </c>
      <c r="E4501">
        <v>0</v>
      </c>
      <c r="F4501" t="s">
        <v>9</v>
      </c>
      <c r="G4501">
        <v>336542</v>
      </c>
    </row>
    <row r="4502" spans="1:7" x14ac:dyDescent="0.25">
      <c r="A4502" t="s">
        <v>121</v>
      </c>
      <c r="B4502">
        <v>4</v>
      </c>
      <c r="C4502">
        <v>2024</v>
      </c>
      <c r="D4502" t="s">
        <v>8</v>
      </c>
      <c r="E4502">
        <v>0</v>
      </c>
      <c r="F4502" t="s">
        <v>9</v>
      </c>
      <c r="G4502">
        <v>336542</v>
      </c>
    </row>
    <row r="4503" spans="1:7" x14ac:dyDescent="0.25">
      <c r="A4503" t="s">
        <v>121</v>
      </c>
      <c r="B4503">
        <v>4</v>
      </c>
      <c r="C4503">
        <v>2024</v>
      </c>
      <c r="D4503" t="s">
        <v>8</v>
      </c>
      <c r="E4503">
        <v>0</v>
      </c>
      <c r="F4503" t="s">
        <v>9</v>
      </c>
      <c r="G4503">
        <v>336542</v>
      </c>
    </row>
    <row r="4504" spans="1:7" x14ac:dyDescent="0.25">
      <c r="A4504" t="s">
        <v>121</v>
      </c>
      <c r="B4504">
        <v>4</v>
      </c>
      <c r="C4504">
        <v>2024</v>
      </c>
      <c r="D4504" t="s">
        <v>8</v>
      </c>
      <c r="E4504">
        <v>0</v>
      </c>
      <c r="F4504" t="s">
        <v>9</v>
      </c>
      <c r="G4504">
        <v>336542</v>
      </c>
    </row>
    <row r="4505" spans="1:7" x14ac:dyDescent="0.25">
      <c r="A4505" t="s">
        <v>121</v>
      </c>
      <c r="B4505">
        <v>4</v>
      </c>
      <c r="C4505">
        <v>2024</v>
      </c>
      <c r="D4505" t="s">
        <v>8</v>
      </c>
      <c r="E4505">
        <v>0</v>
      </c>
      <c r="F4505" t="s">
        <v>9</v>
      </c>
      <c r="G4505">
        <v>336542</v>
      </c>
    </row>
    <row r="4506" spans="1:7" x14ac:dyDescent="0.25">
      <c r="A4506" t="s">
        <v>121</v>
      </c>
      <c r="B4506">
        <v>4</v>
      </c>
      <c r="C4506">
        <v>2024</v>
      </c>
      <c r="D4506" t="s">
        <v>8</v>
      </c>
      <c r="E4506">
        <v>0</v>
      </c>
      <c r="F4506" t="s">
        <v>9</v>
      </c>
      <c r="G4506">
        <v>336542</v>
      </c>
    </row>
    <row r="4507" spans="1:7" x14ac:dyDescent="0.25">
      <c r="A4507" t="s">
        <v>121</v>
      </c>
      <c r="B4507">
        <v>4</v>
      </c>
      <c r="C4507">
        <v>2024</v>
      </c>
      <c r="D4507" t="s">
        <v>8</v>
      </c>
      <c r="E4507">
        <v>0</v>
      </c>
      <c r="F4507" t="s">
        <v>9</v>
      </c>
      <c r="G4507">
        <v>336542</v>
      </c>
    </row>
    <row r="4508" spans="1:7" x14ac:dyDescent="0.25">
      <c r="A4508" t="s">
        <v>10</v>
      </c>
      <c r="B4508" t="s">
        <v>54</v>
      </c>
      <c r="C4508">
        <v>2016</v>
      </c>
      <c r="D4508" t="s">
        <v>28</v>
      </c>
      <c r="E4508">
        <v>14400</v>
      </c>
      <c r="F4508" t="s">
        <v>9</v>
      </c>
      <c r="G4508">
        <v>115900</v>
      </c>
    </row>
    <row r="4509" spans="1:7" x14ac:dyDescent="0.25">
      <c r="A4509" t="s">
        <v>10</v>
      </c>
      <c r="B4509" t="s">
        <v>63</v>
      </c>
      <c r="C4509">
        <v>2024</v>
      </c>
      <c r="D4509" t="s">
        <v>14</v>
      </c>
      <c r="E4509">
        <v>0</v>
      </c>
      <c r="F4509" t="s">
        <v>9</v>
      </c>
      <c r="G4509">
        <v>336900</v>
      </c>
    </row>
    <row r="4510" spans="1:7" x14ac:dyDescent="0.25">
      <c r="A4510" t="s">
        <v>7</v>
      </c>
      <c r="B4510" t="s">
        <v>134</v>
      </c>
      <c r="C4510">
        <v>2017</v>
      </c>
      <c r="D4510" t="s">
        <v>28</v>
      </c>
      <c r="E4510">
        <v>11800</v>
      </c>
      <c r="F4510" t="s">
        <v>21</v>
      </c>
      <c r="G4510">
        <v>115000</v>
      </c>
    </row>
    <row r="4511" spans="1:7" x14ac:dyDescent="0.25">
      <c r="A4511" t="s">
        <v>104</v>
      </c>
      <c r="B4511" t="s">
        <v>105</v>
      </c>
      <c r="C4511">
        <v>2014</v>
      </c>
      <c r="D4511" t="s">
        <v>25</v>
      </c>
      <c r="E4511">
        <v>7901</v>
      </c>
      <c r="F4511" t="s">
        <v>9</v>
      </c>
      <c r="G4511">
        <v>114900</v>
      </c>
    </row>
    <row r="4512" spans="1:7" x14ac:dyDescent="0.25">
      <c r="A4512" t="s">
        <v>57</v>
      </c>
      <c r="B4512" t="s">
        <v>71</v>
      </c>
      <c r="C4512">
        <v>2014</v>
      </c>
      <c r="D4512" t="s">
        <v>25</v>
      </c>
      <c r="E4512">
        <v>19000</v>
      </c>
      <c r="F4512" t="s">
        <v>9</v>
      </c>
      <c r="G4512">
        <v>114900</v>
      </c>
    </row>
    <row r="4513" spans="1:7" x14ac:dyDescent="0.25">
      <c r="A4513" t="s">
        <v>57</v>
      </c>
      <c r="B4513" t="s">
        <v>94</v>
      </c>
      <c r="C4513">
        <v>2024</v>
      </c>
      <c r="D4513" t="s">
        <v>14</v>
      </c>
      <c r="E4513">
        <v>0</v>
      </c>
      <c r="F4513" t="s">
        <v>9</v>
      </c>
      <c r="G4513">
        <v>343386</v>
      </c>
    </row>
    <row r="4514" spans="1:7" x14ac:dyDescent="0.25">
      <c r="A4514" t="s">
        <v>57</v>
      </c>
      <c r="B4514" t="s">
        <v>94</v>
      </c>
      <c r="C4514">
        <v>2024</v>
      </c>
      <c r="D4514" t="s">
        <v>14</v>
      </c>
      <c r="E4514">
        <v>0</v>
      </c>
      <c r="F4514" t="s">
        <v>9</v>
      </c>
      <c r="G4514">
        <v>343386</v>
      </c>
    </row>
    <row r="4515" spans="1:7" x14ac:dyDescent="0.25">
      <c r="A4515" t="s">
        <v>57</v>
      </c>
      <c r="B4515" t="s">
        <v>94</v>
      </c>
      <c r="C4515">
        <v>2024</v>
      </c>
      <c r="D4515" t="s">
        <v>14</v>
      </c>
      <c r="E4515">
        <v>0</v>
      </c>
      <c r="F4515" t="s">
        <v>9</v>
      </c>
      <c r="G4515">
        <v>343389</v>
      </c>
    </row>
    <row r="4516" spans="1:7" x14ac:dyDescent="0.25">
      <c r="A4516" t="s">
        <v>57</v>
      </c>
      <c r="B4516" t="s">
        <v>94</v>
      </c>
      <c r="C4516">
        <v>2024</v>
      </c>
      <c r="D4516" t="s">
        <v>14</v>
      </c>
      <c r="E4516">
        <v>0</v>
      </c>
      <c r="F4516" t="s">
        <v>9</v>
      </c>
      <c r="G4516">
        <v>343389</v>
      </c>
    </row>
    <row r="4517" spans="1:7" x14ac:dyDescent="0.25">
      <c r="A4517" t="s">
        <v>57</v>
      </c>
      <c r="B4517" t="s">
        <v>94</v>
      </c>
      <c r="C4517">
        <v>2024</v>
      </c>
      <c r="D4517" t="s">
        <v>14</v>
      </c>
      <c r="E4517">
        <v>0</v>
      </c>
      <c r="F4517" t="s">
        <v>9</v>
      </c>
      <c r="G4517">
        <v>343900</v>
      </c>
    </row>
    <row r="4518" spans="1:7" x14ac:dyDescent="0.25">
      <c r="A4518" t="s">
        <v>57</v>
      </c>
      <c r="B4518" t="s">
        <v>94</v>
      </c>
      <c r="C4518">
        <v>2024</v>
      </c>
      <c r="D4518" t="s">
        <v>14</v>
      </c>
      <c r="E4518">
        <v>0</v>
      </c>
      <c r="F4518" t="s">
        <v>9</v>
      </c>
      <c r="G4518">
        <v>343900</v>
      </c>
    </row>
    <row r="4519" spans="1:7" x14ac:dyDescent="0.25">
      <c r="A4519" t="s">
        <v>57</v>
      </c>
      <c r="B4519" t="s">
        <v>94</v>
      </c>
      <c r="C4519">
        <v>2024</v>
      </c>
      <c r="D4519" t="s">
        <v>14</v>
      </c>
      <c r="E4519">
        <v>0</v>
      </c>
      <c r="F4519" t="s">
        <v>9</v>
      </c>
      <c r="G4519">
        <v>343900</v>
      </c>
    </row>
    <row r="4520" spans="1:7" x14ac:dyDescent="0.25">
      <c r="A4520" t="s">
        <v>19</v>
      </c>
      <c r="B4520" t="s">
        <v>107</v>
      </c>
      <c r="C4520">
        <v>2024</v>
      </c>
      <c r="D4520" t="s">
        <v>14</v>
      </c>
      <c r="E4520">
        <v>0</v>
      </c>
      <c r="F4520" t="s">
        <v>9</v>
      </c>
      <c r="G4520">
        <v>346800</v>
      </c>
    </row>
    <row r="4521" spans="1:7" x14ac:dyDescent="0.25">
      <c r="A4521" t="s">
        <v>46</v>
      </c>
      <c r="B4521" t="s">
        <v>487</v>
      </c>
      <c r="C4521">
        <v>2024</v>
      </c>
      <c r="D4521" t="s">
        <v>14</v>
      </c>
      <c r="E4521">
        <v>0</v>
      </c>
      <c r="F4521" t="s">
        <v>9</v>
      </c>
      <c r="G4521">
        <v>349000</v>
      </c>
    </row>
    <row r="4522" spans="1:7" x14ac:dyDescent="0.25">
      <c r="A4522" t="s">
        <v>29</v>
      </c>
      <c r="B4522" t="s">
        <v>51</v>
      </c>
      <c r="C4522">
        <v>2014</v>
      </c>
      <c r="D4522" t="s">
        <v>25</v>
      </c>
      <c r="E4522">
        <v>23700</v>
      </c>
      <c r="F4522" t="s">
        <v>9</v>
      </c>
      <c r="G4522">
        <v>114900</v>
      </c>
    </row>
    <row r="4523" spans="1:7" x14ac:dyDescent="0.25">
      <c r="A4523" t="s">
        <v>19</v>
      </c>
      <c r="B4523" t="s">
        <v>107</v>
      </c>
      <c r="C4523">
        <v>2015</v>
      </c>
      <c r="D4523" t="s">
        <v>28</v>
      </c>
      <c r="E4523">
        <v>11700</v>
      </c>
      <c r="F4523" t="s">
        <v>21</v>
      </c>
      <c r="G4523">
        <v>114900</v>
      </c>
    </row>
    <row r="4524" spans="1:7" x14ac:dyDescent="0.25">
      <c r="A4524" t="s">
        <v>22</v>
      </c>
      <c r="B4524" t="s">
        <v>87</v>
      </c>
      <c r="C4524">
        <v>2015</v>
      </c>
      <c r="D4524" t="s">
        <v>25</v>
      </c>
      <c r="E4524">
        <v>23700</v>
      </c>
      <c r="F4524" t="s">
        <v>21</v>
      </c>
      <c r="G4524">
        <v>114900</v>
      </c>
    </row>
    <row r="4525" spans="1:7" x14ac:dyDescent="0.25">
      <c r="A4525" t="s">
        <v>77</v>
      </c>
      <c r="B4525">
        <v>5008</v>
      </c>
      <c r="C4525">
        <v>2016</v>
      </c>
      <c r="D4525" t="s">
        <v>28</v>
      </c>
      <c r="E4525">
        <v>7412</v>
      </c>
      <c r="F4525" t="s">
        <v>9</v>
      </c>
      <c r="G4525">
        <v>114900</v>
      </c>
    </row>
    <row r="4526" spans="1:7" x14ac:dyDescent="0.25">
      <c r="A4526" t="s">
        <v>472</v>
      </c>
      <c r="B4526" t="s">
        <v>472</v>
      </c>
      <c r="C4526">
        <v>2024</v>
      </c>
      <c r="D4526" t="s">
        <v>14</v>
      </c>
      <c r="E4526">
        <v>0</v>
      </c>
      <c r="F4526" t="s">
        <v>9</v>
      </c>
      <c r="G4526">
        <v>354900</v>
      </c>
    </row>
    <row r="4527" spans="1:7" x14ac:dyDescent="0.25">
      <c r="A4527" t="s">
        <v>10</v>
      </c>
      <c r="B4527" t="s">
        <v>54</v>
      </c>
      <c r="C4527">
        <v>2024</v>
      </c>
      <c r="D4527" t="s">
        <v>8</v>
      </c>
      <c r="E4527">
        <v>0</v>
      </c>
      <c r="F4527" t="s">
        <v>9</v>
      </c>
      <c r="G4527">
        <v>358600</v>
      </c>
    </row>
    <row r="4528" spans="1:7" x14ac:dyDescent="0.25">
      <c r="A4528" t="s">
        <v>19</v>
      </c>
      <c r="B4528" t="s">
        <v>107</v>
      </c>
      <c r="C4528">
        <v>2016</v>
      </c>
      <c r="D4528" t="s">
        <v>28</v>
      </c>
      <c r="E4528">
        <v>12442</v>
      </c>
      <c r="F4528" t="s">
        <v>21</v>
      </c>
      <c r="G4528">
        <v>114900</v>
      </c>
    </row>
    <row r="4529" spans="1:7" x14ac:dyDescent="0.25">
      <c r="A4529" t="s">
        <v>19</v>
      </c>
      <c r="B4529" t="s">
        <v>141</v>
      </c>
      <c r="C4529">
        <v>2017</v>
      </c>
      <c r="D4529" t="s">
        <v>28</v>
      </c>
      <c r="E4529">
        <v>5970</v>
      </c>
      <c r="F4529" t="s">
        <v>21</v>
      </c>
      <c r="G4529">
        <v>114900</v>
      </c>
    </row>
    <row r="4530" spans="1:7" x14ac:dyDescent="0.25">
      <c r="A4530" t="s">
        <v>19</v>
      </c>
      <c r="B4530" t="s">
        <v>141</v>
      </c>
      <c r="C4530">
        <v>2017</v>
      </c>
      <c r="D4530" t="s">
        <v>28</v>
      </c>
      <c r="E4530">
        <v>12050</v>
      </c>
      <c r="F4530" t="s">
        <v>9</v>
      </c>
      <c r="G4530">
        <v>114900</v>
      </c>
    </row>
    <row r="4531" spans="1:7" x14ac:dyDescent="0.25">
      <c r="A4531" t="s">
        <v>7</v>
      </c>
      <c r="B4531" t="s">
        <v>32</v>
      </c>
      <c r="C4531">
        <v>2017</v>
      </c>
      <c r="D4531" t="s">
        <v>28</v>
      </c>
      <c r="E4531">
        <v>13929</v>
      </c>
      <c r="F4531" t="s">
        <v>21</v>
      </c>
      <c r="G4531">
        <v>114900</v>
      </c>
    </row>
    <row r="4532" spans="1:7" x14ac:dyDescent="0.25">
      <c r="A4532" t="s">
        <v>121</v>
      </c>
      <c r="B4532">
        <v>4</v>
      </c>
      <c r="C4532">
        <v>2024</v>
      </c>
      <c r="D4532" t="s">
        <v>8</v>
      </c>
      <c r="E4532">
        <v>0</v>
      </c>
      <c r="F4532" t="s">
        <v>9</v>
      </c>
      <c r="G4532">
        <v>369990</v>
      </c>
    </row>
    <row r="4533" spans="1:7" x14ac:dyDescent="0.25">
      <c r="A4533" t="s">
        <v>69</v>
      </c>
      <c r="B4533" t="s">
        <v>148</v>
      </c>
      <c r="C4533">
        <v>2017</v>
      </c>
      <c r="D4533" t="s">
        <v>28</v>
      </c>
      <c r="E4533">
        <v>15263</v>
      </c>
      <c r="F4533" t="s">
        <v>21</v>
      </c>
      <c r="G4533">
        <v>114900</v>
      </c>
    </row>
    <row r="4534" spans="1:7" x14ac:dyDescent="0.25">
      <c r="A4534" t="s">
        <v>57</v>
      </c>
      <c r="B4534" t="s">
        <v>119</v>
      </c>
      <c r="C4534">
        <v>2018</v>
      </c>
      <c r="D4534" t="s">
        <v>28</v>
      </c>
      <c r="E4534">
        <v>7490</v>
      </c>
      <c r="F4534" t="s">
        <v>21</v>
      </c>
      <c r="G4534">
        <v>114900</v>
      </c>
    </row>
    <row r="4535" spans="1:7" x14ac:dyDescent="0.25">
      <c r="A4535" t="s">
        <v>46</v>
      </c>
      <c r="B4535" t="s">
        <v>81</v>
      </c>
      <c r="C4535">
        <v>2018</v>
      </c>
      <c r="D4535" t="s">
        <v>25</v>
      </c>
      <c r="E4535">
        <v>9608</v>
      </c>
      <c r="F4535" t="s">
        <v>21</v>
      </c>
      <c r="G4535">
        <v>114900</v>
      </c>
    </row>
    <row r="4536" spans="1:7" x14ac:dyDescent="0.25">
      <c r="A4536" t="s">
        <v>26</v>
      </c>
      <c r="B4536" t="s">
        <v>31</v>
      </c>
      <c r="C4536">
        <v>2018</v>
      </c>
      <c r="D4536" t="s">
        <v>25</v>
      </c>
      <c r="E4536">
        <v>10300</v>
      </c>
      <c r="F4536" t="s">
        <v>21</v>
      </c>
      <c r="G4536">
        <v>114900</v>
      </c>
    </row>
    <row r="4537" spans="1:7" x14ac:dyDescent="0.25">
      <c r="A4537" t="s">
        <v>46</v>
      </c>
      <c r="B4537" t="s">
        <v>66</v>
      </c>
      <c r="C4537">
        <v>2019</v>
      </c>
      <c r="D4537" t="s">
        <v>25</v>
      </c>
      <c r="E4537">
        <v>13741</v>
      </c>
      <c r="F4537" t="s">
        <v>9</v>
      </c>
      <c r="G4537">
        <v>114900</v>
      </c>
    </row>
    <row r="4538" spans="1:7" x14ac:dyDescent="0.25">
      <c r="A4538" t="s">
        <v>19</v>
      </c>
      <c r="B4538" t="s">
        <v>107</v>
      </c>
      <c r="C4538">
        <v>2015</v>
      </c>
      <c r="D4538" t="s">
        <v>28</v>
      </c>
      <c r="E4538">
        <v>9328</v>
      </c>
      <c r="F4538" t="s">
        <v>21</v>
      </c>
      <c r="G4538">
        <v>114800</v>
      </c>
    </row>
    <row r="4539" spans="1:7" x14ac:dyDescent="0.25">
      <c r="A4539" t="s">
        <v>57</v>
      </c>
      <c r="B4539" t="s">
        <v>119</v>
      </c>
      <c r="C4539">
        <v>2020</v>
      </c>
      <c r="D4539" t="s">
        <v>28</v>
      </c>
      <c r="E4539">
        <v>5627</v>
      </c>
      <c r="F4539" t="s">
        <v>21</v>
      </c>
      <c r="G4539">
        <v>114800</v>
      </c>
    </row>
    <row r="4540" spans="1:7" x14ac:dyDescent="0.25">
      <c r="A4540" t="s">
        <v>57</v>
      </c>
      <c r="B4540" t="s">
        <v>119</v>
      </c>
      <c r="C4540">
        <v>2021</v>
      </c>
      <c r="D4540" t="s">
        <v>28</v>
      </c>
      <c r="E4540">
        <v>7634</v>
      </c>
      <c r="F4540" t="s">
        <v>21</v>
      </c>
      <c r="G4540">
        <v>114800</v>
      </c>
    </row>
    <row r="4541" spans="1:7" x14ac:dyDescent="0.25">
      <c r="A4541" t="s">
        <v>12</v>
      </c>
      <c r="B4541" t="s">
        <v>13</v>
      </c>
      <c r="C4541">
        <v>2017</v>
      </c>
      <c r="D4541" t="s">
        <v>28</v>
      </c>
      <c r="E4541">
        <v>5700</v>
      </c>
      <c r="F4541" t="s">
        <v>21</v>
      </c>
      <c r="G4541">
        <v>114000</v>
      </c>
    </row>
    <row r="4542" spans="1:7" x14ac:dyDescent="0.25">
      <c r="A4542" t="s">
        <v>7</v>
      </c>
      <c r="B4542" t="s">
        <v>134</v>
      </c>
      <c r="C4542">
        <v>2017</v>
      </c>
      <c r="D4542" t="s">
        <v>28</v>
      </c>
      <c r="E4542">
        <v>8900</v>
      </c>
      <c r="F4542" t="s">
        <v>21</v>
      </c>
      <c r="G4542">
        <v>114000</v>
      </c>
    </row>
    <row r="4543" spans="1:7" x14ac:dyDescent="0.25">
      <c r="A4543" t="s">
        <v>19</v>
      </c>
      <c r="B4543" t="s">
        <v>43</v>
      </c>
      <c r="C4543">
        <v>2015</v>
      </c>
      <c r="D4543" t="s">
        <v>25</v>
      </c>
      <c r="E4543">
        <v>27000</v>
      </c>
      <c r="F4543" t="s">
        <v>21</v>
      </c>
      <c r="G4543">
        <v>113000</v>
      </c>
    </row>
    <row r="4544" spans="1:7" x14ac:dyDescent="0.25">
      <c r="A4544" t="s">
        <v>79</v>
      </c>
      <c r="B4544" t="s">
        <v>80</v>
      </c>
      <c r="C4544">
        <v>2016</v>
      </c>
      <c r="D4544" t="s">
        <v>28</v>
      </c>
      <c r="E4544">
        <v>12506</v>
      </c>
      <c r="F4544" t="s">
        <v>9</v>
      </c>
      <c r="G4544">
        <v>112900</v>
      </c>
    </row>
    <row r="4545" spans="1:7" x14ac:dyDescent="0.25">
      <c r="A4545" t="s">
        <v>7</v>
      </c>
      <c r="B4545" t="s">
        <v>134</v>
      </c>
      <c r="C4545">
        <v>2017</v>
      </c>
      <c r="D4545" t="s">
        <v>28</v>
      </c>
      <c r="E4545">
        <v>4000</v>
      </c>
      <c r="F4545" t="s">
        <v>21</v>
      </c>
      <c r="G4545">
        <v>112000</v>
      </c>
    </row>
    <row r="4546" spans="1:7" x14ac:dyDescent="0.25">
      <c r="A4546" t="s">
        <v>22</v>
      </c>
      <c r="B4546" t="s">
        <v>23</v>
      </c>
      <c r="C4546">
        <v>2015</v>
      </c>
      <c r="D4546" t="s">
        <v>25</v>
      </c>
      <c r="E4546">
        <v>24700</v>
      </c>
      <c r="F4546" t="s">
        <v>21</v>
      </c>
      <c r="G4546">
        <v>111900</v>
      </c>
    </row>
    <row r="4547" spans="1:7" x14ac:dyDescent="0.25">
      <c r="A4547" t="s">
        <v>117</v>
      </c>
      <c r="B4547" t="s">
        <v>118</v>
      </c>
      <c r="C4547">
        <v>2016</v>
      </c>
      <c r="D4547" t="s">
        <v>28</v>
      </c>
      <c r="E4547">
        <v>15999</v>
      </c>
      <c r="F4547" t="s">
        <v>9</v>
      </c>
      <c r="G4547">
        <v>109999</v>
      </c>
    </row>
    <row r="4548" spans="1:7" x14ac:dyDescent="0.25">
      <c r="A4548" t="s">
        <v>46</v>
      </c>
      <c r="B4548" t="s">
        <v>47</v>
      </c>
      <c r="C4548">
        <v>2016</v>
      </c>
      <c r="D4548" t="s">
        <v>28</v>
      </c>
      <c r="E4548">
        <v>16999</v>
      </c>
      <c r="F4548" t="s">
        <v>9</v>
      </c>
      <c r="G4548">
        <v>109999</v>
      </c>
    </row>
    <row r="4549" spans="1:7" x14ac:dyDescent="0.25">
      <c r="A4549" t="s">
        <v>19</v>
      </c>
      <c r="B4549" t="s">
        <v>43</v>
      </c>
      <c r="C4549">
        <v>2016</v>
      </c>
      <c r="D4549" t="s">
        <v>25</v>
      </c>
      <c r="E4549">
        <v>10280</v>
      </c>
      <c r="F4549" t="s">
        <v>21</v>
      </c>
      <c r="G4549">
        <v>109990</v>
      </c>
    </row>
    <row r="4550" spans="1:7" x14ac:dyDescent="0.25">
      <c r="A4550" t="s">
        <v>69</v>
      </c>
      <c r="B4550" t="s">
        <v>124</v>
      </c>
      <c r="C4550">
        <v>2018</v>
      </c>
      <c r="D4550" t="s">
        <v>25</v>
      </c>
      <c r="E4550">
        <v>12440</v>
      </c>
      <c r="F4550" t="s">
        <v>9</v>
      </c>
      <c r="G4550">
        <v>109990</v>
      </c>
    </row>
    <row r="4551" spans="1:7" x14ac:dyDescent="0.25">
      <c r="A4551" t="s">
        <v>7</v>
      </c>
      <c r="B4551" t="s">
        <v>134</v>
      </c>
      <c r="C4551">
        <v>2014</v>
      </c>
      <c r="D4551" t="s">
        <v>28</v>
      </c>
      <c r="E4551">
        <v>4145</v>
      </c>
      <c r="F4551" t="s">
        <v>21</v>
      </c>
      <c r="G4551">
        <v>109900</v>
      </c>
    </row>
    <row r="4552" spans="1:7" x14ac:dyDescent="0.25">
      <c r="A4552" t="s">
        <v>69</v>
      </c>
      <c r="B4552" t="s">
        <v>90</v>
      </c>
      <c r="C4552">
        <v>2014</v>
      </c>
      <c r="D4552" t="s">
        <v>28</v>
      </c>
      <c r="E4552">
        <v>9000</v>
      </c>
      <c r="F4552" t="s">
        <v>21</v>
      </c>
      <c r="G4552">
        <v>109900</v>
      </c>
    </row>
    <row r="4553" spans="1:7" x14ac:dyDescent="0.25">
      <c r="A4553" t="s">
        <v>29</v>
      </c>
      <c r="B4553" t="s">
        <v>115</v>
      </c>
      <c r="C4553">
        <v>2014</v>
      </c>
      <c r="D4553" t="s">
        <v>25</v>
      </c>
      <c r="E4553">
        <v>12786</v>
      </c>
      <c r="F4553" t="s">
        <v>21</v>
      </c>
      <c r="G4553">
        <v>109900</v>
      </c>
    </row>
    <row r="4554" spans="1:7" x14ac:dyDescent="0.25">
      <c r="A4554" t="s">
        <v>7</v>
      </c>
      <c r="B4554" t="s">
        <v>32</v>
      </c>
      <c r="C4554">
        <v>2014</v>
      </c>
      <c r="D4554" t="s">
        <v>28</v>
      </c>
      <c r="E4554">
        <v>13100</v>
      </c>
      <c r="F4554" t="s">
        <v>21</v>
      </c>
      <c r="G4554">
        <v>109900</v>
      </c>
    </row>
    <row r="4555" spans="1:7" x14ac:dyDescent="0.25">
      <c r="A4555" t="s">
        <v>22</v>
      </c>
      <c r="B4555" t="s">
        <v>127</v>
      </c>
      <c r="C4555">
        <v>2014</v>
      </c>
      <c r="D4555" t="s">
        <v>25</v>
      </c>
      <c r="E4555">
        <v>16229</v>
      </c>
      <c r="F4555" t="s">
        <v>21</v>
      </c>
      <c r="G4555">
        <v>109900</v>
      </c>
    </row>
    <row r="4556" spans="1:7" x14ac:dyDescent="0.25">
      <c r="A4556" t="s">
        <v>57</v>
      </c>
      <c r="B4556" t="s">
        <v>94</v>
      </c>
      <c r="C4556">
        <v>2024</v>
      </c>
      <c r="D4556" t="s">
        <v>14</v>
      </c>
      <c r="E4556">
        <v>0</v>
      </c>
      <c r="F4556" t="s">
        <v>9</v>
      </c>
      <c r="G4556">
        <v>394700</v>
      </c>
    </row>
    <row r="4557" spans="1:7" x14ac:dyDescent="0.25">
      <c r="A4557" t="s">
        <v>57</v>
      </c>
      <c r="B4557" t="s">
        <v>94</v>
      </c>
      <c r="C4557">
        <v>2024</v>
      </c>
      <c r="D4557" t="s">
        <v>14</v>
      </c>
      <c r="E4557">
        <v>0</v>
      </c>
      <c r="F4557" t="s">
        <v>9</v>
      </c>
      <c r="G4557">
        <v>394700</v>
      </c>
    </row>
    <row r="4558" spans="1:7" x14ac:dyDescent="0.25">
      <c r="A4558" t="s">
        <v>98</v>
      </c>
      <c r="B4558" t="s">
        <v>110</v>
      </c>
      <c r="C4558">
        <v>2014</v>
      </c>
      <c r="D4558" t="s">
        <v>28</v>
      </c>
      <c r="E4558">
        <v>17044</v>
      </c>
      <c r="F4558" t="s">
        <v>21</v>
      </c>
      <c r="G4558">
        <v>109900</v>
      </c>
    </row>
    <row r="4559" spans="1:7" x14ac:dyDescent="0.25">
      <c r="A4559" t="s">
        <v>57</v>
      </c>
      <c r="B4559" t="s">
        <v>94</v>
      </c>
      <c r="C4559">
        <v>2024</v>
      </c>
      <c r="D4559" t="s">
        <v>14</v>
      </c>
      <c r="E4559">
        <v>0</v>
      </c>
      <c r="F4559" t="s">
        <v>9</v>
      </c>
      <c r="G4559">
        <v>394900</v>
      </c>
    </row>
    <row r="4560" spans="1:7" x14ac:dyDescent="0.25">
      <c r="A4560" t="s">
        <v>22</v>
      </c>
      <c r="B4560" t="s">
        <v>23</v>
      </c>
      <c r="C4560">
        <v>2014</v>
      </c>
      <c r="D4560" t="s">
        <v>25</v>
      </c>
      <c r="E4560">
        <v>24616</v>
      </c>
      <c r="F4560" t="s">
        <v>9</v>
      </c>
      <c r="G4560">
        <v>109900</v>
      </c>
    </row>
    <row r="4561" spans="1:7" x14ac:dyDescent="0.25">
      <c r="A4561" t="s">
        <v>121</v>
      </c>
      <c r="B4561">
        <v>4</v>
      </c>
      <c r="C4561">
        <v>2024</v>
      </c>
      <c r="D4561" t="s">
        <v>8</v>
      </c>
      <c r="E4561">
        <v>0</v>
      </c>
      <c r="F4561" t="s">
        <v>9</v>
      </c>
      <c r="G4561">
        <v>401387</v>
      </c>
    </row>
    <row r="4562" spans="1:7" x14ac:dyDescent="0.25">
      <c r="A4562" t="s">
        <v>121</v>
      </c>
      <c r="B4562">
        <v>4</v>
      </c>
      <c r="C4562">
        <v>2024</v>
      </c>
      <c r="D4562" t="s">
        <v>8</v>
      </c>
      <c r="E4562">
        <v>0</v>
      </c>
      <c r="F4562" t="s">
        <v>9</v>
      </c>
      <c r="G4562">
        <v>401387</v>
      </c>
    </row>
    <row r="4563" spans="1:7" x14ac:dyDescent="0.25">
      <c r="A4563" t="s">
        <v>12</v>
      </c>
      <c r="B4563" t="s">
        <v>136</v>
      </c>
      <c r="C4563">
        <v>2015</v>
      </c>
      <c r="D4563" t="s">
        <v>28</v>
      </c>
      <c r="E4563">
        <v>4409</v>
      </c>
      <c r="F4563" t="s">
        <v>9</v>
      </c>
      <c r="G4563">
        <v>109900</v>
      </c>
    </row>
    <row r="4564" spans="1:7" x14ac:dyDescent="0.25">
      <c r="A4564" t="s">
        <v>46</v>
      </c>
      <c r="B4564" t="s">
        <v>66</v>
      </c>
      <c r="C4564">
        <v>2015</v>
      </c>
      <c r="D4564" t="s">
        <v>28</v>
      </c>
      <c r="E4564">
        <v>8805</v>
      </c>
      <c r="F4564" t="s">
        <v>21</v>
      </c>
      <c r="G4564">
        <v>109900</v>
      </c>
    </row>
    <row r="4565" spans="1:7" x14ac:dyDescent="0.25">
      <c r="A4565" t="s">
        <v>77</v>
      </c>
      <c r="B4565">
        <v>2008</v>
      </c>
      <c r="C4565">
        <v>2015</v>
      </c>
      <c r="D4565" t="s">
        <v>28</v>
      </c>
      <c r="E4565">
        <v>9200</v>
      </c>
      <c r="F4565" t="s">
        <v>9</v>
      </c>
      <c r="G4565">
        <v>109900</v>
      </c>
    </row>
    <row r="4566" spans="1:7" x14ac:dyDescent="0.25">
      <c r="A4566" t="s">
        <v>69</v>
      </c>
      <c r="B4566" t="s">
        <v>90</v>
      </c>
      <c r="C4566">
        <v>2015</v>
      </c>
      <c r="D4566" t="s">
        <v>28</v>
      </c>
      <c r="E4566">
        <v>13450</v>
      </c>
      <c r="F4566" t="s">
        <v>21</v>
      </c>
      <c r="G4566">
        <v>109900</v>
      </c>
    </row>
    <row r="4567" spans="1:7" x14ac:dyDescent="0.25">
      <c r="A4567" t="s">
        <v>104</v>
      </c>
      <c r="B4567" t="s">
        <v>105</v>
      </c>
      <c r="C4567">
        <v>2015</v>
      </c>
      <c r="D4567" t="s">
        <v>25</v>
      </c>
      <c r="E4567">
        <v>14430</v>
      </c>
      <c r="F4567" t="s">
        <v>9</v>
      </c>
      <c r="G4567">
        <v>109900</v>
      </c>
    </row>
    <row r="4568" spans="1:7" x14ac:dyDescent="0.25">
      <c r="A4568" t="s">
        <v>46</v>
      </c>
      <c r="B4568" t="s">
        <v>487</v>
      </c>
      <c r="C4568">
        <v>2024</v>
      </c>
      <c r="D4568" t="s">
        <v>14</v>
      </c>
      <c r="E4568">
        <v>0</v>
      </c>
      <c r="F4568" t="s">
        <v>9</v>
      </c>
      <c r="G4568">
        <v>407600</v>
      </c>
    </row>
    <row r="4569" spans="1:7" x14ac:dyDescent="0.25">
      <c r="A4569" t="s">
        <v>7</v>
      </c>
      <c r="B4569" t="s">
        <v>32</v>
      </c>
      <c r="C4569">
        <v>2015</v>
      </c>
      <c r="D4569" t="s">
        <v>28</v>
      </c>
      <c r="E4569">
        <v>16605</v>
      </c>
      <c r="F4569" t="s">
        <v>21</v>
      </c>
      <c r="G4569">
        <v>109900</v>
      </c>
    </row>
    <row r="4570" spans="1:7" x14ac:dyDescent="0.25">
      <c r="A4570" t="s">
        <v>22</v>
      </c>
      <c r="B4570" t="s">
        <v>87</v>
      </c>
      <c r="C4570">
        <v>2015</v>
      </c>
      <c r="D4570" t="s">
        <v>25</v>
      </c>
      <c r="E4570">
        <v>18023</v>
      </c>
      <c r="F4570" t="s">
        <v>21</v>
      </c>
      <c r="G4570">
        <v>109900</v>
      </c>
    </row>
    <row r="4571" spans="1:7" x14ac:dyDescent="0.25">
      <c r="A4571" t="s">
        <v>26</v>
      </c>
      <c r="B4571" t="s">
        <v>27</v>
      </c>
      <c r="C4571">
        <v>2015</v>
      </c>
      <c r="D4571" t="s">
        <v>25</v>
      </c>
      <c r="E4571">
        <v>22961</v>
      </c>
      <c r="F4571" t="s">
        <v>9</v>
      </c>
      <c r="G4571">
        <v>109900</v>
      </c>
    </row>
    <row r="4572" spans="1:7" x14ac:dyDescent="0.25">
      <c r="A4572" t="s">
        <v>7</v>
      </c>
      <c r="B4572" t="s">
        <v>37</v>
      </c>
      <c r="C4572">
        <v>2015</v>
      </c>
      <c r="D4572" t="s">
        <v>25</v>
      </c>
      <c r="E4572">
        <v>23815</v>
      </c>
      <c r="F4572" t="s">
        <v>9</v>
      </c>
      <c r="G4572">
        <v>109900</v>
      </c>
    </row>
    <row r="4573" spans="1:7" x14ac:dyDescent="0.25">
      <c r="A4573" t="s">
        <v>19</v>
      </c>
      <c r="B4573" t="s">
        <v>89</v>
      </c>
      <c r="C4573">
        <v>2024</v>
      </c>
      <c r="D4573" t="s">
        <v>14</v>
      </c>
      <c r="E4573">
        <v>0</v>
      </c>
      <c r="F4573" t="s">
        <v>9</v>
      </c>
      <c r="G4573">
        <v>409900</v>
      </c>
    </row>
    <row r="4574" spans="1:7" x14ac:dyDescent="0.25">
      <c r="A4574" t="s">
        <v>57</v>
      </c>
      <c r="B4574" t="s">
        <v>94</v>
      </c>
      <c r="C4574">
        <v>2024</v>
      </c>
      <c r="D4574" t="s">
        <v>14</v>
      </c>
      <c r="E4574">
        <v>0</v>
      </c>
      <c r="F4574" t="s">
        <v>9</v>
      </c>
      <c r="G4574">
        <v>409900</v>
      </c>
    </row>
    <row r="4575" spans="1:7" x14ac:dyDescent="0.25">
      <c r="A4575" t="s">
        <v>46</v>
      </c>
      <c r="B4575" t="s">
        <v>47</v>
      </c>
      <c r="C4575">
        <v>2016</v>
      </c>
      <c r="D4575" t="s">
        <v>28</v>
      </c>
      <c r="E4575">
        <v>4589</v>
      </c>
      <c r="F4575" t="s">
        <v>21</v>
      </c>
      <c r="G4575">
        <v>109900</v>
      </c>
    </row>
    <row r="4576" spans="1:7" x14ac:dyDescent="0.25">
      <c r="A4576" t="s">
        <v>104</v>
      </c>
      <c r="B4576" t="s">
        <v>116</v>
      </c>
      <c r="C4576">
        <v>2016</v>
      </c>
      <c r="D4576" t="s">
        <v>25</v>
      </c>
      <c r="E4576">
        <v>8880</v>
      </c>
      <c r="F4576" t="s">
        <v>21</v>
      </c>
      <c r="G4576">
        <v>109900</v>
      </c>
    </row>
    <row r="4577" spans="1:7" x14ac:dyDescent="0.25">
      <c r="A4577" t="s">
        <v>95</v>
      </c>
      <c r="B4577" t="s">
        <v>97</v>
      </c>
      <c r="C4577">
        <v>2024</v>
      </c>
      <c r="D4577" t="s">
        <v>14</v>
      </c>
      <c r="E4577">
        <v>0</v>
      </c>
      <c r="F4577" t="s">
        <v>9</v>
      </c>
      <c r="G4577">
        <v>417900</v>
      </c>
    </row>
    <row r="4578" spans="1:7" x14ac:dyDescent="0.25">
      <c r="A4578" t="s">
        <v>7</v>
      </c>
      <c r="B4578" t="s">
        <v>134</v>
      </c>
      <c r="C4578">
        <v>2017</v>
      </c>
      <c r="D4578" t="s">
        <v>28</v>
      </c>
      <c r="E4578">
        <v>6800</v>
      </c>
      <c r="F4578" t="s">
        <v>21</v>
      </c>
      <c r="G4578">
        <v>109900</v>
      </c>
    </row>
    <row r="4579" spans="1:7" x14ac:dyDescent="0.25">
      <c r="A4579" t="s">
        <v>46</v>
      </c>
      <c r="B4579" t="s">
        <v>81</v>
      </c>
      <c r="C4579">
        <v>2017</v>
      </c>
      <c r="D4579" t="s">
        <v>25</v>
      </c>
      <c r="E4579">
        <v>7207</v>
      </c>
      <c r="F4579" t="s">
        <v>21</v>
      </c>
      <c r="G4579">
        <v>109900</v>
      </c>
    </row>
    <row r="4580" spans="1:7" x14ac:dyDescent="0.25">
      <c r="A4580" t="s">
        <v>46</v>
      </c>
      <c r="B4580" t="s">
        <v>47</v>
      </c>
      <c r="C4580">
        <v>2017</v>
      </c>
      <c r="D4580" t="s">
        <v>28</v>
      </c>
      <c r="E4580">
        <v>7750</v>
      </c>
      <c r="F4580" t="s">
        <v>21</v>
      </c>
      <c r="G4580">
        <v>109900</v>
      </c>
    </row>
    <row r="4581" spans="1:7" x14ac:dyDescent="0.25">
      <c r="A4581" t="s">
        <v>46</v>
      </c>
      <c r="B4581" t="s">
        <v>81</v>
      </c>
      <c r="C4581">
        <v>2017</v>
      </c>
      <c r="D4581" t="s">
        <v>25</v>
      </c>
      <c r="E4581">
        <v>9672</v>
      </c>
      <c r="F4581" t="s">
        <v>21</v>
      </c>
      <c r="G4581">
        <v>109900</v>
      </c>
    </row>
    <row r="4582" spans="1:7" x14ac:dyDescent="0.25">
      <c r="A4582" t="s">
        <v>46</v>
      </c>
      <c r="B4582" t="s">
        <v>66</v>
      </c>
      <c r="C4582">
        <v>2017</v>
      </c>
      <c r="D4582" t="s">
        <v>28</v>
      </c>
      <c r="E4582">
        <v>10179</v>
      </c>
      <c r="F4582" t="s">
        <v>21</v>
      </c>
      <c r="G4582">
        <v>109900</v>
      </c>
    </row>
    <row r="4583" spans="1:7" x14ac:dyDescent="0.25">
      <c r="A4583" t="s">
        <v>19</v>
      </c>
      <c r="B4583" t="s">
        <v>141</v>
      </c>
      <c r="C4583">
        <v>2017</v>
      </c>
      <c r="D4583" t="s">
        <v>28</v>
      </c>
      <c r="E4583">
        <v>11810</v>
      </c>
      <c r="F4583" t="s">
        <v>9</v>
      </c>
      <c r="G4583">
        <v>109900</v>
      </c>
    </row>
    <row r="4584" spans="1:7" x14ac:dyDescent="0.25">
      <c r="A4584" t="s">
        <v>19</v>
      </c>
      <c r="B4584" t="s">
        <v>89</v>
      </c>
      <c r="C4584">
        <v>2024</v>
      </c>
      <c r="D4584" t="s">
        <v>14</v>
      </c>
      <c r="E4584">
        <v>0</v>
      </c>
      <c r="F4584" t="s">
        <v>9</v>
      </c>
      <c r="G4584">
        <v>439900</v>
      </c>
    </row>
    <row r="4585" spans="1:7" x14ac:dyDescent="0.25">
      <c r="A4585" t="s">
        <v>19</v>
      </c>
      <c r="B4585" t="s">
        <v>89</v>
      </c>
      <c r="C4585">
        <v>2024</v>
      </c>
      <c r="D4585" t="s">
        <v>14</v>
      </c>
      <c r="E4585">
        <v>0</v>
      </c>
      <c r="F4585" t="s">
        <v>9</v>
      </c>
      <c r="G4585">
        <v>439900</v>
      </c>
    </row>
    <row r="4586" spans="1:7" x14ac:dyDescent="0.25">
      <c r="A4586" t="s">
        <v>19</v>
      </c>
      <c r="B4586" t="s">
        <v>89</v>
      </c>
      <c r="C4586">
        <v>2024</v>
      </c>
      <c r="D4586" t="s">
        <v>14</v>
      </c>
      <c r="E4586">
        <v>0</v>
      </c>
      <c r="F4586" t="s">
        <v>9</v>
      </c>
      <c r="G4586">
        <v>439900</v>
      </c>
    </row>
    <row r="4587" spans="1:7" x14ac:dyDescent="0.25">
      <c r="A4587" t="s">
        <v>46</v>
      </c>
      <c r="B4587" t="s">
        <v>495</v>
      </c>
      <c r="C4587">
        <v>2024</v>
      </c>
      <c r="D4587" t="s">
        <v>14</v>
      </c>
      <c r="E4587">
        <v>0</v>
      </c>
      <c r="F4587" t="s">
        <v>9</v>
      </c>
      <c r="G4587">
        <v>439900</v>
      </c>
    </row>
    <row r="4588" spans="1:7" x14ac:dyDescent="0.25">
      <c r="A4588" t="s">
        <v>77</v>
      </c>
      <c r="B4588" t="s">
        <v>108</v>
      </c>
      <c r="C4588">
        <v>2018</v>
      </c>
      <c r="D4588" t="s">
        <v>25</v>
      </c>
      <c r="E4588">
        <v>5687</v>
      </c>
      <c r="F4588" t="s">
        <v>21</v>
      </c>
      <c r="G4588">
        <v>109900</v>
      </c>
    </row>
    <row r="4589" spans="1:7" x14ac:dyDescent="0.25">
      <c r="A4589" t="s">
        <v>69</v>
      </c>
      <c r="B4589" t="s">
        <v>481</v>
      </c>
      <c r="C4589">
        <v>2024</v>
      </c>
      <c r="D4589" t="s">
        <v>14</v>
      </c>
      <c r="E4589">
        <v>0</v>
      </c>
      <c r="F4589" t="s">
        <v>9</v>
      </c>
      <c r="G4589">
        <v>439900</v>
      </c>
    </row>
    <row r="4590" spans="1:7" x14ac:dyDescent="0.25">
      <c r="A4590" t="s">
        <v>57</v>
      </c>
      <c r="B4590" t="s">
        <v>101</v>
      </c>
      <c r="C4590">
        <v>2024</v>
      </c>
      <c r="D4590" t="s">
        <v>8</v>
      </c>
      <c r="E4590">
        <v>0</v>
      </c>
      <c r="F4590" t="s">
        <v>9</v>
      </c>
      <c r="G4590">
        <v>442559</v>
      </c>
    </row>
    <row r="4591" spans="1:7" x14ac:dyDescent="0.25">
      <c r="A4591" t="s">
        <v>57</v>
      </c>
      <c r="B4591" t="s">
        <v>101</v>
      </c>
      <c r="C4591">
        <v>2024</v>
      </c>
      <c r="D4591" t="s">
        <v>8</v>
      </c>
      <c r="E4591">
        <v>0</v>
      </c>
      <c r="F4591" t="s">
        <v>9</v>
      </c>
      <c r="G4591">
        <v>442559</v>
      </c>
    </row>
    <row r="4592" spans="1:7" x14ac:dyDescent="0.25">
      <c r="A4592" t="s">
        <v>57</v>
      </c>
      <c r="B4592" t="s">
        <v>101</v>
      </c>
      <c r="C4592">
        <v>2024</v>
      </c>
      <c r="D4592" t="s">
        <v>8</v>
      </c>
      <c r="E4592">
        <v>0</v>
      </c>
      <c r="F4592" t="s">
        <v>9</v>
      </c>
      <c r="G4592">
        <v>442559</v>
      </c>
    </row>
    <row r="4593" spans="1:7" x14ac:dyDescent="0.25">
      <c r="A4593" t="s">
        <v>7</v>
      </c>
      <c r="B4593" t="s">
        <v>68</v>
      </c>
      <c r="C4593">
        <v>2018</v>
      </c>
      <c r="D4593" t="s">
        <v>25</v>
      </c>
      <c r="E4593">
        <v>13500</v>
      </c>
      <c r="F4593" t="s">
        <v>21</v>
      </c>
      <c r="G4593">
        <v>109900</v>
      </c>
    </row>
    <row r="4594" spans="1:7" x14ac:dyDescent="0.25">
      <c r="A4594" t="s">
        <v>46</v>
      </c>
      <c r="B4594" t="s">
        <v>47</v>
      </c>
      <c r="C4594">
        <v>2019</v>
      </c>
      <c r="D4594" t="s">
        <v>28</v>
      </c>
      <c r="E4594">
        <v>5671</v>
      </c>
      <c r="F4594" t="s">
        <v>21</v>
      </c>
      <c r="G4594">
        <v>109900</v>
      </c>
    </row>
    <row r="4595" spans="1:7" x14ac:dyDescent="0.25">
      <c r="A4595" t="s">
        <v>57</v>
      </c>
      <c r="B4595" t="s">
        <v>119</v>
      </c>
      <c r="C4595">
        <v>2021</v>
      </c>
      <c r="D4595" t="s">
        <v>28</v>
      </c>
      <c r="E4595">
        <v>4370</v>
      </c>
      <c r="F4595" t="s">
        <v>21</v>
      </c>
      <c r="G4595">
        <v>109900</v>
      </c>
    </row>
    <row r="4596" spans="1:7" x14ac:dyDescent="0.25">
      <c r="A4596" t="s">
        <v>104</v>
      </c>
      <c r="B4596" t="s">
        <v>105</v>
      </c>
      <c r="C4596">
        <v>2014</v>
      </c>
      <c r="D4596" t="s">
        <v>25</v>
      </c>
      <c r="E4596">
        <v>10315</v>
      </c>
      <c r="F4596" t="s">
        <v>9</v>
      </c>
      <c r="G4596">
        <v>109800</v>
      </c>
    </row>
    <row r="4597" spans="1:7" x14ac:dyDescent="0.25">
      <c r="A4597" t="s">
        <v>69</v>
      </c>
      <c r="B4597" t="s">
        <v>102</v>
      </c>
      <c r="C4597">
        <v>2015</v>
      </c>
      <c r="D4597" t="s">
        <v>25</v>
      </c>
      <c r="E4597">
        <v>10689</v>
      </c>
      <c r="F4597" t="s">
        <v>21</v>
      </c>
      <c r="G4597">
        <v>109800</v>
      </c>
    </row>
    <row r="4598" spans="1:7" x14ac:dyDescent="0.25">
      <c r="A4598" t="s">
        <v>15</v>
      </c>
      <c r="B4598">
        <v>318</v>
      </c>
      <c r="C4598">
        <v>2015</v>
      </c>
      <c r="D4598" t="s">
        <v>25</v>
      </c>
      <c r="E4598">
        <v>24300</v>
      </c>
      <c r="F4598" t="s">
        <v>21</v>
      </c>
      <c r="G4598">
        <v>109800</v>
      </c>
    </row>
    <row r="4599" spans="1:7" x14ac:dyDescent="0.25">
      <c r="A4599" t="s">
        <v>77</v>
      </c>
      <c r="B4599">
        <v>208</v>
      </c>
      <c r="C4599">
        <v>2017</v>
      </c>
      <c r="D4599" t="s">
        <v>28</v>
      </c>
      <c r="E4599">
        <v>6714</v>
      </c>
      <c r="F4599" t="s">
        <v>21</v>
      </c>
      <c r="G4599">
        <v>109800</v>
      </c>
    </row>
    <row r="4600" spans="1:7" x14ac:dyDescent="0.25">
      <c r="A4600" t="s">
        <v>15</v>
      </c>
      <c r="B4600">
        <v>116</v>
      </c>
      <c r="C4600">
        <v>2015</v>
      </c>
      <c r="D4600" t="s">
        <v>28</v>
      </c>
      <c r="E4600">
        <v>14700</v>
      </c>
      <c r="F4600" t="s">
        <v>21</v>
      </c>
      <c r="G4600">
        <v>109500</v>
      </c>
    </row>
    <row r="4601" spans="1:7" x14ac:dyDescent="0.25">
      <c r="A4601" t="s">
        <v>57</v>
      </c>
      <c r="B4601" t="s">
        <v>71</v>
      </c>
      <c r="C4601">
        <v>2024</v>
      </c>
      <c r="D4601" t="s">
        <v>14</v>
      </c>
      <c r="E4601">
        <v>0</v>
      </c>
      <c r="F4601" t="s">
        <v>9</v>
      </c>
      <c r="G4601">
        <v>458350</v>
      </c>
    </row>
    <row r="4602" spans="1:7" x14ac:dyDescent="0.25">
      <c r="A4602" t="s">
        <v>57</v>
      </c>
      <c r="B4602" t="s">
        <v>71</v>
      </c>
      <c r="C4602">
        <v>2024</v>
      </c>
      <c r="D4602" t="s">
        <v>14</v>
      </c>
      <c r="E4602">
        <v>0</v>
      </c>
      <c r="F4602" t="s">
        <v>9</v>
      </c>
      <c r="G4602">
        <v>458350</v>
      </c>
    </row>
    <row r="4603" spans="1:7" x14ac:dyDescent="0.25">
      <c r="A4603" t="s">
        <v>104</v>
      </c>
      <c r="B4603" t="s">
        <v>129</v>
      </c>
      <c r="C4603">
        <v>2015</v>
      </c>
      <c r="D4603" t="s">
        <v>25</v>
      </c>
      <c r="E4603">
        <v>15600</v>
      </c>
      <c r="F4603" t="s">
        <v>9</v>
      </c>
      <c r="G4603">
        <v>109500</v>
      </c>
    </row>
    <row r="4604" spans="1:7" x14ac:dyDescent="0.25">
      <c r="A4604" t="s">
        <v>7</v>
      </c>
      <c r="B4604" t="s">
        <v>132</v>
      </c>
      <c r="C4604">
        <v>2024</v>
      </c>
      <c r="D4604" t="s">
        <v>8</v>
      </c>
      <c r="E4604">
        <v>0</v>
      </c>
      <c r="F4604" t="s">
        <v>9</v>
      </c>
      <c r="G4604">
        <v>460000</v>
      </c>
    </row>
    <row r="4605" spans="1:7" x14ac:dyDescent="0.25">
      <c r="A4605" t="s">
        <v>7</v>
      </c>
      <c r="B4605" t="s">
        <v>132</v>
      </c>
      <c r="C4605">
        <v>2024</v>
      </c>
      <c r="D4605" t="s">
        <v>8</v>
      </c>
      <c r="E4605">
        <v>0</v>
      </c>
      <c r="F4605" t="s">
        <v>9</v>
      </c>
      <c r="G4605">
        <v>460000</v>
      </c>
    </row>
    <row r="4606" spans="1:7" x14ac:dyDescent="0.25">
      <c r="A4606" t="s">
        <v>7</v>
      </c>
      <c r="B4606" t="s">
        <v>132</v>
      </c>
      <c r="C4606">
        <v>2024</v>
      </c>
      <c r="D4606" t="s">
        <v>8</v>
      </c>
      <c r="E4606">
        <v>0</v>
      </c>
      <c r="F4606" t="s">
        <v>9</v>
      </c>
      <c r="G4606">
        <v>460000</v>
      </c>
    </row>
    <row r="4607" spans="1:7" x14ac:dyDescent="0.25">
      <c r="A4607" t="s">
        <v>12</v>
      </c>
      <c r="B4607" t="s">
        <v>13</v>
      </c>
      <c r="C4607">
        <v>2018</v>
      </c>
      <c r="D4607" t="s">
        <v>28</v>
      </c>
      <c r="E4607">
        <v>10100</v>
      </c>
      <c r="F4607" t="s">
        <v>21</v>
      </c>
      <c r="G4607">
        <v>109000</v>
      </c>
    </row>
    <row r="4608" spans="1:7" x14ac:dyDescent="0.25">
      <c r="A4608" t="s">
        <v>57</v>
      </c>
      <c r="B4608" t="s">
        <v>119</v>
      </c>
      <c r="C4608">
        <v>2019</v>
      </c>
      <c r="D4608" t="s">
        <v>28</v>
      </c>
      <c r="E4608">
        <v>10000</v>
      </c>
      <c r="F4608" t="s">
        <v>9</v>
      </c>
      <c r="G4608">
        <v>109000</v>
      </c>
    </row>
    <row r="4609" spans="1:7" x14ac:dyDescent="0.25">
      <c r="A4609" t="s">
        <v>7</v>
      </c>
      <c r="B4609" t="s">
        <v>134</v>
      </c>
      <c r="C4609">
        <v>2014</v>
      </c>
      <c r="D4609" t="s">
        <v>28</v>
      </c>
      <c r="E4609">
        <v>12912</v>
      </c>
      <c r="F4609" t="s">
        <v>21</v>
      </c>
      <c r="G4609">
        <v>108900</v>
      </c>
    </row>
    <row r="4610" spans="1:7" x14ac:dyDescent="0.25">
      <c r="A4610" t="s">
        <v>12</v>
      </c>
      <c r="B4610" t="s">
        <v>13</v>
      </c>
      <c r="C4610">
        <v>2019</v>
      </c>
      <c r="D4610" t="s">
        <v>28</v>
      </c>
      <c r="E4610">
        <v>6383</v>
      </c>
      <c r="F4610" t="s">
        <v>21</v>
      </c>
      <c r="G4610">
        <v>108900</v>
      </c>
    </row>
    <row r="4611" spans="1:7" x14ac:dyDescent="0.25">
      <c r="A4611" t="s">
        <v>57</v>
      </c>
      <c r="B4611" t="s">
        <v>94</v>
      </c>
      <c r="C4611">
        <v>2016</v>
      </c>
      <c r="D4611" t="s">
        <v>25</v>
      </c>
      <c r="E4611">
        <v>18018</v>
      </c>
      <c r="F4611" t="s">
        <v>21</v>
      </c>
      <c r="G4611">
        <v>108800</v>
      </c>
    </row>
    <row r="4612" spans="1:7" x14ac:dyDescent="0.25">
      <c r="A4612" t="s">
        <v>46</v>
      </c>
      <c r="B4612" t="s">
        <v>496</v>
      </c>
      <c r="C4612">
        <v>2024</v>
      </c>
      <c r="D4612" t="s">
        <v>8</v>
      </c>
      <c r="E4612">
        <v>0</v>
      </c>
      <c r="F4612" t="s">
        <v>9</v>
      </c>
      <c r="G4612">
        <v>464900</v>
      </c>
    </row>
    <row r="4613" spans="1:7" x14ac:dyDescent="0.25">
      <c r="A4613" t="s">
        <v>46</v>
      </c>
      <c r="B4613" t="s">
        <v>496</v>
      </c>
      <c r="C4613">
        <v>2024</v>
      </c>
      <c r="D4613" t="s">
        <v>8</v>
      </c>
      <c r="E4613">
        <v>0</v>
      </c>
      <c r="F4613" t="s">
        <v>9</v>
      </c>
      <c r="G4613">
        <v>464900</v>
      </c>
    </row>
    <row r="4614" spans="1:7" x14ac:dyDescent="0.25">
      <c r="A4614" t="s">
        <v>77</v>
      </c>
      <c r="B4614">
        <v>2008</v>
      </c>
      <c r="C4614">
        <v>2016</v>
      </c>
      <c r="D4614" t="s">
        <v>28</v>
      </c>
      <c r="E4614">
        <v>10615</v>
      </c>
      <c r="F4614" t="s">
        <v>9</v>
      </c>
      <c r="G4614">
        <v>107900</v>
      </c>
    </row>
    <row r="4615" spans="1:7" x14ac:dyDescent="0.25">
      <c r="A4615" t="s">
        <v>46</v>
      </c>
      <c r="B4615" t="s">
        <v>497</v>
      </c>
      <c r="C4615">
        <v>2024</v>
      </c>
      <c r="D4615" t="s">
        <v>14</v>
      </c>
      <c r="E4615">
        <v>0</v>
      </c>
      <c r="F4615" t="s">
        <v>9</v>
      </c>
      <c r="G4615">
        <v>469900</v>
      </c>
    </row>
    <row r="4616" spans="1:7" x14ac:dyDescent="0.25">
      <c r="A4616" t="s">
        <v>104</v>
      </c>
      <c r="B4616" t="s">
        <v>116</v>
      </c>
      <c r="C4616">
        <v>2017</v>
      </c>
      <c r="D4616" t="s">
        <v>28</v>
      </c>
      <c r="E4616">
        <v>7129</v>
      </c>
      <c r="F4616" t="s">
        <v>21</v>
      </c>
      <c r="G4616">
        <v>107800</v>
      </c>
    </row>
    <row r="4617" spans="1:7" x14ac:dyDescent="0.25">
      <c r="A4617" t="s">
        <v>10</v>
      </c>
      <c r="B4617" t="s">
        <v>54</v>
      </c>
      <c r="C4617">
        <v>2024</v>
      </c>
      <c r="D4617" t="s">
        <v>8</v>
      </c>
      <c r="E4617">
        <v>0</v>
      </c>
      <c r="F4617" t="s">
        <v>9</v>
      </c>
      <c r="G4617">
        <v>476000</v>
      </c>
    </row>
    <row r="4618" spans="1:7" x14ac:dyDescent="0.25">
      <c r="A4618" t="s">
        <v>10</v>
      </c>
      <c r="B4618" t="s">
        <v>11</v>
      </c>
      <c r="C4618">
        <v>2024</v>
      </c>
      <c r="D4618" t="s">
        <v>8</v>
      </c>
      <c r="E4618">
        <v>0</v>
      </c>
      <c r="F4618" t="s">
        <v>9</v>
      </c>
      <c r="G4618">
        <v>476000</v>
      </c>
    </row>
    <row r="4619" spans="1:7" x14ac:dyDescent="0.25">
      <c r="A4619" t="s">
        <v>84</v>
      </c>
      <c r="B4619" t="s">
        <v>85</v>
      </c>
      <c r="C4619">
        <v>2016</v>
      </c>
      <c r="D4619" t="s">
        <v>25</v>
      </c>
      <c r="E4619">
        <v>17501</v>
      </c>
      <c r="F4619" t="s">
        <v>21</v>
      </c>
      <c r="G4619">
        <v>105900</v>
      </c>
    </row>
    <row r="4620" spans="1:7" x14ac:dyDescent="0.25">
      <c r="A4620" t="s">
        <v>19</v>
      </c>
      <c r="B4620" t="s">
        <v>89</v>
      </c>
      <c r="C4620">
        <v>2024</v>
      </c>
      <c r="D4620" t="s">
        <v>14</v>
      </c>
      <c r="E4620">
        <v>0</v>
      </c>
      <c r="F4620" t="s">
        <v>9</v>
      </c>
      <c r="G4620">
        <v>479900</v>
      </c>
    </row>
    <row r="4621" spans="1:7" x14ac:dyDescent="0.25">
      <c r="A4621" t="s">
        <v>19</v>
      </c>
      <c r="B4621" t="s">
        <v>89</v>
      </c>
      <c r="C4621">
        <v>2024</v>
      </c>
      <c r="D4621" t="s">
        <v>14</v>
      </c>
      <c r="E4621">
        <v>0</v>
      </c>
      <c r="F4621" t="s">
        <v>9</v>
      </c>
      <c r="G4621">
        <v>479900</v>
      </c>
    </row>
    <row r="4622" spans="1:7" x14ac:dyDescent="0.25">
      <c r="A4622" t="s">
        <v>19</v>
      </c>
      <c r="B4622" t="s">
        <v>89</v>
      </c>
      <c r="C4622">
        <v>2024</v>
      </c>
      <c r="D4622" t="s">
        <v>14</v>
      </c>
      <c r="E4622">
        <v>0</v>
      </c>
      <c r="F4622" t="s">
        <v>9</v>
      </c>
      <c r="G4622">
        <v>479900</v>
      </c>
    </row>
    <row r="4623" spans="1:7" x14ac:dyDescent="0.25">
      <c r="A4623" t="s">
        <v>79</v>
      </c>
      <c r="B4623" t="s">
        <v>144</v>
      </c>
      <c r="C4623">
        <v>2014</v>
      </c>
      <c r="D4623" t="s">
        <v>25</v>
      </c>
      <c r="E4623">
        <v>12500</v>
      </c>
      <c r="F4623" t="s">
        <v>21</v>
      </c>
      <c r="G4623">
        <v>104990</v>
      </c>
    </row>
    <row r="4624" spans="1:7" x14ac:dyDescent="0.25">
      <c r="A4624" t="s">
        <v>69</v>
      </c>
      <c r="B4624" t="s">
        <v>90</v>
      </c>
      <c r="C4624">
        <v>2024</v>
      </c>
      <c r="D4624" t="s">
        <v>14</v>
      </c>
      <c r="E4624">
        <v>0</v>
      </c>
      <c r="F4624" t="s">
        <v>9</v>
      </c>
      <c r="G4624">
        <v>479900</v>
      </c>
    </row>
    <row r="4625" spans="1:7" x14ac:dyDescent="0.25">
      <c r="A4625" t="s">
        <v>29</v>
      </c>
      <c r="B4625" t="s">
        <v>115</v>
      </c>
      <c r="C4625">
        <v>2014</v>
      </c>
      <c r="D4625" t="s">
        <v>28</v>
      </c>
      <c r="E4625">
        <v>12267</v>
      </c>
      <c r="F4625" t="s">
        <v>21</v>
      </c>
      <c r="G4625">
        <v>104900</v>
      </c>
    </row>
    <row r="4626" spans="1:7" x14ac:dyDescent="0.25">
      <c r="A4626" t="s">
        <v>121</v>
      </c>
      <c r="B4626">
        <v>4</v>
      </c>
      <c r="C4626">
        <v>2024</v>
      </c>
      <c r="D4626" t="s">
        <v>8</v>
      </c>
      <c r="E4626">
        <v>0</v>
      </c>
      <c r="F4626" t="s">
        <v>9</v>
      </c>
      <c r="G4626">
        <v>479990</v>
      </c>
    </row>
    <row r="4627" spans="1:7" x14ac:dyDescent="0.25">
      <c r="A4627" t="s">
        <v>121</v>
      </c>
      <c r="B4627">
        <v>4</v>
      </c>
      <c r="C4627">
        <v>2024</v>
      </c>
      <c r="D4627" t="s">
        <v>8</v>
      </c>
      <c r="E4627">
        <v>0</v>
      </c>
      <c r="F4627" t="s">
        <v>9</v>
      </c>
      <c r="G4627">
        <v>479990</v>
      </c>
    </row>
    <row r="4628" spans="1:7" x14ac:dyDescent="0.25">
      <c r="A4628" t="s">
        <v>7</v>
      </c>
      <c r="B4628" t="s">
        <v>32</v>
      </c>
      <c r="C4628">
        <v>2015</v>
      </c>
      <c r="D4628" t="s">
        <v>28</v>
      </c>
      <c r="E4628">
        <v>20749</v>
      </c>
      <c r="F4628" t="s">
        <v>9</v>
      </c>
      <c r="G4628">
        <v>104900</v>
      </c>
    </row>
    <row r="4629" spans="1:7" x14ac:dyDescent="0.25">
      <c r="A4629" t="s">
        <v>15</v>
      </c>
      <c r="B4629" t="s">
        <v>24</v>
      </c>
      <c r="C4629">
        <v>2015</v>
      </c>
      <c r="D4629" t="s">
        <v>25</v>
      </c>
      <c r="E4629">
        <v>24850</v>
      </c>
      <c r="F4629" t="s">
        <v>21</v>
      </c>
      <c r="G4629">
        <v>104900</v>
      </c>
    </row>
    <row r="4630" spans="1:7" x14ac:dyDescent="0.25">
      <c r="A4630" t="s">
        <v>79</v>
      </c>
      <c r="B4630" t="s">
        <v>143</v>
      </c>
      <c r="C4630">
        <v>2016</v>
      </c>
      <c r="D4630" t="s">
        <v>28</v>
      </c>
      <c r="E4630">
        <v>2471</v>
      </c>
      <c r="F4630" t="s">
        <v>9</v>
      </c>
      <c r="G4630">
        <v>104900</v>
      </c>
    </row>
    <row r="4631" spans="1:7" x14ac:dyDescent="0.25">
      <c r="A4631" t="s">
        <v>79</v>
      </c>
      <c r="B4631" t="s">
        <v>130</v>
      </c>
      <c r="C4631">
        <v>2016</v>
      </c>
      <c r="D4631" t="s">
        <v>25</v>
      </c>
      <c r="E4631">
        <v>16500</v>
      </c>
      <c r="F4631" t="s">
        <v>9</v>
      </c>
      <c r="G4631">
        <v>104900</v>
      </c>
    </row>
    <row r="4632" spans="1:7" x14ac:dyDescent="0.25">
      <c r="A4632" t="s">
        <v>77</v>
      </c>
      <c r="B4632" t="s">
        <v>108</v>
      </c>
      <c r="C4632">
        <v>2017</v>
      </c>
      <c r="D4632" t="s">
        <v>25</v>
      </c>
      <c r="E4632">
        <v>9100</v>
      </c>
      <c r="F4632" t="s">
        <v>9</v>
      </c>
      <c r="G4632">
        <v>104900</v>
      </c>
    </row>
    <row r="4633" spans="1:7" x14ac:dyDescent="0.25">
      <c r="A4633" t="s">
        <v>7</v>
      </c>
      <c r="B4633" t="s">
        <v>134</v>
      </c>
      <c r="C4633">
        <v>2017</v>
      </c>
      <c r="D4633" t="s">
        <v>28</v>
      </c>
      <c r="E4633">
        <v>9800</v>
      </c>
      <c r="F4633" t="s">
        <v>21</v>
      </c>
      <c r="G4633">
        <v>104900</v>
      </c>
    </row>
    <row r="4634" spans="1:7" x14ac:dyDescent="0.25">
      <c r="A4634" t="s">
        <v>46</v>
      </c>
      <c r="B4634" t="s">
        <v>81</v>
      </c>
      <c r="C4634">
        <v>2018</v>
      </c>
      <c r="D4634" t="s">
        <v>25</v>
      </c>
      <c r="E4634">
        <v>6643</v>
      </c>
      <c r="F4634" t="s">
        <v>21</v>
      </c>
      <c r="G4634">
        <v>104900</v>
      </c>
    </row>
    <row r="4635" spans="1:7" x14ac:dyDescent="0.25">
      <c r="A4635" t="s">
        <v>46</v>
      </c>
      <c r="B4635" t="s">
        <v>81</v>
      </c>
      <c r="C4635">
        <v>2018</v>
      </c>
      <c r="D4635" t="s">
        <v>25</v>
      </c>
      <c r="E4635">
        <v>7661</v>
      </c>
      <c r="F4635" t="s">
        <v>21</v>
      </c>
      <c r="G4635">
        <v>104900</v>
      </c>
    </row>
    <row r="4636" spans="1:7" x14ac:dyDescent="0.25">
      <c r="A4636" t="s">
        <v>26</v>
      </c>
      <c r="B4636" t="s">
        <v>31</v>
      </c>
      <c r="C4636">
        <v>2018</v>
      </c>
      <c r="D4636" t="s">
        <v>25</v>
      </c>
      <c r="E4636">
        <v>8942</v>
      </c>
      <c r="F4636" t="s">
        <v>21</v>
      </c>
      <c r="G4636">
        <v>104900</v>
      </c>
    </row>
    <row r="4637" spans="1:7" x14ac:dyDescent="0.25">
      <c r="A4637" t="s">
        <v>84</v>
      </c>
      <c r="B4637" t="s">
        <v>85</v>
      </c>
      <c r="C4637">
        <v>2018</v>
      </c>
      <c r="D4637" t="s">
        <v>28</v>
      </c>
      <c r="E4637">
        <v>12479</v>
      </c>
      <c r="F4637" t="s">
        <v>9</v>
      </c>
      <c r="G4637">
        <v>104900</v>
      </c>
    </row>
    <row r="4638" spans="1:7" x14ac:dyDescent="0.25">
      <c r="A4638" t="s">
        <v>121</v>
      </c>
      <c r="B4638">
        <v>4</v>
      </c>
      <c r="C4638">
        <v>2024</v>
      </c>
      <c r="D4638" t="s">
        <v>8</v>
      </c>
      <c r="E4638">
        <v>0</v>
      </c>
      <c r="F4638" t="s">
        <v>9</v>
      </c>
      <c r="G4638">
        <v>494990</v>
      </c>
    </row>
    <row r="4639" spans="1:7" x14ac:dyDescent="0.25">
      <c r="A4639" t="s">
        <v>46</v>
      </c>
      <c r="B4639" t="s">
        <v>137</v>
      </c>
      <c r="C4639">
        <v>2024</v>
      </c>
      <c r="D4639" t="s">
        <v>8</v>
      </c>
      <c r="E4639">
        <v>0</v>
      </c>
      <c r="F4639" t="s">
        <v>9</v>
      </c>
      <c r="G4639">
        <v>497800</v>
      </c>
    </row>
    <row r="4640" spans="1:7" x14ac:dyDescent="0.25">
      <c r="A4640" t="s">
        <v>12</v>
      </c>
      <c r="B4640" t="s">
        <v>13</v>
      </c>
      <c r="C4640">
        <v>2019</v>
      </c>
      <c r="D4640" t="s">
        <v>28</v>
      </c>
      <c r="E4640">
        <v>5163</v>
      </c>
      <c r="F4640" t="s">
        <v>21</v>
      </c>
      <c r="G4640">
        <v>104900</v>
      </c>
    </row>
    <row r="4641" spans="1:7" x14ac:dyDescent="0.25">
      <c r="A4641" t="s">
        <v>46</v>
      </c>
      <c r="B4641" t="s">
        <v>495</v>
      </c>
      <c r="C4641">
        <v>2024</v>
      </c>
      <c r="D4641" t="s">
        <v>14</v>
      </c>
      <c r="E4641">
        <v>0</v>
      </c>
      <c r="F4641" t="s">
        <v>9</v>
      </c>
      <c r="G4641">
        <v>499900</v>
      </c>
    </row>
    <row r="4642" spans="1:7" x14ac:dyDescent="0.25">
      <c r="A4642" t="s">
        <v>77</v>
      </c>
      <c r="B4642">
        <v>108</v>
      </c>
      <c r="C4642">
        <v>2021</v>
      </c>
      <c r="D4642" t="s">
        <v>28</v>
      </c>
      <c r="E4642">
        <v>4520</v>
      </c>
      <c r="F4642" t="s">
        <v>21</v>
      </c>
      <c r="G4642">
        <v>104900</v>
      </c>
    </row>
    <row r="4643" spans="1:7" x14ac:dyDescent="0.25">
      <c r="A4643" t="s">
        <v>46</v>
      </c>
      <c r="B4643" t="s">
        <v>66</v>
      </c>
      <c r="C4643">
        <v>2014</v>
      </c>
      <c r="D4643" t="s">
        <v>28</v>
      </c>
      <c r="E4643">
        <v>6900</v>
      </c>
      <c r="F4643" t="s">
        <v>21</v>
      </c>
      <c r="G4643">
        <v>104800</v>
      </c>
    </row>
    <row r="4644" spans="1:7" x14ac:dyDescent="0.25">
      <c r="A4644" t="s">
        <v>79</v>
      </c>
      <c r="B4644" t="s">
        <v>131</v>
      </c>
      <c r="C4644">
        <v>2017</v>
      </c>
      <c r="D4644" t="s">
        <v>28</v>
      </c>
      <c r="E4644">
        <v>5000</v>
      </c>
      <c r="F4644" t="s">
        <v>21</v>
      </c>
      <c r="G4644">
        <v>104500</v>
      </c>
    </row>
    <row r="4645" spans="1:7" x14ac:dyDescent="0.25">
      <c r="A4645" t="s">
        <v>7</v>
      </c>
      <c r="B4645" t="s">
        <v>32</v>
      </c>
      <c r="C4645">
        <v>2018</v>
      </c>
      <c r="D4645" t="s">
        <v>25</v>
      </c>
      <c r="E4645">
        <v>18310</v>
      </c>
      <c r="F4645" t="s">
        <v>21</v>
      </c>
      <c r="G4645">
        <v>103750</v>
      </c>
    </row>
    <row r="4646" spans="1:7" x14ac:dyDescent="0.25">
      <c r="A4646" t="s">
        <v>77</v>
      </c>
      <c r="B4646">
        <v>308</v>
      </c>
      <c r="C4646">
        <v>2014</v>
      </c>
      <c r="D4646" t="s">
        <v>28</v>
      </c>
      <c r="E4646">
        <v>11819</v>
      </c>
      <c r="F4646" t="s">
        <v>9</v>
      </c>
      <c r="G4646">
        <v>102900</v>
      </c>
    </row>
    <row r="4647" spans="1:7" x14ac:dyDescent="0.25">
      <c r="A4647" t="s">
        <v>29</v>
      </c>
      <c r="B4647" t="s">
        <v>44</v>
      </c>
      <c r="C4647">
        <v>2014</v>
      </c>
      <c r="D4647" t="s">
        <v>28</v>
      </c>
      <c r="E4647">
        <v>14799</v>
      </c>
      <c r="F4647" t="s">
        <v>21</v>
      </c>
      <c r="G4647">
        <v>102900</v>
      </c>
    </row>
    <row r="4648" spans="1:7" x14ac:dyDescent="0.25">
      <c r="A4648" t="s">
        <v>12</v>
      </c>
      <c r="B4648" t="s">
        <v>136</v>
      </c>
      <c r="C4648">
        <v>2014</v>
      </c>
      <c r="D4648" t="s">
        <v>28</v>
      </c>
      <c r="E4648">
        <v>15000</v>
      </c>
      <c r="F4648" t="s">
        <v>21</v>
      </c>
      <c r="G4648">
        <v>99999</v>
      </c>
    </row>
    <row r="4649" spans="1:7" x14ac:dyDescent="0.25">
      <c r="A4649" t="s">
        <v>69</v>
      </c>
      <c r="B4649" t="s">
        <v>90</v>
      </c>
      <c r="C4649">
        <v>2015</v>
      </c>
      <c r="D4649" t="s">
        <v>25</v>
      </c>
      <c r="E4649">
        <v>22686</v>
      </c>
      <c r="F4649" t="s">
        <v>9</v>
      </c>
      <c r="G4649">
        <v>99999</v>
      </c>
    </row>
    <row r="4650" spans="1:7" x14ac:dyDescent="0.25">
      <c r="A4650" t="s">
        <v>7</v>
      </c>
      <c r="B4650" t="s">
        <v>132</v>
      </c>
      <c r="C4650">
        <v>2024</v>
      </c>
      <c r="D4650" t="s">
        <v>8</v>
      </c>
      <c r="E4650">
        <v>0</v>
      </c>
      <c r="F4650" t="s">
        <v>9</v>
      </c>
      <c r="G4650">
        <v>512900</v>
      </c>
    </row>
    <row r="4651" spans="1:7" x14ac:dyDescent="0.25">
      <c r="A4651" t="s">
        <v>57</v>
      </c>
      <c r="B4651" t="s">
        <v>71</v>
      </c>
      <c r="C4651">
        <v>2024</v>
      </c>
      <c r="D4651" t="s">
        <v>14</v>
      </c>
      <c r="E4651">
        <v>0</v>
      </c>
      <c r="F4651" t="s">
        <v>9</v>
      </c>
      <c r="G4651">
        <v>515000</v>
      </c>
    </row>
    <row r="4652" spans="1:7" x14ac:dyDescent="0.25">
      <c r="A4652" t="s">
        <v>77</v>
      </c>
      <c r="B4652">
        <v>2008</v>
      </c>
      <c r="C4652">
        <v>2014</v>
      </c>
      <c r="D4652" t="s">
        <v>25</v>
      </c>
      <c r="E4652">
        <v>13810</v>
      </c>
      <c r="F4652" t="s">
        <v>9</v>
      </c>
      <c r="G4652">
        <v>99900</v>
      </c>
    </row>
    <row r="4653" spans="1:7" x14ac:dyDescent="0.25">
      <c r="A4653" t="s">
        <v>7</v>
      </c>
      <c r="B4653" t="s">
        <v>60</v>
      </c>
      <c r="C4653">
        <v>2024</v>
      </c>
      <c r="D4653" t="s">
        <v>14</v>
      </c>
      <c r="E4653">
        <v>0</v>
      </c>
      <c r="F4653" t="s">
        <v>9</v>
      </c>
      <c r="G4653">
        <v>517199</v>
      </c>
    </row>
    <row r="4654" spans="1:7" x14ac:dyDescent="0.25">
      <c r="A4654" t="s">
        <v>7</v>
      </c>
      <c r="B4654" t="s">
        <v>60</v>
      </c>
      <c r="C4654">
        <v>2024</v>
      </c>
      <c r="D4654" t="s">
        <v>14</v>
      </c>
      <c r="E4654">
        <v>0</v>
      </c>
      <c r="F4654" t="s">
        <v>9</v>
      </c>
      <c r="G4654">
        <v>517200</v>
      </c>
    </row>
    <row r="4655" spans="1:7" x14ac:dyDescent="0.25">
      <c r="A4655" t="s">
        <v>7</v>
      </c>
      <c r="B4655" t="s">
        <v>60</v>
      </c>
      <c r="C4655">
        <v>2024</v>
      </c>
      <c r="D4655" t="s">
        <v>14</v>
      </c>
      <c r="E4655">
        <v>0</v>
      </c>
      <c r="F4655" t="s">
        <v>9</v>
      </c>
      <c r="G4655">
        <v>517200</v>
      </c>
    </row>
    <row r="4656" spans="1:7" x14ac:dyDescent="0.25">
      <c r="A4656" t="s">
        <v>7</v>
      </c>
      <c r="B4656" t="s">
        <v>60</v>
      </c>
      <c r="C4656">
        <v>2024</v>
      </c>
      <c r="D4656" t="s">
        <v>14</v>
      </c>
      <c r="E4656">
        <v>0</v>
      </c>
      <c r="F4656" t="s">
        <v>9</v>
      </c>
      <c r="G4656">
        <v>519900</v>
      </c>
    </row>
    <row r="4657" spans="1:7" x14ac:dyDescent="0.25">
      <c r="A4657" t="s">
        <v>22</v>
      </c>
      <c r="B4657" t="s">
        <v>87</v>
      </c>
      <c r="C4657">
        <v>2014</v>
      </c>
      <c r="D4657" t="s">
        <v>25</v>
      </c>
      <c r="E4657">
        <v>21094</v>
      </c>
      <c r="F4657" t="s">
        <v>21</v>
      </c>
      <c r="G4657">
        <v>99900</v>
      </c>
    </row>
    <row r="4658" spans="1:7" x14ac:dyDescent="0.25">
      <c r="A4658" t="s">
        <v>7</v>
      </c>
      <c r="B4658" t="s">
        <v>140</v>
      </c>
      <c r="C4658">
        <v>2024</v>
      </c>
      <c r="D4658" t="s">
        <v>8</v>
      </c>
      <c r="E4658">
        <v>0</v>
      </c>
      <c r="F4658" t="s">
        <v>9</v>
      </c>
      <c r="G4658">
        <v>524300</v>
      </c>
    </row>
    <row r="4659" spans="1:7" x14ac:dyDescent="0.25">
      <c r="A4659" t="s">
        <v>7</v>
      </c>
      <c r="B4659" t="s">
        <v>140</v>
      </c>
      <c r="C4659">
        <v>2024</v>
      </c>
      <c r="D4659" t="s">
        <v>8</v>
      </c>
      <c r="E4659">
        <v>0</v>
      </c>
      <c r="F4659" t="s">
        <v>9</v>
      </c>
      <c r="G4659">
        <v>524300</v>
      </c>
    </row>
    <row r="4660" spans="1:7" x14ac:dyDescent="0.25">
      <c r="A4660" t="s">
        <v>46</v>
      </c>
      <c r="B4660" t="s">
        <v>66</v>
      </c>
      <c r="C4660">
        <v>2015</v>
      </c>
      <c r="D4660" t="s">
        <v>28</v>
      </c>
      <c r="E4660">
        <v>8258</v>
      </c>
      <c r="F4660" t="s">
        <v>21</v>
      </c>
      <c r="G4660">
        <v>99900</v>
      </c>
    </row>
    <row r="4661" spans="1:7" x14ac:dyDescent="0.25">
      <c r="A4661" t="s">
        <v>26</v>
      </c>
      <c r="B4661" t="s">
        <v>31</v>
      </c>
      <c r="C4661">
        <v>2024</v>
      </c>
      <c r="D4661" t="s">
        <v>14</v>
      </c>
      <c r="E4661">
        <v>0</v>
      </c>
      <c r="F4661" t="s">
        <v>9</v>
      </c>
      <c r="G4661">
        <v>529900</v>
      </c>
    </row>
    <row r="4662" spans="1:7" x14ac:dyDescent="0.25">
      <c r="A4662" t="s">
        <v>7</v>
      </c>
      <c r="B4662" t="s">
        <v>37</v>
      </c>
      <c r="C4662">
        <v>2024</v>
      </c>
      <c r="D4662" t="s">
        <v>14</v>
      </c>
      <c r="E4662">
        <v>0</v>
      </c>
      <c r="F4662" t="s">
        <v>9</v>
      </c>
      <c r="G4662">
        <v>529900</v>
      </c>
    </row>
    <row r="4663" spans="1:7" x14ac:dyDescent="0.25">
      <c r="A4663" t="s">
        <v>26</v>
      </c>
      <c r="B4663" t="s">
        <v>31</v>
      </c>
      <c r="C4663">
        <v>2024</v>
      </c>
      <c r="D4663" t="s">
        <v>14</v>
      </c>
      <c r="E4663">
        <v>0</v>
      </c>
      <c r="F4663" t="s">
        <v>9</v>
      </c>
      <c r="G4663">
        <v>530050</v>
      </c>
    </row>
    <row r="4664" spans="1:7" x14ac:dyDescent="0.25">
      <c r="A4664" t="s">
        <v>26</v>
      </c>
      <c r="B4664" t="s">
        <v>78</v>
      </c>
      <c r="C4664">
        <v>2024</v>
      </c>
      <c r="D4664" t="s">
        <v>14</v>
      </c>
      <c r="E4664">
        <v>0</v>
      </c>
      <c r="F4664" t="s">
        <v>9</v>
      </c>
      <c r="G4664">
        <v>536900</v>
      </c>
    </row>
    <row r="4665" spans="1:7" x14ac:dyDescent="0.25">
      <c r="A4665" t="s">
        <v>117</v>
      </c>
      <c r="B4665" t="s">
        <v>118</v>
      </c>
      <c r="C4665">
        <v>2015</v>
      </c>
      <c r="D4665" t="s">
        <v>28</v>
      </c>
      <c r="E4665">
        <v>11724</v>
      </c>
      <c r="F4665" t="s">
        <v>21</v>
      </c>
      <c r="G4665">
        <v>99900</v>
      </c>
    </row>
    <row r="4666" spans="1:7" x14ac:dyDescent="0.25">
      <c r="A4666" t="s">
        <v>22</v>
      </c>
      <c r="B4666" t="s">
        <v>498</v>
      </c>
      <c r="C4666">
        <v>2024</v>
      </c>
      <c r="D4666" t="s">
        <v>8</v>
      </c>
      <c r="E4666">
        <v>0</v>
      </c>
      <c r="F4666" t="s">
        <v>9</v>
      </c>
      <c r="G4666">
        <v>539000</v>
      </c>
    </row>
    <row r="4667" spans="1:7" x14ac:dyDescent="0.25">
      <c r="A4667" t="s">
        <v>57</v>
      </c>
      <c r="B4667" t="s">
        <v>71</v>
      </c>
      <c r="C4667">
        <v>2024</v>
      </c>
      <c r="D4667" t="s">
        <v>14</v>
      </c>
      <c r="E4667">
        <v>0</v>
      </c>
      <c r="F4667" t="s">
        <v>9</v>
      </c>
      <c r="G4667">
        <v>539300</v>
      </c>
    </row>
    <row r="4668" spans="1:7" x14ac:dyDescent="0.25">
      <c r="A4668" t="s">
        <v>10</v>
      </c>
      <c r="B4668" t="s">
        <v>54</v>
      </c>
      <c r="C4668">
        <v>2015</v>
      </c>
      <c r="D4668" t="s">
        <v>25</v>
      </c>
      <c r="E4668">
        <v>15030</v>
      </c>
      <c r="F4668" t="s">
        <v>21</v>
      </c>
      <c r="G4668">
        <v>99900</v>
      </c>
    </row>
    <row r="4669" spans="1:7" x14ac:dyDescent="0.25">
      <c r="A4669" t="s">
        <v>19</v>
      </c>
      <c r="B4669" t="s">
        <v>20</v>
      </c>
      <c r="C4669">
        <v>2024</v>
      </c>
      <c r="D4669" t="s">
        <v>8</v>
      </c>
      <c r="E4669">
        <v>0</v>
      </c>
      <c r="F4669" t="s">
        <v>9</v>
      </c>
      <c r="G4669">
        <v>539900</v>
      </c>
    </row>
    <row r="4670" spans="1:7" x14ac:dyDescent="0.25">
      <c r="A4670" t="s">
        <v>19</v>
      </c>
      <c r="B4670" t="s">
        <v>20</v>
      </c>
      <c r="C4670">
        <v>2024</v>
      </c>
      <c r="D4670" t="s">
        <v>8</v>
      </c>
      <c r="E4670">
        <v>0</v>
      </c>
      <c r="F4670" t="s">
        <v>9</v>
      </c>
      <c r="G4670">
        <v>539900</v>
      </c>
    </row>
    <row r="4671" spans="1:7" x14ac:dyDescent="0.25">
      <c r="A4671" t="s">
        <v>19</v>
      </c>
      <c r="B4671" t="s">
        <v>20</v>
      </c>
      <c r="C4671">
        <v>2024</v>
      </c>
      <c r="D4671" t="s">
        <v>8</v>
      </c>
      <c r="E4671">
        <v>0</v>
      </c>
      <c r="F4671" t="s">
        <v>9</v>
      </c>
      <c r="G4671">
        <v>539900</v>
      </c>
    </row>
    <row r="4672" spans="1:7" x14ac:dyDescent="0.25">
      <c r="A4672" t="s">
        <v>19</v>
      </c>
      <c r="B4672" t="s">
        <v>20</v>
      </c>
      <c r="C4672">
        <v>2024</v>
      </c>
      <c r="D4672" t="s">
        <v>8</v>
      </c>
      <c r="E4672">
        <v>0</v>
      </c>
      <c r="F4672" t="s">
        <v>9</v>
      </c>
      <c r="G4672">
        <v>539900</v>
      </c>
    </row>
    <row r="4673" spans="1:7" x14ac:dyDescent="0.25">
      <c r="A4673" t="s">
        <v>69</v>
      </c>
      <c r="B4673" t="s">
        <v>90</v>
      </c>
      <c r="C4673">
        <v>2024</v>
      </c>
      <c r="D4673" t="s">
        <v>14</v>
      </c>
      <c r="E4673">
        <v>0</v>
      </c>
      <c r="F4673" t="s">
        <v>9</v>
      </c>
      <c r="G4673">
        <v>539900</v>
      </c>
    </row>
    <row r="4674" spans="1:7" x14ac:dyDescent="0.25">
      <c r="A4674" t="s">
        <v>77</v>
      </c>
      <c r="B4674">
        <v>5008</v>
      </c>
      <c r="C4674">
        <v>2015</v>
      </c>
      <c r="D4674" t="s">
        <v>25</v>
      </c>
      <c r="E4674">
        <v>19600</v>
      </c>
      <c r="F4674" t="s">
        <v>9</v>
      </c>
      <c r="G4674">
        <v>99900</v>
      </c>
    </row>
    <row r="4675" spans="1:7" x14ac:dyDescent="0.25">
      <c r="A4675" t="s">
        <v>57</v>
      </c>
      <c r="B4675" t="s">
        <v>139</v>
      </c>
      <c r="C4675">
        <v>2016</v>
      </c>
      <c r="D4675" t="s">
        <v>28</v>
      </c>
      <c r="E4675">
        <v>8900</v>
      </c>
      <c r="F4675" t="s">
        <v>21</v>
      </c>
      <c r="G4675">
        <v>99900</v>
      </c>
    </row>
    <row r="4676" spans="1:7" x14ac:dyDescent="0.25">
      <c r="A4676" t="s">
        <v>19</v>
      </c>
      <c r="B4676" t="s">
        <v>89</v>
      </c>
      <c r="C4676">
        <v>2024</v>
      </c>
      <c r="D4676" t="s">
        <v>14</v>
      </c>
      <c r="E4676">
        <v>0</v>
      </c>
      <c r="F4676" t="s">
        <v>9</v>
      </c>
      <c r="G4676">
        <v>544400</v>
      </c>
    </row>
    <row r="4677" spans="1:7" x14ac:dyDescent="0.25">
      <c r="A4677" t="s">
        <v>19</v>
      </c>
      <c r="B4677" t="s">
        <v>89</v>
      </c>
      <c r="C4677">
        <v>2024</v>
      </c>
      <c r="D4677" t="s">
        <v>14</v>
      </c>
      <c r="E4677">
        <v>0</v>
      </c>
      <c r="F4677" t="s">
        <v>9</v>
      </c>
      <c r="G4677">
        <v>544400</v>
      </c>
    </row>
    <row r="4678" spans="1:7" x14ac:dyDescent="0.25">
      <c r="A4678" t="s">
        <v>19</v>
      </c>
      <c r="B4678" t="s">
        <v>89</v>
      </c>
      <c r="C4678">
        <v>2024</v>
      </c>
      <c r="D4678" t="s">
        <v>14</v>
      </c>
      <c r="E4678">
        <v>0</v>
      </c>
      <c r="F4678" t="s">
        <v>9</v>
      </c>
      <c r="G4678">
        <v>544400</v>
      </c>
    </row>
    <row r="4679" spans="1:7" x14ac:dyDescent="0.25">
      <c r="A4679" t="s">
        <v>26</v>
      </c>
      <c r="B4679" t="s">
        <v>78</v>
      </c>
      <c r="C4679">
        <v>2024</v>
      </c>
      <c r="D4679" t="s">
        <v>8</v>
      </c>
      <c r="E4679">
        <v>0</v>
      </c>
      <c r="F4679" t="s">
        <v>9</v>
      </c>
      <c r="G4679">
        <v>549000</v>
      </c>
    </row>
    <row r="4680" spans="1:7" x14ac:dyDescent="0.25">
      <c r="A4680" t="s">
        <v>26</v>
      </c>
      <c r="B4680" t="s">
        <v>78</v>
      </c>
      <c r="C4680">
        <v>2024</v>
      </c>
      <c r="D4680" t="s">
        <v>8</v>
      </c>
      <c r="E4680">
        <v>0</v>
      </c>
      <c r="F4680" t="s">
        <v>9</v>
      </c>
      <c r="G4680">
        <v>549000</v>
      </c>
    </row>
    <row r="4681" spans="1:7" x14ac:dyDescent="0.25">
      <c r="A4681" t="s">
        <v>26</v>
      </c>
      <c r="B4681" t="s">
        <v>78</v>
      </c>
      <c r="C4681">
        <v>2024</v>
      </c>
      <c r="D4681" t="s">
        <v>8</v>
      </c>
      <c r="E4681">
        <v>0</v>
      </c>
      <c r="F4681" t="s">
        <v>9</v>
      </c>
      <c r="G4681">
        <v>549000</v>
      </c>
    </row>
    <row r="4682" spans="1:7" x14ac:dyDescent="0.25">
      <c r="A4682" t="s">
        <v>57</v>
      </c>
      <c r="B4682" t="s">
        <v>67</v>
      </c>
      <c r="C4682">
        <v>2024</v>
      </c>
      <c r="D4682" t="s">
        <v>14</v>
      </c>
      <c r="E4682">
        <v>0</v>
      </c>
      <c r="F4682" t="s">
        <v>9</v>
      </c>
      <c r="G4682">
        <v>550300</v>
      </c>
    </row>
    <row r="4683" spans="1:7" x14ac:dyDescent="0.25">
      <c r="A4683" t="s">
        <v>57</v>
      </c>
      <c r="B4683" t="s">
        <v>67</v>
      </c>
      <c r="C4683">
        <v>2024</v>
      </c>
      <c r="D4683" t="s">
        <v>14</v>
      </c>
      <c r="E4683">
        <v>0</v>
      </c>
      <c r="F4683" t="s">
        <v>9</v>
      </c>
      <c r="G4683">
        <v>550300</v>
      </c>
    </row>
    <row r="4684" spans="1:7" x14ac:dyDescent="0.25">
      <c r="A4684" t="s">
        <v>69</v>
      </c>
      <c r="B4684" t="s">
        <v>124</v>
      </c>
      <c r="C4684">
        <v>2016</v>
      </c>
      <c r="D4684" t="s">
        <v>28</v>
      </c>
      <c r="E4684">
        <v>10122</v>
      </c>
      <c r="F4684" t="s">
        <v>21</v>
      </c>
      <c r="G4684">
        <v>99900</v>
      </c>
    </row>
    <row r="4685" spans="1:7" x14ac:dyDescent="0.25">
      <c r="A4685" t="s">
        <v>104</v>
      </c>
      <c r="B4685" t="s">
        <v>105</v>
      </c>
      <c r="C4685">
        <v>2016</v>
      </c>
      <c r="D4685" t="s">
        <v>28</v>
      </c>
      <c r="E4685">
        <v>10450</v>
      </c>
      <c r="F4685" t="s">
        <v>21</v>
      </c>
      <c r="G4685">
        <v>99900</v>
      </c>
    </row>
    <row r="4686" spans="1:7" x14ac:dyDescent="0.25">
      <c r="A4686" t="s">
        <v>7</v>
      </c>
      <c r="B4686" t="s">
        <v>140</v>
      </c>
      <c r="C4686">
        <v>2024</v>
      </c>
      <c r="D4686" t="s">
        <v>8</v>
      </c>
      <c r="E4686">
        <v>0</v>
      </c>
      <c r="F4686" t="s">
        <v>9</v>
      </c>
      <c r="G4686">
        <v>558500</v>
      </c>
    </row>
    <row r="4687" spans="1:7" x14ac:dyDescent="0.25">
      <c r="A4687" t="s">
        <v>7</v>
      </c>
      <c r="B4687" t="s">
        <v>140</v>
      </c>
      <c r="C4687">
        <v>2024</v>
      </c>
      <c r="D4687" t="s">
        <v>8</v>
      </c>
      <c r="E4687">
        <v>0</v>
      </c>
      <c r="F4687" t="s">
        <v>9</v>
      </c>
      <c r="G4687">
        <v>558500</v>
      </c>
    </row>
    <row r="4688" spans="1:7" x14ac:dyDescent="0.25">
      <c r="A4688" t="s">
        <v>26</v>
      </c>
      <c r="B4688" t="s">
        <v>27</v>
      </c>
      <c r="C4688">
        <v>2024</v>
      </c>
      <c r="D4688" t="s">
        <v>8</v>
      </c>
      <c r="E4688">
        <v>0</v>
      </c>
      <c r="F4688" t="s">
        <v>9</v>
      </c>
      <c r="G4688">
        <v>559000</v>
      </c>
    </row>
    <row r="4689" spans="1:7" x14ac:dyDescent="0.25">
      <c r="A4689" t="s">
        <v>69</v>
      </c>
      <c r="B4689" t="s">
        <v>138</v>
      </c>
      <c r="C4689">
        <v>2024</v>
      </c>
      <c r="D4689" t="s">
        <v>8</v>
      </c>
      <c r="E4689">
        <v>0</v>
      </c>
      <c r="F4689" t="s">
        <v>9</v>
      </c>
      <c r="G4689">
        <v>559000</v>
      </c>
    </row>
    <row r="4690" spans="1:7" x14ac:dyDescent="0.25">
      <c r="A4690" t="s">
        <v>10</v>
      </c>
      <c r="B4690" t="s">
        <v>54</v>
      </c>
      <c r="C4690">
        <v>2016</v>
      </c>
      <c r="D4690" t="s">
        <v>25</v>
      </c>
      <c r="E4690">
        <v>11299</v>
      </c>
      <c r="F4690" t="s">
        <v>21</v>
      </c>
      <c r="G4690">
        <v>99900</v>
      </c>
    </row>
    <row r="4691" spans="1:7" x14ac:dyDescent="0.25">
      <c r="A4691" t="s">
        <v>19</v>
      </c>
      <c r="B4691" t="s">
        <v>50</v>
      </c>
      <c r="C4691">
        <v>2024</v>
      </c>
      <c r="D4691" t="s">
        <v>8</v>
      </c>
      <c r="E4691">
        <v>0</v>
      </c>
      <c r="F4691" t="s">
        <v>9</v>
      </c>
      <c r="G4691">
        <v>559900</v>
      </c>
    </row>
    <row r="4692" spans="1:7" x14ac:dyDescent="0.25">
      <c r="A4692" t="s">
        <v>19</v>
      </c>
      <c r="B4692" t="s">
        <v>50</v>
      </c>
      <c r="C4692">
        <v>2024</v>
      </c>
      <c r="D4692" t="s">
        <v>8</v>
      </c>
      <c r="E4692">
        <v>0</v>
      </c>
      <c r="F4692" t="s">
        <v>9</v>
      </c>
      <c r="G4692">
        <v>559900</v>
      </c>
    </row>
    <row r="4693" spans="1:7" x14ac:dyDescent="0.25">
      <c r="A4693" t="s">
        <v>19</v>
      </c>
      <c r="B4693" t="s">
        <v>50</v>
      </c>
      <c r="C4693">
        <v>2024</v>
      </c>
      <c r="D4693" t="s">
        <v>8</v>
      </c>
      <c r="E4693">
        <v>0</v>
      </c>
      <c r="F4693" t="s">
        <v>9</v>
      </c>
      <c r="G4693">
        <v>559900</v>
      </c>
    </row>
    <row r="4694" spans="1:7" x14ac:dyDescent="0.25">
      <c r="A4694" t="s">
        <v>19</v>
      </c>
      <c r="B4694" t="s">
        <v>50</v>
      </c>
      <c r="C4694">
        <v>2024</v>
      </c>
      <c r="D4694" t="s">
        <v>8</v>
      </c>
      <c r="E4694">
        <v>0</v>
      </c>
      <c r="F4694" t="s">
        <v>9</v>
      </c>
      <c r="G4694">
        <v>559900</v>
      </c>
    </row>
    <row r="4695" spans="1:7" x14ac:dyDescent="0.25">
      <c r="A4695" t="s">
        <v>69</v>
      </c>
      <c r="B4695" t="s">
        <v>138</v>
      </c>
      <c r="C4695">
        <v>2024</v>
      </c>
      <c r="D4695" t="s">
        <v>8</v>
      </c>
      <c r="E4695">
        <v>0</v>
      </c>
      <c r="F4695" t="s">
        <v>9</v>
      </c>
      <c r="G4695">
        <v>559900</v>
      </c>
    </row>
    <row r="4696" spans="1:7" x14ac:dyDescent="0.25">
      <c r="A4696" t="s">
        <v>22</v>
      </c>
      <c r="B4696" t="s">
        <v>498</v>
      </c>
      <c r="C4696">
        <v>2024</v>
      </c>
      <c r="D4696" t="s">
        <v>8</v>
      </c>
      <c r="E4696">
        <v>0</v>
      </c>
      <c r="F4696" t="s">
        <v>9</v>
      </c>
      <c r="G4696">
        <v>559900</v>
      </c>
    </row>
    <row r="4697" spans="1:7" x14ac:dyDescent="0.25">
      <c r="A4697" t="s">
        <v>22</v>
      </c>
      <c r="B4697" t="s">
        <v>498</v>
      </c>
      <c r="C4697">
        <v>2024</v>
      </c>
      <c r="D4697" t="s">
        <v>8</v>
      </c>
      <c r="E4697">
        <v>0</v>
      </c>
      <c r="F4697" t="s">
        <v>9</v>
      </c>
      <c r="G4697">
        <v>559900</v>
      </c>
    </row>
    <row r="4698" spans="1:7" x14ac:dyDescent="0.25">
      <c r="A4698" t="s">
        <v>22</v>
      </c>
      <c r="B4698" t="s">
        <v>498</v>
      </c>
      <c r="C4698">
        <v>2024</v>
      </c>
      <c r="D4698" t="s">
        <v>8</v>
      </c>
      <c r="E4698">
        <v>0</v>
      </c>
      <c r="F4698" t="s">
        <v>9</v>
      </c>
      <c r="G4698">
        <v>559900</v>
      </c>
    </row>
    <row r="4699" spans="1:7" x14ac:dyDescent="0.25">
      <c r="A4699" t="s">
        <v>10</v>
      </c>
      <c r="B4699" t="s">
        <v>67</v>
      </c>
      <c r="C4699">
        <v>2016</v>
      </c>
      <c r="D4699" t="s">
        <v>28</v>
      </c>
      <c r="E4699">
        <v>11300</v>
      </c>
      <c r="F4699" t="s">
        <v>21</v>
      </c>
      <c r="G4699">
        <v>99900</v>
      </c>
    </row>
    <row r="4700" spans="1:7" x14ac:dyDescent="0.25">
      <c r="A4700" t="s">
        <v>79</v>
      </c>
      <c r="B4700" t="s">
        <v>123</v>
      </c>
      <c r="C4700">
        <v>2016</v>
      </c>
      <c r="D4700" t="s">
        <v>25</v>
      </c>
      <c r="E4700">
        <v>11858</v>
      </c>
      <c r="F4700" t="s">
        <v>21</v>
      </c>
      <c r="G4700">
        <v>99900</v>
      </c>
    </row>
    <row r="4701" spans="1:7" x14ac:dyDescent="0.25">
      <c r="A4701" t="s">
        <v>19</v>
      </c>
      <c r="B4701" t="s">
        <v>107</v>
      </c>
      <c r="C4701">
        <v>2016</v>
      </c>
      <c r="D4701" t="s">
        <v>28</v>
      </c>
      <c r="E4701">
        <v>13900</v>
      </c>
      <c r="F4701" t="s">
        <v>21</v>
      </c>
      <c r="G4701">
        <v>99900</v>
      </c>
    </row>
    <row r="4702" spans="1:7" x14ac:dyDescent="0.25">
      <c r="A4702" t="s">
        <v>95</v>
      </c>
      <c r="B4702" t="s">
        <v>96</v>
      </c>
      <c r="C4702">
        <v>2024</v>
      </c>
      <c r="D4702" t="s">
        <v>14</v>
      </c>
      <c r="E4702">
        <v>0</v>
      </c>
      <c r="F4702" t="s">
        <v>9</v>
      </c>
      <c r="G4702">
        <v>566000</v>
      </c>
    </row>
    <row r="4703" spans="1:7" x14ac:dyDescent="0.25">
      <c r="A4703" t="s">
        <v>7</v>
      </c>
      <c r="B4703" t="s">
        <v>32</v>
      </c>
      <c r="C4703">
        <v>2016</v>
      </c>
      <c r="D4703" t="s">
        <v>25</v>
      </c>
      <c r="E4703">
        <v>14949</v>
      </c>
      <c r="F4703" t="s">
        <v>21</v>
      </c>
      <c r="G4703">
        <v>99900</v>
      </c>
    </row>
    <row r="4704" spans="1:7" x14ac:dyDescent="0.25">
      <c r="A4704" t="s">
        <v>79</v>
      </c>
      <c r="B4704" t="s">
        <v>100</v>
      </c>
      <c r="C4704">
        <v>2024</v>
      </c>
      <c r="D4704" t="s">
        <v>8</v>
      </c>
      <c r="E4704">
        <v>0</v>
      </c>
      <c r="F4704" t="s">
        <v>9</v>
      </c>
      <c r="G4704">
        <v>569900</v>
      </c>
    </row>
    <row r="4705" spans="1:7" x14ac:dyDescent="0.25">
      <c r="A4705" t="s">
        <v>79</v>
      </c>
      <c r="B4705" t="s">
        <v>100</v>
      </c>
      <c r="C4705">
        <v>2024</v>
      </c>
      <c r="D4705" t="s">
        <v>8</v>
      </c>
      <c r="E4705">
        <v>0</v>
      </c>
      <c r="F4705" t="s">
        <v>9</v>
      </c>
      <c r="G4705">
        <v>569900</v>
      </c>
    </row>
    <row r="4706" spans="1:7" x14ac:dyDescent="0.25">
      <c r="A4706" t="s">
        <v>7</v>
      </c>
      <c r="B4706" t="s">
        <v>37</v>
      </c>
      <c r="C4706">
        <v>2024</v>
      </c>
      <c r="D4706" t="s">
        <v>14</v>
      </c>
      <c r="E4706">
        <v>0</v>
      </c>
      <c r="F4706" t="s">
        <v>9</v>
      </c>
      <c r="G4706">
        <v>569900</v>
      </c>
    </row>
    <row r="4707" spans="1:7" x14ac:dyDescent="0.25">
      <c r="A4707" t="s">
        <v>7</v>
      </c>
      <c r="B4707" t="s">
        <v>60</v>
      </c>
      <c r="C4707">
        <v>2024</v>
      </c>
      <c r="D4707" t="s">
        <v>14</v>
      </c>
      <c r="E4707">
        <v>0</v>
      </c>
      <c r="F4707" t="s">
        <v>9</v>
      </c>
      <c r="G4707">
        <v>570000</v>
      </c>
    </row>
    <row r="4708" spans="1:7" x14ac:dyDescent="0.25">
      <c r="A4708" t="s">
        <v>26</v>
      </c>
      <c r="B4708" t="s">
        <v>31</v>
      </c>
      <c r="C4708">
        <v>2024</v>
      </c>
      <c r="D4708" t="s">
        <v>14</v>
      </c>
      <c r="E4708">
        <v>0</v>
      </c>
      <c r="F4708" t="s">
        <v>9</v>
      </c>
      <c r="G4708">
        <v>572900</v>
      </c>
    </row>
    <row r="4709" spans="1:7" x14ac:dyDescent="0.25">
      <c r="A4709" t="s">
        <v>22</v>
      </c>
      <c r="B4709" t="s">
        <v>498</v>
      </c>
      <c r="C4709">
        <v>2024</v>
      </c>
      <c r="D4709" t="s">
        <v>8</v>
      </c>
      <c r="E4709">
        <v>0</v>
      </c>
      <c r="F4709" t="s">
        <v>9</v>
      </c>
      <c r="G4709">
        <v>573900</v>
      </c>
    </row>
    <row r="4710" spans="1:7" x14ac:dyDescent="0.25">
      <c r="A4710" t="s">
        <v>22</v>
      </c>
      <c r="B4710" t="s">
        <v>498</v>
      </c>
      <c r="C4710">
        <v>2024</v>
      </c>
      <c r="D4710" t="s">
        <v>8</v>
      </c>
      <c r="E4710">
        <v>0</v>
      </c>
      <c r="F4710" t="s">
        <v>9</v>
      </c>
      <c r="G4710">
        <v>573900</v>
      </c>
    </row>
    <row r="4711" spans="1:7" x14ac:dyDescent="0.25">
      <c r="A4711" t="s">
        <v>7</v>
      </c>
      <c r="B4711" t="s">
        <v>60</v>
      </c>
      <c r="C4711">
        <v>2024</v>
      </c>
      <c r="D4711" t="s">
        <v>14</v>
      </c>
      <c r="E4711">
        <v>0</v>
      </c>
      <c r="F4711" t="s">
        <v>9</v>
      </c>
      <c r="G4711">
        <v>574900</v>
      </c>
    </row>
    <row r="4712" spans="1:7" x14ac:dyDescent="0.25">
      <c r="A4712" t="s">
        <v>7</v>
      </c>
      <c r="B4712" t="s">
        <v>60</v>
      </c>
      <c r="C4712">
        <v>2024</v>
      </c>
      <c r="D4712" t="s">
        <v>14</v>
      </c>
      <c r="E4712">
        <v>0</v>
      </c>
      <c r="F4712" t="s">
        <v>9</v>
      </c>
      <c r="G4712">
        <v>574900</v>
      </c>
    </row>
    <row r="4713" spans="1:7" x14ac:dyDescent="0.25">
      <c r="A4713" t="s">
        <v>79</v>
      </c>
      <c r="B4713" t="s">
        <v>123</v>
      </c>
      <c r="C4713">
        <v>2016</v>
      </c>
      <c r="D4713" t="s">
        <v>25</v>
      </c>
      <c r="E4713">
        <v>15994</v>
      </c>
      <c r="F4713" t="s">
        <v>21</v>
      </c>
      <c r="G4713">
        <v>99900</v>
      </c>
    </row>
    <row r="4714" spans="1:7" x14ac:dyDescent="0.25">
      <c r="A4714" t="s">
        <v>19</v>
      </c>
      <c r="B4714" t="s">
        <v>43</v>
      </c>
      <c r="C4714">
        <v>2024</v>
      </c>
      <c r="D4714" t="s">
        <v>14</v>
      </c>
      <c r="E4714">
        <v>0</v>
      </c>
      <c r="F4714" t="s">
        <v>9</v>
      </c>
      <c r="G4714">
        <v>576375</v>
      </c>
    </row>
    <row r="4715" spans="1:7" x14ac:dyDescent="0.25">
      <c r="A4715" t="s">
        <v>57</v>
      </c>
      <c r="B4715" t="s">
        <v>119</v>
      </c>
      <c r="C4715">
        <v>2018</v>
      </c>
      <c r="D4715" t="s">
        <v>28</v>
      </c>
      <c r="E4715">
        <v>6310</v>
      </c>
      <c r="F4715" t="s">
        <v>21</v>
      </c>
      <c r="G4715">
        <v>99900</v>
      </c>
    </row>
    <row r="4716" spans="1:7" x14ac:dyDescent="0.25">
      <c r="A4716" t="s">
        <v>26</v>
      </c>
      <c r="B4716" t="s">
        <v>31</v>
      </c>
      <c r="C4716">
        <v>2024</v>
      </c>
      <c r="D4716" t="s">
        <v>8</v>
      </c>
      <c r="E4716">
        <v>0</v>
      </c>
      <c r="F4716" t="s">
        <v>9</v>
      </c>
      <c r="G4716">
        <v>579000</v>
      </c>
    </row>
    <row r="4717" spans="1:7" x14ac:dyDescent="0.25">
      <c r="A4717" t="s">
        <v>22</v>
      </c>
      <c r="B4717" t="s">
        <v>498</v>
      </c>
      <c r="C4717">
        <v>2024</v>
      </c>
      <c r="D4717" t="s">
        <v>8</v>
      </c>
      <c r="E4717">
        <v>0</v>
      </c>
      <c r="F4717" t="s">
        <v>9</v>
      </c>
      <c r="G4717">
        <v>581100</v>
      </c>
    </row>
    <row r="4718" spans="1:7" x14ac:dyDescent="0.25">
      <c r="A4718" t="s">
        <v>22</v>
      </c>
      <c r="B4718" t="s">
        <v>498</v>
      </c>
      <c r="C4718">
        <v>2024</v>
      </c>
      <c r="D4718" t="s">
        <v>8</v>
      </c>
      <c r="E4718">
        <v>0</v>
      </c>
      <c r="F4718" t="s">
        <v>9</v>
      </c>
      <c r="G4718">
        <v>581100</v>
      </c>
    </row>
    <row r="4719" spans="1:7" x14ac:dyDescent="0.25">
      <c r="A4719" t="s">
        <v>7</v>
      </c>
      <c r="B4719" t="s">
        <v>140</v>
      </c>
      <c r="C4719">
        <v>2024</v>
      </c>
      <c r="D4719" t="s">
        <v>8</v>
      </c>
      <c r="E4719">
        <v>0</v>
      </c>
      <c r="F4719" t="s">
        <v>9</v>
      </c>
      <c r="G4719">
        <v>581300</v>
      </c>
    </row>
    <row r="4720" spans="1:7" x14ac:dyDescent="0.25">
      <c r="A4720" t="s">
        <v>7</v>
      </c>
      <c r="B4720" t="s">
        <v>140</v>
      </c>
      <c r="C4720">
        <v>2024</v>
      </c>
      <c r="D4720" t="s">
        <v>8</v>
      </c>
      <c r="E4720">
        <v>0</v>
      </c>
      <c r="F4720" t="s">
        <v>9</v>
      </c>
      <c r="G4720">
        <v>581300</v>
      </c>
    </row>
    <row r="4721" spans="1:7" x14ac:dyDescent="0.25">
      <c r="A4721" t="s">
        <v>77</v>
      </c>
      <c r="B4721">
        <v>208</v>
      </c>
      <c r="C4721">
        <v>2018</v>
      </c>
      <c r="D4721" t="s">
        <v>28</v>
      </c>
      <c r="E4721">
        <v>6567</v>
      </c>
      <c r="F4721" t="s">
        <v>21</v>
      </c>
      <c r="G4721">
        <v>99900</v>
      </c>
    </row>
    <row r="4722" spans="1:7" x14ac:dyDescent="0.25">
      <c r="A4722" t="s">
        <v>104</v>
      </c>
      <c r="B4722" t="s">
        <v>116</v>
      </c>
      <c r="C4722">
        <v>2018</v>
      </c>
      <c r="D4722" t="s">
        <v>28</v>
      </c>
      <c r="E4722">
        <v>8046</v>
      </c>
      <c r="F4722" t="s">
        <v>21</v>
      </c>
      <c r="G4722">
        <v>99900</v>
      </c>
    </row>
    <row r="4723" spans="1:7" x14ac:dyDescent="0.25">
      <c r="A4723" t="s">
        <v>26</v>
      </c>
      <c r="B4723" t="s">
        <v>78</v>
      </c>
      <c r="C4723">
        <v>2024</v>
      </c>
      <c r="D4723" t="s">
        <v>14</v>
      </c>
      <c r="E4723">
        <v>0</v>
      </c>
      <c r="F4723" t="s">
        <v>9</v>
      </c>
      <c r="G4723">
        <v>585000</v>
      </c>
    </row>
    <row r="4724" spans="1:7" x14ac:dyDescent="0.25">
      <c r="A4724" t="s">
        <v>7</v>
      </c>
      <c r="B4724" t="s">
        <v>145</v>
      </c>
      <c r="C4724">
        <v>2024</v>
      </c>
      <c r="D4724" t="s">
        <v>8</v>
      </c>
      <c r="E4724">
        <v>0</v>
      </c>
      <c r="F4724" t="s">
        <v>9</v>
      </c>
      <c r="G4724">
        <v>585500</v>
      </c>
    </row>
    <row r="4725" spans="1:7" x14ac:dyDescent="0.25">
      <c r="A4725" t="s">
        <v>7</v>
      </c>
      <c r="B4725" t="s">
        <v>145</v>
      </c>
      <c r="C4725">
        <v>2024</v>
      </c>
      <c r="D4725" t="s">
        <v>8</v>
      </c>
      <c r="E4725">
        <v>0</v>
      </c>
      <c r="F4725" t="s">
        <v>9</v>
      </c>
      <c r="G4725">
        <v>585500</v>
      </c>
    </row>
    <row r="4726" spans="1:7" x14ac:dyDescent="0.25">
      <c r="A4726" t="s">
        <v>7</v>
      </c>
      <c r="B4726" t="s">
        <v>145</v>
      </c>
      <c r="C4726">
        <v>2024</v>
      </c>
      <c r="D4726" t="s">
        <v>8</v>
      </c>
      <c r="E4726">
        <v>0</v>
      </c>
      <c r="F4726" t="s">
        <v>9</v>
      </c>
      <c r="G4726">
        <v>585500</v>
      </c>
    </row>
    <row r="4727" spans="1:7" x14ac:dyDescent="0.25">
      <c r="A4727" t="s">
        <v>98</v>
      </c>
      <c r="B4727" t="s">
        <v>110</v>
      </c>
      <c r="C4727">
        <v>2018</v>
      </c>
      <c r="D4727" t="s">
        <v>28</v>
      </c>
      <c r="E4727">
        <v>14531</v>
      </c>
      <c r="F4727" t="s">
        <v>21</v>
      </c>
      <c r="G4727">
        <v>99900</v>
      </c>
    </row>
    <row r="4728" spans="1:7" x14ac:dyDescent="0.25">
      <c r="A4728" t="s">
        <v>26</v>
      </c>
      <c r="B4728" t="s">
        <v>78</v>
      </c>
      <c r="C4728">
        <v>2024</v>
      </c>
      <c r="D4728" t="s">
        <v>14</v>
      </c>
      <c r="E4728">
        <v>0</v>
      </c>
      <c r="F4728" t="s">
        <v>9</v>
      </c>
      <c r="G4728">
        <v>586900</v>
      </c>
    </row>
    <row r="4729" spans="1:7" x14ac:dyDescent="0.25">
      <c r="A4729" t="s">
        <v>22</v>
      </c>
      <c r="B4729" t="s">
        <v>498</v>
      </c>
      <c r="C4729">
        <v>2024</v>
      </c>
      <c r="D4729" t="s">
        <v>8</v>
      </c>
      <c r="E4729">
        <v>0</v>
      </c>
      <c r="F4729" t="s">
        <v>9</v>
      </c>
      <c r="G4729">
        <v>587899</v>
      </c>
    </row>
    <row r="4730" spans="1:7" x14ac:dyDescent="0.25">
      <c r="A4730" t="s">
        <v>19</v>
      </c>
      <c r="B4730" t="s">
        <v>20</v>
      </c>
      <c r="C4730">
        <v>2024</v>
      </c>
      <c r="D4730" t="s">
        <v>8</v>
      </c>
      <c r="E4730">
        <v>0</v>
      </c>
      <c r="F4730" t="s">
        <v>9</v>
      </c>
      <c r="G4730">
        <v>589900</v>
      </c>
    </row>
    <row r="4731" spans="1:7" x14ac:dyDescent="0.25">
      <c r="A4731" t="s">
        <v>19</v>
      </c>
      <c r="B4731" t="s">
        <v>20</v>
      </c>
      <c r="C4731">
        <v>2024</v>
      </c>
      <c r="D4731" t="s">
        <v>8</v>
      </c>
      <c r="E4731">
        <v>0</v>
      </c>
      <c r="F4731" t="s">
        <v>9</v>
      </c>
      <c r="G4731">
        <v>589900</v>
      </c>
    </row>
    <row r="4732" spans="1:7" x14ac:dyDescent="0.25">
      <c r="A4732" t="s">
        <v>19</v>
      </c>
      <c r="B4732" t="s">
        <v>20</v>
      </c>
      <c r="C4732">
        <v>2024</v>
      </c>
      <c r="D4732" t="s">
        <v>8</v>
      </c>
      <c r="E4732">
        <v>0</v>
      </c>
      <c r="F4732" t="s">
        <v>9</v>
      </c>
      <c r="G4732">
        <v>589900</v>
      </c>
    </row>
    <row r="4733" spans="1:7" x14ac:dyDescent="0.25">
      <c r="A4733" t="s">
        <v>26</v>
      </c>
      <c r="B4733" t="s">
        <v>31</v>
      </c>
      <c r="C4733">
        <v>2024</v>
      </c>
      <c r="D4733" t="s">
        <v>14</v>
      </c>
      <c r="E4733">
        <v>0</v>
      </c>
      <c r="F4733" t="s">
        <v>9</v>
      </c>
      <c r="G4733">
        <v>589900</v>
      </c>
    </row>
    <row r="4734" spans="1:7" x14ac:dyDescent="0.25">
      <c r="A4734" t="s">
        <v>22</v>
      </c>
      <c r="B4734" t="s">
        <v>498</v>
      </c>
      <c r="C4734">
        <v>2024</v>
      </c>
      <c r="D4734" t="s">
        <v>8</v>
      </c>
      <c r="E4734">
        <v>0</v>
      </c>
      <c r="F4734" t="s">
        <v>9</v>
      </c>
      <c r="G4734">
        <v>589900</v>
      </c>
    </row>
    <row r="4735" spans="1:7" x14ac:dyDescent="0.25">
      <c r="A4735" t="s">
        <v>22</v>
      </c>
      <c r="B4735" t="s">
        <v>498</v>
      </c>
      <c r="C4735">
        <v>2024</v>
      </c>
      <c r="D4735" t="s">
        <v>8</v>
      </c>
      <c r="E4735">
        <v>0</v>
      </c>
      <c r="F4735" t="s">
        <v>9</v>
      </c>
      <c r="G4735">
        <v>589900</v>
      </c>
    </row>
    <row r="4736" spans="1:7" x14ac:dyDescent="0.25">
      <c r="A4736" t="s">
        <v>22</v>
      </c>
      <c r="B4736" t="s">
        <v>498</v>
      </c>
      <c r="C4736">
        <v>2024</v>
      </c>
      <c r="D4736" t="s">
        <v>8</v>
      </c>
      <c r="E4736">
        <v>0</v>
      </c>
      <c r="F4736" t="s">
        <v>9</v>
      </c>
      <c r="G4736">
        <v>589900</v>
      </c>
    </row>
    <row r="4737" spans="1:7" x14ac:dyDescent="0.25">
      <c r="A4737" t="s">
        <v>22</v>
      </c>
      <c r="B4737" t="s">
        <v>498</v>
      </c>
      <c r="C4737">
        <v>2024</v>
      </c>
      <c r="D4737" t="s">
        <v>8</v>
      </c>
      <c r="E4737">
        <v>0</v>
      </c>
      <c r="F4737" t="s">
        <v>9</v>
      </c>
      <c r="G4737">
        <v>589900</v>
      </c>
    </row>
    <row r="4738" spans="1:7" x14ac:dyDescent="0.25">
      <c r="A4738" t="s">
        <v>7</v>
      </c>
      <c r="B4738" t="s">
        <v>37</v>
      </c>
      <c r="C4738">
        <v>2024</v>
      </c>
      <c r="D4738" t="s">
        <v>14</v>
      </c>
      <c r="E4738">
        <v>0</v>
      </c>
      <c r="F4738" t="s">
        <v>9</v>
      </c>
      <c r="G4738">
        <v>591900</v>
      </c>
    </row>
    <row r="4739" spans="1:7" x14ac:dyDescent="0.25">
      <c r="A4739" t="s">
        <v>26</v>
      </c>
      <c r="B4739" t="s">
        <v>78</v>
      </c>
      <c r="C4739">
        <v>2024</v>
      </c>
      <c r="D4739" t="s">
        <v>8</v>
      </c>
      <c r="E4739">
        <v>0</v>
      </c>
      <c r="F4739" t="s">
        <v>9</v>
      </c>
      <c r="G4739">
        <v>592600</v>
      </c>
    </row>
    <row r="4740" spans="1:7" x14ac:dyDescent="0.25">
      <c r="A4740" t="s">
        <v>95</v>
      </c>
      <c r="B4740" t="s">
        <v>96</v>
      </c>
      <c r="C4740">
        <v>2024</v>
      </c>
      <c r="D4740" t="s">
        <v>14</v>
      </c>
      <c r="E4740">
        <v>0</v>
      </c>
      <c r="F4740" t="s">
        <v>9</v>
      </c>
      <c r="G4740">
        <v>599200</v>
      </c>
    </row>
    <row r="4741" spans="1:7" x14ac:dyDescent="0.25">
      <c r="A4741" t="s">
        <v>69</v>
      </c>
      <c r="B4741" t="s">
        <v>138</v>
      </c>
      <c r="C4741">
        <v>2024</v>
      </c>
      <c r="D4741" t="s">
        <v>8</v>
      </c>
      <c r="E4741">
        <v>0</v>
      </c>
      <c r="F4741" t="s">
        <v>9</v>
      </c>
      <c r="G4741">
        <v>599900</v>
      </c>
    </row>
    <row r="4742" spans="1:7" x14ac:dyDescent="0.25">
      <c r="A4742" t="s">
        <v>69</v>
      </c>
      <c r="B4742" t="s">
        <v>138</v>
      </c>
      <c r="C4742">
        <v>2024</v>
      </c>
      <c r="D4742" t="s">
        <v>8</v>
      </c>
      <c r="E4742">
        <v>0</v>
      </c>
      <c r="F4742" t="s">
        <v>9</v>
      </c>
      <c r="G4742">
        <v>599900</v>
      </c>
    </row>
    <row r="4743" spans="1:7" x14ac:dyDescent="0.25">
      <c r="A4743" t="s">
        <v>26</v>
      </c>
      <c r="B4743" t="s">
        <v>78</v>
      </c>
      <c r="C4743">
        <v>2024</v>
      </c>
      <c r="D4743" t="s">
        <v>14</v>
      </c>
      <c r="E4743">
        <v>0</v>
      </c>
      <c r="F4743" t="s">
        <v>9</v>
      </c>
      <c r="G4743">
        <v>600900</v>
      </c>
    </row>
    <row r="4744" spans="1:7" x14ac:dyDescent="0.25">
      <c r="A4744" t="s">
        <v>26</v>
      </c>
      <c r="B4744" t="s">
        <v>78</v>
      </c>
      <c r="C4744">
        <v>2024</v>
      </c>
      <c r="D4744" t="s">
        <v>14</v>
      </c>
      <c r="E4744">
        <v>0</v>
      </c>
      <c r="F4744" t="s">
        <v>9</v>
      </c>
      <c r="G4744">
        <v>602700</v>
      </c>
    </row>
    <row r="4745" spans="1:7" x14ac:dyDescent="0.25">
      <c r="A4745" t="s">
        <v>77</v>
      </c>
      <c r="B4745" t="s">
        <v>108</v>
      </c>
      <c r="C4745">
        <v>2019</v>
      </c>
      <c r="D4745" t="s">
        <v>25</v>
      </c>
      <c r="E4745">
        <v>16740</v>
      </c>
      <c r="F4745" t="s">
        <v>21</v>
      </c>
      <c r="G4745">
        <v>99900</v>
      </c>
    </row>
    <row r="4746" spans="1:7" x14ac:dyDescent="0.25">
      <c r="A4746" t="s">
        <v>57</v>
      </c>
      <c r="B4746" t="s">
        <v>58</v>
      </c>
      <c r="C4746">
        <v>2024</v>
      </c>
      <c r="D4746" t="s">
        <v>8</v>
      </c>
      <c r="E4746">
        <v>0</v>
      </c>
      <c r="F4746" t="s">
        <v>9</v>
      </c>
      <c r="G4746">
        <v>604900</v>
      </c>
    </row>
    <row r="4747" spans="1:7" x14ac:dyDescent="0.25">
      <c r="A4747" t="s">
        <v>57</v>
      </c>
      <c r="B4747" t="s">
        <v>58</v>
      </c>
      <c r="C4747">
        <v>2024</v>
      </c>
      <c r="D4747" t="s">
        <v>8</v>
      </c>
      <c r="E4747">
        <v>0</v>
      </c>
      <c r="F4747" t="s">
        <v>9</v>
      </c>
      <c r="G4747">
        <v>604900</v>
      </c>
    </row>
    <row r="4748" spans="1:7" x14ac:dyDescent="0.25">
      <c r="A4748" t="s">
        <v>26</v>
      </c>
      <c r="B4748" t="s">
        <v>78</v>
      </c>
      <c r="C4748">
        <v>2024</v>
      </c>
      <c r="D4748" t="s">
        <v>14</v>
      </c>
      <c r="E4748">
        <v>0</v>
      </c>
      <c r="F4748" t="s">
        <v>9</v>
      </c>
      <c r="G4748">
        <v>605700</v>
      </c>
    </row>
    <row r="4749" spans="1:7" x14ac:dyDescent="0.25">
      <c r="A4749" t="s">
        <v>57</v>
      </c>
      <c r="B4749" t="s">
        <v>58</v>
      </c>
      <c r="C4749">
        <v>2024</v>
      </c>
      <c r="D4749" t="s">
        <v>8</v>
      </c>
      <c r="E4749">
        <v>0</v>
      </c>
      <c r="F4749" t="s">
        <v>9</v>
      </c>
      <c r="G4749">
        <v>605728</v>
      </c>
    </row>
    <row r="4750" spans="1:7" x14ac:dyDescent="0.25">
      <c r="A4750" t="s">
        <v>57</v>
      </c>
      <c r="B4750" t="s">
        <v>58</v>
      </c>
      <c r="C4750">
        <v>2024</v>
      </c>
      <c r="D4750" t="s">
        <v>8</v>
      </c>
      <c r="E4750">
        <v>0</v>
      </c>
      <c r="F4750" t="s">
        <v>9</v>
      </c>
      <c r="G4750">
        <v>605728</v>
      </c>
    </row>
    <row r="4751" spans="1:7" x14ac:dyDescent="0.25">
      <c r="A4751" t="s">
        <v>77</v>
      </c>
      <c r="B4751">
        <v>108</v>
      </c>
      <c r="C4751">
        <v>2020</v>
      </c>
      <c r="D4751" t="s">
        <v>28</v>
      </c>
      <c r="E4751">
        <v>4249</v>
      </c>
      <c r="F4751" t="s">
        <v>21</v>
      </c>
      <c r="G4751">
        <v>99900</v>
      </c>
    </row>
    <row r="4752" spans="1:7" x14ac:dyDescent="0.25">
      <c r="A4752" t="s">
        <v>79</v>
      </c>
      <c r="B4752" t="s">
        <v>100</v>
      </c>
      <c r="C4752">
        <v>2024</v>
      </c>
      <c r="D4752" t="s">
        <v>8</v>
      </c>
      <c r="E4752">
        <v>0</v>
      </c>
      <c r="F4752" t="s">
        <v>9</v>
      </c>
      <c r="G4752">
        <v>609900</v>
      </c>
    </row>
    <row r="4753" spans="1:7" x14ac:dyDescent="0.25">
      <c r="A4753" t="s">
        <v>22</v>
      </c>
      <c r="B4753" t="s">
        <v>498</v>
      </c>
      <c r="C4753">
        <v>2024</v>
      </c>
      <c r="D4753" t="s">
        <v>8</v>
      </c>
      <c r="E4753">
        <v>0</v>
      </c>
      <c r="F4753" t="s">
        <v>9</v>
      </c>
      <c r="G4753">
        <v>609900</v>
      </c>
    </row>
    <row r="4754" spans="1:7" x14ac:dyDescent="0.25">
      <c r="A4754" t="s">
        <v>22</v>
      </c>
      <c r="B4754" t="s">
        <v>498</v>
      </c>
      <c r="C4754">
        <v>2024</v>
      </c>
      <c r="D4754" t="s">
        <v>8</v>
      </c>
      <c r="E4754">
        <v>0</v>
      </c>
      <c r="F4754" t="s">
        <v>9</v>
      </c>
      <c r="G4754">
        <v>609900</v>
      </c>
    </row>
    <row r="4755" spans="1:7" x14ac:dyDescent="0.25">
      <c r="A4755" t="s">
        <v>117</v>
      </c>
      <c r="B4755" t="s">
        <v>118</v>
      </c>
      <c r="C4755">
        <v>2024</v>
      </c>
      <c r="D4755" t="s">
        <v>14</v>
      </c>
      <c r="E4755">
        <v>0</v>
      </c>
      <c r="F4755" t="s">
        <v>9</v>
      </c>
      <c r="G4755">
        <v>611000</v>
      </c>
    </row>
    <row r="4756" spans="1:7" x14ac:dyDescent="0.25">
      <c r="A4756" t="s">
        <v>26</v>
      </c>
      <c r="B4756" t="s">
        <v>78</v>
      </c>
      <c r="C4756">
        <v>2024</v>
      </c>
      <c r="D4756" t="s">
        <v>14</v>
      </c>
      <c r="E4756">
        <v>0</v>
      </c>
      <c r="F4756" t="s">
        <v>9</v>
      </c>
      <c r="G4756">
        <v>612900</v>
      </c>
    </row>
    <row r="4757" spans="1:7" x14ac:dyDescent="0.25">
      <c r="A4757" t="s">
        <v>26</v>
      </c>
      <c r="B4757" t="s">
        <v>31</v>
      </c>
      <c r="C4757">
        <v>2024</v>
      </c>
      <c r="D4757" t="s">
        <v>14</v>
      </c>
      <c r="E4757">
        <v>0</v>
      </c>
      <c r="F4757" t="s">
        <v>9</v>
      </c>
      <c r="G4757">
        <v>617900</v>
      </c>
    </row>
    <row r="4758" spans="1:7" x14ac:dyDescent="0.25">
      <c r="A4758" t="s">
        <v>19</v>
      </c>
      <c r="B4758" t="s">
        <v>50</v>
      </c>
      <c r="C4758">
        <v>2024</v>
      </c>
      <c r="D4758" t="s">
        <v>8</v>
      </c>
      <c r="E4758">
        <v>0</v>
      </c>
      <c r="F4758" t="s">
        <v>9</v>
      </c>
      <c r="G4758">
        <v>619900</v>
      </c>
    </row>
    <row r="4759" spans="1:7" x14ac:dyDescent="0.25">
      <c r="A4759" t="s">
        <v>19</v>
      </c>
      <c r="B4759" t="s">
        <v>50</v>
      </c>
      <c r="C4759">
        <v>2024</v>
      </c>
      <c r="D4759" t="s">
        <v>8</v>
      </c>
      <c r="E4759">
        <v>0</v>
      </c>
      <c r="F4759" t="s">
        <v>9</v>
      </c>
      <c r="G4759">
        <v>619900</v>
      </c>
    </row>
    <row r="4760" spans="1:7" x14ac:dyDescent="0.25">
      <c r="A4760" t="s">
        <v>19</v>
      </c>
      <c r="B4760" t="s">
        <v>50</v>
      </c>
      <c r="C4760">
        <v>2024</v>
      </c>
      <c r="D4760" t="s">
        <v>8</v>
      </c>
      <c r="E4760">
        <v>0</v>
      </c>
      <c r="F4760" t="s">
        <v>9</v>
      </c>
      <c r="G4760">
        <v>619900</v>
      </c>
    </row>
    <row r="4761" spans="1:7" x14ac:dyDescent="0.25">
      <c r="A4761" t="s">
        <v>19</v>
      </c>
      <c r="B4761" t="s">
        <v>50</v>
      </c>
      <c r="C4761">
        <v>2024</v>
      </c>
      <c r="D4761" t="s">
        <v>8</v>
      </c>
      <c r="E4761">
        <v>0</v>
      </c>
      <c r="F4761" t="s">
        <v>9</v>
      </c>
      <c r="G4761">
        <v>619900</v>
      </c>
    </row>
    <row r="4762" spans="1:7" x14ac:dyDescent="0.25">
      <c r="A4762" t="s">
        <v>84</v>
      </c>
      <c r="B4762" t="s">
        <v>85</v>
      </c>
      <c r="C4762">
        <v>2014</v>
      </c>
      <c r="D4762" t="s">
        <v>28</v>
      </c>
      <c r="E4762">
        <v>6167</v>
      </c>
      <c r="F4762" t="s">
        <v>21</v>
      </c>
      <c r="G4762">
        <v>99800</v>
      </c>
    </row>
    <row r="4763" spans="1:7" x14ac:dyDescent="0.25">
      <c r="A4763" t="s">
        <v>79</v>
      </c>
      <c r="B4763" t="s">
        <v>100</v>
      </c>
      <c r="C4763">
        <v>2024</v>
      </c>
      <c r="D4763" t="s">
        <v>8</v>
      </c>
      <c r="E4763">
        <v>0</v>
      </c>
      <c r="F4763" t="s">
        <v>9</v>
      </c>
      <c r="G4763">
        <v>624800</v>
      </c>
    </row>
    <row r="4764" spans="1:7" x14ac:dyDescent="0.25">
      <c r="A4764" t="s">
        <v>26</v>
      </c>
      <c r="B4764" t="s">
        <v>42</v>
      </c>
      <c r="C4764">
        <v>2024</v>
      </c>
      <c r="D4764" t="s">
        <v>8</v>
      </c>
      <c r="E4764">
        <v>0</v>
      </c>
      <c r="F4764" t="s">
        <v>9</v>
      </c>
      <c r="G4764">
        <v>624875</v>
      </c>
    </row>
    <row r="4765" spans="1:7" x14ac:dyDescent="0.25">
      <c r="A4765" t="s">
        <v>29</v>
      </c>
      <c r="B4765" t="s">
        <v>151</v>
      </c>
      <c r="C4765">
        <v>2024</v>
      </c>
      <c r="D4765" t="s">
        <v>8</v>
      </c>
      <c r="E4765">
        <v>0</v>
      </c>
      <c r="F4765" t="s">
        <v>9</v>
      </c>
      <c r="G4765">
        <v>625200</v>
      </c>
    </row>
    <row r="4766" spans="1:7" x14ac:dyDescent="0.25">
      <c r="A4766" t="s">
        <v>77</v>
      </c>
      <c r="B4766">
        <v>308</v>
      </c>
      <c r="C4766">
        <v>2014</v>
      </c>
      <c r="D4766" t="s">
        <v>25</v>
      </c>
      <c r="E4766">
        <v>9574</v>
      </c>
      <c r="F4766" t="s">
        <v>21</v>
      </c>
      <c r="G4766">
        <v>99800</v>
      </c>
    </row>
    <row r="4767" spans="1:7" x14ac:dyDescent="0.25">
      <c r="A4767" t="s">
        <v>19</v>
      </c>
      <c r="B4767" t="s">
        <v>20</v>
      </c>
      <c r="C4767">
        <v>2024</v>
      </c>
      <c r="D4767" t="s">
        <v>8</v>
      </c>
      <c r="E4767">
        <v>0</v>
      </c>
      <c r="F4767" t="s">
        <v>9</v>
      </c>
      <c r="G4767">
        <v>629900</v>
      </c>
    </row>
    <row r="4768" spans="1:7" x14ac:dyDescent="0.25">
      <c r="A4768" t="s">
        <v>19</v>
      </c>
      <c r="B4768" t="s">
        <v>20</v>
      </c>
      <c r="C4768">
        <v>2024</v>
      </c>
      <c r="D4768" t="s">
        <v>8</v>
      </c>
      <c r="E4768">
        <v>0</v>
      </c>
      <c r="F4768" t="s">
        <v>9</v>
      </c>
      <c r="G4768">
        <v>629900</v>
      </c>
    </row>
    <row r="4769" spans="1:7" x14ac:dyDescent="0.25">
      <c r="A4769" t="s">
        <v>19</v>
      </c>
      <c r="B4769" t="s">
        <v>20</v>
      </c>
      <c r="C4769">
        <v>2024</v>
      </c>
      <c r="D4769" t="s">
        <v>8</v>
      </c>
      <c r="E4769">
        <v>0</v>
      </c>
      <c r="F4769" t="s">
        <v>9</v>
      </c>
      <c r="G4769">
        <v>629900</v>
      </c>
    </row>
    <row r="4770" spans="1:7" x14ac:dyDescent="0.25">
      <c r="A4770" t="s">
        <v>19</v>
      </c>
      <c r="B4770" t="s">
        <v>20</v>
      </c>
      <c r="C4770">
        <v>2024</v>
      </c>
      <c r="D4770" t="s">
        <v>8</v>
      </c>
      <c r="E4770">
        <v>0</v>
      </c>
      <c r="F4770" t="s">
        <v>9</v>
      </c>
      <c r="G4770">
        <v>629900</v>
      </c>
    </row>
    <row r="4771" spans="1:7" x14ac:dyDescent="0.25">
      <c r="A4771" t="s">
        <v>7</v>
      </c>
      <c r="B4771" t="s">
        <v>60</v>
      </c>
      <c r="C4771">
        <v>2024</v>
      </c>
      <c r="D4771" t="s">
        <v>14</v>
      </c>
      <c r="E4771">
        <v>0</v>
      </c>
      <c r="F4771" t="s">
        <v>9</v>
      </c>
      <c r="G4771">
        <v>629900</v>
      </c>
    </row>
    <row r="4772" spans="1:7" x14ac:dyDescent="0.25">
      <c r="A4772" t="s">
        <v>7</v>
      </c>
      <c r="B4772" t="s">
        <v>60</v>
      </c>
      <c r="C4772">
        <v>2024</v>
      </c>
      <c r="D4772" t="s">
        <v>14</v>
      </c>
      <c r="E4772">
        <v>0</v>
      </c>
      <c r="F4772" t="s">
        <v>9</v>
      </c>
      <c r="G4772">
        <v>629900</v>
      </c>
    </row>
    <row r="4773" spans="1:7" x14ac:dyDescent="0.25">
      <c r="A4773" t="s">
        <v>7</v>
      </c>
      <c r="B4773" t="s">
        <v>60</v>
      </c>
      <c r="C4773">
        <v>2024</v>
      </c>
      <c r="D4773" t="s">
        <v>14</v>
      </c>
      <c r="E4773">
        <v>0</v>
      </c>
      <c r="F4773" t="s">
        <v>9</v>
      </c>
      <c r="G4773">
        <v>629901</v>
      </c>
    </row>
    <row r="4774" spans="1:7" x14ac:dyDescent="0.25">
      <c r="A4774" t="s">
        <v>22</v>
      </c>
      <c r="B4774" t="s">
        <v>83</v>
      </c>
      <c r="C4774">
        <v>2024</v>
      </c>
      <c r="D4774" t="s">
        <v>8</v>
      </c>
      <c r="E4774">
        <v>0</v>
      </c>
      <c r="F4774" t="s">
        <v>9</v>
      </c>
      <c r="G4774">
        <v>631900</v>
      </c>
    </row>
    <row r="4775" spans="1:7" x14ac:dyDescent="0.25">
      <c r="A4775" t="s">
        <v>104</v>
      </c>
      <c r="B4775" t="s">
        <v>116</v>
      </c>
      <c r="C4775">
        <v>2015</v>
      </c>
      <c r="D4775" t="s">
        <v>28</v>
      </c>
      <c r="E4775">
        <v>2265</v>
      </c>
      <c r="F4775" t="s">
        <v>21</v>
      </c>
      <c r="G4775">
        <v>99800</v>
      </c>
    </row>
    <row r="4776" spans="1:7" x14ac:dyDescent="0.25">
      <c r="A4776" t="s">
        <v>29</v>
      </c>
      <c r="B4776" t="s">
        <v>35</v>
      </c>
      <c r="C4776">
        <v>2024</v>
      </c>
      <c r="D4776" t="s">
        <v>14</v>
      </c>
      <c r="E4776">
        <v>0</v>
      </c>
      <c r="F4776" t="s">
        <v>9</v>
      </c>
      <c r="G4776">
        <v>639000</v>
      </c>
    </row>
    <row r="4777" spans="1:7" x14ac:dyDescent="0.25">
      <c r="A4777" t="s">
        <v>7</v>
      </c>
      <c r="B4777" t="s">
        <v>140</v>
      </c>
      <c r="C4777">
        <v>2024</v>
      </c>
      <c r="D4777" t="s">
        <v>8</v>
      </c>
      <c r="E4777">
        <v>0</v>
      </c>
      <c r="F4777" t="s">
        <v>9</v>
      </c>
      <c r="G4777">
        <v>639200</v>
      </c>
    </row>
    <row r="4778" spans="1:7" x14ac:dyDescent="0.25">
      <c r="A4778" t="s">
        <v>22</v>
      </c>
      <c r="B4778" t="s">
        <v>83</v>
      </c>
      <c r="C4778">
        <v>2024</v>
      </c>
      <c r="D4778" t="s">
        <v>8</v>
      </c>
      <c r="E4778">
        <v>0</v>
      </c>
      <c r="F4778" t="s">
        <v>9</v>
      </c>
      <c r="G4778">
        <v>640100</v>
      </c>
    </row>
    <row r="4779" spans="1:7" x14ac:dyDescent="0.25">
      <c r="A4779" t="s">
        <v>22</v>
      </c>
      <c r="B4779" t="s">
        <v>486</v>
      </c>
      <c r="C4779">
        <v>2024</v>
      </c>
      <c r="D4779" t="s">
        <v>8</v>
      </c>
      <c r="E4779">
        <v>0</v>
      </c>
      <c r="F4779" t="s">
        <v>9</v>
      </c>
      <c r="G4779">
        <v>642800</v>
      </c>
    </row>
    <row r="4780" spans="1:7" x14ac:dyDescent="0.25">
      <c r="A4780" t="s">
        <v>69</v>
      </c>
      <c r="B4780" t="s">
        <v>138</v>
      </c>
      <c r="C4780">
        <v>2024</v>
      </c>
      <c r="D4780" t="s">
        <v>8</v>
      </c>
      <c r="E4780">
        <v>0</v>
      </c>
      <c r="F4780" t="s">
        <v>9</v>
      </c>
      <c r="G4780">
        <v>649000</v>
      </c>
    </row>
    <row r="4781" spans="1:7" x14ac:dyDescent="0.25">
      <c r="A4781" t="s">
        <v>69</v>
      </c>
      <c r="B4781" t="s">
        <v>138</v>
      </c>
      <c r="C4781">
        <v>2024</v>
      </c>
      <c r="D4781" t="s">
        <v>8</v>
      </c>
      <c r="E4781">
        <v>0</v>
      </c>
      <c r="F4781" t="s">
        <v>9</v>
      </c>
      <c r="G4781">
        <v>649000</v>
      </c>
    </row>
    <row r="4782" spans="1:7" x14ac:dyDescent="0.25">
      <c r="A4782" t="s">
        <v>19</v>
      </c>
      <c r="B4782" t="s">
        <v>50</v>
      </c>
      <c r="C4782">
        <v>2024</v>
      </c>
      <c r="D4782" t="s">
        <v>8</v>
      </c>
      <c r="E4782">
        <v>0</v>
      </c>
      <c r="F4782" t="s">
        <v>9</v>
      </c>
      <c r="G4782">
        <v>649900</v>
      </c>
    </row>
    <row r="4783" spans="1:7" x14ac:dyDescent="0.25">
      <c r="A4783" t="s">
        <v>19</v>
      </c>
      <c r="B4783" t="s">
        <v>50</v>
      </c>
      <c r="C4783">
        <v>2024</v>
      </c>
      <c r="D4783" t="s">
        <v>8</v>
      </c>
      <c r="E4783">
        <v>0</v>
      </c>
      <c r="F4783" t="s">
        <v>9</v>
      </c>
      <c r="G4783">
        <v>649900</v>
      </c>
    </row>
    <row r="4784" spans="1:7" x14ac:dyDescent="0.25">
      <c r="A4784" t="s">
        <v>19</v>
      </c>
      <c r="B4784" t="s">
        <v>50</v>
      </c>
      <c r="C4784">
        <v>2024</v>
      </c>
      <c r="D4784" t="s">
        <v>8</v>
      </c>
      <c r="E4784">
        <v>0</v>
      </c>
      <c r="F4784" t="s">
        <v>9</v>
      </c>
      <c r="G4784">
        <v>649900</v>
      </c>
    </row>
    <row r="4785" spans="1:7" x14ac:dyDescent="0.25">
      <c r="A4785" t="s">
        <v>19</v>
      </c>
      <c r="B4785" t="s">
        <v>50</v>
      </c>
      <c r="C4785">
        <v>2024</v>
      </c>
      <c r="D4785" t="s">
        <v>8</v>
      </c>
      <c r="E4785">
        <v>0</v>
      </c>
      <c r="F4785" t="s">
        <v>9</v>
      </c>
      <c r="G4785">
        <v>649900</v>
      </c>
    </row>
    <row r="4786" spans="1:7" x14ac:dyDescent="0.25">
      <c r="A4786" t="s">
        <v>26</v>
      </c>
      <c r="B4786" t="s">
        <v>31</v>
      </c>
      <c r="C4786">
        <v>2024</v>
      </c>
      <c r="D4786" t="s">
        <v>14</v>
      </c>
      <c r="E4786">
        <v>0</v>
      </c>
      <c r="F4786" t="s">
        <v>9</v>
      </c>
      <c r="G4786">
        <v>649900</v>
      </c>
    </row>
    <row r="4787" spans="1:7" x14ac:dyDescent="0.25">
      <c r="A4787" t="s">
        <v>69</v>
      </c>
      <c r="B4787" t="s">
        <v>138</v>
      </c>
      <c r="C4787">
        <v>2024</v>
      </c>
      <c r="D4787" t="s">
        <v>8</v>
      </c>
      <c r="E4787">
        <v>0</v>
      </c>
      <c r="F4787" t="s">
        <v>9</v>
      </c>
      <c r="G4787">
        <v>649900</v>
      </c>
    </row>
    <row r="4788" spans="1:7" x14ac:dyDescent="0.25">
      <c r="A4788" t="s">
        <v>7</v>
      </c>
      <c r="B4788" t="s">
        <v>68</v>
      </c>
      <c r="C4788">
        <v>2015</v>
      </c>
      <c r="D4788" t="s">
        <v>25</v>
      </c>
      <c r="E4788">
        <v>16830</v>
      </c>
      <c r="F4788" t="s">
        <v>21</v>
      </c>
      <c r="G4788">
        <v>99800</v>
      </c>
    </row>
    <row r="4789" spans="1:7" x14ac:dyDescent="0.25">
      <c r="A4789" t="s">
        <v>57</v>
      </c>
      <c r="B4789" t="s">
        <v>139</v>
      </c>
      <c r="C4789">
        <v>2016</v>
      </c>
      <c r="D4789" t="s">
        <v>28</v>
      </c>
      <c r="E4789">
        <v>9007</v>
      </c>
      <c r="F4789" t="s">
        <v>21</v>
      </c>
      <c r="G4789">
        <v>99800</v>
      </c>
    </row>
    <row r="4790" spans="1:7" x14ac:dyDescent="0.25">
      <c r="A4790" t="s">
        <v>22</v>
      </c>
      <c r="B4790" t="s">
        <v>83</v>
      </c>
      <c r="C4790">
        <v>2024</v>
      </c>
      <c r="D4790" t="s">
        <v>8</v>
      </c>
      <c r="E4790">
        <v>0</v>
      </c>
      <c r="F4790" t="s">
        <v>9</v>
      </c>
      <c r="G4790">
        <v>652900</v>
      </c>
    </row>
    <row r="4791" spans="1:7" x14ac:dyDescent="0.25">
      <c r="A4791" t="s">
        <v>69</v>
      </c>
      <c r="B4791" t="s">
        <v>138</v>
      </c>
      <c r="C4791">
        <v>2024</v>
      </c>
      <c r="D4791" t="s">
        <v>8</v>
      </c>
      <c r="E4791">
        <v>0</v>
      </c>
      <c r="F4791" t="s">
        <v>9</v>
      </c>
      <c r="G4791">
        <v>654900</v>
      </c>
    </row>
    <row r="4792" spans="1:7" x14ac:dyDescent="0.25">
      <c r="A4792" t="s">
        <v>7</v>
      </c>
      <c r="B4792" t="s">
        <v>499</v>
      </c>
      <c r="C4792">
        <v>2024</v>
      </c>
      <c r="D4792" t="s">
        <v>8</v>
      </c>
      <c r="E4792">
        <v>0</v>
      </c>
      <c r="F4792" t="s">
        <v>9</v>
      </c>
      <c r="G4792">
        <v>654900</v>
      </c>
    </row>
    <row r="4793" spans="1:7" x14ac:dyDescent="0.25">
      <c r="A4793" t="s">
        <v>7</v>
      </c>
      <c r="B4793" t="s">
        <v>499</v>
      </c>
      <c r="C4793">
        <v>2024</v>
      </c>
      <c r="D4793" t="s">
        <v>8</v>
      </c>
      <c r="E4793">
        <v>0</v>
      </c>
      <c r="F4793" t="s">
        <v>9</v>
      </c>
      <c r="G4793">
        <v>654900</v>
      </c>
    </row>
    <row r="4794" spans="1:7" x14ac:dyDescent="0.25">
      <c r="A4794" t="s">
        <v>7</v>
      </c>
      <c r="B4794" t="s">
        <v>499</v>
      </c>
      <c r="C4794">
        <v>2024</v>
      </c>
      <c r="D4794" t="s">
        <v>8</v>
      </c>
      <c r="E4794">
        <v>0</v>
      </c>
      <c r="F4794" t="s">
        <v>9</v>
      </c>
      <c r="G4794">
        <v>654900</v>
      </c>
    </row>
    <row r="4795" spans="1:7" x14ac:dyDescent="0.25">
      <c r="A4795" t="s">
        <v>7</v>
      </c>
      <c r="B4795" t="s">
        <v>499</v>
      </c>
      <c r="C4795">
        <v>2024</v>
      </c>
      <c r="D4795" t="s">
        <v>8</v>
      </c>
      <c r="E4795">
        <v>0</v>
      </c>
      <c r="F4795" t="s">
        <v>9</v>
      </c>
      <c r="G4795">
        <v>654900</v>
      </c>
    </row>
    <row r="4796" spans="1:7" x14ac:dyDescent="0.25">
      <c r="A4796" t="s">
        <v>15</v>
      </c>
      <c r="B4796" t="s">
        <v>120</v>
      </c>
      <c r="C4796">
        <v>2024</v>
      </c>
      <c r="D4796" t="s">
        <v>14</v>
      </c>
      <c r="E4796">
        <v>0</v>
      </c>
      <c r="F4796" t="s">
        <v>9</v>
      </c>
      <c r="G4796">
        <v>656600</v>
      </c>
    </row>
    <row r="4797" spans="1:7" x14ac:dyDescent="0.25">
      <c r="A4797" t="s">
        <v>84</v>
      </c>
      <c r="B4797" t="s">
        <v>85</v>
      </c>
      <c r="C4797">
        <v>2014</v>
      </c>
      <c r="D4797" t="s">
        <v>28</v>
      </c>
      <c r="E4797">
        <v>9600</v>
      </c>
      <c r="F4797" t="s">
        <v>21</v>
      </c>
      <c r="G4797">
        <v>99500</v>
      </c>
    </row>
    <row r="4798" spans="1:7" x14ac:dyDescent="0.25">
      <c r="A4798" t="s">
        <v>69</v>
      </c>
      <c r="B4798" t="s">
        <v>138</v>
      </c>
      <c r="C4798">
        <v>2024</v>
      </c>
      <c r="D4798" t="s">
        <v>8</v>
      </c>
      <c r="E4798">
        <v>0</v>
      </c>
      <c r="F4798" t="s">
        <v>9</v>
      </c>
      <c r="G4798">
        <v>659900</v>
      </c>
    </row>
    <row r="4799" spans="1:7" x14ac:dyDescent="0.25">
      <c r="A4799" t="s">
        <v>69</v>
      </c>
      <c r="B4799" t="s">
        <v>138</v>
      </c>
      <c r="C4799">
        <v>2024</v>
      </c>
      <c r="D4799" t="s">
        <v>8</v>
      </c>
      <c r="E4799">
        <v>0</v>
      </c>
      <c r="F4799" t="s">
        <v>9</v>
      </c>
      <c r="G4799">
        <v>659900</v>
      </c>
    </row>
    <row r="4800" spans="1:7" x14ac:dyDescent="0.25">
      <c r="A4800" t="s">
        <v>69</v>
      </c>
      <c r="B4800" t="s">
        <v>138</v>
      </c>
      <c r="C4800">
        <v>2024</v>
      </c>
      <c r="D4800" t="s">
        <v>8</v>
      </c>
      <c r="E4800">
        <v>0</v>
      </c>
      <c r="F4800" t="s">
        <v>9</v>
      </c>
      <c r="G4800">
        <v>659900</v>
      </c>
    </row>
    <row r="4801" spans="1:7" x14ac:dyDescent="0.25">
      <c r="A4801" t="s">
        <v>7</v>
      </c>
      <c r="B4801" t="s">
        <v>499</v>
      </c>
      <c r="C4801">
        <v>2024</v>
      </c>
      <c r="D4801" t="s">
        <v>8</v>
      </c>
      <c r="E4801">
        <v>0</v>
      </c>
      <c r="F4801" t="s">
        <v>9</v>
      </c>
      <c r="G4801">
        <v>659900</v>
      </c>
    </row>
    <row r="4802" spans="1:7" x14ac:dyDescent="0.25">
      <c r="A4802" t="s">
        <v>7</v>
      </c>
      <c r="B4802" t="s">
        <v>499</v>
      </c>
      <c r="C4802">
        <v>2024</v>
      </c>
      <c r="D4802" t="s">
        <v>8</v>
      </c>
      <c r="E4802">
        <v>0</v>
      </c>
      <c r="F4802" t="s">
        <v>9</v>
      </c>
      <c r="G4802">
        <v>659900</v>
      </c>
    </row>
    <row r="4803" spans="1:7" x14ac:dyDescent="0.25">
      <c r="A4803" t="s">
        <v>7</v>
      </c>
      <c r="B4803" t="s">
        <v>499</v>
      </c>
      <c r="C4803">
        <v>2024</v>
      </c>
      <c r="D4803" t="s">
        <v>8</v>
      </c>
      <c r="E4803">
        <v>0</v>
      </c>
      <c r="F4803" t="s">
        <v>9</v>
      </c>
      <c r="G4803">
        <v>659900</v>
      </c>
    </row>
    <row r="4804" spans="1:7" x14ac:dyDescent="0.25">
      <c r="A4804" t="s">
        <v>7</v>
      </c>
      <c r="B4804" t="s">
        <v>500</v>
      </c>
      <c r="C4804">
        <v>2024</v>
      </c>
      <c r="D4804" t="s">
        <v>14</v>
      </c>
      <c r="E4804">
        <v>0</v>
      </c>
      <c r="F4804" t="s">
        <v>9</v>
      </c>
      <c r="G4804">
        <v>660125</v>
      </c>
    </row>
    <row r="4805" spans="1:7" x14ac:dyDescent="0.25">
      <c r="A4805" t="s">
        <v>22</v>
      </c>
      <c r="B4805" t="s">
        <v>62</v>
      </c>
      <c r="C4805">
        <v>2024</v>
      </c>
      <c r="D4805" t="s">
        <v>14</v>
      </c>
      <c r="E4805">
        <v>0</v>
      </c>
      <c r="F4805" t="s">
        <v>9</v>
      </c>
      <c r="G4805">
        <v>660700</v>
      </c>
    </row>
    <row r="4806" spans="1:7" x14ac:dyDescent="0.25">
      <c r="A4806" t="s">
        <v>22</v>
      </c>
      <c r="B4806" t="s">
        <v>62</v>
      </c>
      <c r="C4806">
        <v>2024</v>
      </c>
      <c r="D4806" t="s">
        <v>14</v>
      </c>
      <c r="E4806">
        <v>0</v>
      </c>
      <c r="F4806" t="s">
        <v>9</v>
      </c>
      <c r="G4806">
        <v>660700</v>
      </c>
    </row>
    <row r="4807" spans="1:7" x14ac:dyDescent="0.25">
      <c r="A4807" t="s">
        <v>22</v>
      </c>
      <c r="B4807" t="s">
        <v>62</v>
      </c>
      <c r="C4807">
        <v>2024</v>
      </c>
      <c r="D4807" t="s">
        <v>14</v>
      </c>
      <c r="E4807">
        <v>0</v>
      </c>
      <c r="F4807" t="s">
        <v>9</v>
      </c>
      <c r="G4807">
        <v>660700</v>
      </c>
    </row>
    <row r="4808" spans="1:7" x14ac:dyDescent="0.25">
      <c r="A4808" t="s">
        <v>84</v>
      </c>
      <c r="B4808" t="s">
        <v>85</v>
      </c>
      <c r="C4808">
        <v>2015</v>
      </c>
      <c r="D4808" t="s">
        <v>25</v>
      </c>
      <c r="E4808">
        <v>15850</v>
      </c>
      <c r="F4808" t="s">
        <v>21</v>
      </c>
      <c r="G4808">
        <v>99500</v>
      </c>
    </row>
    <row r="4809" spans="1:7" x14ac:dyDescent="0.25">
      <c r="A4809" t="s">
        <v>46</v>
      </c>
      <c r="B4809" t="s">
        <v>47</v>
      </c>
      <c r="C4809">
        <v>2020</v>
      </c>
      <c r="D4809" t="s">
        <v>25</v>
      </c>
      <c r="E4809">
        <v>13279</v>
      </c>
      <c r="F4809" t="s">
        <v>21</v>
      </c>
      <c r="G4809">
        <v>99500</v>
      </c>
    </row>
    <row r="4810" spans="1:7" x14ac:dyDescent="0.25">
      <c r="A4810" t="s">
        <v>22</v>
      </c>
      <c r="B4810" t="s">
        <v>62</v>
      </c>
      <c r="C4810">
        <v>2014</v>
      </c>
      <c r="D4810" t="s">
        <v>25</v>
      </c>
      <c r="E4810">
        <v>27900</v>
      </c>
      <c r="F4810" t="s">
        <v>21</v>
      </c>
      <c r="G4810">
        <v>99000</v>
      </c>
    </row>
    <row r="4811" spans="1:7" x14ac:dyDescent="0.25">
      <c r="A4811" t="s">
        <v>7</v>
      </c>
      <c r="B4811" t="s">
        <v>499</v>
      </c>
      <c r="C4811">
        <v>2024</v>
      </c>
      <c r="D4811" t="s">
        <v>8</v>
      </c>
      <c r="E4811">
        <v>0</v>
      </c>
      <c r="F4811" t="s">
        <v>9</v>
      </c>
      <c r="G4811">
        <v>664900</v>
      </c>
    </row>
    <row r="4812" spans="1:7" x14ac:dyDescent="0.25">
      <c r="A4812" t="s">
        <v>7</v>
      </c>
      <c r="B4812" t="s">
        <v>499</v>
      </c>
      <c r="C4812">
        <v>2024</v>
      </c>
      <c r="D4812" t="s">
        <v>8</v>
      </c>
      <c r="E4812">
        <v>0</v>
      </c>
      <c r="F4812" t="s">
        <v>9</v>
      </c>
      <c r="G4812">
        <v>664900</v>
      </c>
    </row>
    <row r="4813" spans="1:7" x14ac:dyDescent="0.25">
      <c r="A4813" t="s">
        <v>7</v>
      </c>
      <c r="B4813" t="s">
        <v>499</v>
      </c>
      <c r="C4813">
        <v>2024</v>
      </c>
      <c r="D4813" t="s">
        <v>8</v>
      </c>
      <c r="E4813">
        <v>0</v>
      </c>
      <c r="F4813" t="s">
        <v>9</v>
      </c>
      <c r="G4813">
        <v>664900</v>
      </c>
    </row>
    <row r="4814" spans="1:7" x14ac:dyDescent="0.25">
      <c r="A4814" t="s">
        <v>7</v>
      </c>
      <c r="B4814" t="s">
        <v>140</v>
      </c>
      <c r="C4814">
        <v>2024</v>
      </c>
      <c r="D4814" t="s">
        <v>8</v>
      </c>
      <c r="E4814">
        <v>0</v>
      </c>
      <c r="F4814" t="s">
        <v>9</v>
      </c>
      <c r="G4814">
        <v>664900</v>
      </c>
    </row>
    <row r="4815" spans="1:7" x14ac:dyDescent="0.25">
      <c r="A4815" t="s">
        <v>7</v>
      </c>
      <c r="B4815" t="s">
        <v>140</v>
      </c>
      <c r="C4815">
        <v>2024</v>
      </c>
      <c r="D4815" t="s">
        <v>8</v>
      </c>
      <c r="E4815">
        <v>0</v>
      </c>
      <c r="F4815" t="s">
        <v>9</v>
      </c>
      <c r="G4815">
        <v>664900</v>
      </c>
    </row>
    <row r="4816" spans="1:7" x14ac:dyDescent="0.25">
      <c r="A4816" t="s">
        <v>7</v>
      </c>
      <c r="B4816" t="s">
        <v>140</v>
      </c>
      <c r="C4816">
        <v>2024</v>
      </c>
      <c r="D4816" t="s">
        <v>8</v>
      </c>
      <c r="E4816">
        <v>0</v>
      </c>
      <c r="F4816" t="s">
        <v>9</v>
      </c>
      <c r="G4816">
        <v>664900</v>
      </c>
    </row>
    <row r="4817" spans="1:7" x14ac:dyDescent="0.25">
      <c r="A4817" t="s">
        <v>22</v>
      </c>
      <c r="B4817" t="s">
        <v>83</v>
      </c>
      <c r="C4817">
        <v>2024</v>
      </c>
      <c r="D4817" t="s">
        <v>8</v>
      </c>
      <c r="E4817">
        <v>0</v>
      </c>
      <c r="F4817" t="s">
        <v>9</v>
      </c>
      <c r="G4817">
        <v>666900</v>
      </c>
    </row>
    <row r="4818" spans="1:7" x14ac:dyDescent="0.25">
      <c r="A4818" t="s">
        <v>10</v>
      </c>
      <c r="B4818" t="s">
        <v>54</v>
      </c>
      <c r="C4818">
        <v>2018</v>
      </c>
      <c r="D4818" t="s">
        <v>28</v>
      </c>
      <c r="E4818">
        <v>7600</v>
      </c>
      <c r="F4818" t="s">
        <v>21</v>
      </c>
      <c r="G4818">
        <v>99000</v>
      </c>
    </row>
    <row r="4819" spans="1:7" x14ac:dyDescent="0.25">
      <c r="A4819" t="s">
        <v>26</v>
      </c>
      <c r="B4819" t="s">
        <v>31</v>
      </c>
      <c r="C4819">
        <v>2024</v>
      </c>
      <c r="D4819" t="s">
        <v>14</v>
      </c>
      <c r="E4819">
        <v>0</v>
      </c>
      <c r="F4819" t="s">
        <v>9</v>
      </c>
      <c r="G4819">
        <v>669900</v>
      </c>
    </row>
    <row r="4820" spans="1:7" x14ac:dyDescent="0.25">
      <c r="A4820" t="s">
        <v>15</v>
      </c>
      <c r="B4820" t="s">
        <v>120</v>
      </c>
      <c r="C4820">
        <v>2024</v>
      </c>
      <c r="D4820" t="s">
        <v>14</v>
      </c>
      <c r="E4820">
        <v>0</v>
      </c>
      <c r="F4820" t="s">
        <v>9</v>
      </c>
      <c r="G4820">
        <v>671100</v>
      </c>
    </row>
    <row r="4821" spans="1:7" x14ac:dyDescent="0.25">
      <c r="A4821" t="s">
        <v>22</v>
      </c>
      <c r="B4821" t="s">
        <v>486</v>
      </c>
      <c r="C4821">
        <v>2024</v>
      </c>
      <c r="D4821" t="s">
        <v>8</v>
      </c>
      <c r="E4821">
        <v>0</v>
      </c>
      <c r="F4821" t="s">
        <v>9</v>
      </c>
      <c r="G4821">
        <v>672800</v>
      </c>
    </row>
    <row r="4822" spans="1:7" x14ac:dyDescent="0.25">
      <c r="A4822" t="s">
        <v>22</v>
      </c>
      <c r="B4822" t="s">
        <v>486</v>
      </c>
      <c r="C4822">
        <v>2024</v>
      </c>
      <c r="D4822" t="s">
        <v>8</v>
      </c>
      <c r="E4822">
        <v>0</v>
      </c>
      <c r="F4822" t="s">
        <v>9</v>
      </c>
      <c r="G4822">
        <v>672800</v>
      </c>
    </row>
    <row r="4823" spans="1:7" x14ac:dyDescent="0.25">
      <c r="A4823" t="s">
        <v>7</v>
      </c>
      <c r="B4823" t="s">
        <v>140</v>
      </c>
      <c r="C4823">
        <v>2024</v>
      </c>
      <c r="D4823" t="s">
        <v>8</v>
      </c>
      <c r="E4823">
        <v>0</v>
      </c>
      <c r="F4823" t="s">
        <v>9</v>
      </c>
      <c r="G4823">
        <v>672900</v>
      </c>
    </row>
    <row r="4824" spans="1:7" x14ac:dyDescent="0.25">
      <c r="A4824" t="s">
        <v>22</v>
      </c>
      <c r="B4824" t="s">
        <v>83</v>
      </c>
      <c r="C4824">
        <v>2024</v>
      </c>
      <c r="D4824" t="s">
        <v>8</v>
      </c>
      <c r="E4824">
        <v>0</v>
      </c>
      <c r="F4824" t="s">
        <v>9</v>
      </c>
      <c r="G4824">
        <v>674900</v>
      </c>
    </row>
    <row r="4825" spans="1:7" x14ac:dyDescent="0.25">
      <c r="A4825" t="s">
        <v>26</v>
      </c>
      <c r="B4825" t="s">
        <v>42</v>
      </c>
      <c r="C4825">
        <v>2024</v>
      </c>
      <c r="D4825" t="s">
        <v>8</v>
      </c>
      <c r="E4825">
        <v>0</v>
      </c>
      <c r="F4825" t="s">
        <v>9</v>
      </c>
      <c r="G4825">
        <v>676125</v>
      </c>
    </row>
    <row r="4826" spans="1:7" x14ac:dyDescent="0.25">
      <c r="A4826" t="s">
        <v>15</v>
      </c>
      <c r="B4826" t="s">
        <v>120</v>
      </c>
      <c r="C4826">
        <v>2024</v>
      </c>
      <c r="D4826" t="s">
        <v>14</v>
      </c>
      <c r="E4826">
        <v>0</v>
      </c>
      <c r="F4826" t="s">
        <v>9</v>
      </c>
      <c r="G4826">
        <v>677000</v>
      </c>
    </row>
    <row r="4827" spans="1:7" x14ac:dyDescent="0.25">
      <c r="A4827" t="s">
        <v>15</v>
      </c>
      <c r="B4827">
        <v>330</v>
      </c>
      <c r="C4827">
        <v>2024</v>
      </c>
      <c r="D4827" t="s">
        <v>14</v>
      </c>
      <c r="E4827">
        <v>0</v>
      </c>
      <c r="F4827" t="s">
        <v>9</v>
      </c>
      <c r="G4827">
        <v>677300</v>
      </c>
    </row>
    <row r="4828" spans="1:7" x14ac:dyDescent="0.25">
      <c r="A4828" t="s">
        <v>15</v>
      </c>
      <c r="B4828">
        <v>330</v>
      </c>
      <c r="C4828">
        <v>2024</v>
      </c>
      <c r="D4828" t="s">
        <v>14</v>
      </c>
      <c r="E4828">
        <v>0</v>
      </c>
      <c r="F4828" t="s">
        <v>9</v>
      </c>
      <c r="G4828">
        <v>677300</v>
      </c>
    </row>
    <row r="4829" spans="1:7" x14ac:dyDescent="0.25">
      <c r="A4829" t="s">
        <v>22</v>
      </c>
      <c r="B4829" t="s">
        <v>83</v>
      </c>
      <c r="C4829">
        <v>2024</v>
      </c>
      <c r="D4829" t="s">
        <v>8</v>
      </c>
      <c r="E4829">
        <v>0</v>
      </c>
      <c r="F4829" t="s">
        <v>9</v>
      </c>
      <c r="G4829">
        <v>677900</v>
      </c>
    </row>
    <row r="4830" spans="1:7" x14ac:dyDescent="0.25">
      <c r="A4830" t="s">
        <v>29</v>
      </c>
      <c r="B4830" t="s">
        <v>49</v>
      </c>
      <c r="C4830">
        <v>2024</v>
      </c>
      <c r="D4830" t="s">
        <v>14</v>
      </c>
      <c r="E4830">
        <v>0</v>
      </c>
      <c r="F4830" t="s">
        <v>9</v>
      </c>
      <c r="G4830">
        <v>678600</v>
      </c>
    </row>
    <row r="4831" spans="1:7" x14ac:dyDescent="0.25">
      <c r="A4831" t="s">
        <v>15</v>
      </c>
      <c r="B4831" t="s">
        <v>120</v>
      </c>
      <c r="C4831">
        <v>2024</v>
      </c>
      <c r="D4831" t="s">
        <v>14</v>
      </c>
      <c r="E4831">
        <v>0</v>
      </c>
      <c r="F4831" t="s">
        <v>9</v>
      </c>
      <c r="G4831">
        <v>682100</v>
      </c>
    </row>
    <row r="4832" spans="1:7" x14ac:dyDescent="0.25">
      <c r="A4832" t="s">
        <v>15</v>
      </c>
      <c r="B4832" t="s">
        <v>120</v>
      </c>
      <c r="C4832">
        <v>2024</v>
      </c>
      <c r="D4832" t="s">
        <v>14</v>
      </c>
      <c r="E4832">
        <v>0</v>
      </c>
      <c r="F4832" t="s">
        <v>9</v>
      </c>
      <c r="G4832">
        <v>682100</v>
      </c>
    </row>
    <row r="4833" spans="1:7" x14ac:dyDescent="0.25">
      <c r="A4833" t="s">
        <v>26</v>
      </c>
      <c r="B4833" t="s">
        <v>27</v>
      </c>
      <c r="C4833">
        <v>2024</v>
      </c>
      <c r="D4833" t="s">
        <v>14</v>
      </c>
      <c r="E4833">
        <v>0</v>
      </c>
      <c r="F4833" t="s">
        <v>9</v>
      </c>
      <c r="G4833">
        <v>683100</v>
      </c>
    </row>
    <row r="4834" spans="1:7" x14ac:dyDescent="0.25">
      <c r="A4834" t="s">
        <v>79</v>
      </c>
      <c r="B4834" t="s">
        <v>100</v>
      </c>
      <c r="C4834">
        <v>2024</v>
      </c>
      <c r="D4834" t="s">
        <v>8</v>
      </c>
      <c r="E4834">
        <v>0</v>
      </c>
      <c r="F4834" t="s">
        <v>9</v>
      </c>
      <c r="G4834">
        <v>684600</v>
      </c>
    </row>
    <row r="4835" spans="1:7" x14ac:dyDescent="0.25">
      <c r="A4835" t="s">
        <v>7</v>
      </c>
      <c r="B4835" t="s">
        <v>68</v>
      </c>
      <c r="C4835">
        <v>2018</v>
      </c>
      <c r="D4835" t="s">
        <v>25</v>
      </c>
      <c r="E4835">
        <v>21504</v>
      </c>
      <c r="F4835" t="s">
        <v>9</v>
      </c>
      <c r="G4835">
        <v>99000</v>
      </c>
    </row>
    <row r="4836" spans="1:7" x14ac:dyDescent="0.25">
      <c r="A4836" t="s">
        <v>26</v>
      </c>
      <c r="B4836" t="s">
        <v>27</v>
      </c>
      <c r="C4836">
        <v>2024</v>
      </c>
      <c r="D4836" t="s">
        <v>14</v>
      </c>
      <c r="E4836">
        <v>0</v>
      </c>
      <c r="F4836" t="s">
        <v>9</v>
      </c>
      <c r="G4836">
        <v>687900</v>
      </c>
    </row>
    <row r="4837" spans="1:7" x14ac:dyDescent="0.25">
      <c r="A4837" t="s">
        <v>79</v>
      </c>
      <c r="B4837" t="s">
        <v>100</v>
      </c>
      <c r="C4837">
        <v>2024</v>
      </c>
      <c r="D4837" t="s">
        <v>8</v>
      </c>
      <c r="E4837">
        <v>0</v>
      </c>
      <c r="F4837" t="s">
        <v>9</v>
      </c>
      <c r="G4837">
        <v>691500</v>
      </c>
    </row>
    <row r="4838" spans="1:7" x14ac:dyDescent="0.25">
      <c r="A4838" t="s">
        <v>7</v>
      </c>
      <c r="B4838" t="s">
        <v>145</v>
      </c>
      <c r="C4838">
        <v>2024</v>
      </c>
      <c r="D4838" t="s">
        <v>8</v>
      </c>
      <c r="E4838">
        <v>0</v>
      </c>
      <c r="F4838" t="s">
        <v>9</v>
      </c>
      <c r="G4838">
        <v>691900</v>
      </c>
    </row>
    <row r="4839" spans="1:7" x14ac:dyDescent="0.25">
      <c r="A4839" t="s">
        <v>7</v>
      </c>
      <c r="B4839" t="s">
        <v>145</v>
      </c>
      <c r="C4839">
        <v>2024</v>
      </c>
      <c r="D4839" t="s">
        <v>8</v>
      </c>
      <c r="E4839">
        <v>0</v>
      </c>
      <c r="F4839" t="s">
        <v>9</v>
      </c>
      <c r="G4839">
        <v>691900</v>
      </c>
    </row>
    <row r="4840" spans="1:7" x14ac:dyDescent="0.25">
      <c r="A4840" t="s">
        <v>84</v>
      </c>
      <c r="B4840" t="s">
        <v>85</v>
      </c>
      <c r="C4840">
        <v>2014</v>
      </c>
      <c r="D4840" t="s">
        <v>25</v>
      </c>
      <c r="E4840">
        <v>15093</v>
      </c>
      <c r="F4840" t="s">
        <v>21</v>
      </c>
      <c r="G4840">
        <v>98800</v>
      </c>
    </row>
    <row r="4841" spans="1:7" x14ac:dyDescent="0.25">
      <c r="A4841" t="s">
        <v>26</v>
      </c>
      <c r="B4841" t="s">
        <v>31</v>
      </c>
      <c r="C4841">
        <v>2024</v>
      </c>
      <c r="D4841" t="s">
        <v>8</v>
      </c>
      <c r="E4841">
        <v>0</v>
      </c>
      <c r="F4841" t="s">
        <v>9</v>
      </c>
      <c r="G4841">
        <v>699000</v>
      </c>
    </row>
    <row r="4842" spans="1:7" x14ac:dyDescent="0.25">
      <c r="A4842" t="s">
        <v>29</v>
      </c>
      <c r="B4842" t="s">
        <v>35</v>
      </c>
      <c r="C4842">
        <v>2024</v>
      </c>
      <c r="D4842" t="s">
        <v>14</v>
      </c>
      <c r="E4842">
        <v>0</v>
      </c>
      <c r="F4842" t="s">
        <v>9</v>
      </c>
      <c r="G4842">
        <v>699900</v>
      </c>
    </row>
    <row r="4843" spans="1:7" x14ac:dyDescent="0.25">
      <c r="A4843" t="s">
        <v>26</v>
      </c>
      <c r="B4843" t="s">
        <v>31</v>
      </c>
      <c r="C4843">
        <v>2024</v>
      </c>
      <c r="D4843" t="s">
        <v>8</v>
      </c>
      <c r="E4843">
        <v>0</v>
      </c>
      <c r="F4843" t="s">
        <v>9</v>
      </c>
      <c r="G4843">
        <v>699900</v>
      </c>
    </row>
    <row r="4844" spans="1:7" x14ac:dyDescent="0.25">
      <c r="A4844" t="s">
        <v>69</v>
      </c>
      <c r="B4844" t="s">
        <v>138</v>
      </c>
      <c r="C4844">
        <v>2024</v>
      </c>
      <c r="D4844" t="s">
        <v>8</v>
      </c>
      <c r="E4844">
        <v>0</v>
      </c>
      <c r="F4844" t="s">
        <v>9</v>
      </c>
      <c r="G4844">
        <v>699900</v>
      </c>
    </row>
    <row r="4845" spans="1:7" x14ac:dyDescent="0.25">
      <c r="A4845" t="s">
        <v>69</v>
      </c>
      <c r="B4845" t="s">
        <v>124</v>
      </c>
      <c r="C4845">
        <v>2016</v>
      </c>
      <c r="D4845" t="s">
        <v>28</v>
      </c>
      <c r="E4845">
        <v>11047</v>
      </c>
      <c r="F4845" t="s">
        <v>21</v>
      </c>
      <c r="G4845">
        <v>97900</v>
      </c>
    </row>
    <row r="4846" spans="1:7" x14ac:dyDescent="0.25">
      <c r="A4846" t="s">
        <v>26</v>
      </c>
      <c r="B4846" t="s">
        <v>31</v>
      </c>
      <c r="C4846">
        <v>2024</v>
      </c>
      <c r="D4846" t="s">
        <v>14</v>
      </c>
      <c r="E4846">
        <v>0</v>
      </c>
      <c r="F4846" t="s">
        <v>9</v>
      </c>
      <c r="G4846">
        <v>703050</v>
      </c>
    </row>
    <row r="4847" spans="1:7" x14ac:dyDescent="0.25">
      <c r="A4847" t="s">
        <v>26</v>
      </c>
      <c r="B4847" t="s">
        <v>27</v>
      </c>
      <c r="C4847">
        <v>2024</v>
      </c>
      <c r="D4847" t="s">
        <v>14</v>
      </c>
      <c r="E4847">
        <v>0</v>
      </c>
      <c r="F4847" t="s">
        <v>9</v>
      </c>
      <c r="G4847">
        <v>705900</v>
      </c>
    </row>
    <row r="4848" spans="1:7" x14ac:dyDescent="0.25">
      <c r="A4848" t="s">
        <v>15</v>
      </c>
      <c r="B4848" t="s">
        <v>120</v>
      </c>
      <c r="C4848">
        <v>2024</v>
      </c>
      <c r="D4848" t="s">
        <v>14</v>
      </c>
      <c r="E4848">
        <v>0</v>
      </c>
      <c r="F4848" t="s">
        <v>9</v>
      </c>
      <c r="G4848">
        <v>706900</v>
      </c>
    </row>
    <row r="4849" spans="1:7" x14ac:dyDescent="0.25">
      <c r="A4849" t="s">
        <v>15</v>
      </c>
      <c r="B4849">
        <v>330</v>
      </c>
      <c r="C4849">
        <v>2024</v>
      </c>
      <c r="D4849" t="s">
        <v>14</v>
      </c>
      <c r="E4849">
        <v>0</v>
      </c>
      <c r="F4849" t="s">
        <v>9</v>
      </c>
      <c r="G4849">
        <v>707400</v>
      </c>
    </row>
    <row r="4850" spans="1:7" x14ac:dyDescent="0.25">
      <c r="A4850" t="s">
        <v>15</v>
      </c>
      <c r="B4850" t="s">
        <v>120</v>
      </c>
      <c r="C4850">
        <v>2024</v>
      </c>
      <c r="D4850" t="s">
        <v>14</v>
      </c>
      <c r="E4850">
        <v>0</v>
      </c>
      <c r="F4850" t="s">
        <v>9</v>
      </c>
      <c r="G4850">
        <v>717000</v>
      </c>
    </row>
    <row r="4851" spans="1:7" x14ac:dyDescent="0.25">
      <c r="A4851" t="s">
        <v>79</v>
      </c>
      <c r="B4851" t="s">
        <v>131</v>
      </c>
      <c r="C4851">
        <v>2017</v>
      </c>
      <c r="D4851" t="s">
        <v>28</v>
      </c>
      <c r="E4851">
        <v>8300</v>
      </c>
      <c r="F4851" t="s">
        <v>21</v>
      </c>
      <c r="G4851">
        <v>97500</v>
      </c>
    </row>
    <row r="4852" spans="1:7" x14ac:dyDescent="0.25">
      <c r="A4852" t="s">
        <v>15</v>
      </c>
      <c r="B4852" t="s">
        <v>120</v>
      </c>
      <c r="C4852">
        <v>2024</v>
      </c>
      <c r="D4852" t="s">
        <v>14</v>
      </c>
      <c r="E4852">
        <v>0</v>
      </c>
      <c r="F4852" t="s">
        <v>9</v>
      </c>
      <c r="G4852">
        <v>719800</v>
      </c>
    </row>
    <row r="4853" spans="1:7" x14ac:dyDescent="0.25">
      <c r="A4853" t="s">
        <v>15</v>
      </c>
      <c r="B4853" t="s">
        <v>120</v>
      </c>
      <c r="C4853">
        <v>2024</v>
      </c>
      <c r="D4853" t="s">
        <v>14</v>
      </c>
      <c r="E4853">
        <v>0</v>
      </c>
      <c r="F4853" t="s">
        <v>9</v>
      </c>
      <c r="G4853">
        <v>719800</v>
      </c>
    </row>
    <row r="4854" spans="1:7" x14ac:dyDescent="0.25">
      <c r="A4854" t="s">
        <v>15</v>
      </c>
      <c r="B4854" t="s">
        <v>120</v>
      </c>
      <c r="C4854">
        <v>2024</v>
      </c>
      <c r="D4854" t="s">
        <v>14</v>
      </c>
      <c r="E4854">
        <v>0</v>
      </c>
      <c r="F4854" t="s">
        <v>9</v>
      </c>
      <c r="G4854">
        <v>724700</v>
      </c>
    </row>
    <row r="4855" spans="1:7" x14ac:dyDescent="0.25">
      <c r="A4855" t="s">
        <v>26</v>
      </c>
      <c r="B4855" t="s">
        <v>27</v>
      </c>
      <c r="C4855">
        <v>2024</v>
      </c>
      <c r="D4855" t="s">
        <v>14</v>
      </c>
      <c r="E4855">
        <v>0</v>
      </c>
      <c r="F4855" t="s">
        <v>9</v>
      </c>
      <c r="G4855">
        <v>725900</v>
      </c>
    </row>
    <row r="4856" spans="1:7" x14ac:dyDescent="0.25">
      <c r="A4856" t="s">
        <v>29</v>
      </c>
      <c r="B4856" t="s">
        <v>35</v>
      </c>
      <c r="C4856">
        <v>2024</v>
      </c>
      <c r="D4856" t="s">
        <v>14</v>
      </c>
      <c r="E4856">
        <v>0</v>
      </c>
      <c r="F4856" t="s">
        <v>9</v>
      </c>
      <c r="G4856">
        <v>729000</v>
      </c>
    </row>
    <row r="4857" spans="1:7" x14ac:dyDescent="0.25">
      <c r="A4857" t="s">
        <v>29</v>
      </c>
      <c r="B4857" t="s">
        <v>59</v>
      </c>
      <c r="C4857">
        <v>2024</v>
      </c>
      <c r="D4857" t="s">
        <v>14</v>
      </c>
      <c r="E4857">
        <v>0</v>
      </c>
      <c r="F4857" t="s">
        <v>9</v>
      </c>
      <c r="G4857">
        <v>729900</v>
      </c>
    </row>
    <row r="4858" spans="1:7" x14ac:dyDescent="0.25">
      <c r="A4858" t="s">
        <v>26</v>
      </c>
      <c r="B4858" t="s">
        <v>27</v>
      </c>
      <c r="C4858">
        <v>2024</v>
      </c>
      <c r="D4858" t="s">
        <v>8</v>
      </c>
      <c r="E4858">
        <v>0</v>
      </c>
      <c r="F4858" t="s">
        <v>9</v>
      </c>
      <c r="G4858">
        <v>735450</v>
      </c>
    </row>
    <row r="4859" spans="1:7" x14ac:dyDescent="0.25">
      <c r="A4859" t="s">
        <v>15</v>
      </c>
      <c r="B4859" t="s">
        <v>120</v>
      </c>
      <c r="C4859">
        <v>2024</v>
      </c>
      <c r="D4859" t="s">
        <v>14</v>
      </c>
      <c r="E4859">
        <v>0</v>
      </c>
      <c r="F4859" t="s">
        <v>9</v>
      </c>
      <c r="G4859">
        <v>738100</v>
      </c>
    </row>
    <row r="4860" spans="1:7" x14ac:dyDescent="0.25">
      <c r="A4860" t="s">
        <v>46</v>
      </c>
      <c r="B4860" t="s">
        <v>66</v>
      </c>
      <c r="C4860">
        <v>2014</v>
      </c>
      <c r="D4860" t="s">
        <v>28</v>
      </c>
      <c r="E4860">
        <v>9760</v>
      </c>
      <c r="F4860" t="s">
        <v>21</v>
      </c>
      <c r="G4860">
        <v>94900</v>
      </c>
    </row>
    <row r="4861" spans="1:7" x14ac:dyDescent="0.25">
      <c r="A4861" t="s">
        <v>15</v>
      </c>
      <c r="B4861" t="s">
        <v>120</v>
      </c>
      <c r="C4861">
        <v>2024</v>
      </c>
      <c r="D4861" t="s">
        <v>14</v>
      </c>
      <c r="E4861">
        <v>0</v>
      </c>
      <c r="F4861" t="s">
        <v>9</v>
      </c>
      <c r="G4861">
        <v>740600</v>
      </c>
    </row>
    <row r="4862" spans="1:7" x14ac:dyDescent="0.25">
      <c r="A4862" t="s">
        <v>15</v>
      </c>
      <c r="B4862" t="s">
        <v>120</v>
      </c>
      <c r="C4862">
        <v>2024</v>
      </c>
      <c r="D4862" t="s">
        <v>14</v>
      </c>
      <c r="E4862">
        <v>0</v>
      </c>
      <c r="F4862" t="s">
        <v>9</v>
      </c>
      <c r="G4862">
        <v>742800</v>
      </c>
    </row>
    <row r="4863" spans="1:7" x14ac:dyDescent="0.25">
      <c r="A4863" t="s">
        <v>26</v>
      </c>
      <c r="B4863" t="s">
        <v>42</v>
      </c>
      <c r="C4863">
        <v>2024</v>
      </c>
      <c r="D4863" t="s">
        <v>8</v>
      </c>
      <c r="E4863">
        <v>0</v>
      </c>
      <c r="F4863" t="s">
        <v>9</v>
      </c>
      <c r="G4863">
        <v>744875</v>
      </c>
    </row>
    <row r="4864" spans="1:7" x14ac:dyDescent="0.25">
      <c r="A4864" t="s">
        <v>29</v>
      </c>
      <c r="B4864" t="s">
        <v>49</v>
      </c>
      <c r="C4864">
        <v>2024</v>
      </c>
      <c r="D4864" t="s">
        <v>14</v>
      </c>
      <c r="E4864">
        <v>0</v>
      </c>
      <c r="F4864" t="s">
        <v>9</v>
      </c>
      <c r="G4864">
        <v>749100</v>
      </c>
    </row>
    <row r="4865" spans="1:7" x14ac:dyDescent="0.25">
      <c r="A4865" t="s">
        <v>12</v>
      </c>
      <c r="B4865" t="s">
        <v>136</v>
      </c>
      <c r="C4865">
        <v>2014</v>
      </c>
      <c r="D4865" t="s">
        <v>25</v>
      </c>
      <c r="E4865">
        <v>20818</v>
      </c>
      <c r="F4865" t="s">
        <v>9</v>
      </c>
      <c r="G4865">
        <v>94900</v>
      </c>
    </row>
    <row r="4866" spans="1:7" x14ac:dyDescent="0.25">
      <c r="A4866" t="s">
        <v>77</v>
      </c>
      <c r="B4866">
        <v>208</v>
      </c>
      <c r="C4866">
        <v>2018</v>
      </c>
      <c r="D4866" t="s">
        <v>28</v>
      </c>
      <c r="E4866">
        <v>7601</v>
      </c>
      <c r="F4866" t="s">
        <v>21</v>
      </c>
      <c r="G4866">
        <v>94900</v>
      </c>
    </row>
    <row r="4867" spans="1:7" x14ac:dyDescent="0.25">
      <c r="A4867" t="s">
        <v>15</v>
      </c>
      <c r="B4867" t="s">
        <v>120</v>
      </c>
      <c r="C4867">
        <v>2024</v>
      </c>
      <c r="D4867" t="s">
        <v>14</v>
      </c>
      <c r="E4867">
        <v>0</v>
      </c>
      <c r="F4867" t="s">
        <v>9</v>
      </c>
      <c r="G4867">
        <v>761800</v>
      </c>
    </row>
    <row r="4868" spans="1:7" x14ac:dyDescent="0.25">
      <c r="A4868" t="s">
        <v>7</v>
      </c>
      <c r="B4868" t="s">
        <v>33</v>
      </c>
      <c r="C4868">
        <v>2018</v>
      </c>
      <c r="D4868" t="s">
        <v>28</v>
      </c>
      <c r="E4868">
        <v>9398</v>
      </c>
      <c r="F4868" t="s">
        <v>21</v>
      </c>
      <c r="G4868">
        <v>94900</v>
      </c>
    </row>
    <row r="4869" spans="1:7" x14ac:dyDescent="0.25">
      <c r="A4869" t="s">
        <v>46</v>
      </c>
      <c r="B4869" t="s">
        <v>66</v>
      </c>
      <c r="C4869">
        <v>2019</v>
      </c>
      <c r="D4869" t="s">
        <v>28</v>
      </c>
      <c r="E4869">
        <v>9150</v>
      </c>
      <c r="F4869" t="s">
        <v>21</v>
      </c>
      <c r="G4869">
        <v>94900</v>
      </c>
    </row>
    <row r="4870" spans="1:7" x14ac:dyDescent="0.25">
      <c r="A4870" t="s">
        <v>15</v>
      </c>
      <c r="B4870" t="s">
        <v>120</v>
      </c>
      <c r="C4870">
        <v>2024</v>
      </c>
      <c r="D4870" t="s">
        <v>14</v>
      </c>
      <c r="E4870">
        <v>0</v>
      </c>
      <c r="F4870" t="s">
        <v>9</v>
      </c>
      <c r="G4870">
        <v>774200</v>
      </c>
    </row>
    <row r="4871" spans="1:7" x14ac:dyDescent="0.25">
      <c r="A4871" t="s">
        <v>15</v>
      </c>
      <c r="B4871" t="s">
        <v>120</v>
      </c>
      <c r="C4871">
        <v>2024</v>
      </c>
      <c r="D4871" t="s">
        <v>14</v>
      </c>
      <c r="E4871">
        <v>0</v>
      </c>
      <c r="F4871" t="s">
        <v>9</v>
      </c>
      <c r="G4871">
        <v>774200</v>
      </c>
    </row>
    <row r="4872" spans="1:7" x14ac:dyDescent="0.25">
      <c r="A4872" t="s">
        <v>57</v>
      </c>
      <c r="B4872" t="s">
        <v>119</v>
      </c>
      <c r="C4872">
        <v>2019</v>
      </c>
      <c r="D4872" t="s">
        <v>28</v>
      </c>
      <c r="E4872">
        <v>10800</v>
      </c>
      <c r="F4872" t="s">
        <v>21</v>
      </c>
      <c r="G4872">
        <v>94900</v>
      </c>
    </row>
    <row r="4873" spans="1:7" x14ac:dyDescent="0.25">
      <c r="A4873" t="s">
        <v>7</v>
      </c>
      <c r="B4873" t="s">
        <v>500</v>
      </c>
      <c r="C4873">
        <v>2024</v>
      </c>
      <c r="D4873" t="s">
        <v>14</v>
      </c>
      <c r="E4873">
        <v>0</v>
      </c>
      <c r="F4873" t="s">
        <v>9</v>
      </c>
      <c r="G4873">
        <v>779900</v>
      </c>
    </row>
    <row r="4874" spans="1:7" x14ac:dyDescent="0.25">
      <c r="A4874" t="s">
        <v>15</v>
      </c>
      <c r="B4874" t="s">
        <v>86</v>
      </c>
      <c r="C4874">
        <v>2024</v>
      </c>
      <c r="D4874" t="s">
        <v>8</v>
      </c>
      <c r="E4874">
        <v>0</v>
      </c>
      <c r="F4874" t="s">
        <v>9</v>
      </c>
      <c r="G4874">
        <v>781400</v>
      </c>
    </row>
    <row r="4875" spans="1:7" x14ac:dyDescent="0.25">
      <c r="A4875" t="s">
        <v>26</v>
      </c>
      <c r="B4875" t="s">
        <v>27</v>
      </c>
      <c r="C4875">
        <v>2024</v>
      </c>
      <c r="D4875" t="s">
        <v>14</v>
      </c>
      <c r="E4875">
        <v>0</v>
      </c>
      <c r="F4875" t="s">
        <v>9</v>
      </c>
      <c r="G4875">
        <v>783500</v>
      </c>
    </row>
    <row r="4876" spans="1:7" x14ac:dyDescent="0.25">
      <c r="A4876" t="s">
        <v>26</v>
      </c>
      <c r="B4876" t="s">
        <v>31</v>
      </c>
      <c r="C4876">
        <v>2024</v>
      </c>
      <c r="D4876" t="s">
        <v>14</v>
      </c>
      <c r="E4876">
        <v>0</v>
      </c>
      <c r="F4876" t="s">
        <v>9</v>
      </c>
      <c r="G4876">
        <v>785450</v>
      </c>
    </row>
    <row r="4877" spans="1:7" x14ac:dyDescent="0.25">
      <c r="A4877" t="s">
        <v>26</v>
      </c>
      <c r="B4877" t="s">
        <v>31</v>
      </c>
      <c r="C4877">
        <v>2024</v>
      </c>
      <c r="D4877" t="s">
        <v>14</v>
      </c>
      <c r="E4877">
        <v>0</v>
      </c>
      <c r="F4877" t="s">
        <v>9</v>
      </c>
      <c r="G4877">
        <v>785900</v>
      </c>
    </row>
    <row r="4878" spans="1:7" x14ac:dyDescent="0.25">
      <c r="A4878" t="s">
        <v>77</v>
      </c>
      <c r="B4878">
        <v>308</v>
      </c>
      <c r="C4878">
        <v>2019</v>
      </c>
      <c r="D4878" t="s">
        <v>25</v>
      </c>
      <c r="E4878">
        <v>20889</v>
      </c>
      <c r="F4878" t="s">
        <v>21</v>
      </c>
      <c r="G4878">
        <v>89999</v>
      </c>
    </row>
    <row r="4879" spans="1:7" x14ac:dyDescent="0.25">
      <c r="A4879" t="s">
        <v>15</v>
      </c>
      <c r="B4879" t="s">
        <v>86</v>
      </c>
      <c r="C4879">
        <v>2024</v>
      </c>
      <c r="D4879" t="s">
        <v>8</v>
      </c>
      <c r="E4879">
        <v>0</v>
      </c>
      <c r="F4879" t="s">
        <v>9</v>
      </c>
      <c r="G4879">
        <v>787900</v>
      </c>
    </row>
    <row r="4880" spans="1:7" x14ac:dyDescent="0.25">
      <c r="A4880" t="s">
        <v>26</v>
      </c>
      <c r="B4880" t="s">
        <v>31</v>
      </c>
      <c r="C4880">
        <v>2024</v>
      </c>
      <c r="D4880" t="s">
        <v>14</v>
      </c>
      <c r="E4880">
        <v>0</v>
      </c>
      <c r="F4880" t="s">
        <v>9</v>
      </c>
      <c r="G4880">
        <v>787900</v>
      </c>
    </row>
    <row r="4881" spans="1:7" x14ac:dyDescent="0.25">
      <c r="A4881" t="s">
        <v>104</v>
      </c>
      <c r="B4881" t="s">
        <v>105</v>
      </c>
      <c r="C4881">
        <v>2014</v>
      </c>
      <c r="D4881" t="s">
        <v>25</v>
      </c>
      <c r="E4881">
        <v>15990</v>
      </c>
      <c r="F4881" t="s">
        <v>9</v>
      </c>
      <c r="G4881">
        <v>89990</v>
      </c>
    </row>
    <row r="4882" spans="1:7" x14ac:dyDescent="0.25">
      <c r="A4882" t="s">
        <v>15</v>
      </c>
      <c r="B4882" t="s">
        <v>86</v>
      </c>
      <c r="C4882">
        <v>2024</v>
      </c>
      <c r="D4882" t="s">
        <v>8</v>
      </c>
      <c r="E4882">
        <v>0</v>
      </c>
      <c r="F4882" t="s">
        <v>9</v>
      </c>
      <c r="G4882">
        <v>797500</v>
      </c>
    </row>
    <row r="4883" spans="1:7" x14ac:dyDescent="0.25">
      <c r="A4883" t="s">
        <v>57</v>
      </c>
      <c r="B4883" t="s">
        <v>58</v>
      </c>
      <c r="C4883">
        <v>2024</v>
      </c>
      <c r="D4883" t="s">
        <v>8</v>
      </c>
      <c r="E4883">
        <v>0</v>
      </c>
      <c r="F4883" t="s">
        <v>9</v>
      </c>
      <c r="G4883">
        <v>799900</v>
      </c>
    </row>
    <row r="4884" spans="1:7" x14ac:dyDescent="0.25">
      <c r="A4884" t="s">
        <v>57</v>
      </c>
      <c r="B4884" t="s">
        <v>58</v>
      </c>
      <c r="C4884">
        <v>2024</v>
      </c>
      <c r="D4884" t="s">
        <v>8</v>
      </c>
      <c r="E4884">
        <v>0</v>
      </c>
      <c r="F4884" t="s">
        <v>9</v>
      </c>
      <c r="G4884">
        <v>799900</v>
      </c>
    </row>
    <row r="4885" spans="1:7" x14ac:dyDescent="0.25">
      <c r="A4885" t="s">
        <v>29</v>
      </c>
      <c r="B4885" t="s">
        <v>49</v>
      </c>
      <c r="C4885">
        <v>2024</v>
      </c>
      <c r="D4885" t="s">
        <v>14</v>
      </c>
      <c r="E4885">
        <v>0</v>
      </c>
      <c r="F4885" t="s">
        <v>9</v>
      </c>
      <c r="G4885">
        <v>805700</v>
      </c>
    </row>
    <row r="4886" spans="1:7" x14ac:dyDescent="0.25">
      <c r="A4886" t="s">
        <v>26</v>
      </c>
      <c r="B4886" t="s">
        <v>27</v>
      </c>
      <c r="C4886">
        <v>2024</v>
      </c>
      <c r="D4886" t="s">
        <v>14</v>
      </c>
      <c r="E4886">
        <v>0</v>
      </c>
      <c r="F4886" t="s">
        <v>9</v>
      </c>
      <c r="G4886">
        <v>810658</v>
      </c>
    </row>
    <row r="4887" spans="1:7" x14ac:dyDescent="0.25">
      <c r="A4887" t="s">
        <v>26</v>
      </c>
      <c r="B4887" t="s">
        <v>27</v>
      </c>
      <c r="C4887">
        <v>2024</v>
      </c>
      <c r="D4887" t="s">
        <v>14</v>
      </c>
      <c r="E4887">
        <v>0</v>
      </c>
      <c r="F4887" t="s">
        <v>9</v>
      </c>
      <c r="G4887">
        <v>810658</v>
      </c>
    </row>
    <row r="4888" spans="1:7" x14ac:dyDescent="0.25">
      <c r="A4888" t="s">
        <v>26</v>
      </c>
      <c r="B4888" t="s">
        <v>31</v>
      </c>
      <c r="C4888">
        <v>2024</v>
      </c>
      <c r="D4888" t="s">
        <v>14</v>
      </c>
      <c r="E4888">
        <v>0</v>
      </c>
      <c r="F4888" t="s">
        <v>9</v>
      </c>
      <c r="G4888">
        <v>810900</v>
      </c>
    </row>
    <row r="4889" spans="1:7" x14ac:dyDescent="0.25">
      <c r="A4889" t="s">
        <v>26</v>
      </c>
      <c r="B4889" t="s">
        <v>27</v>
      </c>
      <c r="C4889">
        <v>2024</v>
      </c>
      <c r="D4889" t="s">
        <v>14</v>
      </c>
      <c r="E4889">
        <v>0</v>
      </c>
      <c r="F4889" t="s">
        <v>9</v>
      </c>
      <c r="G4889">
        <v>814250</v>
      </c>
    </row>
    <row r="4890" spans="1:7" x14ac:dyDescent="0.25">
      <c r="A4890" t="s">
        <v>57</v>
      </c>
      <c r="B4890" t="s">
        <v>58</v>
      </c>
      <c r="C4890">
        <v>2024</v>
      </c>
      <c r="D4890" t="s">
        <v>8</v>
      </c>
      <c r="E4890">
        <v>0</v>
      </c>
      <c r="F4890" t="s">
        <v>9</v>
      </c>
      <c r="G4890">
        <v>814900</v>
      </c>
    </row>
    <row r="4891" spans="1:7" x14ac:dyDescent="0.25">
      <c r="A4891" t="s">
        <v>19</v>
      </c>
      <c r="B4891" t="s">
        <v>43</v>
      </c>
      <c r="C4891">
        <v>2024</v>
      </c>
      <c r="D4891" t="s">
        <v>8</v>
      </c>
      <c r="E4891">
        <v>0</v>
      </c>
      <c r="F4891" t="s">
        <v>9</v>
      </c>
      <c r="G4891">
        <v>821250</v>
      </c>
    </row>
    <row r="4892" spans="1:7" x14ac:dyDescent="0.25">
      <c r="A4892" t="s">
        <v>15</v>
      </c>
      <c r="B4892" t="s">
        <v>86</v>
      </c>
      <c r="C4892">
        <v>2024</v>
      </c>
      <c r="D4892" t="s">
        <v>8</v>
      </c>
      <c r="E4892">
        <v>0</v>
      </c>
      <c r="F4892" t="s">
        <v>9</v>
      </c>
      <c r="G4892">
        <v>823900</v>
      </c>
    </row>
    <row r="4893" spans="1:7" x14ac:dyDescent="0.25">
      <c r="A4893" t="s">
        <v>26</v>
      </c>
      <c r="B4893" t="s">
        <v>31</v>
      </c>
      <c r="C4893">
        <v>2024</v>
      </c>
      <c r="D4893" t="s">
        <v>14</v>
      </c>
      <c r="E4893">
        <v>0</v>
      </c>
      <c r="F4893" t="s">
        <v>9</v>
      </c>
      <c r="G4893">
        <v>824900</v>
      </c>
    </row>
    <row r="4894" spans="1:7" x14ac:dyDescent="0.25">
      <c r="A4894" t="s">
        <v>29</v>
      </c>
      <c r="B4894" t="s">
        <v>59</v>
      </c>
      <c r="C4894">
        <v>2024</v>
      </c>
      <c r="D4894" t="s">
        <v>14</v>
      </c>
      <c r="E4894">
        <v>0</v>
      </c>
      <c r="F4894" t="s">
        <v>9</v>
      </c>
      <c r="G4894">
        <v>829900</v>
      </c>
    </row>
    <row r="4895" spans="1:7" x14ac:dyDescent="0.25">
      <c r="A4895" t="s">
        <v>19</v>
      </c>
      <c r="B4895" t="s">
        <v>43</v>
      </c>
      <c r="C4895">
        <v>2024</v>
      </c>
      <c r="D4895" t="s">
        <v>8</v>
      </c>
      <c r="E4895">
        <v>0</v>
      </c>
      <c r="F4895" t="s">
        <v>9</v>
      </c>
      <c r="G4895">
        <v>837500</v>
      </c>
    </row>
    <row r="4896" spans="1:7" x14ac:dyDescent="0.25">
      <c r="A4896" t="s">
        <v>26</v>
      </c>
      <c r="B4896" t="s">
        <v>31</v>
      </c>
      <c r="C4896">
        <v>2024</v>
      </c>
      <c r="D4896" t="s">
        <v>14</v>
      </c>
      <c r="E4896">
        <v>0</v>
      </c>
      <c r="F4896" t="s">
        <v>9</v>
      </c>
      <c r="G4896">
        <v>837500</v>
      </c>
    </row>
    <row r="4897" spans="1:7" x14ac:dyDescent="0.25">
      <c r="A4897" t="s">
        <v>26</v>
      </c>
      <c r="B4897" t="s">
        <v>31</v>
      </c>
      <c r="C4897">
        <v>2024</v>
      </c>
      <c r="D4897" t="s">
        <v>14</v>
      </c>
      <c r="E4897">
        <v>0</v>
      </c>
      <c r="F4897" t="s">
        <v>9</v>
      </c>
      <c r="G4897">
        <v>839350</v>
      </c>
    </row>
    <row r="4898" spans="1:7" x14ac:dyDescent="0.25">
      <c r="A4898" t="s">
        <v>19</v>
      </c>
      <c r="B4898" t="s">
        <v>43</v>
      </c>
      <c r="C4898">
        <v>2024</v>
      </c>
      <c r="D4898" t="s">
        <v>8</v>
      </c>
      <c r="E4898">
        <v>0</v>
      </c>
      <c r="F4898" t="s">
        <v>9</v>
      </c>
      <c r="G4898">
        <v>846250</v>
      </c>
    </row>
    <row r="4899" spans="1:7" x14ac:dyDescent="0.25">
      <c r="A4899" t="s">
        <v>26</v>
      </c>
      <c r="B4899" t="s">
        <v>42</v>
      </c>
      <c r="C4899">
        <v>2024</v>
      </c>
      <c r="D4899" t="s">
        <v>8</v>
      </c>
      <c r="E4899">
        <v>0</v>
      </c>
      <c r="F4899" t="s">
        <v>9</v>
      </c>
      <c r="G4899">
        <v>848300</v>
      </c>
    </row>
    <row r="4900" spans="1:7" x14ac:dyDescent="0.25">
      <c r="A4900" t="s">
        <v>77</v>
      </c>
      <c r="B4900">
        <v>308</v>
      </c>
      <c r="C4900">
        <v>2014</v>
      </c>
      <c r="D4900" t="s">
        <v>25</v>
      </c>
      <c r="E4900">
        <v>9623</v>
      </c>
      <c r="F4900" t="s">
        <v>21</v>
      </c>
      <c r="G4900">
        <v>89900</v>
      </c>
    </row>
    <row r="4901" spans="1:7" x14ac:dyDescent="0.25">
      <c r="A4901" t="s">
        <v>26</v>
      </c>
      <c r="B4901" t="s">
        <v>31</v>
      </c>
      <c r="C4901">
        <v>2024</v>
      </c>
      <c r="D4901" t="s">
        <v>8</v>
      </c>
      <c r="E4901">
        <v>0</v>
      </c>
      <c r="F4901" t="s">
        <v>9</v>
      </c>
      <c r="G4901">
        <v>859000</v>
      </c>
    </row>
    <row r="4902" spans="1:7" x14ac:dyDescent="0.25">
      <c r="A4902" t="s">
        <v>26</v>
      </c>
      <c r="B4902" t="s">
        <v>44</v>
      </c>
      <c r="C4902">
        <v>2024</v>
      </c>
      <c r="D4902" t="s">
        <v>8</v>
      </c>
      <c r="E4902">
        <v>0</v>
      </c>
      <c r="F4902" t="s">
        <v>9</v>
      </c>
      <c r="G4902">
        <v>859900</v>
      </c>
    </row>
    <row r="4903" spans="1:7" x14ac:dyDescent="0.25">
      <c r="A4903" t="s">
        <v>19</v>
      </c>
      <c r="B4903" t="s">
        <v>141</v>
      </c>
      <c r="C4903">
        <v>2014</v>
      </c>
      <c r="D4903" t="s">
        <v>28</v>
      </c>
      <c r="E4903">
        <v>11947</v>
      </c>
      <c r="F4903" t="s">
        <v>21</v>
      </c>
      <c r="G4903">
        <v>89900</v>
      </c>
    </row>
    <row r="4904" spans="1:7" x14ac:dyDescent="0.25">
      <c r="A4904" t="s">
        <v>26</v>
      </c>
      <c r="B4904" t="s">
        <v>27</v>
      </c>
      <c r="C4904">
        <v>2024</v>
      </c>
      <c r="D4904" t="s">
        <v>14</v>
      </c>
      <c r="E4904">
        <v>0</v>
      </c>
      <c r="F4904" t="s">
        <v>9</v>
      </c>
      <c r="G4904">
        <v>880974</v>
      </c>
    </row>
    <row r="4905" spans="1:7" x14ac:dyDescent="0.25">
      <c r="A4905" t="s">
        <v>7</v>
      </c>
      <c r="B4905" t="s">
        <v>134</v>
      </c>
      <c r="C4905">
        <v>2014</v>
      </c>
      <c r="D4905" t="s">
        <v>28</v>
      </c>
      <c r="E4905">
        <v>12629</v>
      </c>
      <c r="F4905" t="s">
        <v>21</v>
      </c>
      <c r="G4905">
        <v>89900</v>
      </c>
    </row>
    <row r="4906" spans="1:7" x14ac:dyDescent="0.25">
      <c r="A4906" t="s">
        <v>26</v>
      </c>
      <c r="B4906" t="s">
        <v>31</v>
      </c>
      <c r="C4906">
        <v>2024</v>
      </c>
      <c r="D4906" t="s">
        <v>8</v>
      </c>
      <c r="E4906">
        <v>0</v>
      </c>
      <c r="F4906" t="s">
        <v>9</v>
      </c>
      <c r="G4906">
        <v>899000</v>
      </c>
    </row>
    <row r="4907" spans="1:7" x14ac:dyDescent="0.25">
      <c r="A4907" t="s">
        <v>69</v>
      </c>
      <c r="B4907" t="s">
        <v>90</v>
      </c>
      <c r="C4907">
        <v>2014</v>
      </c>
      <c r="D4907" t="s">
        <v>28</v>
      </c>
      <c r="E4907">
        <v>15845</v>
      </c>
      <c r="F4907" t="s">
        <v>21</v>
      </c>
      <c r="G4907">
        <v>89900</v>
      </c>
    </row>
    <row r="4908" spans="1:7" x14ac:dyDescent="0.25">
      <c r="A4908" t="s">
        <v>117</v>
      </c>
      <c r="B4908" t="s">
        <v>118</v>
      </c>
      <c r="C4908">
        <v>2014</v>
      </c>
      <c r="D4908" t="s">
        <v>25</v>
      </c>
      <c r="E4908">
        <v>16300</v>
      </c>
      <c r="F4908" t="s">
        <v>21</v>
      </c>
      <c r="G4908">
        <v>89900</v>
      </c>
    </row>
    <row r="4909" spans="1:7" x14ac:dyDescent="0.25">
      <c r="A4909" t="s">
        <v>7</v>
      </c>
      <c r="B4909" t="s">
        <v>37</v>
      </c>
      <c r="C4909">
        <v>2014</v>
      </c>
      <c r="D4909" t="s">
        <v>25</v>
      </c>
      <c r="E4909">
        <v>18576</v>
      </c>
      <c r="F4909" t="s">
        <v>21</v>
      </c>
      <c r="G4909">
        <v>89900</v>
      </c>
    </row>
    <row r="4910" spans="1:7" x14ac:dyDescent="0.25">
      <c r="A4910" t="s">
        <v>26</v>
      </c>
      <c r="B4910" t="s">
        <v>27</v>
      </c>
      <c r="C4910">
        <v>2024</v>
      </c>
      <c r="D4910" t="s">
        <v>14</v>
      </c>
      <c r="E4910">
        <v>0</v>
      </c>
      <c r="F4910" t="s">
        <v>9</v>
      </c>
      <c r="G4910">
        <v>935950</v>
      </c>
    </row>
    <row r="4911" spans="1:7" x14ac:dyDescent="0.25">
      <c r="A4911" t="s">
        <v>26</v>
      </c>
      <c r="B4911" t="s">
        <v>27</v>
      </c>
      <c r="C4911">
        <v>2024</v>
      </c>
      <c r="D4911" t="s">
        <v>14</v>
      </c>
      <c r="E4911">
        <v>0</v>
      </c>
      <c r="F4911" t="s">
        <v>9</v>
      </c>
      <c r="G4911">
        <v>935950</v>
      </c>
    </row>
    <row r="4912" spans="1:7" x14ac:dyDescent="0.25">
      <c r="A4912" t="s">
        <v>95</v>
      </c>
      <c r="B4912" t="s">
        <v>142</v>
      </c>
      <c r="C4912">
        <v>2014</v>
      </c>
      <c r="D4912" t="s">
        <v>28</v>
      </c>
      <c r="E4912">
        <v>20213</v>
      </c>
      <c r="F4912" t="s">
        <v>21</v>
      </c>
      <c r="G4912">
        <v>89900</v>
      </c>
    </row>
    <row r="4913" spans="1:7" x14ac:dyDescent="0.25">
      <c r="A4913" t="s">
        <v>22</v>
      </c>
      <c r="B4913" t="s">
        <v>87</v>
      </c>
      <c r="C4913">
        <v>2014</v>
      </c>
      <c r="D4913" t="s">
        <v>25</v>
      </c>
      <c r="E4913">
        <v>23300</v>
      </c>
      <c r="F4913" t="s">
        <v>21</v>
      </c>
      <c r="G4913">
        <v>89900</v>
      </c>
    </row>
    <row r="4914" spans="1:7" x14ac:dyDescent="0.25">
      <c r="A4914" t="s">
        <v>104</v>
      </c>
      <c r="B4914" t="s">
        <v>128</v>
      </c>
      <c r="C4914">
        <v>2015</v>
      </c>
      <c r="D4914" t="s">
        <v>25</v>
      </c>
      <c r="E4914">
        <v>19100</v>
      </c>
      <c r="F4914" t="s">
        <v>21</v>
      </c>
      <c r="G4914">
        <v>89900</v>
      </c>
    </row>
    <row r="4915" spans="1:7" x14ac:dyDescent="0.25">
      <c r="A4915" t="s">
        <v>57</v>
      </c>
      <c r="B4915" t="s">
        <v>94</v>
      </c>
      <c r="C4915">
        <v>2015</v>
      </c>
      <c r="D4915" t="s">
        <v>25</v>
      </c>
      <c r="E4915">
        <v>19900</v>
      </c>
      <c r="F4915" t="s">
        <v>21</v>
      </c>
      <c r="G4915">
        <v>89900</v>
      </c>
    </row>
    <row r="4916" spans="1:7" x14ac:dyDescent="0.25">
      <c r="A4916" t="s">
        <v>26</v>
      </c>
      <c r="B4916" t="s">
        <v>31</v>
      </c>
      <c r="C4916">
        <v>2024</v>
      </c>
      <c r="D4916" t="s">
        <v>8</v>
      </c>
      <c r="E4916">
        <v>0</v>
      </c>
      <c r="F4916" t="s">
        <v>9</v>
      </c>
      <c r="G4916">
        <v>949000</v>
      </c>
    </row>
    <row r="4917" spans="1:7" x14ac:dyDescent="0.25">
      <c r="A4917" t="s">
        <v>26</v>
      </c>
      <c r="B4917" t="s">
        <v>31</v>
      </c>
      <c r="C4917">
        <v>2024</v>
      </c>
      <c r="D4917" t="s">
        <v>14</v>
      </c>
      <c r="E4917">
        <v>0</v>
      </c>
      <c r="F4917" t="s">
        <v>9</v>
      </c>
      <c r="G4917">
        <v>950700</v>
      </c>
    </row>
    <row r="4918" spans="1:7" x14ac:dyDescent="0.25">
      <c r="A4918" t="s">
        <v>15</v>
      </c>
      <c r="B4918" t="s">
        <v>153</v>
      </c>
      <c r="C4918">
        <v>2024</v>
      </c>
      <c r="D4918" t="s">
        <v>8</v>
      </c>
      <c r="E4918">
        <v>0</v>
      </c>
      <c r="F4918" t="s">
        <v>9</v>
      </c>
      <c r="G4918">
        <v>955300</v>
      </c>
    </row>
    <row r="4919" spans="1:7" x14ac:dyDescent="0.25">
      <c r="A4919" t="s">
        <v>26</v>
      </c>
      <c r="B4919" t="s">
        <v>27</v>
      </c>
      <c r="C4919">
        <v>2024</v>
      </c>
      <c r="D4919" t="s">
        <v>14</v>
      </c>
      <c r="E4919">
        <v>0</v>
      </c>
      <c r="F4919" t="s">
        <v>9</v>
      </c>
      <c r="G4919">
        <v>956700</v>
      </c>
    </row>
    <row r="4920" spans="1:7" x14ac:dyDescent="0.25">
      <c r="A4920" t="s">
        <v>26</v>
      </c>
      <c r="B4920" t="s">
        <v>31</v>
      </c>
      <c r="C4920">
        <v>2015</v>
      </c>
      <c r="D4920" t="s">
        <v>25</v>
      </c>
      <c r="E4920">
        <v>20200</v>
      </c>
      <c r="F4920" t="s">
        <v>21</v>
      </c>
      <c r="G4920">
        <v>89900</v>
      </c>
    </row>
    <row r="4921" spans="1:7" x14ac:dyDescent="0.25">
      <c r="A4921" t="s">
        <v>46</v>
      </c>
      <c r="B4921" t="s">
        <v>67</v>
      </c>
      <c r="C4921">
        <v>2015</v>
      </c>
      <c r="D4921" t="s">
        <v>25</v>
      </c>
      <c r="E4921">
        <v>23882</v>
      </c>
      <c r="F4921" t="s">
        <v>9</v>
      </c>
      <c r="G4921">
        <v>89900</v>
      </c>
    </row>
    <row r="4922" spans="1:7" x14ac:dyDescent="0.25">
      <c r="A4922" t="s">
        <v>7</v>
      </c>
      <c r="B4922" t="s">
        <v>34</v>
      </c>
      <c r="C4922">
        <v>2024</v>
      </c>
      <c r="D4922" t="s">
        <v>8</v>
      </c>
      <c r="E4922">
        <v>0</v>
      </c>
      <c r="F4922" t="s">
        <v>9</v>
      </c>
      <c r="G4922">
        <v>1004900</v>
      </c>
    </row>
    <row r="4923" spans="1:7" x14ac:dyDescent="0.25">
      <c r="A4923" t="s">
        <v>26</v>
      </c>
      <c r="B4923" t="s">
        <v>27</v>
      </c>
      <c r="C4923">
        <v>2024</v>
      </c>
      <c r="D4923" t="s">
        <v>14</v>
      </c>
      <c r="E4923">
        <v>0</v>
      </c>
      <c r="F4923" t="s">
        <v>9</v>
      </c>
      <c r="G4923">
        <v>1016350</v>
      </c>
    </row>
    <row r="4924" spans="1:7" x14ac:dyDescent="0.25">
      <c r="A4924" t="s">
        <v>26</v>
      </c>
      <c r="B4924" t="s">
        <v>31</v>
      </c>
      <c r="C4924">
        <v>2024</v>
      </c>
      <c r="D4924" t="s">
        <v>14</v>
      </c>
      <c r="E4924">
        <v>0</v>
      </c>
      <c r="F4924" t="s">
        <v>9</v>
      </c>
      <c r="G4924">
        <v>1043314</v>
      </c>
    </row>
    <row r="4925" spans="1:7" x14ac:dyDescent="0.25">
      <c r="A4925" t="s">
        <v>26</v>
      </c>
      <c r="B4925" t="s">
        <v>31</v>
      </c>
      <c r="C4925">
        <v>2024</v>
      </c>
      <c r="D4925" t="s">
        <v>8</v>
      </c>
      <c r="E4925">
        <v>0</v>
      </c>
      <c r="F4925" t="s">
        <v>9</v>
      </c>
      <c r="G4925">
        <v>1049000</v>
      </c>
    </row>
    <row r="4926" spans="1:7" x14ac:dyDescent="0.25">
      <c r="A4926" t="s">
        <v>26</v>
      </c>
      <c r="B4926" t="s">
        <v>27</v>
      </c>
      <c r="C4926">
        <v>2024</v>
      </c>
      <c r="D4926" t="s">
        <v>14</v>
      </c>
      <c r="E4926">
        <v>0</v>
      </c>
      <c r="F4926" t="s">
        <v>9</v>
      </c>
      <c r="G4926">
        <v>1052800</v>
      </c>
    </row>
    <row r="4927" spans="1:7" x14ac:dyDescent="0.25">
      <c r="A4927" t="s">
        <v>57</v>
      </c>
      <c r="B4927" t="s">
        <v>119</v>
      </c>
      <c r="C4927">
        <v>2016</v>
      </c>
      <c r="D4927" t="s">
        <v>28</v>
      </c>
      <c r="E4927">
        <v>3776</v>
      </c>
      <c r="F4927" t="s">
        <v>21</v>
      </c>
      <c r="G4927">
        <v>89900</v>
      </c>
    </row>
    <row r="4928" spans="1:7" x14ac:dyDescent="0.25">
      <c r="A4928" t="s">
        <v>26</v>
      </c>
      <c r="B4928" t="s">
        <v>31</v>
      </c>
      <c r="C4928">
        <v>2024</v>
      </c>
      <c r="D4928" t="s">
        <v>14</v>
      </c>
      <c r="E4928">
        <v>0</v>
      </c>
      <c r="F4928" t="s">
        <v>9</v>
      </c>
      <c r="G4928">
        <v>1078850</v>
      </c>
    </row>
    <row r="4929" spans="1:7" x14ac:dyDescent="0.25">
      <c r="A4929" t="s">
        <v>26</v>
      </c>
      <c r="B4929" t="s">
        <v>27</v>
      </c>
      <c r="C4929">
        <v>2024</v>
      </c>
      <c r="D4929" t="s">
        <v>14</v>
      </c>
      <c r="E4929">
        <v>0</v>
      </c>
      <c r="F4929" t="s">
        <v>9</v>
      </c>
      <c r="G4929">
        <v>1081752</v>
      </c>
    </row>
    <row r="4930" spans="1:7" x14ac:dyDescent="0.25">
      <c r="A4930" t="s">
        <v>26</v>
      </c>
      <c r="B4930" t="s">
        <v>31</v>
      </c>
      <c r="C4930">
        <v>2024</v>
      </c>
      <c r="D4930" t="s">
        <v>8</v>
      </c>
      <c r="E4930">
        <v>0</v>
      </c>
      <c r="F4930" t="s">
        <v>9</v>
      </c>
      <c r="G4930">
        <v>1099000</v>
      </c>
    </row>
    <row r="4931" spans="1:7" x14ac:dyDescent="0.25">
      <c r="A4931" t="s">
        <v>26</v>
      </c>
      <c r="B4931" t="s">
        <v>27</v>
      </c>
      <c r="C4931">
        <v>2024</v>
      </c>
      <c r="D4931" t="s">
        <v>8</v>
      </c>
      <c r="E4931">
        <v>0</v>
      </c>
      <c r="F4931" t="s">
        <v>9</v>
      </c>
      <c r="G4931">
        <v>1099000</v>
      </c>
    </row>
    <row r="4932" spans="1:7" x14ac:dyDescent="0.25">
      <c r="A4932" t="s">
        <v>26</v>
      </c>
      <c r="B4932" t="s">
        <v>27</v>
      </c>
      <c r="C4932">
        <v>2024</v>
      </c>
      <c r="D4932" t="s">
        <v>8</v>
      </c>
      <c r="E4932">
        <v>0</v>
      </c>
      <c r="F4932" t="s">
        <v>9</v>
      </c>
      <c r="G4932">
        <v>1099000</v>
      </c>
    </row>
    <row r="4933" spans="1:7" x14ac:dyDescent="0.25">
      <c r="A4933" t="s">
        <v>7</v>
      </c>
      <c r="B4933" t="s">
        <v>34</v>
      </c>
      <c r="C4933">
        <v>2024</v>
      </c>
      <c r="D4933" t="s">
        <v>14</v>
      </c>
      <c r="E4933">
        <v>0</v>
      </c>
      <c r="F4933" t="s">
        <v>9</v>
      </c>
      <c r="G4933">
        <v>1121700</v>
      </c>
    </row>
    <row r="4934" spans="1:7" x14ac:dyDescent="0.25">
      <c r="A4934" t="s">
        <v>7</v>
      </c>
      <c r="B4934" t="s">
        <v>34</v>
      </c>
      <c r="C4934">
        <v>2024</v>
      </c>
      <c r="D4934" t="s">
        <v>14</v>
      </c>
      <c r="E4934">
        <v>0</v>
      </c>
      <c r="F4934" t="s">
        <v>9</v>
      </c>
      <c r="G4934">
        <v>1121700</v>
      </c>
    </row>
    <row r="4935" spans="1:7" x14ac:dyDescent="0.25">
      <c r="A4935" t="s">
        <v>7</v>
      </c>
      <c r="B4935" t="s">
        <v>34</v>
      </c>
      <c r="C4935">
        <v>2024</v>
      </c>
      <c r="D4935" t="s">
        <v>14</v>
      </c>
      <c r="E4935">
        <v>0</v>
      </c>
      <c r="F4935" t="s">
        <v>9</v>
      </c>
      <c r="G4935">
        <v>1126500</v>
      </c>
    </row>
    <row r="4936" spans="1:7" x14ac:dyDescent="0.25">
      <c r="A4936" t="s">
        <v>26</v>
      </c>
      <c r="B4936" t="s">
        <v>31</v>
      </c>
      <c r="C4936">
        <v>2024</v>
      </c>
      <c r="D4936" t="s">
        <v>14</v>
      </c>
      <c r="E4936">
        <v>0</v>
      </c>
      <c r="F4936" t="s">
        <v>9</v>
      </c>
      <c r="G4936">
        <v>1129200</v>
      </c>
    </row>
    <row r="4937" spans="1:7" x14ac:dyDescent="0.25">
      <c r="A4937" t="s">
        <v>26</v>
      </c>
      <c r="B4937" t="s">
        <v>27</v>
      </c>
      <c r="C4937">
        <v>2024</v>
      </c>
      <c r="D4937" t="s">
        <v>14</v>
      </c>
      <c r="E4937">
        <v>0</v>
      </c>
      <c r="F4937" t="s">
        <v>9</v>
      </c>
      <c r="G4937">
        <v>1132300</v>
      </c>
    </row>
    <row r="4938" spans="1:7" x14ac:dyDescent="0.25">
      <c r="A4938" t="s">
        <v>10</v>
      </c>
      <c r="B4938" t="s">
        <v>54</v>
      </c>
      <c r="C4938">
        <v>2016</v>
      </c>
      <c r="D4938" t="s">
        <v>28</v>
      </c>
      <c r="E4938">
        <v>6613</v>
      </c>
      <c r="F4938" t="s">
        <v>21</v>
      </c>
      <c r="G4938">
        <v>89900</v>
      </c>
    </row>
    <row r="4939" spans="1:7" x14ac:dyDescent="0.25">
      <c r="A4939" t="s">
        <v>26</v>
      </c>
      <c r="B4939" t="s">
        <v>27</v>
      </c>
      <c r="C4939">
        <v>2024</v>
      </c>
      <c r="D4939" t="s">
        <v>8</v>
      </c>
      <c r="E4939">
        <v>0</v>
      </c>
      <c r="F4939" t="s">
        <v>9</v>
      </c>
      <c r="G4939">
        <v>1184250</v>
      </c>
    </row>
    <row r="4940" spans="1:7" x14ac:dyDescent="0.25">
      <c r="A4940" t="s">
        <v>26</v>
      </c>
      <c r="B4940" t="s">
        <v>27</v>
      </c>
      <c r="C4940">
        <v>2024</v>
      </c>
      <c r="D4940" t="s">
        <v>14</v>
      </c>
      <c r="E4940">
        <v>0</v>
      </c>
      <c r="F4940" t="s">
        <v>9</v>
      </c>
      <c r="G4940">
        <v>1197800</v>
      </c>
    </row>
    <row r="4941" spans="1:7" x14ac:dyDescent="0.25">
      <c r="A4941" t="s">
        <v>26</v>
      </c>
      <c r="B4941" t="s">
        <v>31</v>
      </c>
      <c r="C4941">
        <v>2024</v>
      </c>
      <c r="D4941" t="s">
        <v>8</v>
      </c>
      <c r="E4941">
        <v>0</v>
      </c>
      <c r="F4941" t="s">
        <v>9</v>
      </c>
      <c r="G4941">
        <v>1199000</v>
      </c>
    </row>
    <row r="4942" spans="1:7" x14ac:dyDescent="0.25">
      <c r="A4942" t="s">
        <v>26</v>
      </c>
      <c r="B4942" t="s">
        <v>31</v>
      </c>
      <c r="C4942">
        <v>2024</v>
      </c>
      <c r="D4942" t="s">
        <v>14</v>
      </c>
      <c r="E4942">
        <v>0</v>
      </c>
      <c r="F4942" t="s">
        <v>9</v>
      </c>
      <c r="G4942">
        <v>1207000</v>
      </c>
    </row>
    <row r="4943" spans="1:7" x14ac:dyDescent="0.25">
      <c r="A4943" t="s">
        <v>15</v>
      </c>
      <c r="B4943" t="s">
        <v>36</v>
      </c>
      <c r="C4943">
        <v>2024</v>
      </c>
      <c r="D4943" t="s">
        <v>14</v>
      </c>
      <c r="E4943">
        <v>0</v>
      </c>
      <c r="F4943" t="s">
        <v>9</v>
      </c>
      <c r="G4943">
        <v>1213700</v>
      </c>
    </row>
    <row r="4944" spans="1:7" x14ac:dyDescent="0.25">
      <c r="A4944" t="s">
        <v>26</v>
      </c>
      <c r="B4944" t="s">
        <v>27</v>
      </c>
      <c r="C4944">
        <v>2024</v>
      </c>
      <c r="D4944" t="s">
        <v>14</v>
      </c>
      <c r="E4944">
        <v>0</v>
      </c>
      <c r="F4944" t="s">
        <v>9</v>
      </c>
      <c r="G4944">
        <v>1232763</v>
      </c>
    </row>
    <row r="4945" spans="1:7" x14ac:dyDescent="0.25">
      <c r="A4945" t="s">
        <v>15</v>
      </c>
      <c r="B4945" t="s">
        <v>36</v>
      </c>
      <c r="C4945">
        <v>2024</v>
      </c>
      <c r="D4945" t="s">
        <v>14</v>
      </c>
      <c r="E4945">
        <v>0</v>
      </c>
      <c r="F4945" t="s">
        <v>9</v>
      </c>
      <c r="G4945">
        <v>1233100</v>
      </c>
    </row>
    <row r="4946" spans="1:7" x14ac:dyDescent="0.25">
      <c r="A4946" t="s">
        <v>15</v>
      </c>
      <c r="B4946" t="s">
        <v>36</v>
      </c>
      <c r="C4946">
        <v>2024</v>
      </c>
      <c r="D4946" t="s">
        <v>14</v>
      </c>
      <c r="E4946">
        <v>0</v>
      </c>
      <c r="F4946" t="s">
        <v>9</v>
      </c>
      <c r="G4946">
        <v>1246300</v>
      </c>
    </row>
    <row r="4947" spans="1:7" x14ac:dyDescent="0.25">
      <c r="A4947" t="s">
        <v>19</v>
      </c>
      <c r="B4947" t="s">
        <v>88</v>
      </c>
      <c r="C4947">
        <v>2016</v>
      </c>
      <c r="D4947" t="s">
        <v>25</v>
      </c>
      <c r="E4947">
        <v>10200</v>
      </c>
      <c r="F4947" t="s">
        <v>21</v>
      </c>
      <c r="G4947">
        <v>89900</v>
      </c>
    </row>
    <row r="4948" spans="1:7" x14ac:dyDescent="0.25">
      <c r="A4948" t="s">
        <v>15</v>
      </c>
      <c r="B4948" t="s">
        <v>36</v>
      </c>
      <c r="C4948">
        <v>2024</v>
      </c>
      <c r="D4948" t="s">
        <v>14</v>
      </c>
      <c r="E4948">
        <v>0</v>
      </c>
      <c r="F4948" t="s">
        <v>9</v>
      </c>
      <c r="G4948">
        <v>1253400</v>
      </c>
    </row>
    <row r="4949" spans="1:7" x14ac:dyDescent="0.25">
      <c r="A4949" t="s">
        <v>12</v>
      </c>
      <c r="B4949" t="s">
        <v>136</v>
      </c>
      <c r="C4949">
        <v>2016</v>
      </c>
      <c r="D4949" t="s">
        <v>28</v>
      </c>
      <c r="E4949">
        <v>14202</v>
      </c>
      <c r="F4949" t="s">
        <v>21</v>
      </c>
      <c r="G4949">
        <v>89900</v>
      </c>
    </row>
    <row r="4950" spans="1:7" x14ac:dyDescent="0.25">
      <c r="A4950" t="s">
        <v>46</v>
      </c>
      <c r="B4950" t="s">
        <v>47</v>
      </c>
      <c r="C4950">
        <v>2016</v>
      </c>
      <c r="D4950" t="s">
        <v>25</v>
      </c>
      <c r="E4950">
        <v>17199</v>
      </c>
      <c r="F4950" t="s">
        <v>21</v>
      </c>
      <c r="G4950">
        <v>89900</v>
      </c>
    </row>
    <row r="4951" spans="1:7" x14ac:dyDescent="0.25">
      <c r="A4951" t="s">
        <v>15</v>
      </c>
      <c r="B4951" t="s">
        <v>36</v>
      </c>
      <c r="C4951">
        <v>2024</v>
      </c>
      <c r="D4951" t="s">
        <v>14</v>
      </c>
      <c r="E4951">
        <v>0</v>
      </c>
      <c r="F4951" t="s">
        <v>9</v>
      </c>
      <c r="G4951">
        <v>1263700</v>
      </c>
    </row>
    <row r="4952" spans="1:7" x14ac:dyDescent="0.25">
      <c r="A4952" t="s">
        <v>26</v>
      </c>
      <c r="B4952" t="s">
        <v>31</v>
      </c>
      <c r="C4952">
        <v>2024</v>
      </c>
      <c r="D4952" t="s">
        <v>14</v>
      </c>
      <c r="E4952">
        <v>0</v>
      </c>
      <c r="F4952" t="s">
        <v>9</v>
      </c>
      <c r="G4952">
        <v>1289000</v>
      </c>
    </row>
    <row r="4953" spans="1:7" x14ac:dyDescent="0.25">
      <c r="A4953" t="s">
        <v>15</v>
      </c>
      <c r="B4953" t="s">
        <v>36</v>
      </c>
      <c r="C4953">
        <v>2024</v>
      </c>
      <c r="D4953" t="s">
        <v>14</v>
      </c>
      <c r="E4953">
        <v>0</v>
      </c>
      <c r="F4953" t="s">
        <v>9</v>
      </c>
      <c r="G4953">
        <v>1330200</v>
      </c>
    </row>
    <row r="4954" spans="1:7" x14ac:dyDescent="0.25">
      <c r="A4954" t="s">
        <v>15</v>
      </c>
      <c r="B4954" t="s">
        <v>36</v>
      </c>
      <c r="C4954">
        <v>2024</v>
      </c>
      <c r="D4954" t="s">
        <v>14</v>
      </c>
      <c r="E4954">
        <v>0</v>
      </c>
      <c r="F4954" t="s">
        <v>9</v>
      </c>
      <c r="G4954">
        <v>1334500</v>
      </c>
    </row>
    <row r="4955" spans="1:7" x14ac:dyDescent="0.25">
      <c r="A4955" t="s">
        <v>26</v>
      </c>
      <c r="B4955" t="s">
        <v>31</v>
      </c>
      <c r="C4955">
        <v>2024</v>
      </c>
      <c r="D4955" t="s">
        <v>8</v>
      </c>
      <c r="E4955">
        <v>0</v>
      </c>
      <c r="F4955" t="s">
        <v>9</v>
      </c>
      <c r="G4955">
        <v>1399000</v>
      </c>
    </row>
    <row r="4956" spans="1:7" x14ac:dyDescent="0.25">
      <c r="A4956" t="s">
        <v>26</v>
      </c>
      <c r="B4956" t="s">
        <v>27</v>
      </c>
      <c r="C4956">
        <v>2024</v>
      </c>
      <c r="D4956" t="s">
        <v>8</v>
      </c>
      <c r="E4956">
        <v>0</v>
      </c>
      <c r="F4956" t="s">
        <v>9</v>
      </c>
      <c r="G4956">
        <v>1399000</v>
      </c>
    </row>
    <row r="4957" spans="1:7" x14ac:dyDescent="0.25">
      <c r="A4957" t="s">
        <v>26</v>
      </c>
      <c r="B4957" t="s">
        <v>31</v>
      </c>
      <c r="C4957">
        <v>2024</v>
      </c>
      <c r="D4957" t="s">
        <v>8</v>
      </c>
      <c r="E4957">
        <v>0</v>
      </c>
      <c r="F4957" t="s">
        <v>9</v>
      </c>
      <c r="G4957">
        <v>1499000</v>
      </c>
    </row>
    <row r="4958" spans="1:7" x14ac:dyDescent="0.25">
      <c r="A4958" t="s">
        <v>26</v>
      </c>
      <c r="B4958" t="s">
        <v>27</v>
      </c>
      <c r="C4958">
        <v>2024</v>
      </c>
      <c r="D4958" t="s">
        <v>8</v>
      </c>
      <c r="E4958">
        <v>0</v>
      </c>
      <c r="F4958" t="s">
        <v>9</v>
      </c>
      <c r="G4958">
        <v>1510650</v>
      </c>
    </row>
    <row r="4959" spans="1:7" x14ac:dyDescent="0.25">
      <c r="A4959" t="s">
        <v>77</v>
      </c>
      <c r="B4959" t="s">
        <v>108</v>
      </c>
      <c r="C4959">
        <v>2016</v>
      </c>
      <c r="D4959" t="s">
        <v>25</v>
      </c>
      <c r="E4959">
        <v>19078</v>
      </c>
      <c r="F4959" t="s">
        <v>21</v>
      </c>
      <c r="G4959">
        <v>89900</v>
      </c>
    </row>
    <row r="4960" spans="1:7" x14ac:dyDescent="0.25">
      <c r="A4960" t="s">
        <v>77</v>
      </c>
      <c r="B4960" t="s">
        <v>108</v>
      </c>
      <c r="C4960">
        <v>2017</v>
      </c>
      <c r="D4960" t="s">
        <v>25</v>
      </c>
      <c r="E4960">
        <v>7499</v>
      </c>
      <c r="F4960" t="s">
        <v>21</v>
      </c>
      <c r="G4960">
        <v>89900</v>
      </c>
    </row>
    <row r="4961" spans="1:7" x14ac:dyDescent="0.25">
      <c r="A4961" t="s">
        <v>46</v>
      </c>
      <c r="B4961" t="s">
        <v>81</v>
      </c>
      <c r="C4961">
        <v>2018</v>
      </c>
      <c r="D4961" t="s">
        <v>25</v>
      </c>
      <c r="E4961">
        <v>8565</v>
      </c>
      <c r="F4961" t="s">
        <v>21</v>
      </c>
      <c r="G4961">
        <v>89900</v>
      </c>
    </row>
    <row r="4962" spans="1:7" x14ac:dyDescent="0.25">
      <c r="A4962" t="s">
        <v>19</v>
      </c>
      <c r="B4962" t="s">
        <v>43</v>
      </c>
      <c r="C4962">
        <v>2018</v>
      </c>
      <c r="D4962" t="s">
        <v>25</v>
      </c>
      <c r="E4962">
        <v>13700</v>
      </c>
      <c r="F4962" t="s">
        <v>21</v>
      </c>
      <c r="G4962">
        <v>89900</v>
      </c>
    </row>
    <row r="4963" spans="1:7" x14ac:dyDescent="0.25">
      <c r="A4963" t="s">
        <v>19</v>
      </c>
      <c r="B4963" t="s">
        <v>107</v>
      </c>
      <c r="C4963">
        <v>2018</v>
      </c>
      <c r="D4963" t="s">
        <v>25</v>
      </c>
      <c r="E4963">
        <v>13770</v>
      </c>
      <c r="F4963" t="s">
        <v>21</v>
      </c>
      <c r="G4963">
        <v>89900</v>
      </c>
    </row>
    <row r="4964" spans="1:7" x14ac:dyDescent="0.25">
      <c r="A4964" t="s">
        <v>69</v>
      </c>
      <c r="B4964" t="s">
        <v>124</v>
      </c>
      <c r="C4964">
        <v>2018</v>
      </c>
      <c r="D4964" t="s">
        <v>28</v>
      </c>
      <c r="E4964">
        <v>18900</v>
      </c>
      <c r="F4964" t="s">
        <v>9</v>
      </c>
      <c r="G4964">
        <v>89900</v>
      </c>
    </row>
    <row r="4965" spans="1:7" x14ac:dyDescent="0.25">
      <c r="A4965" t="s">
        <v>77</v>
      </c>
      <c r="B4965">
        <v>308</v>
      </c>
      <c r="C4965">
        <v>2019</v>
      </c>
      <c r="D4965" t="s">
        <v>25</v>
      </c>
      <c r="E4965">
        <v>21375</v>
      </c>
      <c r="F4965" t="s">
        <v>21</v>
      </c>
      <c r="G4965">
        <v>89900</v>
      </c>
    </row>
    <row r="4966" spans="1:7" x14ac:dyDescent="0.25">
      <c r="A4966" t="s">
        <v>7</v>
      </c>
      <c r="B4966" t="s">
        <v>33</v>
      </c>
      <c r="C4966">
        <v>2016</v>
      </c>
      <c r="D4966" t="s">
        <v>28</v>
      </c>
      <c r="E4966">
        <v>6543</v>
      </c>
      <c r="F4966" t="s">
        <v>21</v>
      </c>
      <c r="G4966">
        <v>89500</v>
      </c>
    </row>
    <row r="4967" spans="1:7" x14ac:dyDescent="0.25">
      <c r="A4967" t="s">
        <v>57</v>
      </c>
      <c r="B4967" t="s">
        <v>139</v>
      </c>
      <c r="C4967">
        <v>2016</v>
      </c>
      <c r="D4967" t="s">
        <v>28</v>
      </c>
      <c r="E4967">
        <v>11123</v>
      </c>
      <c r="F4967" t="s">
        <v>21</v>
      </c>
      <c r="G4967">
        <v>89500</v>
      </c>
    </row>
    <row r="4968" spans="1:7" x14ac:dyDescent="0.25">
      <c r="A4968" t="s">
        <v>26</v>
      </c>
      <c r="B4968" t="s">
        <v>27</v>
      </c>
      <c r="C4968">
        <v>2017</v>
      </c>
      <c r="D4968" t="s">
        <v>25</v>
      </c>
      <c r="E4968">
        <v>14236</v>
      </c>
      <c r="F4968" t="s">
        <v>21</v>
      </c>
      <c r="G4968">
        <v>89500</v>
      </c>
    </row>
    <row r="4969" spans="1:7" x14ac:dyDescent="0.25">
      <c r="A4969" t="s">
        <v>57</v>
      </c>
      <c r="B4969" t="s">
        <v>139</v>
      </c>
      <c r="C4969">
        <v>2019</v>
      </c>
      <c r="D4969" t="s">
        <v>28</v>
      </c>
      <c r="E4969">
        <v>27000</v>
      </c>
      <c r="F4969" t="s">
        <v>9</v>
      </c>
      <c r="G4969">
        <v>89500</v>
      </c>
    </row>
    <row r="4970" spans="1:7" x14ac:dyDescent="0.25">
      <c r="A4970" t="s">
        <v>77</v>
      </c>
      <c r="B4970" t="s">
        <v>108</v>
      </c>
      <c r="C4970">
        <v>2020</v>
      </c>
      <c r="D4970" t="s">
        <v>25</v>
      </c>
      <c r="E4970">
        <v>18273</v>
      </c>
      <c r="F4970" t="s">
        <v>21</v>
      </c>
      <c r="G4970">
        <v>89500</v>
      </c>
    </row>
    <row r="4971" spans="1:7" x14ac:dyDescent="0.25">
      <c r="A4971" t="s">
        <v>57</v>
      </c>
      <c r="B4971" t="s">
        <v>94</v>
      </c>
      <c r="C4971">
        <v>2024</v>
      </c>
      <c r="D4971" t="s">
        <v>14</v>
      </c>
      <c r="E4971">
        <v>1</v>
      </c>
      <c r="F4971" t="s">
        <v>9</v>
      </c>
      <c r="G4971">
        <v>343386</v>
      </c>
    </row>
    <row r="4972" spans="1:7" x14ac:dyDescent="0.25">
      <c r="A4972" t="s">
        <v>57</v>
      </c>
      <c r="B4972" t="s">
        <v>94</v>
      </c>
      <c r="C4972">
        <v>2024</v>
      </c>
      <c r="D4972" t="s">
        <v>14</v>
      </c>
      <c r="E4972">
        <v>1</v>
      </c>
      <c r="F4972" t="s">
        <v>9</v>
      </c>
      <c r="G4972">
        <v>343386</v>
      </c>
    </row>
    <row r="4973" spans="1:7" x14ac:dyDescent="0.25">
      <c r="A4973" t="s">
        <v>57</v>
      </c>
      <c r="B4973" t="s">
        <v>94</v>
      </c>
      <c r="C4973">
        <v>2024</v>
      </c>
      <c r="D4973" t="s">
        <v>14</v>
      </c>
      <c r="E4973">
        <v>1</v>
      </c>
      <c r="F4973" t="s">
        <v>9</v>
      </c>
      <c r="G4973">
        <v>343386</v>
      </c>
    </row>
    <row r="4974" spans="1:7" x14ac:dyDescent="0.25">
      <c r="A4974" t="s">
        <v>98</v>
      </c>
      <c r="B4974" t="s">
        <v>110</v>
      </c>
      <c r="C4974">
        <v>2016</v>
      </c>
      <c r="D4974" t="s">
        <v>28</v>
      </c>
      <c r="E4974">
        <v>14965</v>
      </c>
      <c r="F4974" t="s">
        <v>21</v>
      </c>
      <c r="G4974">
        <v>88900</v>
      </c>
    </row>
    <row r="4975" spans="1:7" x14ac:dyDescent="0.25">
      <c r="A4975" t="s">
        <v>57</v>
      </c>
      <c r="B4975" t="s">
        <v>94</v>
      </c>
      <c r="C4975">
        <v>2024</v>
      </c>
      <c r="D4975" t="s">
        <v>14</v>
      </c>
      <c r="E4975">
        <v>1</v>
      </c>
      <c r="F4975" t="s">
        <v>9</v>
      </c>
      <c r="G4975">
        <v>354900</v>
      </c>
    </row>
    <row r="4976" spans="1:7" x14ac:dyDescent="0.25">
      <c r="A4976" t="s">
        <v>57</v>
      </c>
      <c r="B4976" t="s">
        <v>101</v>
      </c>
      <c r="C4976">
        <v>2024</v>
      </c>
      <c r="D4976" t="s">
        <v>14</v>
      </c>
      <c r="E4976">
        <v>1</v>
      </c>
      <c r="F4976" t="s">
        <v>9</v>
      </c>
      <c r="G4976">
        <v>379900</v>
      </c>
    </row>
    <row r="4977" spans="1:7" x14ac:dyDescent="0.25">
      <c r="A4977" t="s">
        <v>19</v>
      </c>
      <c r="B4977" t="s">
        <v>43</v>
      </c>
      <c r="C4977">
        <v>2016</v>
      </c>
      <c r="D4977" t="s">
        <v>25</v>
      </c>
      <c r="E4977">
        <v>16564</v>
      </c>
      <c r="F4977" t="s">
        <v>9</v>
      </c>
      <c r="G4977">
        <v>87500</v>
      </c>
    </row>
    <row r="4978" spans="1:7" x14ac:dyDescent="0.25">
      <c r="A4978" t="s">
        <v>57</v>
      </c>
      <c r="B4978" t="s">
        <v>94</v>
      </c>
      <c r="C4978">
        <v>2024</v>
      </c>
      <c r="D4978" t="s">
        <v>14</v>
      </c>
      <c r="E4978">
        <v>1</v>
      </c>
      <c r="F4978" t="s">
        <v>9</v>
      </c>
      <c r="G4978">
        <v>394700</v>
      </c>
    </row>
    <row r="4979" spans="1:7" x14ac:dyDescent="0.25">
      <c r="A4979" t="s">
        <v>57</v>
      </c>
      <c r="B4979" t="s">
        <v>94</v>
      </c>
      <c r="C4979">
        <v>2024</v>
      </c>
      <c r="D4979" t="s">
        <v>14</v>
      </c>
      <c r="E4979">
        <v>1</v>
      </c>
      <c r="F4979" t="s">
        <v>9</v>
      </c>
      <c r="G4979">
        <v>394700</v>
      </c>
    </row>
    <row r="4980" spans="1:7" x14ac:dyDescent="0.25">
      <c r="A4980" t="s">
        <v>19</v>
      </c>
      <c r="B4980" t="s">
        <v>89</v>
      </c>
      <c r="C4980">
        <v>2024</v>
      </c>
      <c r="D4980" t="s">
        <v>14</v>
      </c>
      <c r="E4980">
        <v>1</v>
      </c>
      <c r="F4980" t="s">
        <v>9</v>
      </c>
      <c r="G4980">
        <v>399900</v>
      </c>
    </row>
    <row r="4981" spans="1:7" x14ac:dyDescent="0.25">
      <c r="A4981" t="s">
        <v>19</v>
      </c>
      <c r="B4981" t="s">
        <v>89</v>
      </c>
      <c r="C4981">
        <v>2024</v>
      </c>
      <c r="D4981" t="s">
        <v>14</v>
      </c>
      <c r="E4981">
        <v>1</v>
      </c>
      <c r="F4981" t="s">
        <v>9</v>
      </c>
      <c r="G4981">
        <v>399900</v>
      </c>
    </row>
    <row r="4982" spans="1:7" x14ac:dyDescent="0.25">
      <c r="A4982" t="s">
        <v>19</v>
      </c>
      <c r="B4982" t="s">
        <v>89</v>
      </c>
      <c r="C4982">
        <v>2024</v>
      </c>
      <c r="D4982" t="s">
        <v>14</v>
      </c>
      <c r="E4982">
        <v>1</v>
      </c>
      <c r="F4982" t="s">
        <v>9</v>
      </c>
      <c r="G4982">
        <v>399900</v>
      </c>
    </row>
    <row r="4983" spans="1:7" x14ac:dyDescent="0.25">
      <c r="A4983" t="s">
        <v>77</v>
      </c>
      <c r="B4983">
        <v>308</v>
      </c>
      <c r="C4983">
        <v>2016</v>
      </c>
      <c r="D4983" t="s">
        <v>25</v>
      </c>
      <c r="E4983">
        <v>19990</v>
      </c>
      <c r="F4983" t="s">
        <v>9</v>
      </c>
      <c r="G4983">
        <v>86900</v>
      </c>
    </row>
    <row r="4984" spans="1:7" x14ac:dyDescent="0.25">
      <c r="A4984" t="s">
        <v>19</v>
      </c>
      <c r="B4984" t="s">
        <v>141</v>
      </c>
      <c r="C4984">
        <v>2015</v>
      </c>
      <c r="D4984" t="s">
        <v>28</v>
      </c>
      <c r="E4984">
        <v>8200</v>
      </c>
      <c r="F4984" t="s">
        <v>21</v>
      </c>
      <c r="G4984">
        <v>85000</v>
      </c>
    </row>
    <row r="4985" spans="1:7" x14ac:dyDescent="0.25">
      <c r="A4985" t="s">
        <v>46</v>
      </c>
      <c r="B4985" t="s">
        <v>47</v>
      </c>
      <c r="C4985">
        <v>2016</v>
      </c>
      <c r="D4985" t="s">
        <v>25</v>
      </c>
      <c r="E4985">
        <v>14460</v>
      </c>
      <c r="F4985" t="s">
        <v>21</v>
      </c>
      <c r="G4985">
        <v>84999</v>
      </c>
    </row>
    <row r="4986" spans="1:7" x14ac:dyDescent="0.25">
      <c r="A4986" t="s">
        <v>57</v>
      </c>
      <c r="B4986" t="s">
        <v>101</v>
      </c>
      <c r="C4986">
        <v>2024</v>
      </c>
      <c r="D4986" t="s">
        <v>14</v>
      </c>
      <c r="E4986">
        <v>1</v>
      </c>
      <c r="F4986" t="s">
        <v>9</v>
      </c>
      <c r="G4986">
        <v>426100</v>
      </c>
    </row>
    <row r="4987" spans="1:7" x14ac:dyDescent="0.25">
      <c r="A4987" t="s">
        <v>57</v>
      </c>
      <c r="B4987" t="s">
        <v>101</v>
      </c>
      <c r="C4987">
        <v>2024</v>
      </c>
      <c r="D4987" t="s">
        <v>14</v>
      </c>
      <c r="E4987">
        <v>1</v>
      </c>
      <c r="F4987" t="s">
        <v>9</v>
      </c>
      <c r="G4987">
        <v>426100</v>
      </c>
    </row>
    <row r="4988" spans="1:7" x14ac:dyDescent="0.25">
      <c r="A4988" t="s">
        <v>57</v>
      </c>
      <c r="B4988" t="s">
        <v>94</v>
      </c>
      <c r="C4988">
        <v>2024</v>
      </c>
      <c r="D4988" t="s">
        <v>14</v>
      </c>
      <c r="E4988">
        <v>1</v>
      </c>
      <c r="F4988" t="s">
        <v>9</v>
      </c>
      <c r="G4988">
        <v>435100</v>
      </c>
    </row>
    <row r="4989" spans="1:7" x14ac:dyDescent="0.25">
      <c r="A4989" t="s">
        <v>77</v>
      </c>
      <c r="B4989" t="s">
        <v>108</v>
      </c>
      <c r="C4989">
        <v>2016</v>
      </c>
      <c r="D4989" t="s">
        <v>25</v>
      </c>
      <c r="E4989">
        <v>10770</v>
      </c>
      <c r="F4989" t="s">
        <v>9</v>
      </c>
      <c r="G4989">
        <v>84990</v>
      </c>
    </row>
    <row r="4990" spans="1:7" x14ac:dyDescent="0.25">
      <c r="A4990" t="s">
        <v>19</v>
      </c>
      <c r="B4990" t="s">
        <v>89</v>
      </c>
      <c r="C4990">
        <v>2024</v>
      </c>
      <c r="D4990" t="s">
        <v>14</v>
      </c>
      <c r="E4990">
        <v>1</v>
      </c>
      <c r="F4990" t="s">
        <v>9</v>
      </c>
      <c r="G4990">
        <v>479900</v>
      </c>
    </row>
    <row r="4991" spans="1:7" x14ac:dyDescent="0.25">
      <c r="A4991" t="s">
        <v>19</v>
      </c>
      <c r="B4991" t="s">
        <v>89</v>
      </c>
      <c r="C4991">
        <v>2024</v>
      </c>
      <c r="D4991" t="s">
        <v>14</v>
      </c>
      <c r="E4991">
        <v>1</v>
      </c>
      <c r="F4991" t="s">
        <v>9</v>
      </c>
      <c r="G4991">
        <v>479900</v>
      </c>
    </row>
    <row r="4992" spans="1:7" x14ac:dyDescent="0.25">
      <c r="A4992" t="s">
        <v>19</v>
      </c>
      <c r="B4992" t="s">
        <v>20</v>
      </c>
      <c r="C4992">
        <v>2024</v>
      </c>
      <c r="D4992" t="s">
        <v>8</v>
      </c>
      <c r="E4992">
        <v>1</v>
      </c>
      <c r="F4992" t="s">
        <v>9</v>
      </c>
      <c r="G4992">
        <v>489900</v>
      </c>
    </row>
    <row r="4993" spans="1:7" x14ac:dyDescent="0.25">
      <c r="A4993" t="s">
        <v>19</v>
      </c>
      <c r="B4993" t="s">
        <v>89</v>
      </c>
      <c r="C4993">
        <v>2024</v>
      </c>
      <c r="D4993" t="s">
        <v>14</v>
      </c>
      <c r="E4993">
        <v>1</v>
      </c>
      <c r="F4993" t="s">
        <v>9</v>
      </c>
      <c r="G4993">
        <v>489900</v>
      </c>
    </row>
    <row r="4994" spans="1:7" x14ac:dyDescent="0.25">
      <c r="A4994" t="s">
        <v>19</v>
      </c>
      <c r="B4994" t="s">
        <v>89</v>
      </c>
      <c r="C4994">
        <v>2024</v>
      </c>
      <c r="D4994" t="s">
        <v>14</v>
      </c>
      <c r="E4994">
        <v>1</v>
      </c>
      <c r="F4994" t="s">
        <v>9</v>
      </c>
      <c r="G4994">
        <v>489900</v>
      </c>
    </row>
    <row r="4995" spans="1:7" x14ac:dyDescent="0.25">
      <c r="A4995" t="s">
        <v>19</v>
      </c>
      <c r="B4995" t="s">
        <v>20</v>
      </c>
      <c r="C4995">
        <v>2024</v>
      </c>
      <c r="D4995" t="s">
        <v>8</v>
      </c>
      <c r="E4995">
        <v>1</v>
      </c>
      <c r="F4995" t="s">
        <v>9</v>
      </c>
      <c r="G4995">
        <v>489900</v>
      </c>
    </row>
    <row r="4996" spans="1:7" x14ac:dyDescent="0.25">
      <c r="A4996" t="s">
        <v>57</v>
      </c>
      <c r="B4996" t="s">
        <v>71</v>
      </c>
      <c r="C4996">
        <v>2024</v>
      </c>
      <c r="D4996" t="s">
        <v>14</v>
      </c>
      <c r="E4996">
        <v>1</v>
      </c>
      <c r="F4996" t="s">
        <v>9</v>
      </c>
      <c r="G4996">
        <v>515000</v>
      </c>
    </row>
    <row r="4997" spans="1:7" x14ac:dyDescent="0.25">
      <c r="A4997" t="s">
        <v>57</v>
      </c>
      <c r="B4997" t="s">
        <v>71</v>
      </c>
      <c r="C4997">
        <v>2024</v>
      </c>
      <c r="D4997" t="s">
        <v>14</v>
      </c>
      <c r="E4997">
        <v>1</v>
      </c>
      <c r="F4997" t="s">
        <v>9</v>
      </c>
      <c r="G4997">
        <v>539300</v>
      </c>
    </row>
    <row r="4998" spans="1:7" x14ac:dyDescent="0.25">
      <c r="A4998" t="s">
        <v>19</v>
      </c>
      <c r="B4998" t="s">
        <v>20</v>
      </c>
      <c r="C4998">
        <v>2024</v>
      </c>
      <c r="D4998" t="s">
        <v>8</v>
      </c>
      <c r="E4998">
        <v>1</v>
      </c>
      <c r="F4998" t="s">
        <v>9</v>
      </c>
      <c r="G4998">
        <v>539900</v>
      </c>
    </row>
    <row r="4999" spans="1:7" x14ac:dyDescent="0.25">
      <c r="A4999" t="s">
        <v>19</v>
      </c>
      <c r="B4999" t="s">
        <v>20</v>
      </c>
      <c r="C4999">
        <v>2024</v>
      </c>
      <c r="D4999" t="s">
        <v>8</v>
      </c>
      <c r="E4999">
        <v>1</v>
      </c>
      <c r="F4999" t="s">
        <v>9</v>
      </c>
      <c r="G4999">
        <v>539900</v>
      </c>
    </row>
    <row r="5000" spans="1:7" x14ac:dyDescent="0.25">
      <c r="A5000" t="s">
        <v>19</v>
      </c>
      <c r="B5000" t="s">
        <v>89</v>
      </c>
      <c r="C5000">
        <v>2024</v>
      </c>
      <c r="D5000" t="s">
        <v>14</v>
      </c>
      <c r="E5000">
        <v>1</v>
      </c>
      <c r="F5000" t="s">
        <v>9</v>
      </c>
      <c r="G5000">
        <v>544400</v>
      </c>
    </row>
    <row r="5001" spans="1:7" x14ac:dyDescent="0.25">
      <c r="A5001" t="s">
        <v>19</v>
      </c>
      <c r="B5001" t="s">
        <v>89</v>
      </c>
      <c r="C5001">
        <v>2024</v>
      </c>
      <c r="D5001" t="s">
        <v>14</v>
      </c>
      <c r="E5001">
        <v>1</v>
      </c>
      <c r="F5001" t="s">
        <v>9</v>
      </c>
      <c r="G5001">
        <v>544400</v>
      </c>
    </row>
    <row r="5002" spans="1:7" x14ac:dyDescent="0.25">
      <c r="A5002" t="s">
        <v>7</v>
      </c>
      <c r="B5002" t="s">
        <v>140</v>
      </c>
      <c r="C5002">
        <v>2024</v>
      </c>
      <c r="D5002" t="s">
        <v>8</v>
      </c>
      <c r="E5002">
        <v>1</v>
      </c>
      <c r="F5002" t="s">
        <v>9</v>
      </c>
      <c r="G5002">
        <v>558500</v>
      </c>
    </row>
    <row r="5003" spans="1:7" x14ac:dyDescent="0.25">
      <c r="A5003" t="s">
        <v>26</v>
      </c>
      <c r="B5003" t="s">
        <v>31</v>
      </c>
      <c r="C5003">
        <v>2024</v>
      </c>
      <c r="D5003" t="s">
        <v>8</v>
      </c>
      <c r="E5003">
        <v>1</v>
      </c>
      <c r="F5003" t="s">
        <v>9</v>
      </c>
      <c r="G5003">
        <v>559000</v>
      </c>
    </row>
    <row r="5004" spans="1:7" x14ac:dyDescent="0.25">
      <c r="A5004" t="s">
        <v>95</v>
      </c>
      <c r="B5004" t="s">
        <v>96</v>
      </c>
      <c r="C5004">
        <v>2024</v>
      </c>
      <c r="D5004" t="s">
        <v>14</v>
      </c>
      <c r="E5004">
        <v>1</v>
      </c>
      <c r="F5004" t="s">
        <v>9</v>
      </c>
      <c r="G5004">
        <v>567600</v>
      </c>
    </row>
    <row r="5005" spans="1:7" x14ac:dyDescent="0.25">
      <c r="A5005" t="s">
        <v>26</v>
      </c>
      <c r="B5005" t="s">
        <v>31</v>
      </c>
      <c r="C5005">
        <v>2024</v>
      </c>
      <c r="D5005" t="s">
        <v>8</v>
      </c>
      <c r="E5005">
        <v>1</v>
      </c>
      <c r="F5005" t="s">
        <v>9</v>
      </c>
      <c r="G5005">
        <v>569000</v>
      </c>
    </row>
    <row r="5006" spans="1:7" x14ac:dyDescent="0.25">
      <c r="A5006" t="s">
        <v>79</v>
      </c>
      <c r="B5006" t="s">
        <v>100</v>
      </c>
      <c r="C5006">
        <v>2024</v>
      </c>
      <c r="D5006" t="s">
        <v>8</v>
      </c>
      <c r="E5006">
        <v>1</v>
      </c>
      <c r="F5006" t="s">
        <v>9</v>
      </c>
      <c r="G5006">
        <v>569900</v>
      </c>
    </row>
    <row r="5007" spans="1:7" x14ac:dyDescent="0.25">
      <c r="A5007" t="s">
        <v>12</v>
      </c>
      <c r="B5007" t="s">
        <v>67</v>
      </c>
      <c r="C5007">
        <v>2024</v>
      </c>
      <c r="D5007" t="s">
        <v>8</v>
      </c>
      <c r="E5007">
        <v>1</v>
      </c>
      <c r="F5007" t="s">
        <v>9</v>
      </c>
      <c r="G5007">
        <v>570900</v>
      </c>
    </row>
    <row r="5008" spans="1:7" x14ac:dyDescent="0.25">
      <c r="A5008" t="s">
        <v>7</v>
      </c>
      <c r="B5008" t="s">
        <v>140</v>
      </c>
      <c r="C5008">
        <v>2024</v>
      </c>
      <c r="D5008" t="s">
        <v>8</v>
      </c>
      <c r="E5008">
        <v>1</v>
      </c>
      <c r="F5008" t="s">
        <v>9</v>
      </c>
      <c r="G5008">
        <v>581300</v>
      </c>
    </row>
    <row r="5009" spans="1:7" x14ac:dyDescent="0.25">
      <c r="A5009" t="s">
        <v>19</v>
      </c>
      <c r="B5009" t="s">
        <v>20</v>
      </c>
      <c r="C5009">
        <v>2024</v>
      </c>
      <c r="D5009" t="s">
        <v>8</v>
      </c>
      <c r="E5009">
        <v>1</v>
      </c>
      <c r="F5009" t="s">
        <v>9</v>
      </c>
      <c r="G5009">
        <v>589900</v>
      </c>
    </row>
    <row r="5010" spans="1:7" x14ac:dyDescent="0.25">
      <c r="A5010" t="s">
        <v>19</v>
      </c>
      <c r="B5010" t="s">
        <v>20</v>
      </c>
      <c r="C5010">
        <v>2024</v>
      </c>
      <c r="D5010" t="s">
        <v>8</v>
      </c>
      <c r="E5010">
        <v>1</v>
      </c>
      <c r="F5010" t="s">
        <v>9</v>
      </c>
      <c r="G5010">
        <v>589900</v>
      </c>
    </row>
    <row r="5011" spans="1:7" x14ac:dyDescent="0.25">
      <c r="A5011" t="s">
        <v>19</v>
      </c>
      <c r="B5011" t="s">
        <v>20</v>
      </c>
      <c r="C5011">
        <v>2024</v>
      </c>
      <c r="D5011" t="s">
        <v>8</v>
      </c>
      <c r="E5011">
        <v>1</v>
      </c>
      <c r="F5011" t="s">
        <v>9</v>
      </c>
      <c r="G5011">
        <v>629900</v>
      </c>
    </row>
    <row r="5012" spans="1:7" x14ac:dyDescent="0.25">
      <c r="A5012" t="s">
        <v>7</v>
      </c>
      <c r="B5012" t="s">
        <v>140</v>
      </c>
      <c r="C5012">
        <v>2024</v>
      </c>
      <c r="D5012" t="s">
        <v>8</v>
      </c>
      <c r="E5012">
        <v>1</v>
      </c>
      <c r="F5012" t="s">
        <v>9</v>
      </c>
      <c r="G5012">
        <v>648999</v>
      </c>
    </row>
    <row r="5013" spans="1:7" x14ac:dyDescent="0.25">
      <c r="A5013" t="s">
        <v>26</v>
      </c>
      <c r="B5013" t="s">
        <v>31</v>
      </c>
      <c r="C5013">
        <v>2024</v>
      </c>
      <c r="D5013" t="s">
        <v>14</v>
      </c>
      <c r="E5013">
        <v>1</v>
      </c>
      <c r="F5013" t="s">
        <v>9</v>
      </c>
      <c r="G5013">
        <v>679900</v>
      </c>
    </row>
    <row r="5014" spans="1:7" x14ac:dyDescent="0.25">
      <c r="A5014" t="s">
        <v>19</v>
      </c>
      <c r="B5014" t="s">
        <v>43</v>
      </c>
      <c r="C5014">
        <v>2024</v>
      </c>
      <c r="D5014" t="s">
        <v>14</v>
      </c>
      <c r="E5014">
        <v>1</v>
      </c>
      <c r="F5014" t="s">
        <v>9</v>
      </c>
      <c r="G5014">
        <v>687375</v>
      </c>
    </row>
    <row r="5015" spans="1:7" x14ac:dyDescent="0.25">
      <c r="A5015" t="s">
        <v>19</v>
      </c>
      <c r="B5015" t="s">
        <v>43</v>
      </c>
      <c r="C5015">
        <v>2024</v>
      </c>
      <c r="D5015" t="s">
        <v>14</v>
      </c>
      <c r="E5015">
        <v>1</v>
      </c>
      <c r="F5015" t="s">
        <v>9</v>
      </c>
      <c r="G5015">
        <v>687375</v>
      </c>
    </row>
    <row r="5016" spans="1:7" x14ac:dyDescent="0.25">
      <c r="A5016" t="s">
        <v>19</v>
      </c>
      <c r="B5016" t="s">
        <v>43</v>
      </c>
      <c r="C5016">
        <v>2024</v>
      </c>
      <c r="D5016" t="s">
        <v>14</v>
      </c>
      <c r="E5016">
        <v>1</v>
      </c>
      <c r="F5016" t="s">
        <v>9</v>
      </c>
      <c r="G5016">
        <v>687375</v>
      </c>
    </row>
    <row r="5017" spans="1:7" x14ac:dyDescent="0.25">
      <c r="A5017" t="s">
        <v>57</v>
      </c>
      <c r="B5017" t="s">
        <v>58</v>
      </c>
      <c r="C5017">
        <v>2024</v>
      </c>
      <c r="D5017" t="s">
        <v>8</v>
      </c>
      <c r="E5017">
        <v>1</v>
      </c>
      <c r="F5017" t="s">
        <v>9</v>
      </c>
      <c r="G5017">
        <v>755100</v>
      </c>
    </row>
    <row r="5018" spans="1:7" x14ac:dyDescent="0.25">
      <c r="A5018" t="s">
        <v>57</v>
      </c>
      <c r="B5018" t="s">
        <v>58</v>
      </c>
      <c r="C5018">
        <v>2024</v>
      </c>
      <c r="D5018" t="s">
        <v>8</v>
      </c>
      <c r="E5018">
        <v>1</v>
      </c>
      <c r="F5018" t="s">
        <v>9</v>
      </c>
      <c r="G5018">
        <v>799900</v>
      </c>
    </row>
    <row r="5019" spans="1:7" x14ac:dyDescent="0.25">
      <c r="A5019" t="s">
        <v>19</v>
      </c>
      <c r="B5019" t="s">
        <v>43</v>
      </c>
      <c r="C5019">
        <v>2024</v>
      </c>
      <c r="D5019" t="s">
        <v>8</v>
      </c>
      <c r="E5019">
        <v>1</v>
      </c>
      <c r="F5019" t="s">
        <v>9</v>
      </c>
      <c r="G5019">
        <v>812500</v>
      </c>
    </row>
    <row r="5020" spans="1:7" x14ac:dyDescent="0.25">
      <c r="A5020" t="s">
        <v>57</v>
      </c>
      <c r="B5020" t="s">
        <v>101</v>
      </c>
      <c r="C5020">
        <v>2024</v>
      </c>
      <c r="D5020" t="s">
        <v>14</v>
      </c>
      <c r="E5020">
        <v>2</v>
      </c>
      <c r="F5020" t="s">
        <v>9</v>
      </c>
      <c r="G5020">
        <v>352300</v>
      </c>
    </row>
    <row r="5021" spans="1:7" x14ac:dyDescent="0.25">
      <c r="A5021" t="s">
        <v>57</v>
      </c>
      <c r="B5021" t="s">
        <v>101</v>
      </c>
      <c r="C5021">
        <v>2024</v>
      </c>
      <c r="D5021" t="s">
        <v>14</v>
      </c>
      <c r="E5021">
        <v>2</v>
      </c>
      <c r="F5021" t="s">
        <v>9</v>
      </c>
      <c r="G5021">
        <v>384900</v>
      </c>
    </row>
    <row r="5022" spans="1:7" x14ac:dyDescent="0.25">
      <c r="A5022" t="s">
        <v>57</v>
      </c>
      <c r="B5022" t="s">
        <v>71</v>
      </c>
      <c r="C5022">
        <v>2024</v>
      </c>
      <c r="D5022" t="s">
        <v>14</v>
      </c>
      <c r="E5022">
        <v>2</v>
      </c>
      <c r="F5022" t="s">
        <v>9</v>
      </c>
      <c r="G5022">
        <v>486700</v>
      </c>
    </row>
    <row r="5023" spans="1:7" x14ac:dyDescent="0.25">
      <c r="A5023" t="s">
        <v>57</v>
      </c>
      <c r="B5023" t="s">
        <v>71</v>
      </c>
      <c r="C5023">
        <v>2024</v>
      </c>
      <c r="D5023" t="s">
        <v>14</v>
      </c>
      <c r="E5023">
        <v>2</v>
      </c>
      <c r="F5023" t="s">
        <v>9</v>
      </c>
      <c r="G5023">
        <v>492400</v>
      </c>
    </row>
    <row r="5024" spans="1:7" x14ac:dyDescent="0.25">
      <c r="A5024" t="s">
        <v>57</v>
      </c>
      <c r="B5024" t="s">
        <v>58</v>
      </c>
      <c r="C5024">
        <v>2024</v>
      </c>
      <c r="D5024" t="s">
        <v>8</v>
      </c>
      <c r="E5024">
        <v>2</v>
      </c>
      <c r="F5024" t="s">
        <v>9</v>
      </c>
      <c r="G5024">
        <v>695700</v>
      </c>
    </row>
    <row r="5025" spans="1:7" x14ac:dyDescent="0.25">
      <c r="A5025" t="s">
        <v>57</v>
      </c>
      <c r="B5025" t="s">
        <v>58</v>
      </c>
      <c r="C5025">
        <v>2024</v>
      </c>
      <c r="D5025" t="s">
        <v>8</v>
      </c>
      <c r="E5025">
        <v>2</v>
      </c>
      <c r="F5025" t="s">
        <v>9</v>
      </c>
      <c r="G5025">
        <v>807900</v>
      </c>
    </row>
    <row r="5026" spans="1:7" x14ac:dyDescent="0.25">
      <c r="A5026" t="s">
        <v>57</v>
      </c>
      <c r="B5026" t="s">
        <v>58</v>
      </c>
      <c r="C5026">
        <v>2024</v>
      </c>
      <c r="D5026" t="s">
        <v>8</v>
      </c>
      <c r="E5026">
        <v>2</v>
      </c>
      <c r="F5026" t="s">
        <v>9</v>
      </c>
      <c r="G5026">
        <v>819600</v>
      </c>
    </row>
    <row r="5027" spans="1:7" x14ac:dyDescent="0.25">
      <c r="A5027" t="s">
        <v>57</v>
      </c>
      <c r="B5027" t="s">
        <v>58</v>
      </c>
      <c r="C5027">
        <v>2024</v>
      </c>
      <c r="D5027" t="s">
        <v>8</v>
      </c>
      <c r="E5027">
        <v>2</v>
      </c>
      <c r="F5027" t="s">
        <v>9</v>
      </c>
      <c r="G5027">
        <v>823100</v>
      </c>
    </row>
    <row r="5028" spans="1:7" x14ac:dyDescent="0.25">
      <c r="A5028" t="s">
        <v>57</v>
      </c>
      <c r="B5028" t="s">
        <v>101</v>
      </c>
      <c r="C5028">
        <v>2024</v>
      </c>
      <c r="D5028" t="s">
        <v>8</v>
      </c>
      <c r="E5028">
        <v>2</v>
      </c>
      <c r="F5028" t="s">
        <v>9</v>
      </c>
      <c r="G5028">
        <v>877900</v>
      </c>
    </row>
    <row r="5029" spans="1:7" x14ac:dyDescent="0.25">
      <c r="A5029" t="s">
        <v>57</v>
      </c>
      <c r="B5029" t="s">
        <v>58</v>
      </c>
      <c r="C5029">
        <v>2024</v>
      </c>
      <c r="D5029" t="s">
        <v>8</v>
      </c>
      <c r="E5029">
        <v>2</v>
      </c>
      <c r="F5029" t="s">
        <v>9</v>
      </c>
      <c r="G5029">
        <v>877900</v>
      </c>
    </row>
    <row r="5030" spans="1:7" x14ac:dyDescent="0.25">
      <c r="A5030" t="s">
        <v>57</v>
      </c>
      <c r="B5030" t="s">
        <v>101</v>
      </c>
      <c r="C5030">
        <v>2024</v>
      </c>
      <c r="D5030" t="s">
        <v>8</v>
      </c>
      <c r="E5030">
        <v>2</v>
      </c>
      <c r="F5030" t="s">
        <v>9</v>
      </c>
      <c r="G5030">
        <v>897900</v>
      </c>
    </row>
    <row r="5031" spans="1:7" x14ac:dyDescent="0.25">
      <c r="A5031" t="s">
        <v>46</v>
      </c>
      <c r="B5031" t="s">
        <v>47</v>
      </c>
      <c r="C5031">
        <v>2014</v>
      </c>
      <c r="D5031" t="s">
        <v>28</v>
      </c>
      <c r="E5031">
        <v>7637</v>
      </c>
      <c r="F5031" t="s">
        <v>21</v>
      </c>
      <c r="G5031">
        <v>84900</v>
      </c>
    </row>
    <row r="5032" spans="1:7" x14ac:dyDescent="0.25">
      <c r="A5032" t="s">
        <v>7</v>
      </c>
      <c r="B5032" t="s">
        <v>132</v>
      </c>
      <c r="C5032">
        <v>2024</v>
      </c>
      <c r="D5032" t="s">
        <v>8</v>
      </c>
      <c r="E5032">
        <v>5</v>
      </c>
      <c r="F5032" t="s">
        <v>9</v>
      </c>
      <c r="G5032">
        <v>439900</v>
      </c>
    </row>
    <row r="5033" spans="1:7" x14ac:dyDescent="0.25">
      <c r="A5033" t="s">
        <v>12</v>
      </c>
      <c r="B5033" t="s">
        <v>465</v>
      </c>
      <c r="C5033">
        <v>2024</v>
      </c>
      <c r="D5033" t="s">
        <v>14</v>
      </c>
      <c r="E5033">
        <v>5</v>
      </c>
      <c r="F5033" t="s">
        <v>9</v>
      </c>
      <c r="G5033">
        <v>469900</v>
      </c>
    </row>
    <row r="5034" spans="1:7" x14ac:dyDescent="0.25">
      <c r="A5034" t="s">
        <v>7</v>
      </c>
      <c r="B5034" t="s">
        <v>132</v>
      </c>
      <c r="C5034">
        <v>2024</v>
      </c>
      <c r="D5034" t="s">
        <v>8</v>
      </c>
      <c r="E5034">
        <v>5</v>
      </c>
      <c r="F5034" t="s">
        <v>9</v>
      </c>
      <c r="G5034">
        <v>499000</v>
      </c>
    </row>
    <row r="5035" spans="1:7" x14ac:dyDescent="0.25">
      <c r="A5035" t="s">
        <v>7</v>
      </c>
      <c r="B5035" t="s">
        <v>60</v>
      </c>
      <c r="C5035">
        <v>2024</v>
      </c>
      <c r="D5035" t="s">
        <v>14</v>
      </c>
      <c r="E5035">
        <v>5</v>
      </c>
      <c r="F5035" t="s">
        <v>9</v>
      </c>
      <c r="G5035">
        <v>519900</v>
      </c>
    </row>
    <row r="5036" spans="1:7" x14ac:dyDescent="0.25">
      <c r="A5036" t="s">
        <v>7</v>
      </c>
      <c r="B5036" t="s">
        <v>140</v>
      </c>
      <c r="C5036">
        <v>2024</v>
      </c>
      <c r="D5036" t="s">
        <v>8</v>
      </c>
      <c r="E5036">
        <v>5</v>
      </c>
      <c r="F5036" t="s">
        <v>9</v>
      </c>
      <c r="G5036">
        <v>559900</v>
      </c>
    </row>
    <row r="5037" spans="1:7" x14ac:dyDescent="0.25">
      <c r="A5037" t="s">
        <v>7</v>
      </c>
      <c r="B5037" t="s">
        <v>140</v>
      </c>
      <c r="C5037">
        <v>2024</v>
      </c>
      <c r="D5037" t="s">
        <v>8</v>
      </c>
      <c r="E5037">
        <v>5</v>
      </c>
      <c r="F5037" t="s">
        <v>9</v>
      </c>
      <c r="G5037">
        <v>599900</v>
      </c>
    </row>
    <row r="5038" spans="1:7" x14ac:dyDescent="0.25">
      <c r="A5038" t="s">
        <v>7</v>
      </c>
      <c r="B5038" t="s">
        <v>34</v>
      </c>
      <c r="C5038">
        <v>2024</v>
      </c>
      <c r="D5038" t="s">
        <v>14</v>
      </c>
      <c r="E5038">
        <v>5</v>
      </c>
      <c r="F5038" t="s">
        <v>9</v>
      </c>
      <c r="G5038">
        <v>954800</v>
      </c>
    </row>
    <row r="5039" spans="1:7" x14ac:dyDescent="0.25">
      <c r="A5039" t="s">
        <v>19</v>
      </c>
      <c r="B5039" t="s">
        <v>89</v>
      </c>
      <c r="C5039">
        <v>2024</v>
      </c>
      <c r="D5039" t="s">
        <v>14</v>
      </c>
      <c r="E5039">
        <v>6</v>
      </c>
      <c r="F5039" t="s">
        <v>9</v>
      </c>
      <c r="G5039">
        <v>442900</v>
      </c>
    </row>
    <row r="5040" spans="1:7" x14ac:dyDescent="0.25">
      <c r="A5040" t="s">
        <v>104</v>
      </c>
      <c r="B5040" t="s">
        <v>116</v>
      </c>
      <c r="C5040">
        <v>2015</v>
      </c>
      <c r="D5040" t="s">
        <v>28</v>
      </c>
      <c r="E5040">
        <v>7614</v>
      </c>
      <c r="F5040" t="s">
        <v>21</v>
      </c>
      <c r="G5040">
        <v>84900</v>
      </c>
    </row>
    <row r="5041" spans="1:7" x14ac:dyDescent="0.25">
      <c r="A5041" t="s">
        <v>69</v>
      </c>
      <c r="B5041" t="s">
        <v>124</v>
      </c>
      <c r="C5041">
        <v>2017</v>
      </c>
      <c r="D5041" t="s">
        <v>28</v>
      </c>
      <c r="E5041">
        <v>13499</v>
      </c>
      <c r="F5041" t="s">
        <v>21</v>
      </c>
      <c r="G5041">
        <v>84900</v>
      </c>
    </row>
    <row r="5042" spans="1:7" x14ac:dyDescent="0.25">
      <c r="A5042" t="s">
        <v>77</v>
      </c>
      <c r="B5042">
        <v>308</v>
      </c>
      <c r="C5042">
        <v>2015</v>
      </c>
      <c r="D5042" t="s">
        <v>28</v>
      </c>
      <c r="E5042">
        <v>10100</v>
      </c>
      <c r="F5042" t="s">
        <v>21</v>
      </c>
      <c r="G5042">
        <v>84800</v>
      </c>
    </row>
    <row r="5043" spans="1:7" x14ac:dyDescent="0.25">
      <c r="A5043" t="s">
        <v>19</v>
      </c>
      <c r="B5043" t="s">
        <v>107</v>
      </c>
      <c r="C5043">
        <v>2014</v>
      </c>
      <c r="D5043" t="s">
        <v>28</v>
      </c>
      <c r="E5043">
        <v>7400</v>
      </c>
      <c r="F5043" t="s">
        <v>21</v>
      </c>
      <c r="G5043">
        <v>84500</v>
      </c>
    </row>
    <row r="5044" spans="1:7" x14ac:dyDescent="0.25">
      <c r="A5044" t="s">
        <v>46</v>
      </c>
      <c r="B5044" t="s">
        <v>66</v>
      </c>
      <c r="C5044">
        <v>2019</v>
      </c>
      <c r="D5044" t="s">
        <v>28</v>
      </c>
      <c r="E5044">
        <v>13890</v>
      </c>
      <c r="F5044" t="s">
        <v>21</v>
      </c>
      <c r="G5044">
        <v>83000</v>
      </c>
    </row>
    <row r="5045" spans="1:7" x14ac:dyDescent="0.25">
      <c r="A5045" t="s">
        <v>69</v>
      </c>
      <c r="B5045" t="s">
        <v>481</v>
      </c>
      <c r="C5045">
        <v>2024</v>
      </c>
      <c r="D5045" t="s">
        <v>14</v>
      </c>
      <c r="E5045">
        <v>10</v>
      </c>
      <c r="F5045" t="s">
        <v>9</v>
      </c>
      <c r="G5045">
        <v>509900</v>
      </c>
    </row>
    <row r="5046" spans="1:7" x14ac:dyDescent="0.25">
      <c r="A5046" t="s">
        <v>84</v>
      </c>
      <c r="B5046" t="s">
        <v>85</v>
      </c>
      <c r="C5046">
        <v>2019</v>
      </c>
      <c r="D5046" t="s">
        <v>25</v>
      </c>
      <c r="E5046">
        <v>19500</v>
      </c>
      <c r="F5046" t="s">
        <v>21</v>
      </c>
      <c r="G5046">
        <v>83000</v>
      </c>
    </row>
    <row r="5047" spans="1:7" x14ac:dyDescent="0.25">
      <c r="A5047" t="s">
        <v>69</v>
      </c>
      <c r="B5047" t="s">
        <v>102</v>
      </c>
      <c r="C5047">
        <v>2014</v>
      </c>
      <c r="D5047" t="s">
        <v>25</v>
      </c>
      <c r="E5047">
        <v>26105</v>
      </c>
      <c r="F5047" t="s">
        <v>9</v>
      </c>
      <c r="G5047">
        <v>82900</v>
      </c>
    </row>
    <row r="5048" spans="1:7" x14ac:dyDescent="0.25">
      <c r="A5048" t="s">
        <v>26</v>
      </c>
      <c r="B5048" t="s">
        <v>31</v>
      </c>
      <c r="C5048">
        <v>2024</v>
      </c>
      <c r="D5048" t="s">
        <v>8</v>
      </c>
      <c r="E5048">
        <v>22</v>
      </c>
      <c r="F5048" t="s">
        <v>9</v>
      </c>
      <c r="G5048">
        <v>595900</v>
      </c>
    </row>
    <row r="5049" spans="1:7" x14ac:dyDescent="0.25">
      <c r="A5049" t="s">
        <v>84</v>
      </c>
      <c r="B5049" t="s">
        <v>85</v>
      </c>
      <c r="C5049">
        <v>2015</v>
      </c>
      <c r="D5049" t="s">
        <v>25</v>
      </c>
      <c r="E5049">
        <v>14515</v>
      </c>
      <c r="F5049" t="s">
        <v>21</v>
      </c>
      <c r="G5049">
        <v>82900</v>
      </c>
    </row>
    <row r="5050" spans="1:7" x14ac:dyDescent="0.25">
      <c r="A5050" t="s">
        <v>19</v>
      </c>
      <c r="B5050" t="s">
        <v>43</v>
      </c>
      <c r="C5050">
        <v>2016</v>
      </c>
      <c r="D5050" t="s">
        <v>25</v>
      </c>
      <c r="E5050">
        <v>22500</v>
      </c>
      <c r="F5050" t="s">
        <v>21</v>
      </c>
      <c r="G5050">
        <v>79999</v>
      </c>
    </row>
    <row r="5051" spans="1:7" x14ac:dyDescent="0.25">
      <c r="A5051" t="s">
        <v>79</v>
      </c>
      <c r="B5051" t="s">
        <v>112</v>
      </c>
      <c r="C5051">
        <v>2024</v>
      </c>
      <c r="D5051" t="s">
        <v>8</v>
      </c>
      <c r="E5051">
        <v>84</v>
      </c>
      <c r="F5051" t="s">
        <v>9</v>
      </c>
      <c r="G5051">
        <v>549900</v>
      </c>
    </row>
    <row r="5052" spans="1:7" x14ac:dyDescent="0.25">
      <c r="A5052" t="s">
        <v>104</v>
      </c>
      <c r="B5052" t="s">
        <v>116</v>
      </c>
      <c r="C5052">
        <v>2014</v>
      </c>
      <c r="D5052" t="s">
        <v>25</v>
      </c>
      <c r="E5052">
        <v>6724</v>
      </c>
      <c r="F5052" t="s">
        <v>21</v>
      </c>
      <c r="G5052">
        <v>79900</v>
      </c>
    </row>
    <row r="5053" spans="1:7" x14ac:dyDescent="0.25">
      <c r="A5053" t="s">
        <v>79</v>
      </c>
      <c r="B5053" t="s">
        <v>143</v>
      </c>
      <c r="C5053">
        <v>2014</v>
      </c>
      <c r="D5053" t="s">
        <v>28</v>
      </c>
      <c r="E5053">
        <v>10600</v>
      </c>
      <c r="F5053" t="s">
        <v>9</v>
      </c>
      <c r="G5053">
        <v>79900</v>
      </c>
    </row>
    <row r="5054" spans="1:7" x14ac:dyDescent="0.25">
      <c r="A5054" t="s">
        <v>57</v>
      </c>
      <c r="B5054" t="s">
        <v>119</v>
      </c>
      <c r="C5054">
        <v>2014</v>
      </c>
      <c r="D5054" t="s">
        <v>25</v>
      </c>
      <c r="E5054">
        <v>19030</v>
      </c>
      <c r="F5054" t="s">
        <v>21</v>
      </c>
      <c r="G5054">
        <v>79900</v>
      </c>
    </row>
    <row r="5055" spans="1:7" x14ac:dyDescent="0.25">
      <c r="A5055" t="s">
        <v>77</v>
      </c>
      <c r="B5055">
        <v>2008</v>
      </c>
      <c r="C5055">
        <v>2014</v>
      </c>
      <c r="D5055" t="s">
        <v>25</v>
      </c>
      <c r="E5055">
        <v>21980</v>
      </c>
      <c r="F5055" t="s">
        <v>9</v>
      </c>
      <c r="G5055">
        <v>79900</v>
      </c>
    </row>
    <row r="5056" spans="1:7" x14ac:dyDescent="0.25">
      <c r="A5056" t="s">
        <v>117</v>
      </c>
      <c r="B5056" t="s">
        <v>118</v>
      </c>
      <c r="C5056">
        <v>2024</v>
      </c>
      <c r="D5056" t="s">
        <v>14</v>
      </c>
      <c r="E5056">
        <v>150</v>
      </c>
      <c r="F5056" t="s">
        <v>9</v>
      </c>
      <c r="G5056">
        <v>563000</v>
      </c>
    </row>
    <row r="5057" spans="1:7" x14ac:dyDescent="0.25">
      <c r="A5057" t="s">
        <v>22</v>
      </c>
      <c r="B5057" t="s">
        <v>87</v>
      </c>
      <c r="C5057">
        <v>2014</v>
      </c>
      <c r="D5057" t="s">
        <v>25</v>
      </c>
      <c r="E5057">
        <v>45100</v>
      </c>
      <c r="F5057" t="s">
        <v>9</v>
      </c>
      <c r="G5057">
        <v>79900</v>
      </c>
    </row>
    <row r="5058" spans="1:7" x14ac:dyDescent="0.25">
      <c r="A5058" t="s">
        <v>12</v>
      </c>
      <c r="B5058" t="s">
        <v>465</v>
      </c>
      <c r="C5058">
        <v>2024</v>
      </c>
      <c r="D5058" t="s">
        <v>14</v>
      </c>
      <c r="E5058">
        <v>159</v>
      </c>
      <c r="F5058" t="s">
        <v>9</v>
      </c>
      <c r="G5058">
        <v>438900</v>
      </c>
    </row>
    <row r="5059" spans="1:7" x14ac:dyDescent="0.25">
      <c r="A5059" t="s">
        <v>22</v>
      </c>
      <c r="B5059" t="s">
        <v>83</v>
      </c>
      <c r="C5059">
        <v>2024</v>
      </c>
      <c r="D5059" t="s">
        <v>8</v>
      </c>
      <c r="E5059">
        <v>167</v>
      </c>
      <c r="F5059" t="s">
        <v>9</v>
      </c>
      <c r="G5059">
        <v>599000</v>
      </c>
    </row>
    <row r="5060" spans="1:7" x14ac:dyDescent="0.25">
      <c r="A5060" t="s">
        <v>84</v>
      </c>
      <c r="B5060" t="s">
        <v>85</v>
      </c>
      <c r="C5060">
        <v>2015</v>
      </c>
      <c r="D5060" t="s">
        <v>25</v>
      </c>
      <c r="E5060">
        <v>8513</v>
      </c>
      <c r="F5060" t="s">
        <v>21</v>
      </c>
      <c r="G5060">
        <v>79900</v>
      </c>
    </row>
    <row r="5061" spans="1:7" x14ac:dyDescent="0.25">
      <c r="A5061" t="s">
        <v>84</v>
      </c>
      <c r="B5061" t="s">
        <v>85</v>
      </c>
      <c r="C5061">
        <v>2015</v>
      </c>
      <c r="D5061" t="s">
        <v>28</v>
      </c>
      <c r="E5061">
        <v>11944</v>
      </c>
      <c r="F5061" t="s">
        <v>21</v>
      </c>
      <c r="G5061">
        <v>79900</v>
      </c>
    </row>
    <row r="5062" spans="1:7" x14ac:dyDescent="0.25">
      <c r="A5062" t="s">
        <v>98</v>
      </c>
      <c r="B5062" t="s">
        <v>110</v>
      </c>
      <c r="C5062">
        <v>2015</v>
      </c>
      <c r="D5062" t="s">
        <v>28</v>
      </c>
      <c r="E5062">
        <v>14383</v>
      </c>
      <c r="F5062" t="s">
        <v>21</v>
      </c>
      <c r="G5062">
        <v>79900</v>
      </c>
    </row>
    <row r="5063" spans="1:7" x14ac:dyDescent="0.25">
      <c r="A5063" t="s">
        <v>104</v>
      </c>
      <c r="B5063" t="s">
        <v>128</v>
      </c>
      <c r="C5063">
        <v>2016</v>
      </c>
      <c r="D5063" t="s">
        <v>25</v>
      </c>
      <c r="E5063">
        <v>19810</v>
      </c>
      <c r="F5063" t="s">
        <v>21</v>
      </c>
      <c r="G5063">
        <v>79900</v>
      </c>
    </row>
    <row r="5064" spans="1:7" x14ac:dyDescent="0.25">
      <c r="A5064" t="s">
        <v>46</v>
      </c>
      <c r="B5064" t="s">
        <v>47</v>
      </c>
      <c r="C5064">
        <v>2024</v>
      </c>
      <c r="D5064" t="s">
        <v>14</v>
      </c>
      <c r="E5064">
        <v>200</v>
      </c>
      <c r="F5064" t="s">
        <v>9</v>
      </c>
      <c r="G5064">
        <v>279900</v>
      </c>
    </row>
    <row r="5065" spans="1:7" x14ac:dyDescent="0.25">
      <c r="A5065" t="s">
        <v>57</v>
      </c>
      <c r="B5065" t="s">
        <v>94</v>
      </c>
      <c r="C5065">
        <v>2016</v>
      </c>
      <c r="D5065" t="s">
        <v>25</v>
      </c>
      <c r="E5065">
        <v>21600</v>
      </c>
      <c r="F5065" t="s">
        <v>21</v>
      </c>
      <c r="G5065">
        <v>79900</v>
      </c>
    </row>
    <row r="5066" spans="1:7" x14ac:dyDescent="0.25">
      <c r="A5066" t="s">
        <v>19</v>
      </c>
      <c r="B5066" t="s">
        <v>88</v>
      </c>
      <c r="C5066">
        <v>2017</v>
      </c>
      <c r="D5066" t="s">
        <v>28</v>
      </c>
      <c r="E5066">
        <v>7055</v>
      </c>
      <c r="F5066" t="s">
        <v>21</v>
      </c>
      <c r="G5066">
        <v>79900</v>
      </c>
    </row>
    <row r="5067" spans="1:7" x14ac:dyDescent="0.25">
      <c r="A5067" t="s">
        <v>57</v>
      </c>
      <c r="B5067" t="s">
        <v>119</v>
      </c>
      <c r="C5067">
        <v>2016</v>
      </c>
      <c r="D5067" t="s">
        <v>28</v>
      </c>
      <c r="E5067">
        <v>9691</v>
      </c>
      <c r="F5067" t="s">
        <v>21</v>
      </c>
      <c r="G5067">
        <v>79800</v>
      </c>
    </row>
    <row r="5068" spans="1:7" x14ac:dyDescent="0.25">
      <c r="A5068" t="s">
        <v>7</v>
      </c>
      <c r="B5068" t="s">
        <v>134</v>
      </c>
      <c r="C5068">
        <v>2017</v>
      </c>
      <c r="D5068" t="s">
        <v>28</v>
      </c>
      <c r="E5068">
        <v>20000</v>
      </c>
      <c r="F5068" t="s">
        <v>21</v>
      </c>
      <c r="G5068">
        <v>79800</v>
      </c>
    </row>
    <row r="5069" spans="1:7" x14ac:dyDescent="0.25">
      <c r="A5069" t="s">
        <v>22</v>
      </c>
      <c r="B5069" t="s">
        <v>83</v>
      </c>
      <c r="C5069">
        <v>2024</v>
      </c>
      <c r="D5069" t="s">
        <v>8</v>
      </c>
      <c r="E5069">
        <v>221</v>
      </c>
      <c r="F5069" t="s">
        <v>9</v>
      </c>
      <c r="G5069">
        <v>549900</v>
      </c>
    </row>
    <row r="5070" spans="1:7" x14ac:dyDescent="0.25">
      <c r="A5070" t="s">
        <v>22</v>
      </c>
      <c r="B5070" t="s">
        <v>74</v>
      </c>
      <c r="C5070">
        <v>2024</v>
      </c>
      <c r="D5070" t="s">
        <v>14</v>
      </c>
      <c r="E5070">
        <v>242</v>
      </c>
      <c r="F5070" t="s">
        <v>9</v>
      </c>
      <c r="G5070">
        <v>639900</v>
      </c>
    </row>
    <row r="5071" spans="1:7" x14ac:dyDescent="0.25">
      <c r="A5071" t="s">
        <v>22</v>
      </c>
      <c r="B5071" t="s">
        <v>486</v>
      </c>
      <c r="C5071">
        <v>2024</v>
      </c>
      <c r="D5071" t="s">
        <v>8</v>
      </c>
      <c r="E5071">
        <v>251</v>
      </c>
      <c r="F5071" t="s">
        <v>9</v>
      </c>
      <c r="G5071">
        <v>649000</v>
      </c>
    </row>
    <row r="5072" spans="1:7" x14ac:dyDescent="0.25">
      <c r="A5072" t="s">
        <v>57</v>
      </c>
      <c r="B5072" t="s">
        <v>94</v>
      </c>
      <c r="C5072">
        <v>2014</v>
      </c>
      <c r="D5072" t="s">
        <v>25</v>
      </c>
      <c r="E5072">
        <v>15742</v>
      </c>
      <c r="F5072" t="s">
        <v>21</v>
      </c>
      <c r="G5072">
        <v>79500</v>
      </c>
    </row>
    <row r="5073" spans="1:7" x14ac:dyDescent="0.25">
      <c r="A5073" t="s">
        <v>104</v>
      </c>
      <c r="B5073" t="s">
        <v>128</v>
      </c>
      <c r="C5073">
        <v>2015</v>
      </c>
      <c r="D5073" t="s">
        <v>25</v>
      </c>
      <c r="E5073">
        <v>9241</v>
      </c>
      <c r="F5073" t="s">
        <v>21</v>
      </c>
      <c r="G5073">
        <v>79500</v>
      </c>
    </row>
    <row r="5074" spans="1:7" x14ac:dyDescent="0.25">
      <c r="A5074" t="s">
        <v>46</v>
      </c>
      <c r="B5074" t="s">
        <v>487</v>
      </c>
      <c r="C5074">
        <v>2024</v>
      </c>
      <c r="D5074" t="s">
        <v>14</v>
      </c>
      <c r="E5074">
        <v>300</v>
      </c>
      <c r="F5074" t="s">
        <v>9</v>
      </c>
      <c r="G5074">
        <v>374900</v>
      </c>
    </row>
    <row r="5075" spans="1:7" x14ac:dyDescent="0.25">
      <c r="A5075" t="s">
        <v>77</v>
      </c>
      <c r="B5075" t="s">
        <v>108</v>
      </c>
      <c r="C5075">
        <v>2016</v>
      </c>
      <c r="D5075" t="s">
        <v>25</v>
      </c>
      <c r="E5075">
        <v>8518</v>
      </c>
      <c r="F5075" t="s">
        <v>21</v>
      </c>
      <c r="G5075">
        <v>79500</v>
      </c>
    </row>
    <row r="5076" spans="1:7" x14ac:dyDescent="0.25">
      <c r="A5076" t="s">
        <v>7</v>
      </c>
      <c r="B5076" t="s">
        <v>134</v>
      </c>
      <c r="C5076">
        <v>2014</v>
      </c>
      <c r="D5076" t="s">
        <v>28</v>
      </c>
      <c r="E5076">
        <v>13930</v>
      </c>
      <c r="F5076" t="s">
        <v>21</v>
      </c>
      <c r="G5076">
        <v>79000</v>
      </c>
    </row>
    <row r="5077" spans="1:7" x14ac:dyDescent="0.25">
      <c r="A5077" t="s">
        <v>10</v>
      </c>
      <c r="B5077" t="s">
        <v>67</v>
      </c>
      <c r="C5077">
        <v>2014</v>
      </c>
      <c r="D5077" t="s">
        <v>25</v>
      </c>
      <c r="E5077">
        <v>37200</v>
      </c>
      <c r="F5077" t="s">
        <v>9</v>
      </c>
      <c r="G5077">
        <v>79000</v>
      </c>
    </row>
    <row r="5078" spans="1:7" x14ac:dyDescent="0.25">
      <c r="A5078" t="s">
        <v>84</v>
      </c>
      <c r="B5078" t="s">
        <v>85</v>
      </c>
      <c r="C5078">
        <v>2017</v>
      </c>
      <c r="D5078" t="s">
        <v>28</v>
      </c>
      <c r="E5078">
        <v>14471</v>
      </c>
      <c r="F5078" t="s">
        <v>21</v>
      </c>
      <c r="G5078">
        <v>78900</v>
      </c>
    </row>
    <row r="5079" spans="1:7" x14ac:dyDescent="0.25">
      <c r="A5079" t="s">
        <v>84</v>
      </c>
      <c r="B5079" t="s">
        <v>85</v>
      </c>
      <c r="C5079">
        <v>2018</v>
      </c>
      <c r="D5079" t="s">
        <v>25</v>
      </c>
      <c r="E5079">
        <v>9316</v>
      </c>
      <c r="F5079" t="s">
        <v>21</v>
      </c>
      <c r="G5079">
        <v>77000</v>
      </c>
    </row>
    <row r="5080" spans="1:7" x14ac:dyDescent="0.25">
      <c r="A5080" t="s">
        <v>104</v>
      </c>
      <c r="B5080" t="s">
        <v>116</v>
      </c>
      <c r="C5080">
        <v>2015</v>
      </c>
      <c r="D5080" t="s">
        <v>28</v>
      </c>
      <c r="E5080">
        <v>5900</v>
      </c>
      <c r="F5080" t="s">
        <v>21</v>
      </c>
      <c r="G5080">
        <v>76900</v>
      </c>
    </row>
    <row r="5081" spans="1:7" x14ac:dyDescent="0.25">
      <c r="A5081" t="s">
        <v>29</v>
      </c>
      <c r="B5081" t="s">
        <v>49</v>
      </c>
      <c r="C5081">
        <v>2024</v>
      </c>
      <c r="D5081" t="s">
        <v>14</v>
      </c>
      <c r="E5081">
        <v>375</v>
      </c>
      <c r="F5081" t="s">
        <v>9</v>
      </c>
      <c r="G5081">
        <v>549900</v>
      </c>
    </row>
    <row r="5082" spans="1:7" x14ac:dyDescent="0.25">
      <c r="A5082" t="s">
        <v>46</v>
      </c>
      <c r="B5082" t="s">
        <v>81</v>
      </c>
      <c r="C5082">
        <v>2017</v>
      </c>
      <c r="D5082" t="s">
        <v>25</v>
      </c>
      <c r="E5082">
        <v>11630</v>
      </c>
      <c r="F5082" t="s">
        <v>21</v>
      </c>
      <c r="G5082">
        <v>76000</v>
      </c>
    </row>
    <row r="5083" spans="1:7" x14ac:dyDescent="0.25">
      <c r="A5083" t="s">
        <v>7</v>
      </c>
      <c r="B5083" t="s">
        <v>68</v>
      </c>
      <c r="C5083">
        <v>2014</v>
      </c>
      <c r="D5083" t="s">
        <v>25</v>
      </c>
      <c r="E5083">
        <v>9860</v>
      </c>
      <c r="F5083" t="s">
        <v>21</v>
      </c>
      <c r="G5083">
        <v>75000</v>
      </c>
    </row>
    <row r="5084" spans="1:7" x14ac:dyDescent="0.25">
      <c r="A5084" t="s">
        <v>22</v>
      </c>
      <c r="B5084" t="s">
        <v>64</v>
      </c>
      <c r="C5084">
        <v>2024</v>
      </c>
      <c r="D5084" t="s">
        <v>14</v>
      </c>
      <c r="E5084">
        <v>400</v>
      </c>
      <c r="F5084" t="s">
        <v>9</v>
      </c>
      <c r="G5084">
        <v>869900</v>
      </c>
    </row>
    <row r="5085" spans="1:7" x14ac:dyDescent="0.25">
      <c r="A5085" t="s">
        <v>77</v>
      </c>
      <c r="B5085">
        <v>208</v>
      </c>
      <c r="C5085">
        <v>2016</v>
      </c>
      <c r="D5085" t="s">
        <v>28</v>
      </c>
      <c r="E5085">
        <v>12202</v>
      </c>
      <c r="F5085" t="s">
        <v>21</v>
      </c>
      <c r="G5085">
        <v>74999</v>
      </c>
    </row>
    <row r="5086" spans="1:7" x14ac:dyDescent="0.25">
      <c r="A5086" t="s">
        <v>79</v>
      </c>
      <c r="B5086" t="s">
        <v>130</v>
      </c>
      <c r="C5086">
        <v>2024</v>
      </c>
      <c r="D5086" t="s">
        <v>14</v>
      </c>
      <c r="E5086">
        <v>450</v>
      </c>
      <c r="F5086" t="s">
        <v>9</v>
      </c>
      <c r="G5086">
        <v>379300</v>
      </c>
    </row>
    <row r="5087" spans="1:7" x14ac:dyDescent="0.25">
      <c r="A5087" t="s">
        <v>77</v>
      </c>
      <c r="B5087">
        <v>308</v>
      </c>
      <c r="C5087">
        <v>2014</v>
      </c>
      <c r="D5087" t="s">
        <v>25</v>
      </c>
      <c r="E5087">
        <v>15400</v>
      </c>
      <c r="F5087" t="s">
        <v>21</v>
      </c>
      <c r="G5087">
        <v>74900</v>
      </c>
    </row>
    <row r="5088" spans="1:7" x14ac:dyDescent="0.25">
      <c r="A5088" t="s">
        <v>104</v>
      </c>
      <c r="B5088" t="s">
        <v>116</v>
      </c>
      <c r="C5088">
        <v>2015</v>
      </c>
      <c r="D5088" t="s">
        <v>28</v>
      </c>
      <c r="E5088">
        <v>8100</v>
      </c>
      <c r="F5088" t="s">
        <v>21</v>
      </c>
      <c r="G5088">
        <v>74900</v>
      </c>
    </row>
    <row r="5089" spans="1:7" x14ac:dyDescent="0.25">
      <c r="A5089" t="s">
        <v>46</v>
      </c>
      <c r="B5089" t="s">
        <v>137</v>
      </c>
      <c r="C5089">
        <v>2015</v>
      </c>
      <c r="D5089" t="s">
        <v>25</v>
      </c>
      <c r="E5089">
        <v>15900</v>
      </c>
      <c r="F5089" t="s">
        <v>21</v>
      </c>
      <c r="G5089">
        <v>74900</v>
      </c>
    </row>
    <row r="5090" spans="1:7" x14ac:dyDescent="0.25">
      <c r="A5090" t="s">
        <v>77</v>
      </c>
      <c r="B5090" t="s">
        <v>108</v>
      </c>
      <c r="C5090">
        <v>2016</v>
      </c>
      <c r="D5090" t="s">
        <v>25</v>
      </c>
      <c r="E5090">
        <v>12900</v>
      </c>
      <c r="F5090" t="s">
        <v>9</v>
      </c>
      <c r="G5090">
        <v>74900</v>
      </c>
    </row>
    <row r="5091" spans="1:7" x14ac:dyDescent="0.25">
      <c r="A5091" t="s">
        <v>79</v>
      </c>
      <c r="B5091" t="s">
        <v>131</v>
      </c>
      <c r="C5091">
        <v>2024</v>
      </c>
      <c r="D5091" t="s">
        <v>14</v>
      </c>
      <c r="E5091">
        <v>500</v>
      </c>
      <c r="F5091" t="s">
        <v>9</v>
      </c>
      <c r="G5091">
        <v>249900</v>
      </c>
    </row>
    <row r="5092" spans="1:7" x14ac:dyDescent="0.25">
      <c r="A5092" t="s">
        <v>22</v>
      </c>
      <c r="B5092" t="s">
        <v>87</v>
      </c>
      <c r="C5092">
        <v>2016</v>
      </c>
      <c r="D5092" t="s">
        <v>25</v>
      </c>
      <c r="E5092">
        <v>41500</v>
      </c>
      <c r="F5092" t="s">
        <v>9</v>
      </c>
      <c r="G5092">
        <v>74900</v>
      </c>
    </row>
    <row r="5093" spans="1:7" x14ac:dyDescent="0.25">
      <c r="A5093" t="s">
        <v>98</v>
      </c>
      <c r="B5093" t="s">
        <v>110</v>
      </c>
      <c r="C5093">
        <v>2016</v>
      </c>
      <c r="D5093" t="s">
        <v>28</v>
      </c>
      <c r="E5093">
        <v>12117</v>
      </c>
      <c r="F5093" t="s">
        <v>21</v>
      </c>
      <c r="G5093">
        <v>74500</v>
      </c>
    </row>
    <row r="5094" spans="1:7" x14ac:dyDescent="0.25">
      <c r="A5094" t="s">
        <v>77</v>
      </c>
      <c r="B5094">
        <v>2008</v>
      </c>
      <c r="C5094">
        <v>2015</v>
      </c>
      <c r="D5094" t="s">
        <v>28</v>
      </c>
      <c r="E5094">
        <v>16800</v>
      </c>
      <c r="F5094" t="s">
        <v>21</v>
      </c>
      <c r="G5094">
        <v>69999</v>
      </c>
    </row>
    <row r="5095" spans="1:7" x14ac:dyDescent="0.25">
      <c r="A5095" t="s">
        <v>104</v>
      </c>
      <c r="B5095" t="s">
        <v>105</v>
      </c>
      <c r="C5095">
        <v>2014</v>
      </c>
      <c r="D5095" t="s">
        <v>25</v>
      </c>
      <c r="E5095">
        <v>14000</v>
      </c>
      <c r="F5095" t="s">
        <v>21</v>
      </c>
      <c r="G5095">
        <v>69900</v>
      </c>
    </row>
    <row r="5096" spans="1:7" x14ac:dyDescent="0.25">
      <c r="A5096" t="s">
        <v>19</v>
      </c>
      <c r="B5096" t="s">
        <v>107</v>
      </c>
      <c r="C5096">
        <v>2014</v>
      </c>
      <c r="D5096" t="s">
        <v>25</v>
      </c>
      <c r="E5096">
        <v>14624</v>
      </c>
      <c r="F5096" t="s">
        <v>21</v>
      </c>
      <c r="G5096">
        <v>69900</v>
      </c>
    </row>
    <row r="5097" spans="1:7" x14ac:dyDescent="0.25">
      <c r="A5097" t="s">
        <v>57</v>
      </c>
      <c r="B5097" t="s">
        <v>101</v>
      </c>
      <c r="C5097">
        <v>2024</v>
      </c>
      <c r="D5097" t="s">
        <v>14</v>
      </c>
      <c r="E5097">
        <v>500</v>
      </c>
      <c r="F5097" t="s">
        <v>9</v>
      </c>
      <c r="G5097">
        <v>426100</v>
      </c>
    </row>
    <row r="5098" spans="1:7" x14ac:dyDescent="0.25">
      <c r="A5098" t="s">
        <v>79</v>
      </c>
      <c r="B5098" t="s">
        <v>112</v>
      </c>
      <c r="C5098">
        <v>2024</v>
      </c>
      <c r="D5098" t="s">
        <v>8</v>
      </c>
      <c r="E5098">
        <v>500</v>
      </c>
      <c r="F5098" t="s">
        <v>9</v>
      </c>
      <c r="G5098">
        <v>534900</v>
      </c>
    </row>
    <row r="5099" spans="1:7" x14ac:dyDescent="0.25">
      <c r="A5099" t="s">
        <v>77</v>
      </c>
      <c r="B5099">
        <v>108</v>
      </c>
      <c r="C5099">
        <v>2015</v>
      </c>
      <c r="D5099" t="s">
        <v>28</v>
      </c>
      <c r="E5099">
        <v>8104</v>
      </c>
      <c r="F5099" t="s">
        <v>21</v>
      </c>
      <c r="G5099">
        <v>69900</v>
      </c>
    </row>
    <row r="5100" spans="1:7" x14ac:dyDescent="0.25">
      <c r="A5100" t="s">
        <v>57</v>
      </c>
      <c r="B5100" t="s">
        <v>58</v>
      </c>
      <c r="C5100">
        <v>2024</v>
      </c>
      <c r="D5100" t="s">
        <v>8</v>
      </c>
      <c r="E5100">
        <v>500</v>
      </c>
      <c r="F5100" t="s">
        <v>9</v>
      </c>
      <c r="G5100">
        <v>819000</v>
      </c>
    </row>
    <row r="5101" spans="1:7" x14ac:dyDescent="0.25">
      <c r="A5101" t="s">
        <v>84</v>
      </c>
      <c r="B5101" t="s">
        <v>85</v>
      </c>
      <c r="C5101">
        <v>2015</v>
      </c>
      <c r="D5101" t="s">
        <v>25</v>
      </c>
      <c r="E5101">
        <v>10871</v>
      </c>
      <c r="F5101" t="s">
        <v>21</v>
      </c>
      <c r="G5101">
        <v>69900</v>
      </c>
    </row>
    <row r="5102" spans="1:7" x14ac:dyDescent="0.25">
      <c r="A5102" t="s">
        <v>22</v>
      </c>
      <c r="B5102" t="s">
        <v>83</v>
      </c>
      <c r="C5102">
        <v>2024</v>
      </c>
      <c r="D5102" t="s">
        <v>8</v>
      </c>
      <c r="E5102">
        <v>501</v>
      </c>
      <c r="F5102" t="s">
        <v>9</v>
      </c>
      <c r="G5102">
        <v>589900</v>
      </c>
    </row>
    <row r="5103" spans="1:7" x14ac:dyDescent="0.25">
      <c r="A5103" t="s">
        <v>22</v>
      </c>
      <c r="B5103" t="s">
        <v>74</v>
      </c>
      <c r="C5103">
        <v>2024</v>
      </c>
      <c r="D5103" t="s">
        <v>14</v>
      </c>
      <c r="E5103">
        <v>501</v>
      </c>
      <c r="F5103" t="s">
        <v>9</v>
      </c>
      <c r="G5103">
        <v>639900</v>
      </c>
    </row>
    <row r="5104" spans="1:7" x14ac:dyDescent="0.25">
      <c r="A5104" t="s">
        <v>22</v>
      </c>
      <c r="B5104" t="s">
        <v>83</v>
      </c>
      <c r="C5104">
        <v>2024</v>
      </c>
      <c r="D5104" t="s">
        <v>8</v>
      </c>
      <c r="E5104">
        <v>508</v>
      </c>
      <c r="F5104" t="s">
        <v>9</v>
      </c>
      <c r="G5104">
        <v>619900</v>
      </c>
    </row>
    <row r="5105" spans="1:7" x14ac:dyDescent="0.25">
      <c r="A5105" t="s">
        <v>22</v>
      </c>
      <c r="B5105" t="s">
        <v>486</v>
      </c>
      <c r="C5105">
        <v>2024</v>
      </c>
      <c r="D5105" t="s">
        <v>8</v>
      </c>
      <c r="E5105">
        <v>528</v>
      </c>
      <c r="F5105" t="s">
        <v>9</v>
      </c>
      <c r="G5105">
        <v>619900</v>
      </c>
    </row>
    <row r="5106" spans="1:7" x14ac:dyDescent="0.25">
      <c r="A5106" t="s">
        <v>22</v>
      </c>
      <c r="B5106" t="s">
        <v>83</v>
      </c>
      <c r="C5106">
        <v>2024</v>
      </c>
      <c r="D5106" t="s">
        <v>8</v>
      </c>
      <c r="E5106">
        <v>548</v>
      </c>
      <c r="F5106" t="s">
        <v>9</v>
      </c>
      <c r="G5106">
        <v>649900</v>
      </c>
    </row>
    <row r="5107" spans="1:7" x14ac:dyDescent="0.25">
      <c r="A5107" t="s">
        <v>22</v>
      </c>
      <c r="B5107" t="s">
        <v>486</v>
      </c>
      <c r="C5107">
        <v>2024</v>
      </c>
      <c r="D5107" t="s">
        <v>8</v>
      </c>
      <c r="E5107">
        <v>552</v>
      </c>
      <c r="F5107" t="s">
        <v>9</v>
      </c>
      <c r="G5107">
        <v>589900</v>
      </c>
    </row>
    <row r="5108" spans="1:7" x14ac:dyDescent="0.25">
      <c r="A5108" t="s">
        <v>77</v>
      </c>
      <c r="B5108">
        <v>208</v>
      </c>
      <c r="C5108">
        <v>2015</v>
      </c>
      <c r="D5108" t="s">
        <v>28</v>
      </c>
      <c r="E5108">
        <v>11854</v>
      </c>
      <c r="F5108" t="s">
        <v>21</v>
      </c>
      <c r="G5108">
        <v>69900</v>
      </c>
    </row>
    <row r="5109" spans="1:7" x14ac:dyDescent="0.25">
      <c r="A5109" t="s">
        <v>46</v>
      </c>
      <c r="B5109" t="s">
        <v>47</v>
      </c>
      <c r="C5109">
        <v>2015</v>
      </c>
      <c r="D5109" t="s">
        <v>28</v>
      </c>
      <c r="E5109">
        <v>14490</v>
      </c>
      <c r="F5109" t="s">
        <v>21</v>
      </c>
      <c r="G5109">
        <v>69900</v>
      </c>
    </row>
    <row r="5110" spans="1:7" x14ac:dyDescent="0.25">
      <c r="A5110" t="s">
        <v>26</v>
      </c>
      <c r="B5110" t="s">
        <v>31</v>
      </c>
      <c r="C5110">
        <v>2015</v>
      </c>
      <c r="D5110" t="s">
        <v>25</v>
      </c>
      <c r="E5110">
        <v>17078</v>
      </c>
      <c r="F5110" t="s">
        <v>21</v>
      </c>
      <c r="G5110">
        <v>69900</v>
      </c>
    </row>
    <row r="5111" spans="1:7" x14ac:dyDescent="0.25">
      <c r="A5111" t="s">
        <v>77</v>
      </c>
      <c r="B5111" t="s">
        <v>108</v>
      </c>
      <c r="C5111">
        <v>2014</v>
      </c>
      <c r="D5111" t="s">
        <v>25</v>
      </c>
      <c r="E5111">
        <v>15634</v>
      </c>
      <c r="F5111" t="s">
        <v>21</v>
      </c>
      <c r="G5111">
        <v>69800</v>
      </c>
    </row>
    <row r="5112" spans="1:7" x14ac:dyDescent="0.25">
      <c r="A5112" t="s">
        <v>104</v>
      </c>
      <c r="B5112" t="s">
        <v>128</v>
      </c>
      <c r="C5112">
        <v>2015</v>
      </c>
      <c r="D5112" t="s">
        <v>25</v>
      </c>
      <c r="E5112">
        <v>17423</v>
      </c>
      <c r="F5112" t="s">
        <v>21</v>
      </c>
      <c r="G5112">
        <v>69800</v>
      </c>
    </row>
    <row r="5113" spans="1:7" x14ac:dyDescent="0.25">
      <c r="A5113" t="s">
        <v>15</v>
      </c>
      <c r="B5113" t="s">
        <v>147</v>
      </c>
      <c r="C5113">
        <v>2024</v>
      </c>
      <c r="D5113" t="s">
        <v>8</v>
      </c>
      <c r="E5113">
        <v>640</v>
      </c>
      <c r="F5113" t="s">
        <v>9</v>
      </c>
      <c r="G5113">
        <v>799900</v>
      </c>
    </row>
    <row r="5114" spans="1:7" x14ac:dyDescent="0.25">
      <c r="A5114" t="s">
        <v>22</v>
      </c>
      <c r="B5114" t="s">
        <v>74</v>
      </c>
      <c r="C5114">
        <v>2024</v>
      </c>
      <c r="D5114" t="s">
        <v>14</v>
      </c>
      <c r="E5114">
        <v>642</v>
      </c>
      <c r="F5114" t="s">
        <v>9</v>
      </c>
      <c r="G5114">
        <v>668000</v>
      </c>
    </row>
    <row r="5115" spans="1:7" x14ac:dyDescent="0.25">
      <c r="A5115" t="s">
        <v>26</v>
      </c>
      <c r="B5115" t="s">
        <v>27</v>
      </c>
      <c r="C5115">
        <v>2015</v>
      </c>
      <c r="D5115" t="s">
        <v>25</v>
      </c>
      <c r="E5115">
        <v>18750</v>
      </c>
      <c r="F5115" t="s">
        <v>21</v>
      </c>
      <c r="G5115">
        <v>69000</v>
      </c>
    </row>
    <row r="5116" spans="1:7" x14ac:dyDescent="0.25">
      <c r="A5116" t="s">
        <v>46</v>
      </c>
      <c r="B5116" t="s">
        <v>81</v>
      </c>
      <c r="C5116">
        <v>2017</v>
      </c>
      <c r="D5116" t="s">
        <v>25</v>
      </c>
      <c r="E5116">
        <v>17000</v>
      </c>
      <c r="F5116" t="s">
        <v>21</v>
      </c>
      <c r="G5116">
        <v>69000</v>
      </c>
    </row>
    <row r="5117" spans="1:7" x14ac:dyDescent="0.25">
      <c r="A5117" t="s">
        <v>26</v>
      </c>
      <c r="B5117" t="s">
        <v>78</v>
      </c>
      <c r="C5117">
        <v>2024</v>
      </c>
      <c r="D5117" t="s">
        <v>14</v>
      </c>
      <c r="E5117">
        <v>699</v>
      </c>
      <c r="F5117" t="s">
        <v>9</v>
      </c>
      <c r="G5117">
        <v>535900</v>
      </c>
    </row>
    <row r="5118" spans="1:7" x14ac:dyDescent="0.25">
      <c r="A5118" t="s">
        <v>26</v>
      </c>
      <c r="B5118" t="s">
        <v>78</v>
      </c>
      <c r="C5118">
        <v>2024</v>
      </c>
      <c r="D5118" t="s">
        <v>14</v>
      </c>
      <c r="E5118">
        <v>699</v>
      </c>
      <c r="F5118" t="s">
        <v>9</v>
      </c>
      <c r="G5118">
        <v>566900</v>
      </c>
    </row>
    <row r="5119" spans="1:7" x14ac:dyDescent="0.25">
      <c r="A5119" t="s">
        <v>26</v>
      </c>
      <c r="B5119" t="s">
        <v>27</v>
      </c>
      <c r="C5119">
        <v>2024</v>
      </c>
      <c r="D5119" t="s">
        <v>8</v>
      </c>
      <c r="E5119">
        <v>699</v>
      </c>
      <c r="F5119" t="s">
        <v>9</v>
      </c>
      <c r="G5119">
        <v>628900</v>
      </c>
    </row>
    <row r="5120" spans="1:7" x14ac:dyDescent="0.25">
      <c r="A5120" t="s">
        <v>26</v>
      </c>
      <c r="B5120" t="s">
        <v>27</v>
      </c>
      <c r="C5120">
        <v>2024</v>
      </c>
      <c r="D5120" t="s">
        <v>8</v>
      </c>
      <c r="E5120">
        <v>699</v>
      </c>
      <c r="F5120" t="s">
        <v>9</v>
      </c>
      <c r="G5120">
        <v>1154900</v>
      </c>
    </row>
    <row r="5121" spans="1:7" x14ac:dyDescent="0.25">
      <c r="A5121" t="s">
        <v>26</v>
      </c>
      <c r="B5121" t="s">
        <v>27</v>
      </c>
      <c r="C5121">
        <v>2024</v>
      </c>
      <c r="D5121" t="s">
        <v>14</v>
      </c>
      <c r="E5121">
        <v>699</v>
      </c>
      <c r="F5121" t="s">
        <v>9</v>
      </c>
      <c r="G5121">
        <v>1457900</v>
      </c>
    </row>
    <row r="5122" spans="1:7" x14ac:dyDescent="0.25">
      <c r="A5122" t="s">
        <v>22</v>
      </c>
      <c r="B5122" t="s">
        <v>486</v>
      </c>
      <c r="C5122">
        <v>2024</v>
      </c>
      <c r="D5122" t="s">
        <v>8</v>
      </c>
      <c r="E5122">
        <v>728</v>
      </c>
      <c r="F5122" t="s">
        <v>9</v>
      </c>
      <c r="G5122">
        <v>569900</v>
      </c>
    </row>
    <row r="5123" spans="1:7" x14ac:dyDescent="0.25">
      <c r="A5123" t="s">
        <v>22</v>
      </c>
      <c r="B5123" t="s">
        <v>64</v>
      </c>
      <c r="C5123">
        <v>2024</v>
      </c>
      <c r="D5123" t="s">
        <v>14</v>
      </c>
      <c r="E5123">
        <v>728</v>
      </c>
      <c r="F5123" t="s">
        <v>9</v>
      </c>
      <c r="G5123">
        <v>879900</v>
      </c>
    </row>
    <row r="5124" spans="1:7" x14ac:dyDescent="0.25">
      <c r="A5124" t="s">
        <v>10</v>
      </c>
      <c r="B5124" t="s">
        <v>54</v>
      </c>
      <c r="C5124">
        <v>2016</v>
      </c>
      <c r="D5124" t="s">
        <v>28</v>
      </c>
      <c r="E5124">
        <v>11750</v>
      </c>
      <c r="F5124" t="s">
        <v>21</v>
      </c>
      <c r="G5124">
        <v>68899</v>
      </c>
    </row>
    <row r="5125" spans="1:7" x14ac:dyDescent="0.25">
      <c r="A5125" t="s">
        <v>26</v>
      </c>
      <c r="B5125" t="s">
        <v>78</v>
      </c>
      <c r="C5125">
        <v>2024</v>
      </c>
      <c r="D5125" t="s">
        <v>14</v>
      </c>
      <c r="E5125">
        <v>750</v>
      </c>
      <c r="F5125" t="s">
        <v>9</v>
      </c>
      <c r="G5125">
        <v>529900</v>
      </c>
    </row>
    <row r="5126" spans="1:7" x14ac:dyDescent="0.25">
      <c r="A5126" t="s">
        <v>19</v>
      </c>
      <c r="B5126" t="s">
        <v>43</v>
      </c>
      <c r="C5126">
        <v>2017</v>
      </c>
      <c r="D5126" t="s">
        <v>25</v>
      </c>
      <c r="E5126">
        <v>15732</v>
      </c>
      <c r="F5126" t="s">
        <v>9</v>
      </c>
      <c r="G5126">
        <v>68750</v>
      </c>
    </row>
    <row r="5127" spans="1:7" x14ac:dyDescent="0.25">
      <c r="A5127" t="s">
        <v>77</v>
      </c>
      <c r="B5127" t="s">
        <v>108</v>
      </c>
      <c r="C5127">
        <v>2015</v>
      </c>
      <c r="D5127" t="s">
        <v>25</v>
      </c>
      <c r="E5127">
        <v>10400</v>
      </c>
      <c r="F5127" t="s">
        <v>21</v>
      </c>
      <c r="G5127">
        <v>66999</v>
      </c>
    </row>
    <row r="5128" spans="1:7" x14ac:dyDescent="0.25">
      <c r="A5128" t="s">
        <v>26</v>
      </c>
      <c r="B5128" t="s">
        <v>31</v>
      </c>
      <c r="C5128">
        <v>2024</v>
      </c>
      <c r="D5128" t="s">
        <v>14</v>
      </c>
      <c r="E5128">
        <v>800</v>
      </c>
      <c r="F5128" t="s">
        <v>9</v>
      </c>
      <c r="G5128">
        <v>532900</v>
      </c>
    </row>
    <row r="5129" spans="1:7" x14ac:dyDescent="0.25">
      <c r="A5129" t="s">
        <v>26</v>
      </c>
      <c r="B5129" t="s">
        <v>78</v>
      </c>
      <c r="C5129">
        <v>2024</v>
      </c>
      <c r="D5129" t="s">
        <v>14</v>
      </c>
      <c r="E5129">
        <v>800</v>
      </c>
      <c r="F5129" t="s">
        <v>9</v>
      </c>
      <c r="G5129">
        <v>571900</v>
      </c>
    </row>
    <row r="5130" spans="1:7" x14ac:dyDescent="0.25">
      <c r="A5130" t="s">
        <v>26</v>
      </c>
      <c r="B5130" t="s">
        <v>31</v>
      </c>
      <c r="C5130">
        <v>2024</v>
      </c>
      <c r="D5130" t="s">
        <v>14</v>
      </c>
      <c r="E5130">
        <v>800</v>
      </c>
      <c r="F5130" t="s">
        <v>9</v>
      </c>
      <c r="G5130">
        <v>577900</v>
      </c>
    </row>
    <row r="5131" spans="1:7" x14ac:dyDescent="0.25">
      <c r="A5131" t="s">
        <v>26</v>
      </c>
      <c r="B5131" t="s">
        <v>78</v>
      </c>
      <c r="C5131">
        <v>2024</v>
      </c>
      <c r="D5131" t="s">
        <v>8</v>
      </c>
      <c r="E5131">
        <v>800</v>
      </c>
      <c r="F5131" t="s">
        <v>9</v>
      </c>
      <c r="G5131">
        <v>591900</v>
      </c>
    </row>
    <row r="5132" spans="1:7" x14ac:dyDescent="0.25">
      <c r="A5132" t="s">
        <v>26</v>
      </c>
      <c r="B5132" t="s">
        <v>27</v>
      </c>
      <c r="C5132">
        <v>2024</v>
      </c>
      <c r="D5132" t="s">
        <v>14</v>
      </c>
      <c r="E5132">
        <v>800</v>
      </c>
      <c r="F5132" t="s">
        <v>9</v>
      </c>
      <c r="G5132">
        <v>639900</v>
      </c>
    </row>
    <row r="5133" spans="1:7" x14ac:dyDescent="0.25">
      <c r="A5133" t="s">
        <v>26</v>
      </c>
      <c r="B5133" t="s">
        <v>27</v>
      </c>
      <c r="C5133">
        <v>2024</v>
      </c>
      <c r="D5133" t="s">
        <v>14</v>
      </c>
      <c r="E5133">
        <v>800</v>
      </c>
      <c r="F5133" t="s">
        <v>9</v>
      </c>
      <c r="G5133">
        <v>663900</v>
      </c>
    </row>
    <row r="5134" spans="1:7" x14ac:dyDescent="0.25">
      <c r="A5134" t="s">
        <v>26</v>
      </c>
      <c r="B5134" t="s">
        <v>31</v>
      </c>
      <c r="C5134">
        <v>2024</v>
      </c>
      <c r="D5134" t="s">
        <v>14</v>
      </c>
      <c r="E5134">
        <v>800</v>
      </c>
      <c r="F5134" t="s">
        <v>9</v>
      </c>
      <c r="G5134">
        <v>668900</v>
      </c>
    </row>
    <row r="5135" spans="1:7" x14ac:dyDescent="0.25">
      <c r="A5135" t="s">
        <v>26</v>
      </c>
      <c r="B5135" t="s">
        <v>31</v>
      </c>
      <c r="C5135">
        <v>2024</v>
      </c>
      <c r="D5135" t="s">
        <v>8</v>
      </c>
      <c r="E5135">
        <v>800</v>
      </c>
      <c r="F5135" t="s">
        <v>9</v>
      </c>
      <c r="G5135">
        <v>764900</v>
      </c>
    </row>
    <row r="5136" spans="1:7" x14ac:dyDescent="0.25">
      <c r="A5136" t="s">
        <v>26</v>
      </c>
      <c r="B5136" t="s">
        <v>27</v>
      </c>
      <c r="C5136">
        <v>2024</v>
      </c>
      <c r="D5136" t="s">
        <v>14</v>
      </c>
      <c r="E5136">
        <v>800</v>
      </c>
      <c r="F5136" t="s">
        <v>9</v>
      </c>
      <c r="G5136">
        <v>771900</v>
      </c>
    </row>
    <row r="5137" spans="1:7" x14ac:dyDescent="0.25">
      <c r="A5137" t="s">
        <v>26</v>
      </c>
      <c r="B5137" t="s">
        <v>27</v>
      </c>
      <c r="C5137">
        <v>2024</v>
      </c>
      <c r="D5137" t="s">
        <v>14</v>
      </c>
      <c r="E5137">
        <v>800</v>
      </c>
      <c r="F5137" t="s">
        <v>9</v>
      </c>
      <c r="G5137">
        <v>796900</v>
      </c>
    </row>
    <row r="5138" spans="1:7" x14ac:dyDescent="0.25">
      <c r="A5138" t="s">
        <v>26</v>
      </c>
      <c r="B5138" t="s">
        <v>31</v>
      </c>
      <c r="C5138">
        <v>2024</v>
      </c>
      <c r="D5138" t="s">
        <v>14</v>
      </c>
      <c r="E5138">
        <v>800</v>
      </c>
      <c r="F5138" t="s">
        <v>9</v>
      </c>
      <c r="G5138">
        <v>862900</v>
      </c>
    </row>
    <row r="5139" spans="1:7" x14ac:dyDescent="0.25">
      <c r="A5139" t="s">
        <v>26</v>
      </c>
      <c r="B5139" t="s">
        <v>27</v>
      </c>
      <c r="C5139">
        <v>2024</v>
      </c>
      <c r="D5139" t="s">
        <v>14</v>
      </c>
      <c r="E5139">
        <v>800</v>
      </c>
      <c r="F5139" t="s">
        <v>9</v>
      </c>
      <c r="G5139">
        <v>871900</v>
      </c>
    </row>
    <row r="5140" spans="1:7" x14ac:dyDescent="0.25">
      <c r="A5140" t="s">
        <v>104</v>
      </c>
      <c r="B5140" t="s">
        <v>116</v>
      </c>
      <c r="C5140">
        <v>2014</v>
      </c>
      <c r="D5140" t="s">
        <v>28</v>
      </c>
      <c r="E5140">
        <v>12000</v>
      </c>
      <c r="F5140" t="s">
        <v>21</v>
      </c>
      <c r="G5140">
        <v>66900</v>
      </c>
    </row>
    <row r="5141" spans="1:7" x14ac:dyDescent="0.25">
      <c r="A5141" t="s">
        <v>26</v>
      </c>
      <c r="B5141" t="s">
        <v>27</v>
      </c>
      <c r="C5141">
        <v>2024</v>
      </c>
      <c r="D5141" t="s">
        <v>14</v>
      </c>
      <c r="E5141">
        <v>800</v>
      </c>
      <c r="F5141" t="s">
        <v>9</v>
      </c>
      <c r="G5141">
        <v>931900</v>
      </c>
    </row>
    <row r="5142" spans="1:7" x14ac:dyDescent="0.25">
      <c r="A5142" t="s">
        <v>26</v>
      </c>
      <c r="B5142" t="s">
        <v>27</v>
      </c>
      <c r="C5142">
        <v>2024</v>
      </c>
      <c r="D5142" t="s">
        <v>14</v>
      </c>
      <c r="E5142">
        <v>800</v>
      </c>
      <c r="F5142" t="s">
        <v>9</v>
      </c>
      <c r="G5142">
        <v>961298</v>
      </c>
    </row>
    <row r="5143" spans="1:7" x14ac:dyDescent="0.25">
      <c r="A5143" t="s">
        <v>26</v>
      </c>
      <c r="B5143" t="s">
        <v>31</v>
      </c>
      <c r="C5143">
        <v>2024</v>
      </c>
      <c r="D5143" t="s">
        <v>14</v>
      </c>
      <c r="E5143">
        <v>800</v>
      </c>
      <c r="F5143" t="s">
        <v>9</v>
      </c>
      <c r="G5143">
        <v>1053900</v>
      </c>
    </row>
    <row r="5144" spans="1:7" x14ac:dyDescent="0.25">
      <c r="A5144" t="s">
        <v>26</v>
      </c>
      <c r="B5144" t="s">
        <v>31</v>
      </c>
      <c r="C5144">
        <v>2024</v>
      </c>
      <c r="D5144" t="s">
        <v>8</v>
      </c>
      <c r="E5144">
        <v>800</v>
      </c>
      <c r="F5144" t="s">
        <v>9</v>
      </c>
      <c r="G5144">
        <v>1162900</v>
      </c>
    </row>
    <row r="5145" spans="1:7" x14ac:dyDescent="0.25">
      <c r="A5145" t="s">
        <v>7</v>
      </c>
      <c r="B5145" t="s">
        <v>68</v>
      </c>
      <c r="C5145">
        <v>2014</v>
      </c>
      <c r="D5145" t="s">
        <v>25</v>
      </c>
      <c r="E5145">
        <v>14800</v>
      </c>
      <c r="F5145" t="s">
        <v>21</v>
      </c>
      <c r="G5145">
        <v>65999</v>
      </c>
    </row>
    <row r="5146" spans="1:7" x14ac:dyDescent="0.25">
      <c r="A5146" t="s">
        <v>22</v>
      </c>
      <c r="B5146" t="s">
        <v>486</v>
      </c>
      <c r="C5146">
        <v>2024</v>
      </c>
      <c r="D5146" t="s">
        <v>8</v>
      </c>
      <c r="E5146">
        <v>858</v>
      </c>
      <c r="F5146" t="s">
        <v>9</v>
      </c>
      <c r="G5146">
        <v>579900</v>
      </c>
    </row>
    <row r="5147" spans="1:7" x14ac:dyDescent="0.25">
      <c r="A5147" t="s">
        <v>104</v>
      </c>
      <c r="B5147" t="s">
        <v>105</v>
      </c>
      <c r="C5147">
        <v>2015</v>
      </c>
      <c r="D5147" t="s">
        <v>25</v>
      </c>
      <c r="E5147">
        <v>20000</v>
      </c>
      <c r="F5147" t="s">
        <v>21</v>
      </c>
      <c r="G5147">
        <v>65998</v>
      </c>
    </row>
    <row r="5148" spans="1:7" x14ac:dyDescent="0.25">
      <c r="A5148" t="s">
        <v>22</v>
      </c>
      <c r="B5148" t="s">
        <v>74</v>
      </c>
      <c r="C5148">
        <v>2024</v>
      </c>
      <c r="D5148" t="s">
        <v>14</v>
      </c>
      <c r="E5148">
        <v>868</v>
      </c>
      <c r="F5148" t="s">
        <v>9</v>
      </c>
      <c r="G5148">
        <v>679900</v>
      </c>
    </row>
    <row r="5149" spans="1:7" x14ac:dyDescent="0.25">
      <c r="A5149" t="s">
        <v>22</v>
      </c>
      <c r="B5149" t="s">
        <v>486</v>
      </c>
      <c r="C5149">
        <v>2024</v>
      </c>
      <c r="D5149" t="s">
        <v>8</v>
      </c>
      <c r="E5149">
        <v>890</v>
      </c>
      <c r="F5149" t="s">
        <v>9</v>
      </c>
      <c r="G5149">
        <v>639000</v>
      </c>
    </row>
    <row r="5150" spans="1:7" x14ac:dyDescent="0.25">
      <c r="A5150" t="s">
        <v>15</v>
      </c>
      <c r="B5150" t="s">
        <v>153</v>
      </c>
      <c r="C5150">
        <v>2024</v>
      </c>
      <c r="D5150" t="s">
        <v>8</v>
      </c>
      <c r="E5150">
        <v>899</v>
      </c>
      <c r="F5150" t="s">
        <v>9</v>
      </c>
      <c r="G5150">
        <v>859000</v>
      </c>
    </row>
    <row r="5151" spans="1:7" x14ac:dyDescent="0.25">
      <c r="A5151" t="s">
        <v>26</v>
      </c>
      <c r="B5151" t="s">
        <v>27</v>
      </c>
      <c r="C5151">
        <v>2024</v>
      </c>
      <c r="D5151" t="s">
        <v>14</v>
      </c>
      <c r="E5151">
        <v>899</v>
      </c>
      <c r="F5151" t="s">
        <v>9</v>
      </c>
      <c r="G5151">
        <v>863900</v>
      </c>
    </row>
    <row r="5152" spans="1:7" x14ac:dyDescent="0.25">
      <c r="A5152" t="s">
        <v>15</v>
      </c>
      <c r="B5152" t="s">
        <v>147</v>
      </c>
      <c r="C5152">
        <v>2024</v>
      </c>
      <c r="D5152" t="s">
        <v>8</v>
      </c>
      <c r="E5152">
        <v>900</v>
      </c>
      <c r="F5152" t="s">
        <v>9</v>
      </c>
      <c r="G5152">
        <v>669000</v>
      </c>
    </row>
    <row r="5153" spans="1:7" x14ac:dyDescent="0.25">
      <c r="A5153" t="s">
        <v>22</v>
      </c>
      <c r="B5153" t="s">
        <v>83</v>
      </c>
      <c r="C5153">
        <v>2024</v>
      </c>
      <c r="D5153" t="s">
        <v>8</v>
      </c>
      <c r="E5153">
        <v>901</v>
      </c>
      <c r="F5153" t="s">
        <v>9</v>
      </c>
      <c r="G5153">
        <v>529900</v>
      </c>
    </row>
    <row r="5154" spans="1:7" x14ac:dyDescent="0.25">
      <c r="A5154" t="s">
        <v>15</v>
      </c>
      <c r="B5154" t="s">
        <v>147</v>
      </c>
      <c r="C5154">
        <v>2024</v>
      </c>
      <c r="D5154" t="s">
        <v>8</v>
      </c>
      <c r="E5154">
        <v>927</v>
      </c>
      <c r="F5154" t="s">
        <v>9</v>
      </c>
      <c r="G5154">
        <v>789900</v>
      </c>
    </row>
    <row r="5155" spans="1:7" x14ac:dyDescent="0.25">
      <c r="A5155" t="s">
        <v>26</v>
      </c>
      <c r="B5155" t="s">
        <v>27</v>
      </c>
      <c r="C5155">
        <v>2024</v>
      </c>
      <c r="D5155" t="s">
        <v>8</v>
      </c>
      <c r="E5155">
        <v>950</v>
      </c>
      <c r="F5155" t="s">
        <v>9</v>
      </c>
      <c r="G5155">
        <v>534900</v>
      </c>
    </row>
    <row r="5156" spans="1:7" x14ac:dyDescent="0.25">
      <c r="A5156" t="s">
        <v>19</v>
      </c>
      <c r="B5156" t="s">
        <v>88</v>
      </c>
      <c r="C5156">
        <v>2014</v>
      </c>
      <c r="D5156" t="s">
        <v>25</v>
      </c>
      <c r="E5156">
        <v>27499</v>
      </c>
      <c r="F5156" t="s">
        <v>21</v>
      </c>
      <c r="G5156">
        <v>65900</v>
      </c>
    </row>
    <row r="5157" spans="1:7" x14ac:dyDescent="0.25">
      <c r="A5157" t="s">
        <v>104</v>
      </c>
      <c r="B5157" t="s">
        <v>128</v>
      </c>
      <c r="C5157">
        <v>2017</v>
      </c>
      <c r="D5157" t="s">
        <v>25</v>
      </c>
      <c r="E5157">
        <v>9534</v>
      </c>
      <c r="F5157" t="s">
        <v>21</v>
      </c>
      <c r="G5157">
        <v>65000</v>
      </c>
    </row>
    <row r="5158" spans="1:7" x14ac:dyDescent="0.25">
      <c r="A5158" t="s">
        <v>26</v>
      </c>
      <c r="B5158" t="s">
        <v>78</v>
      </c>
      <c r="C5158">
        <v>2024</v>
      </c>
      <c r="D5158" t="s">
        <v>8</v>
      </c>
      <c r="E5158">
        <v>999</v>
      </c>
      <c r="F5158" t="s">
        <v>9</v>
      </c>
      <c r="G5158">
        <v>562900</v>
      </c>
    </row>
    <row r="5159" spans="1:7" x14ac:dyDescent="0.25">
      <c r="A5159" t="s">
        <v>26</v>
      </c>
      <c r="B5159" t="s">
        <v>27</v>
      </c>
      <c r="C5159">
        <v>2024</v>
      </c>
      <c r="D5159" t="s">
        <v>8</v>
      </c>
      <c r="E5159">
        <v>999</v>
      </c>
      <c r="F5159" t="s">
        <v>9</v>
      </c>
      <c r="G5159">
        <v>639900</v>
      </c>
    </row>
    <row r="5160" spans="1:7" x14ac:dyDescent="0.25">
      <c r="A5160" t="s">
        <v>77</v>
      </c>
      <c r="B5160">
        <v>5008</v>
      </c>
      <c r="C5160">
        <v>2014</v>
      </c>
      <c r="D5160" t="s">
        <v>25</v>
      </c>
      <c r="E5160">
        <v>24600</v>
      </c>
      <c r="F5160" t="s">
        <v>21</v>
      </c>
      <c r="G5160">
        <v>64900</v>
      </c>
    </row>
    <row r="5161" spans="1:7" x14ac:dyDescent="0.25">
      <c r="A5161" t="s">
        <v>26</v>
      </c>
      <c r="B5161" t="s">
        <v>27</v>
      </c>
      <c r="C5161">
        <v>2024</v>
      </c>
      <c r="D5161" t="s">
        <v>8</v>
      </c>
      <c r="E5161">
        <v>999</v>
      </c>
      <c r="F5161" t="s">
        <v>9</v>
      </c>
      <c r="G5161">
        <v>659900</v>
      </c>
    </row>
    <row r="5162" spans="1:7" x14ac:dyDescent="0.25">
      <c r="A5162" t="s">
        <v>7</v>
      </c>
      <c r="B5162" t="s">
        <v>37</v>
      </c>
      <c r="C5162">
        <v>2014</v>
      </c>
      <c r="D5162" t="s">
        <v>25</v>
      </c>
      <c r="E5162">
        <v>31955</v>
      </c>
      <c r="F5162" t="s">
        <v>9</v>
      </c>
      <c r="G5162">
        <v>64900</v>
      </c>
    </row>
    <row r="5163" spans="1:7" x14ac:dyDescent="0.25">
      <c r="A5163" t="s">
        <v>26</v>
      </c>
      <c r="B5163" t="s">
        <v>27</v>
      </c>
      <c r="C5163">
        <v>2024</v>
      </c>
      <c r="D5163" t="s">
        <v>14</v>
      </c>
      <c r="E5163">
        <v>999</v>
      </c>
      <c r="F5163" t="s">
        <v>9</v>
      </c>
      <c r="G5163">
        <v>973900</v>
      </c>
    </row>
    <row r="5164" spans="1:7" x14ac:dyDescent="0.25">
      <c r="A5164" t="s">
        <v>26</v>
      </c>
      <c r="B5164" t="s">
        <v>27</v>
      </c>
      <c r="C5164">
        <v>2024</v>
      </c>
      <c r="D5164" t="s">
        <v>14</v>
      </c>
      <c r="E5164">
        <v>999</v>
      </c>
      <c r="F5164" t="s">
        <v>9</v>
      </c>
      <c r="G5164">
        <v>1053900</v>
      </c>
    </row>
    <row r="5165" spans="1:7" x14ac:dyDescent="0.25">
      <c r="A5165" t="s">
        <v>26</v>
      </c>
      <c r="B5165" t="s">
        <v>27</v>
      </c>
      <c r="C5165">
        <v>2024</v>
      </c>
      <c r="D5165" t="s">
        <v>8</v>
      </c>
      <c r="E5165">
        <v>999</v>
      </c>
      <c r="F5165" t="s">
        <v>9</v>
      </c>
      <c r="G5165">
        <v>1162900</v>
      </c>
    </row>
    <row r="5166" spans="1:7" x14ac:dyDescent="0.25">
      <c r="A5166" t="s">
        <v>69</v>
      </c>
      <c r="B5166" t="s">
        <v>124</v>
      </c>
      <c r="C5166">
        <v>2015</v>
      </c>
      <c r="D5166" t="s">
        <v>28</v>
      </c>
      <c r="E5166">
        <v>16888</v>
      </c>
      <c r="F5166" t="s">
        <v>21</v>
      </c>
      <c r="G5166">
        <v>64900</v>
      </c>
    </row>
    <row r="5167" spans="1:7" x14ac:dyDescent="0.25">
      <c r="A5167" t="s">
        <v>79</v>
      </c>
      <c r="B5167" t="s">
        <v>112</v>
      </c>
      <c r="C5167">
        <v>2024</v>
      </c>
      <c r="D5167" t="s">
        <v>8</v>
      </c>
      <c r="E5167">
        <v>1000</v>
      </c>
      <c r="F5167" t="s">
        <v>9</v>
      </c>
      <c r="G5167">
        <v>529900</v>
      </c>
    </row>
    <row r="5168" spans="1:7" x14ac:dyDescent="0.25">
      <c r="A5168" t="s">
        <v>79</v>
      </c>
      <c r="B5168" t="s">
        <v>100</v>
      </c>
      <c r="C5168">
        <v>2024</v>
      </c>
      <c r="D5168" t="s">
        <v>8</v>
      </c>
      <c r="E5168">
        <v>1000</v>
      </c>
      <c r="F5168" t="s">
        <v>9</v>
      </c>
      <c r="G5168">
        <v>559900</v>
      </c>
    </row>
    <row r="5169" spans="1:7" x14ac:dyDescent="0.25">
      <c r="A5169" t="s">
        <v>57</v>
      </c>
      <c r="B5169" t="s">
        <v>58</v>
      </c>
      <c r="C5169">
        <v>2024</v>
      </c>
      <c r="D5169" t="s">
        <v>8</v>
      </c>
      <c r="E5169">
        <v>1000</v>
      </c>
      <c r="F5169" t="s">
        <v>9</v>
      </c>
      <c r="G5169">
        <v>638400</v>
      </c>
    </row>
    <row r="5170" spans="1:7" x14ac:dyDescent="0.25">
      <c r="A5170" t="s">
        <v>57</v>
      </c>
      <c r="B5170" t="s">
        <v>58</v>
      </c>
      <c r="C5170">
        <v>2024</v>
      </c>
      <c r="D5170" t="s">
        <v>8</v>
      </c>
      <c r="E5170">
        <v>1000</v>
      </c>
      <c r="F5170" t="s">
        <v>9</v>
      </c>
      <c r="G5170">
        <v>658400</v>
      </c>
    </row>
    <row r="5171" spans="1:7" x14ac:dyDescent="0.25">
      <c r="A5171" t="s">
        <v>26</v>
      </c>
      <c r="B5171" t="s">
        <v>27</v>
      </c>
      <c r="C5171">
        <v>2024</v>
      </c>
      <c r="D5171" t="s">
        <v>14</v>
      </c>
      <c r="E5171">
        <v>1016</v>
      </c>
      <c r="F5171" t="s">
        <v>9</v>
      </c>
      <c r="G5171">
        <v>629000</v>
      </c>
    </row>
    <row r="5172" spans="1:7" x14ac:dyDescent="0.25">
      <c r="A5172" t="s">
        <v>15</v>
      </c>
      <c r="B5172" t="s">
        <v>147</v>
      </c>
      <c r="C5172">
        <v>2024</v>
      </c>
      <c r="D5172" t="s">
        <v>8</v>
      </c>
      <c r="E5172">
        <v>1070</v>
      </c>
      <c r="F5172" t="s">
        <v>9</v>
      </c>
      <c r="G5172">
        <v>659900</v>
      </c>
    </row>
    <row r="5173" spans="1:7" x14ac:dyDescent="0.25">
      <c r="A5173" t="s">
        <v>57</v>
      </c>
      <c r="B5173" t="s">
        <v>58</v>
      </c>
      <c r="C5173">
        <v>2024</v>
      </c>
      <c r="D5173" t="s">
        <v>8</v>
      </c>
      <c r="E5173">
        <v>1100</v>
      </c>
      <c r="F5173" t="s">
        <v>9</v>
      </c>
      <c r="G5173">
        <v>839000</v>
      </c>
    </row>
    <row r="5174" spans="1:7" x14ac:dyDescent="0.25">
      <c r="A5174" t="s">
        <v>26</v>
      </c>
      <c r="B5174" t="s">
        <v>78</v>
      </c>
      <c r="C5174">
        <v>2024</v>
      </c>
      <c r="D5174" t="s">
        <v>14</v>
      </c>
      <c r="E5174">
        <v>1200</v>
      </c>
      <c r="F5174" t="s">
        <v>9</v>
      </c>
      <c r="G5174">
        <v>549000</v>
      </c>
    </row>
    <row r="5175" spans="1:7" x14ac:dyDescent="0.25">
      <c r="A5175" t="s">
        <v>26</v>
      </c>
      <c r="B5175" t="s">
        <v>78</v>
      </c>
      <c r="C5175">
        <v>2024</v>
      </c>
      <c r="D5175" t="s">
        <v>14</v>
      </c>
      <c r="E5175">
        <v>1200</v>
      </c>
      <c r="F5175" t="s">
        <v>9</v>
      </c>
      <c r="G5175">
        <v>569900</v>
      </c>
    </row>
    <row r="5176" spans="1:7" x14ac:dyDescent="0.25">
      <c r="A5176" t="s">
        <v>26</v>
      </c>
      <c r="B5176" t="s">
        <v>78</v>
      </c>
      <c r="C5176">
        <v>2024</v>
      </c>
      <c r="D5176" t="s">
        <v>8</v>
      </c>
      <c r="E5176">
        <v>1200</v>
      </c>
      <c r="F5176" t="s">
        <v>9</v>
      </c>
      <c r="G5176">
        <v>599000</v>
      </c>
    </row>
    <row r="5177" spans="1:7" x14ac:dyDescent="0.25">
      <c r="A5177" t="s">
        <v>26</v>
      </c>
      <c r="B5177" t="s">
        <v>27</v>
      </c>
      <c r="C5177">
        <v>2024</v>
      </c>
      <c r="D5177" t="s">
        <v>8</v>
      </c>
      <c r="E5177">
        <v>1200</v>
      </c>
      <c r="F5177" t="s">
        <v>9</v>
      </c>
      <c r="G5177">
        <v>779900</v>
      </c>
    </row>
    <row r="5178" spans="1:7" x14ac:dyDescent="0.25">
      <c r="A5178" t="s">
        <v>26</v>
      </c>
      <c r="B5178" t="s">
        <v>27</v>
      </c>
      <c r="C5178">
        <v>2024</v>
      </c>
      <c r="D5178" t="s">
        <v>14</v>
      </c>
      <c r="E5178">
        <v>1200</v>
      </c>
      <c r="F5178" t="s">
        <v>9</v>
      </c>
      <c r="G5178">
        <v>799000</v>
      </c>
    </row>
    <row r="5179" spans="1:7" x14ac:dyDescent="0.25">
      <c r="A5179" t="s">
        <v>26</v>
      </c>
      <c r="B5179" t="s">
        <v>27</v>
      </c>
      <c r="C5179">
        <v>2024</v>
      </c>
      <c r="D5179" t="s">
        <v>14</v>
      </c>
      <c r="E5179">
        <v>1200</v>
      </c>
      <c r="F5179" t="s">
        <v>9</v>
      </c>
      <c r="G5179">
        <v>969000</v>
      </c>
    </row>
    <row r="5180" spans="1:7" x14ac:dyDescent="0.25">
      <c r="A5180" t="s">
        <v>26</v>
      </c>
      <c r="B5180" t="s">
        <v>27</v>
      </c>
      <c r="C5180">
        <v>2024</v>
      </c>
      <c r="D5180" t="s">
        <v>14</v>
      </c>
      <c r="E5180">
        <v>1200</v>
      </c>
      <c r="F5180" t="s">
        <v>9</v>
      </c>
      <c r="G5180">
        <v>985900</v>
      </c>
    </row>
    <row r="5181" spans="1:7" x14ac:dyDescent="0.25">
      <c r="A5181" t="s">
        <v>29</v>
      </c>
      <c r="B5181" t="s">
        <v>40</v>
      </c>
      <c r="C5181">
        <v>2024</v>
      </c>
      <c r="D5181" t="s">
        <v>8</v>
      </c>
      <c r="E5181">
        <v>1220</v>
      </c>
      <c r="F5181" t="s">
        <v>9</v>
      </c>
      <c r="G5181">
        <v>839900</v>
      </c>
    </row>
    <row r="5182" spans="1:7" x14ac:dyDescent="0.25">
      <c r="A5182" t="s">
        <v>77</v>
      </c>
      <c r="B5182">
        <v>108</v>
      </c>
      <c r="C5182">
        <v>2014</v>
      </c>
      <c r="D5182" t="s">
        <v>28</v>
      </c>
      <c r="E5182">
        <v>10947</v>
      </c>
      <c r="F5182" t="s">
        <v>21</v>
      </c>
      <c r="G5182">
        <v>64800</v>
      </c>
    </row>
    <row r="5183" spans="1:7" x14ac:dyDescent="0.25">
      <c r="A5183" t="s">
        <v>29</v>
      </c>
      <c r="B5183" t="s">
        <v>35</v>
      </c>
      <c r="C5183">
        <v>2024</v>
      </c>
      <c r="D5183" t="s">
        <v>14</v>
      </c>
      <c r="E5183">
        <v>1295</v>
      </c>
      <c r="F5183" t="s">
        <v>9</v>
      </c>
      <c r="G5183">
        <v>799900</v>
      </c>
    </row>
    <row r="5184" spans="1:7" x14ac:dyDescent="0.25">
      <c r="A5184" t="s">
        <v>57</v>
      </c>
      <c r="B5184" t="s">
        <v>58</v>
      </c>
      <c r="C5184">
        <v>2024</v>
      </c>
      <c r="D5184" t="s">
        <v>8</v>
      </c>
      <c r="E5184">
        <v>1300</v>
      </c>
      <c r="F5184" t="s">
        <v>9</v>
      </c>
      <c r="G5184">
        <v>785000</v>
      </c>
    </row>
    <row r="5185" spans="1:7" x14ac:dyDescent="0.25">
      <c r="A5185" t="s">
        <v>10</v>
      </c>
      <c r="B5185" t="s">
        <v>54</v>
      </c>
      <c r="C5185">
        <v>2014</v>
      </c>
      <c r="D5185" t="s">
        <v>25</v>
      </c>
      <c r="E5185">
        <v>11874</v>
      </c>
      <c r="F5185" t="s">
        <v>21</v>
      </c>
      <c r="G5185">
        <v>64500</v>
      </c>
    </row>
    <row r="5186" spans="1:7" x14ac:dyDescent="0.25">
      <c r="A5186" t="s">
        <v>29</v>
      </c>
      <c r="B5186" t="s">
        <v>40</v>
      </c>
      <c r="C5186">
        <v>2024</v>
      </c>
      <c r="D5186" t="s">
        <v>8</v>
      </c>
      <c r="E5186">
        <v>1350</v>
      </c>
      <c r="F5186" t="s">
        <v>9</v>
      </c>
      <c r="G5186">
        <v>939900</v>
      </c>
    </row>
    <row r="5187" spans="1:7" x14ac:dyDescent="0.25">
      <c r="A5187" t="s">
        <v>15</v>
      </c>
      <c r="B5187" t="s">
        <v>147</v>
      </c>
      <c r="C5187">
        <v>2024</v>
      </c>
      <c r="D5187" t="s">
        <v>8</v>
      </c>
      <c r="E5187">
        <v>1376</v>
      </c>
      <c r="F5187" t="s">
        <v>9</v>
      </c>
      <c r="G5187">
        <v>829900</v>
      </c>
    </row>
    <row r="5188" spans="1:7" x14ac:dyDescent="0.25">
      <c r="A5188" t="s">
        <v>26</v>
      </c>
      <c r="B5188" t="s">
        <v>78</v>
      </c>
      <c r="C5188">
        <v>2024</v>
      </c>
      <c r="D5188" t="s">
        <v>14</v>
      </c>
      <c r="E5188">
        <v>1399</v>
      </c>
      <c r="F5188" t="s">
        <v>9</v>
      </c>
      <c r="G5188">
        <v>563900</v>
      </c>
    </row>
    <row r="5189" spans="1:7" x14ac:dyDescent="0.25">
      <c r="A5189" t="s">
        <v>79</v>
      </c>
      <c r="B5189" t="s">
        <v>123</v>
      </c>
      <c r="C5189">
        <v>2014</v>
      </c>
      <c r="D5189" t="s">
        <v>25</v>
      </c>
      <c r="E5189">
        <v>22221</v>
      </c>
      <c r="F5189" t="s">
        <v>21</v>
      </c>
      <c r="G5189">
        <v>64000</v>
      </c>
    </row>
    <row r="5190" spans="1:7" x14ac:dyDescent="0.25">
      <c r="A5190" t="s">
        <v>46</v>
      </c>
      <c r="B5190" t="s">
        <v>81</v>
      </c>
      <c r="C5190">
        <v>2015</v>
      </c>
      <c r="D5190" t="s">
        <v>25</v>
      </c>
      <c r="E5190">
        <v>12000</v>
      </c>
      <c r="F5190" t="s">
        <v>21</v>
      </c>
      <c r="G5190">
        <v>62999</v>
      </c>
    </row>
    <row r="5191" spans="1:7" x14ac:dyDescent="0.25">
      <c r="A5191" t="s">
        <v>77</v>
      </c>
      <c r="B5191">
        <v>5008</v>
      </c>
      <c r="C5191">
        <v>2014</v>
      </c>
      <c r="D5191" t="s">
        <v>28</v>
      </c>
      <c r="E5191">
        <v>15500</v>
      </c>
      <c r="F5191" t="s">
        <v>21</v>
      </c>
      <c r="G5191">
        <v>62900</v>
      </c>
    </row>
    <row r="5192" spans="1:7" x14ac:dyDescent="0.25">
      <c r="A5192" t="s">
        <v>26</v>
      </c>
      <c r="B5192" t="s">
        <v>27</v>
      </c>
      <c r="C5192">
        <v>2024</v>
      </c>
      <c r="D5192" t="s">
        <v>8</v>
      </c>
      <c r="E5192">
        <v>1499</v>
      </c>
      <c r="F5192" t="s">
        <v>9</v>
      </c>
      <c r="G5192">
        <v>829900</v>
      </c>
    </row>
    <row r="5193" spans="1:7" x14ac:dyDescent="0.25">
      <c r="A5193" t="s">
        <v>15</v>
      </c>
      <c r="B5193">
        <v>330</v>
      </c>
      <c r="C5193">
        <v>2024</v>
      </c>
      <c r="D5193" t="s">
        <v>14</v>
      </c>
      <c r="E5193">
        <v>1500</v>
      </c>
      <c r="F5193" t="s">
        <v>9</v>
      </c>
      <c r="G5193">
        <v>569900</v>
      </c>
    </row>
    <row r="5194" spans="1:7" x14ac:dyDescent="0.25">
      <c r="A5194" t="s">
        <v>15</v>
      </c>
      <c r="B5194">
        <v>330</v>
      </c>
      <c r="C5194">
        <v>2024</v>
      </c>
      <c r="D5194" t="s">
        <v>14</v>
      </c>
      <c r="E5194">
        <v>1500</v>
      </c>
      <c r="F5194" t="s">
        <v>9</v>
      </c>
      <c r="G5194">
        <v>569900</v>
      </c>
    </row>
    <row r="5195" spans="1:7" x14ac:dyDescent="0.25">
      <c r="A5195" t="s">
        <v>26</v>
      </c>
      <c r="B5195" t="s">
        <v>27</v>
      </c>
      <c r="C5195">
        <v>2024</v>
      </c>
      <c r="D5195" t="s">
        <v>14</v>
      </c>
      <c r="E5195">
        <v>1500</v>
      </c>
      <c r="F5195" t="s">
        <v>9</v>
      </c>
      <c r="G5195">
        <v>579000</v>
      </c>
    </row>
    <row r="5196" spans="1:7" x14ac:dyDescent="0.25">
      <c r="A5196" t="s">
        <v>26</v>
      </c>
      <c r="B5196" t="s">
        <v>31</v>
      </c>
      <c r="C5196">
        <v>2024</v>
      </c>
      <c r="D5196" t="s">
        <v>14</v>
      </c>
      <c r="E5196">
        <v>1500</v>
      </c>
      <c r="F5196" t="s">
        <v>9</v>
      </c>
      <c r="G5196">
        <v>589000</v>
      </c>
    </row>
    <row r="5197" spans="1:7" x14ac:dyDescent="0.25">
      <c r="A5197" t="s">
        <v>26</v>
      </c>
      <c r="B5197" t="s">
        <v>31</v>
      </c>
      <c r="C5197">
        <v>2024</v>
      </c>
      <c r="D5197" t="s">
        <v>14</v>
      </c>
      <c r="E5197">
        <v>1500</v>
      </c>
      <c r="F5197" t="s">
        <v>9</v>
      </c>
      <c r="G5197">
        <v>589000</v>
      </c>
    </row>
    <row r="5198" spans="1:7" x14ac:dyDescent="0.25">
      <c r="A5198" t="s">
        <v>10</v>
      </c>
      <c r="B5198" t="s">
        <v>54</v>
      </c>
      <c r="C5198">
        <v>2018</v>
      </c>
      <c r="D5198" t="s">
        <v>25</v>
      </c>
      <c r="E5198">
        <v>5011</v>
      </c>
      <c r="F5198" t="s">
        <v>21</v>
      </c>
      <c r="G5198">
        <v>62500</v>
      </c>
    </row>
    <row r="5199" spans="1:7" x14ac:dyDescent="0.25">
      <c r="A5199" t="s">
        <v>26</v>
      </c>
      <c r="B5199" t="s">
        <v>27</v>
      </c>
      <c r="C5199">
        <v>2024</v>
      </c>
      <c r="D5199" t="s">
        <v>14</v>
      </c>
      <c r="E5199">
        <v>1500</v>
      </c>
      <c r="F5199" t="s">
        <v>9</v>
      </c>
      <c r="G5199">
        <v>619900</v>
      </c>
    </row>
    <row r="5200" spans="1:7" x14ac:dyDescent="0.25">
      <c r="A5200" t="s">
        <v>26</v>
      </c>
      <c r="B5200" t="s">
        <v>27</v>
      </c>
      <c r="C5200">
        <v>2024</v>
      </c>
      <c r="D5200" t="s">
        <v>14</v>
      </c>
      <c r="E5200">
        <v>1500</v>
      </c>
      <c r="F5200" t="s">
        <v>9</v>
      </c>
      <c r="G5200">
        <v>625900</v>
      </c>
    </row>
    <row r="5201" spans="1:7" x14ac:dyDescent="0.25">
      <c r="A5201" t="s">
        <v>15</v>
      </c>
      <c r="B5201" t="s">
        <v>147</v>
      </c>
      <c r="C5201">
        <v>2024</v>
      </c>
      <c r="D5201" t="s">
        <v>8</v>
      </c>
      <c r="E5201">
        <v>1500</v>
      </c>
      <c r="F5201" t="s">
        <v>9</v>
      </c>
      <c r="G5201">
        <v>669900</v>
      </c>
    </row>
    <row r="5202" spans="1:7" x14ac:dyDescent="0.25">
      <c r="A5202" t="s">
        <v>15</v>
      </c>
      <c r="B5202" t="s">
        <v>86</v>
      </c>
      <c r="C5202">
        <v>2024</v>
      </c>
      <c r="D5202" t="s">
        <v>8</v>
      </c>
      <c r="E5202">
        <v>1500</v>
      </c>
      <c r="F5202" t="s">
        <v>9</v>
      </c>
      <c r="G5202">
        <v>699900</v>
      </c>
    </row>
    <row r="5203" spans="1:7" x14ac:dyDescent="0.25">
      <c r="A5203" t="s">
        <v>15</v>
      </c>
      <c r="B5203" t="s">
        <v>147</v>
      </c>
      <c r="C5203">
        <v>2024</v>
      </c>
      <c r="D5203" t="s">
        <v>8</v>
      </c>
      <c r="E5203">
        <v>1500</v>
      </c>
      <c r="F5203" t="s">
        <v>9</v>
      </c>
      <c r="G5203">
        <v>709900</v>
      </c>
    </row>
    <row r="5204" spans="1:7" x14ac:dyDescent="0.25">
      <c r="A5204" t="s">
        <v>15</v>
      </c>
      <c r="B5204">
        <v>530</v>
      </c>
      <c r="C5204">
        <v>2024</v>
      </c>
      <c r="D5204" t="s">
        <v>14</v>
      </c>
      <c r="E5204">
        <v>1500</v>
      </c>
      <c r="F5204" t="s">
        <v>9</v>
      </c>
      <c r="G5204">
        <v>719900</v>
      </c>
    </row>
    <row r="5205" spans="1:7" x14ac:dyDescent="0.25">
      <c r="A5205" t="s">
        <v>15</v>
      </c>
      <c r="B5205">
        <v>530</v>
      </c>
      <c r="C5205">
        <v>2024</v>
      </c>
      <c r="D5205" t="s">
        <v>14</v>
      </c>
      <c r="E5205">
        <v>1500</v>
      </c>
      <c r="F5205" t="s">
        <v>9</v>
      </c>
      <c r="G5205">
        <v>729900</v>
      </c>
    </row>
    <row r="5206" spans="1:7" x14ac:dyDescent="0.25">
      <c r="A5206" t="s">
        <v>15</v>
      </c>
      <c r="B5206">
        <v>440</v>
      </c>
      <c r="C5206">
        <v>2024</v>
      </c>
      <c r="D5206" t="s">
        <v>8</v>
      </c>
      <c r="E5206">
        <v>1500</v>
      </c>
      <c r="F5206" t="s">
        <v>9</v>
      </c>
      <c r="G5206">
        <v>739900</v>
      </c>
    </row>
    <row r="5207" spans="1:7" x14ac:dyDescent="0.25">
      <c r="A5207" t="s">
        <v>15</v>
      </c>
      <c r="B5207" t="s">
        <v>86</v>
      </c>
      <c r="C5207">
        <v>2024</v>
      </c>
      <c r="D5207" t="s">
        <v>8</v>
      </c>
      <c r="E5207">
        <v>1500</v>
      </c>
      <c r="F5207" t="s">
        <v>9</v>
      </c>
      <c r="G5207">
        <v>769900</v>
      </c>
    </row>
    <row r="5208" spans="1:7" x14ac:dyDescent="0.25">
      <c r="A5208" t="s">
        <v>15</v>
      </c>
      <c r="B5208" t="s">
        <v>147</v>
      </c>
      <c r="C5208">
        <v>2024</v>
      </c>
      <c r="D5208" t="s">
        <v>8</v>
      </c>
      <c r="E5208">
        <v>1500</v>
      </c>
      <c r="F5208" t="s">
        <v>9</v>
      </c>
      <c r="G5208">
        <v>779900</v>
      </c>
    </row>
    <row r="5209" spans="1:7" x14ac:dyDescent="0.25">
      <c r="A5209" t="s">
        <v>26</v>
      </c>
      <c r="B5209" t="s">
        <v>27</v>
      </c>
      <c r="C5209">
        <v>2024</v>
      </c>
      <c r="D5209" t="s">
        <v>14</v>
      </c>
      <c r="E5209">
        <v>1500</v>
      </c>
      <c r="F5209" t="s">
        <v>9</v>
      </c>
      <c r="G5209">
        <v>809000</v>
      </c>
    </row>
    <row r="5210" spans="1:7" x14ac:dyDescent="0.25">
      <c r="A5210" t="s">
        <v>15</v>
      </c>
      <c r="B5210" t="s">
        <v>86</v>
      </c>
      <c r="C5210">
        <v>2024</v>
      </c>
      <c r="D5210" t="s">
        <v>8</v>
      </c>
      <c r="E5210">
        <v>1500</v>
      </c>
      <c r="F5210" t="s">
        <v>9</v>
      </c>
      <c r="G5210">
        <v>819900</v>
      </c>
    </row>
    <row r="5211" spans="1:7" x14ac:dyDescent="0.25">
      <c r="A5211" t="s">
        <v>15</v>
      </c>
      <c r="B5211" t="s">
        <v>147</v>
      </c>
      <c r="C5211">
        <v>2024</v>
      </c>
      <c r="D5211" t="s">
        <v>8</v>
      </c>
      <c r="E5211">
        <v>1500</v>
      </c>
      <c r="F5211" t="s">
        <v>9</v>
      </c>
      <c r="G5211">
        <v>839900</v>
      </c>
    </row>
    <row r="5212" spans="1:7" x14ac:dyDescent="0.25">
      <c r="A5212" t="s">
        <v>10</v>
      </c>
      <c r="B5212" t="s">
        <v>54</v>
      </c>
      <c r="C5212">
        <v>2014</v>
      </c>
      <c r="D5212" t="s">
        <v>28</v>
      </c>
      <c r="E5212">
        <v>16800</v>
      </c>
      <c r="F5212" t="s">
        <v>21</v>
      </c>
      <c r="G5212">
        <v>59900</v>
      </c>
    </row>
    <row r="5213" spans="1:7" x14ac:dyDescent="0.25">
      <c r="A5213" t="s">
        <v>26</v>
      </c>
      <c r="B5213" t="s">
        <v>27</v>
      </c>
      <c r="C5213">
        <v>2024</v>
      </c>
      <c r="D5213" t="s">
        <v>14</v>
      </c>
      <c r="E5213">
        <v>1500</v>
      </c>
      <c r="F5213" t="s">
        <v>9</v>
      </c>
      <c r="G5213">
        <v>949000</v>
      </c>
    </row>
    <row r="5214" spans="1:7" x14ac:dyDescent="0.25">
      <c r="A5214" t="s">
        <v>26</v>
      </c>
      <c r="B5214" t="s">
        <v>27</v>
      </c>
      <c r="C5214">
        <v>2024</v>
      </c>
      <c r="D5214" t="s">
        <v>8</v>
      </c>
      <c r="E5214">
        <v>1500</v>
      </c>
      <c r="F5214" t="s">
        <v>9</v>
      </c>
      <c r="G5214">
        <v>979000</v>
      </c>
    </row>
    <row r="5215" spans="1:7" x14ac:dyDescent="0.25">
      <c r="A5215" t="s">
        <v>15</v>
      </c>
      <c r="B5215" t="s">
        <v>153</v>
      </c>
      <c r="C5215">
        <v>2024</v>
      </c>
      <c r="D5215" t="s">
        <v>8</v>
      </c>
      <c r="E5215">
        <v>1500</v>
      </c>
      <c r="F5215" t="s">
        <v>9</v>
      </c>
      <c r="G5215">
        <v>992900</v>
      </c>
    </row>
    <row r="5216" spans="1:7" x14ac:dyDescent="0.25">
      <c r="A5216" t="s">
        <v>15</v>
      </c>
      <c r="B5216">
        <v>540</v>
      </c>
      <c r="C5216">
        <v>2024</v>
      </c>
      <c r="D5216" t="s">
        <v>14</v>
      </c>
      <c r="E5216">
        <v>1500</v>
      </c>
      <c r="F5216" t="s">
        <v>9</v>
      </c>
      <c r="G5216">
        <v>1019900</v>
      </c>
    </row>
    <row r="5217" spans="1:7" x14ac:dyDescent="0.25">
      <c r="A5217" t="s">
        <v>15</v>
      </c>
      <c r="B5217">
        <v>540</v>
      </c>
      <c r="C5217">
        <v>2024</v>
      </c>
      <c r="D5217" t="s">
        <v>14</v>
      </c>
      <c r="E5217">
        <v>1500</v>
      </c>
      <c r="F5217" t="s">
        <v>9</v>
      </c>
      <c r="G5217">
        <v>1029900</v>
      </c>
    </row>
    <row r="5218" spans="1:7" x14ac:dyDescent="0.25">
      <c r="A5218" t="s">
        <v>15</v>
      </c>
      <c r="B5218" t="s">
        <v>153</v>
      </c>
      <c r="C5218">
        <v>2024</v>
      </c>
      <c r="D5218" t="s">
        <v>8</v>
      </c>
      <c r="E5218">
        <v>1500</v>
      </c>
      <c r="F5218" t="s">
        <v>9</v>
      </c>
      <c r="G5218">
        <v>1129900</v>
      </c>
    </row>
    <row r="5219" spans="1:7" x14ac:dyDescent="0.25">
      <c r="A5219" t="s">
        <v>46</v>
      </c>
      <c r="B5219" t="s">
        <v>66</v>
      </c>
      <c r="C5219">
        <v>2014</v>
      </c>
      <c r="D5219" t="s">
        <v>28</v>
      </c>
      <c r="E5219">
        <v>20100</v>
      </c>
      <c r="F5219" t="s">
        <v>21</v>
      </c>
      <c r="G5219">
        <v>59900</v>
      </c>
    </row>
    <row r="5220" spans="1:7" x14ac:dyDescent="0.25">
      <c r="A5220" t="s">
        <v>104</v>
      </c>
      <c r="B5220" t="s">
        <v>128</v>
      </c>
      <c r="C5220">
        <v>2014</v>
      </c>
      <c r="D5220" t="s">
        <v>25</v>
      </c>
      <c r="E5220">
        <v>23000</v>
      </c>
      <c r="F5220" t="s">
        <v>21</v>
      </c>
      <c r="G5220">
        <v>59900</v>
      </c>
    </row>
    <row r="5221" spans="1:7" x14ac:dyDescent="0.25">
      <c r="A5221" t="s">
        <v>15</v>
      </c>
      <c r="B5221" t="s">
        <v>86</v>
      </c>
      <c r="C5221">
        <v>2024</v>
      </c>
      <c r="D5221" t="s">
        <v>8</v>
      </c>
      <c r="E5221">
        <v>1500</v>
      </c>
      <c r="F5221" t="s">
        <v>9</v>
      </c>
      <c r="G5221">
        <v>1295900</v>
      </c>
    </row>
    <row r="5222" spans="1:7" x14ac:dyDescent="0.25">
      <c r="A5222" t="s">
        <v>15</v>
      </c>
      <c r="B5222" t="s">
        <v>153</v>
      </c>
      <c r="C5222">
        <v>2024</v>
      </c>
      <c r="D5222" t="s">
        <v>8</v>
      </c>
      <c r="E5222">
        <v>1500</v>
      </c>
      <c r="F5222" t="s">
        <v>9</v>
      </c>
      <c r="G5222">
        <v>1329900</v>
      </c>
    </row>
    <row r="5223" spans="1:7" x14ac:dyDescent="0.25">
      <c r="A5223" t="s">
        <v>98</v>
      </c>
      <c r="B5223" t="s">
        <v>110</v>
      </c>
      <c r="C5223">
        <v>2017</v>
      </c>
      <c r="D5223" t="s">
        <v>28</v>
      </c>
      <c r="E5223">
        <v>21599</v>
      </c>
      <c r="F5223" t="s">
        <v>21</v>
      </c>
      <c r="G5223">
        <v>59900</v>
      </c>
    </row>
    <row r="5224" spans="1:7" x14ac:dyDescent="0.25">
      <c r="A5224" t="s">
        <v>15</v>
      </c>
      <c r="B5224" t="s">
        <v>38</v>
      </c>
      <c r="C5224">
        <v>2024</v>
      </c>
      <c r="D5224" t="s">
        <v>14</v>
      </c>
      <c r="E5224">
        <v>1500</v>
      </c>
      <c r="F5224" t="s">
        <v>9</v>
      </c>
      <c r="G5224">
        <v>1549900</v>
      </c>
    </row>
    <row r="5225" spans="1:7" x14ac:dyDescent="0.25">
      <c r="A5225" t="s">
        <v>84</v>
      </c>
      <c r="B5225" t="s">
        <v>85</v>
      </c>
      <c r="C5225">
        <v>2014</v>
      </c>
      <c r="D5225" t="s">
        <v>28</v>
      </c>
      <c r="E5225">
        <v>16000</v>
      </c>
      <c r="F5225" t="s">
        <v>21</v>
      </c>
      <c r="G5225">
        <v>56999</v>
      </c>
    </row>
    <row r="5226" spans="1:7" x14ac:dyDescent="0.25">
      <c r="A5226" t="s">
        <v>22</v>
      </c>
      <c r="B5226" t="s">
        <v>48</v>
      </c>
      <c r="C5226">
        <v>2024</v>
      </c>
      <c r="D5226" t="s">
        <v>14</v>
      </c>
      <c r="E5226">
        <v>2088</v>
      </c>
      <c r="F5226" t="s">
        <v>9</v>
      </c>
      <c r="G5226">
        <v>679900</v>
      </c>
    </row>
    <row r="5227" spans="1:7" x14ac:dyDescent="0.25">
      <c r="A5227" t="s">
        <v>12</v>
      </c>
      <c r="B5227" t="s">
        <v>136</v>
      </c>
      <c r="C5227">
        <v>2014</v>
      </c>
      <c r="D5227" t="s">
        <v>28</v>
      </c>
      <c r="E5227">
        <v>13243</v>
      </c>
      <c r="F5227" t="s">
        <v>21</v>
      </c>
      <c r="G5227">
        <v>54900</v>
      </c>
    </row>
    <row r="5228" spans="1:7" x14ac:dyDescent="0.25">
      <c r="A5228" t="s">
        <v>46</v>
      </c>
      <c r="B5228" t="s">
        <v>81</v>
      </c>
      <c r="C5228">
        <v>2015</v>
      </c>
      <c r="D5228" t="s">
        <v>25</v>
      </c>
      <c r="E5228">
        <v>15100</v>
      </c>
      <c r="F5228" t="s">
        <v>21</v>
      </c>
      <c r="G5228">
        <v>54900</v>
      </c>
    </row>
    <row r="5229" spans="1:7" x14ac:dyDescent="0.25">
      <c r="A5229" t="s">
        <v>46</v>
      </c>
      <c r="B5229" t="s">
        <v>81</v>
      </c>
      <c r="C5229">
        <v>2015</v>
      </c>
      <c r="D5229" t="s">
        <v>25</v>
      </c>
      <c r="E5229">
        <v>15806</v>
      </c>
      <c r="F5229" t="s">
        <v>21</v>
      </c>
      <c r="G5229">
        <v>52500</v>
      </c>
    </row>
    <row r="5230" spans="1:7" x14ac:dyDescent="0.25">
      <c r="A5230" t="s">
        <v>12</v>
      </c>
      <c r="B5230" t="s">
        <v>13</v>
      </c>
      <c r="C5230">
        <v>2017</v>
      </c>
      <c r="D5230" t="s">
        <v>25</v>
      </c>
      <c r="E5230">
        <v>10435</v>
      </c>
      <c r="F5230" t="s">
        <v>21</v>
      </c>
      <c r="G5230">
        <v>50000</v>
      </c>
    </row>
    <row r="5231" spans="1:7" x14ac:dyDescent="0.25">
      <c r="A5231" t="s">
        <v>10</v>
      </c>
      <c r="B5231" t="s">
        <v>54</v>
      </c>
      <c r="C5231">
        <v>2019</v>
      </c>
      <c r="D5231" t="s">
        <v>25</v>
      </c>
      <c r="E5231">
        <v>3121</v>
      </c>
      <c r="F5231" t="s">
        <v>21</v>
      </c>
      <c r="G5231">
        <v>50000</v>
      </c>
    </row>
    <row r="5232" spans="1:7" x14ac:dyDescent="0.25">
      <c r="A5232" t="s">
        <v>26</v>
      </c>
      <c r="B5232" t="s">
        <v>31</v>
      </c>
      <c r="C5232">
        <v>2025</v>
      </c>
      <c r="D5232" t="s">
        <v>14</v>
      </c>
      <c r="E5232">
        <v>0</v>
      </c>
      <c r="F5232" t="s">
        <v>9</v>
      </c>
      <c r="G5232">
        <v>783150</v>
      </c>
    </row>
    <row r="5233" spans="1:7" x14ac:dyDescent="0.25">
      <c r="A5233" t="s">
        <v>26</v>
      </c>
      <c r="B5233" t="s">
        <v>31</v>
      </c>
      <c r="C5233">
        <v>2025</v>
      </c>
      <c r="D5233" t="s">
        <v>8</v>
      </c>
      <c r="E5233">
        <v>0</v>
      </c>
      <c r="F5233" t="s">
        <v>9</v>
      </c>
      <c r="G5233">
        <v>1299000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358</v>
      </c>
      <c r="B1" s="96"/>
      <c r="D1" s="97"/>
      <c r="E1" s="97"/>
      <c r="F1" s="97"/>
      <c r="G1" s="97"/>
    </row>
    <row r="2" spans="1:7" ht="15" customHeight="1" x14ac:dyDescent="0.25">
      <c r="A2" s="9" t="s">
        <v>359</v>
      </c>
      <c r="B2" s="96"/>
    </row>
    <row r="3" spans="1:7" ht="15" customHeight="1" x14ac:dyDescent="0.25">
      <c r="A3" s="9" t="s">
        <v>360</v>
      </c>
      <c r="B3" s="96"/>
    </row>
    <row r="4" spans="1:7" ht="15" customHeight="1" x14ac:dyDescent="0.25">
      <c r="A4" s="9" t="s">
        <v>361</v>
      </c>
      <c r="B4" s="96"/>
    </row>
    <row r="5" spans="1:7" s="4" customFormat="1" ht="15" customHeight="1" x14ac:dyDescent="0.25">
      <c r="A5" s="24" t="s">
        <v>362</v>
      </c>
      <c r="B5" s="101"/>
    </row>
    <row r="6" spans="1:7" s="4" customFormat="1" ht="15" customHeight="1" x14ac:dyDescent="0.25">
      <c r="A6" s="24" t="s">
        <v>363</v>
      </c>
      <c r="B6" s="101"/>
    </row>
    <row r="7" spans="1:7" s="4" customFormat="1" ht="15" customHeight="1" x14ac:dyDescent="0.25">
      <c r="A7" s="24" t="s">
        <v>364</v>
      </c>
      <c r="B7" s="101"/>
    </row>
    <row r="8" spans="1:7" s="4" customFormat="1" ht="15" customHeight="1" x14ac:dyDescent="0.25">
      <c r="A8" s="61" t="s">
        <v>365</v>
      </c>
      <c r="B8" s="101"/>
    </row>
    <row r="9" spans="1:7" s="4" customFormat="1" ht="15" customHeight="1" x14ac:dyDescent="0.25">
      <c r="A9" s="61" t="s">
        <v>366</v>
      </c>
      <c r="B9" s="101"/>
    </row>
    <row r="10" spans="1:7" s="4" customFormat="1" ht="15" customHeight="1" x14ac:dyDescent="0.25">
      <c r="A10" s="24" t="s">
        <v>367</v>
      </c>
      <c r="B10" s="101"/>
    </row>
    <row r="11" spans="1:7" s="4" customFormat="1" ht="15" customHeight="1" x14ac:dyDescent="0.25">
      <c r="A11" s="24" t="s">
        <v>174</v>
      </c>
      <c r="B11" s="101"/>
    </row>
    <row r="12" spans="1:7" s="4" customFormat="1" ht="15" customHeight="1" x14ac:dyDescent="0.25">
      <c r="A12" s="24" t="s">
        <v>188</v>
      </c>
      <c r="B12" s="101"/>
    </row>
    <row r="13" spans="1:7" s="4" customFormat="1" ht="15" customHeight="1" x14ac:dyDescent="0.25">
      <c r="A13" s="24" t="s">
        <v>368</v>
      </c>
      <c r="B13" s="101"/>
      <c r="C13" s="106"/>
      <c r="D13" s="66"/>
      <c r="E13" s="66"/>
      <c r="F13" s="66"/>
      <c r="G13" s="66"/>
    </row>
    <row r="14" spans="1:7" s="4" customFormat="1" ht="15" customHeight="1" x14ac:dyDescent="0.25">
      <c r="A14" s="24" t="s">
        <v>369</v>
      </c>
      <c r="B14" s="101"/>
      <c r="C14" s="66"/>
      <c r="D14" s="66"/>
      <c r="E14" s="66"/>
      <c r="F14" s="66"/>
      <c r="G14" s="66"/>
    </row>
    <row r="15" spans="1:7" s="4" customFormat="1" ht="15" customHeight="1" x14ac:dyDescent="0.25">
      <c r="A15" s="61" t="s">
        <v>370</v>
      </c>
      <c r="B15" s="101"/>
    </row>
    <row r="16" spans="1:7" s="4" customFormat="1" ht="15" customHeight="1" x14ac:dyDescent="0.25">
      <c r="A16" s="27" t="s">
        <v>371</v>
      </c>
      <c r="B16" s="101"/>
      <c r="C16" s="31" t="s">
        <v>198</v>
      </c>
      <c r="D16" s="29" t="s">
        <v>199</v>
      </c>
      <c r="E16" s="23"/>
      <c r="F16" s="28" t="s">
        <v>200</v>
      </c>
      <c r="G16" s="29" t="s">
        <v>199</v>
      </c>
    </row>
    <row r="17" spans="1:12" s="4" customFormat="1" ht="15" customHeight="1" x14ac:dyDescent="0.25">
      <c r="A17" s="24" t="s">
        <v>372</v>
      </c>
      <c r="C17" s="99" t="s">
        <v>202</v>
      </c>
      <c r="D17" s="100">
        <v>50</v>
      </c>
      <c r="E17" s="98"/>
      <c r="F17" s="99" t="s">
        <v>203</v>
      </c>
      <c r="G17" s="100">
        <v>50</v>
      </c>
      <c r="H17" s="101"/>
      <c r="I17" s="101"/>
      <c r="J17" s="101"/>
      <c r="K17" s="101"/>
      <c r="L17" s="101"/>
    </row>
    <row r="18" spans="1:12" s="4" customFormat="1" ht="15" customHeight="1" x14ac:dyDescent="0.25">
      <c r="A18" s="24" t="s">
        <v>187</v>
      </c>
      <c r="C18" s="99" t="s">
        <v>205</v>
      </c>
      <c r="D18" s="100">
        <v>20</v>
      </c>
      <c r="E18" s="98"/>
      <c r="F18" s="99" t="s">
        <v>206</v>
      </c>
      <c r="G18" s="100">
        <v>30</v>
      </c>
      <c r="H18" s="101"/>
      <c r="I18" s="101"/>
      <c r="J18" s="101"/>
      <c r="K18" s="101"/>
      <c r="L18" s="101"/>
    </row>
    <row r="19" spans="1:12" s="4" customFormat="1" ht="15" customHeight="1" x14ac:dyDescent="0.25">
      <c r="A19" s="24" t="s">
        <v>188</v>
      </c>
      <c r="C19" s="99" t="s">
        <v>208</v>
      </c>
      <c r="D19" s="100">
        <v>60</v>
      </c>
      <c r="E19" s="98"/>
      <c r="F19" s="99" t="s">
        <v>209</v>
      </c>
      <c r="G19" s="100">
        <v>10</v>
      </c>
      <c r="H19" s="101"/>
      <c r="I19" s="101"/>
      <c r="J19" s="101"/>
      <c r="K19" s="101"/>
      <c r="L19" s="101"/>
    </row>
    <row r="20" spans="1:12" s="4" customFormat="1" ht="15" customHeight="1" x14ac:dyDescent="0.25">
      <c r="A20" s="24" t="s">
        <v>189</v>
      </c>
      <c r="C20" s="99" t="s">
        <v>210</v>
      </c>
      <c r="D20" s="100">
        <v>40</v>
      </c>
      <c r="E20" s="98"/>
      <c r="F20" s="99" t="s">
        <v>211</v>
      </c>
      <c r="G20" s="100">
        <v>50</v>
      </c>
      <c r="H20" s="101"/>
      <c r="I20" s="101"/>
      <c r="J20" s="101"/>
      <c r="K20" s="101"/>
      <c r="L20" s="101"/>
    </row>
    <row r="21" spans="1:12" s="4" customFormat="1" ht="15" customHeight="1" thickBot="1" x14ac:dyDescent="0.3">
      <c r="A21" s="24" t="s">
        <v>373</v>
      </c>
      <c r="C21" s="101"/>
      <c r="D21" s="101"/>
      <c r="E21" s="101"/>
      <c r="F21" s="101"/>
      <c r="G21" s="101"/>
      <c r="H21" s="101"/>
      <c r="I21" s="101"/>
      <c r="J21" s="101"/>
      <c r="K21" s="101"/>
      <c r="L21" s="101"/>
    </row>
    <row r="22" spans="1:12" s="4" customFormat="1" ht="15" customHeight="1" thickTop="1" thickBot="1" x14ac:dyDescent="0.3">
      <c r="A22" s="24" t="s">
        <v>374</v>
      </c>
      <c r="C22" s="109" t="s">
        <v>202</v>
      </c>
      <c r="D22" s="110"/>
      <c r="E22" s="98"/>
      <c r="F22" s="109" t="s">
        <v>209</v>
      </c>
      <c r="G22" s="110"/>
      <c r="H22" s="101"/>
      <c r="I22" s="101"/>
      <c r="J22" s="101"/>
      <c r="K22" s="101"/>
      <c r="L22" s="101"/>
    </row>
    <row r="23" spans="1:12" s="4" customFormat="1" ht="15" customHeight="1" thickTop="1" x14ac:dyDescent="0.25">
      <c r="A23" s="24" t="s">
        <v>375</v>
      </c>
      <c r="C23" s="101"/>
      <c r="D23" s="98"/>
      <c r="E23" s="98"/>
      <c r="F23" s="101"/>
      <c r="G23" s="98"/>
      <c r="H23" s="101"/>
      <c r="I23" s="101"/>
      <c r="J23" s="101"/>
      <c r="K23" s="101"/>
      <c r="L23" s="101"/>
    </row>
    <row r="24" spans="1:12" s="4" customFormat="1" ht="15" customHeight="1" x14ac:dyDescent="0.25">
      <c r="A24" s="24" t="s">
        <v>376</v>
      </c>
      <c r="H24" s="101"/>
      <c r="I24" s="101"/>
      <c r="J24" s="101"/>
      <c r="K24" s="101"/>
      <c r="L24" s="101"/>
    </row>
    <row r="25" spans="1:12" s="4" customFormat="1" ht="15" customHeight="1" x14ac:dyDescent="0.25">
      <c r="A25" s="24" t="s">
        <v>194</v>
      </c>
      <c r="H25" s="101"/>
      <c r="I25" s="101"/>
      <c r="J25" s="101"/>
      <c r="K25" s="101"/>
      <c r="L25" s="101"/>
    </row>
    <row r="26" spans="1:12" ht="15" customHeight="1" x14ac:dyDescent="0.25">
      <c r="C26" s="4"/>
      <c r="E26" s="4"/>
      <c r="F26" s="4"/>
      <c r="G26" s="4"/>
      <c r="H26" s="96"/>
      <c r="I26" s="101"/>
      <c r="J26" s="101"/>
      <c r="K26" s="101"/>
      <c r="L26" s="101"/>
    </row>
    <row r="27" spans="1:12" ht="15" customHeight="1" x14ac:dyDescent="0.25">
      <c r="C27" s="4"/>
      <c r="E27" s="4"/>
      <c r="F27" s="4"/>
      <c r="G27" s="4"/>
      <c r="H27" s="96"/>
      <c r="I27" s="96"/>
      <c r="J27" s="96"/>
      <c r="K27" s="96"/>
      <c r="L27" s="96"/>
    </row>
    <row r="28" spans="1:12" ht="15" customHeight="1" x14ac:dyDescent="0.25">
      <c r="C28" s="4"/>
      <c r="E28" s="4"/>
      <c r="F28" s="4"/>
      <c r="G28" s="4"/>
      <c r="H28" s="96"/>
      <c r="I28" s="96"/>
      <c r="J28" s="96"/>
      <c r="K28" s="96"/>
      <c r="L28" s="96"/>
    </row>
    <row r="29" spans="1:12" ht="15" customHeight="1" x14ac:dyDescent="0.25">
      <c r="H29" s="96"/>
      <c r="I29" s="96"/>
      <c r="J29" s="96"/>
      <c r="K29" s="96"/>
      <c r="L29" s="96"/>
    </row>
    <row r="30" spans="1:12" ht="15" customHeight="1" x14ac:dyDescent="0.25">
      <c r="H30" s="96"/>
      <c r="I30" s="96"/>
      <c r="J30" s="96"/>
      <c r="K30" s="96"/>
      <c r="L30" s="96"/>
    </row>
    <row r="31" spans="1:12" ht="15" customHeight="1" x14ac:dyDescent="0.25">
      <c r="H31" s="96"/>
      <c r="I31" s="96"/>
      <c r="J31" s="96"/>
      <c r="K31" s="96"/>
      <c r="L31" s="96"/>
    </row>
    <row r="32" spans="1:12" ht="15" customHeight="1" x14ac:dyDescent="0.25">
      <c r="H32" s="96"/>
      <c r="I32" s="96"/>
      <c r="J32" s="96"/>
      <c r="K32" s="96"/>
      <c r="L32" s="96"/>
    </row>
    <row r="33" spans="2:7" ht="15" customHeight="1" x14ac:dyDescent="0.25">
      <c r="B33" s="96"/>
      <c r="C33" s="111"/>
      <c r="D33" s="65"/>
      <c r="E33" s="65"/>
      <c r="F33" s="65"/>
      <c r="G33" s="65"/>
    </row>
    <row r="34" spans="2:7" ht="15" customHeight="1" x14ac:dyDescent="0.25">
      <c r="B34" s="96"/>
      <c r="C34" s="65"/>
      <c r="D34" s="65"/>
      <c r="E34" s="65"/>
      <c r="F34" s="65"/>
      <c r="G34" s="65"/>
    </row>
    <row r="35" spans="2:7" ht="15" customHeight="1" x14ac:dyDescent="0.25">
      <c r="B35" s="96"/>
      <c r="C35" s="57" t="s">
        <v>377</v>
      </c>
      <c r="D35" s="97"/>
      <c r="E35" s="97"/>
      <c r="F35" s="97"/>
      <c r="G35" s="97"/>
    </row>
    <row r="36" spans="2:7" ht="15" customHeight="1" x14ac:dyDescent="0.25">
      <c r="B36" s="96"/>
      <c r="C36" s="31" t="s">
        <v>215</v>
      </c>
      <c r="D36" s="29" t="s">
        <v>199</v>
      </c>
      <c r="E36" s="23"/>
      <c r="F36" s="28" t="s">
        <v>215</v>
      </c>
      <c r="G36" s="29" t="s">
        <v>199</v>
      </c>
    </row>
    <row r="37" spans="2:7" ht="15" customHeight="1" x14ac:dyDescent="0.25">
      <c r="B37" s="96"/>
      <c r="C37" s="99" t="s">
        <v>217</v>
      </c>
      <c r="D37" s="100">
        <v>50</v>
      </c>
      <c r="E37" s="98"/>
      <c r="F37" s="99" t="s">
        <v>217</v>
      </c>
      <c r="G37" s="100">
        <v>50</v>
      </c>
    </row>
    <row r="38" spans="2:7" ht="15" customHeight="1" x14ac:dyDescent="0.25">
      <c r="B38" s="96"/>
      <c r="C38" s="99" t="s">
        <v>219</v>
      </c>
      <c r="D38" s="100">
        <v>100</v>
      </c>
      <c r="E38" s="98"/>
      <c r="F38" s="99" t="s">
        <v>219</v>
      </c>
      <c r="G38" s="100">
        <v>100</v>
      </c>
    </row>
    <row r="39" spans="2:7" ht="15" customHeight="1" x14ac:dyDescent="0.25">
      <c r="B39" s="96"/>
      <c r="C39" s="99" t="s">
        <v>221</v>
      </c>
      <c r="D39" s="100">
        <v>40</v>
      </c>
      <c r="E39" s="98"/>
      <c r="F39" s="99" t="s">
        <v>221</v>
      </c>
      <c r="G39" s="100">
        <v>40</v>
      </c>
    </row>
    <row r="40" spans="2:7" ht="15" customHeight="1" x14ac:dyDescent="0.25">
      <c r="C40" s="99" t="s">
        <v>223</v>
      </c>
      <c r="D40" s="100">
        <v>50</v>
      </c>
      <c r="E40" s="98"/>
      <c r="F40" s="99" t="s">
        <v>223</v>
      </c>
      <c r="G40" s="100">
        <v>50</v>
      </c>
    </row>
    <row r="41" spans="2:7" ht="15" customHeight="1" x14ac:dyDescent="0.25">
      <c r="C41" s="99" t="s">
        <v>225</v>
      </c>
      <c r="D41" s="100">
        <v>20</v>
      </c>
      <c r="E41" s="98"/>
      <c r="F41" s="99" t="s">
        <v>225</v>
      </c>
      <c r="G41" s="100">
        <v>20</v>
      </c>
    </row>
    <row r="42" spans="2:7" ht="15" customHeight="1" thickBot="1" x14ac:dyDescent="0.3">
      <c r="C42" s="101"/>
      <c r="D42" s="101"/>
      <c r="E42" s="101"/>
      <c r="F42" s="101"/>
      <c r="G42" s="101"/>
    </row>
    <row r="43" spans="2:7" ht="15" customHeight="1" thickTop="1" thickBot="1" x14ac:dyDescent="0.3">
      <c r="B43" s="96"/>
      <c r="C43" s="109"/>
      <c r="D43" s="110" t="e">
        <f>VLOOKUP(C43,C37:D41,2,FALSE)</f>
        <v>#N/A</v>
      </c>
      <c r="E43" s="98"/>
      <c r="F43" s="109" t="s">
        <v>378</v>
      </c>
      <c r="G43" s="110" t="str">
        <f>IFERROR(VLOOKUP(F43,F37:G41,2,FALSE),"")</f>
        <v/>
      </c>
    </row>
    <row r="44" spans="2:7" ht="15" customHeight="1" thickTop="1" x14ac:dyDescent="0.25">
      <c r="B44" s="96"/>
      <c r="C44" s="96"/>
      <c r="D44" s="101"/>
      <c r="E44" s="96"/>
      <c r="F44" s="96"/>
      <c r="G44" s="96"/>
    </row>
    <row r="45" spans="2:7" ht="15" customHeight="1" x14ac:dyDescent="0.25">
      <c r="B45" s="96"/>
      <c r="C45" s="96"/>
      <c r="D45" s="101"/>
      <c r="E45" s="96"/>
      <c r="F45" s="96"/>
      <c r="G45" s="96"/>
    </row>
    <row r="46" spans="2:7" ht="15" customHeight="1" x14ac:dyDescent="0.25">
      <c r="B46" s="96"/>
      <c r="C46" s="96"/>
      <c r="D46" s="101"/>
      <c r="E46" s="96"/>
      <c r="F46" s="96"/>
      <c r="G46" s="96"/>
    </row>
    <row r="47" spans="2:7" ht="15" customHeight="1" x14ac:dyDescent="0.25">
      <c r="B47" s="96"/>
      <c r="C47" s="96"/>
      <c r="D47" s="101"/>
      <c r="E47" s="96"/>
      <c r="F47" s="96"/>
      <c r="G47" s="96"/>
    </row>
    <row r="48" spans="2:7" ht="15" customHeight="1" x14ac:dyDescent="0.25">
      <c r="B48" s="96"/>
      <c r="C48" s="96"/>
      <c r="D48" s="101"/>
      <c r="E48" s="96"/>
      <c r="F48" s="96"/>
      <c r="G48" s="96"/>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7" sqref="D17"/>
    </sheetView>
  </sheetViews>
  <sheetFormatPr defaultColWidth="8.85546875" defaultRowHeight="15" x14ac:dyDescent="0.25"/>
  <cols>
    <col min="1" max="1" width="12.7109375" style="9" customWidth="1"/>
    <col min="2" max="2" width="82.85546875" style="22" customWidth="1"/>
    <col min="3" max="3" width="12.7109375" style="18" customWidth="1"/>
    <col min="4" max="4" width="13.42578125" style="18" customWidth="1"/>
    <col min="5" max="5" width="8.42578125" style="18" bestFit="1" customWidth="1"/>
    <col min="6" max="7" width="12.7109375" style="18" customWidth="1"/>
    <col min="8" max="8" width="13.42578125" style="18" bestFit="1" customWidth="1"/>
    <col min="9" max="25" width="8.85546875" style="18"/>
    <col min="26" max="26" width="9.5703125" style="18" hidden="1" customWidth="1"/>
    <col min="27" max="27" width="2.28515625" style="18" hidden="1" customWidth="1"/>
    <col min="28" max="28" width="11" style="18" hidden="1" customWidth="1"/>
    <col min="29" max="29" width="2.28515625" style="18" hidden="1" customWidth="1"/>
    <col min="30" max="30" width="11.85546875" style="18" hidden="1" customWidth="1"/>
    <col min="31" max="31" width="2.28515625" style="18" hidden="1" customWidth="1"/>
    <col min="32" max="32" width="11" style="18" hidden="1" customWidth="1"/>
    <col min="33" max="33" width="2.28515625" style="18" hidden="1" customWidth="1"/>
    <col min="34" max="34" width="11" style="18" hidden="1" customWidth="1"/>
    <col min="35" max="16384" width="8.85546875" style="18"/>
  </cols>
  <sheetData>
    <row r="1" spans="1:34" ht="60" customHeight="1" x14ac:dyDescent="0.25">
      <c r="A1" s="25" t="s">
        <v>379</v>
      </c>
      <c r="B1" s="9"/>
      <c r="C1" s="48"/>
      <c r="D1" s="97"/>
      <c r="E1" s="97"/>
      <c r="F1" s="97"/>
      <c r="G1" s="97"/>
      <c r="H1" s="97"/>
      <c r="I1" s="96"/>
      <c r="J1" s="96"/>
      <c r="K1" s="96"/>
      <c r="L1" s="96"/>
      <c r="M1" s="96"/>
      <c r="N1" s="96"/>
      <c r="O1" s="96"/>
      <c r="P1" s="96"/>
      <c r="Q1" s="96"/>
      <c r="R1" s="96"/>
      <c r="S1" s="96"/>
      <c r="T1" s="96"/>
      <c r="U1" s="96"/>
      <c r="V1" s="96"/>
      <c r="W1" s="96"/>
      <c r="X1" s="96"/>
      <c r="Y1" s="96"/>
      <c r="Z1" s="96"/>
      <c r="AA1" s="96"/>
      <c r="AB1" s="96"/>
      <c r="AC1" s="96"/>
      <c r="AD1" s="96"/>
      <c r="AE1" s="96"/>
      <c r="AF1" s="96"/>
      <c r="AG1" s="96"/>
      <c r="AH1" s="96"/>
    </row>
    <row r="2" spans="1:34" ht="15" customHeight="1" x14ac:dyDescent="0.25">
      <c r="A2" s="25" t="s">
        <v>380</v>
      </c>
      <c r="B2" s="9"/>
      <c r="C2" s="7" t="s">
        <v>198</v>
      </c>
      <c r="D2" s="8" t="s">
        <v>199</v>
      </c>
      <c r="E2" s="98"/>
      <c r="F2" s="7" t="s">
        <v>198</v>
      </c>
      <c r="G2" s="7" t="s">
        <v>381</v>
      </c>
      <c r="H2" s="8" t="s">
        <v>199</v>
      </c>
      <c r="I2" s="96"/>
      <c r="J2" s="96"/>
      <c r="K2" s="96"/>
      <c r="L2" s="96"/>
      <c r="M2" s="96"/>
      <c r="N2" s="96"/>
      <c r="O2" s="96"/>
      <c r="P2" s="96"/>
      <c r="Q2" s="96"/>
      <c r="R2" s="96"/>
      <c r="S2" s="96"/>
      <c r="T2" s="96"/>
      <c r="U2" s="96"/>
      <c r="V2" s="96"/>
      <c r="W2" s="96"/>
      <c r="X2" s="96"/>
      <c r="Y2" s="96"/>
      <c r="Z2" s="7" t="s">
        <v>198</v>
      </c>
      <c r="AA2" s="96"/>
      <c r="AB2" s="7" t="s">
        <v>202</v>
      </c>
      <c r="AC2" s="96"/>
      <c r="AD2" s="7" t="s">
        <v>205</v>
      </c>
      <c r="AE2" s="96"/>
      <c r="AF2" s="7" t="s">
        <v>208</v>
      </c>
      <c r="AG2" s="96"/>
      <c r="AH2" s="7" t="s">
        <v>210</v>
      </c>
    </row>
    <row r="3" spans="1:34" ht="15" customHeight="1" x14ac:dyDescent="0.25">
      <c r="A3" s="25" t="s">
        <v>382</v>
      </c>
      <c r="B3" s="9"/>
      <c r="C3" s="80" t="s">
        <v>202</v>
      </c>
      <c r="D3" s="100">
        <v>50</v>
      </c>
      <c r="E3" s="98"/>
      <c r="F3" s="80" t="s">
        <v>202</v>
      </c>
      <c r="G3" s="80" t="s">
        <v>383</v>
      </c>
      <c r="H3" s="100">
        <v>50</v>
      </c>
      <c r="I3" s="96"/>
      <c r="J3" s="96"/>
      <c r="K3" s="96"/>
      <c r="L3" s="96"/>
      <c r="M3" s="96"/>
      <c r="N3" s="96"/>
      <c r="O3" s="96"/>
      <c r="P3" s="96"/>
      <c r="Q3" s="96"/>
      <c r="R3" s="96"/>
      <c r="S3" s="96"/>
      <c r="T3" s="96"/>
      <c r="U3" s="96"/>
      <c r="V3" s="96"/>
      <c r="W3" s="96"/>
      <c r="X3" s="96"/>
      <c r="Y3" s="96"/>
      <c r="Z3" s="112" t="s">
        <v>202</v>
      </c>
      <c r="AA3" s="96"/>
      <c r="AB3" s="112" t="s">
        <v>383</v>
      </c>
      <c r="AC3" s="96"/>
      <c r="AD3" s="112" t="s">
        <v>384</v>
      </c>
      <c r="AE3" s="96"/>
      <c r="AF3" s="112" t="s">
        <v>385</v>
      </c>
      <c r="AG3" s="96"/>
      <c r="AH3" s="112" t="s">
        <v>386</v>
      </c>
    </row>
    <row r="4" spans="1:34" ht="15" customHeight="1" x14ac:dyDescent="0.25">
      <c r="A4" s="26" t="s">
        <v>387</v>
      </c>
      <c r="B4" s="9"/>
      <c r="C4" s="80" t="s">
        <v>205</v>
      </c>
      <c r="D4" s="100">
        <v>20</v>
      </c>
      <c r="E4" s="98"/>
      <c r="F4" s="80" t="s">
        <v>205</v>
      </c>
      <c r="G4" s="80" t="s">
        <v>384</v>
      </c>
      <c r="H4" s="100">
        <v>20</v>
      </c>
      <c r="I4" s="96"/>
      <c r="J4" s="5"/>
      <c r="K4" s="5"/>
      <c r="L4" s="5"/>
      <c r="M4" s="5"/>
      <c r="N4" s="5"/>
      <c r="O4" s="96"/>
      <c r="P4" s="96"/>
      <c r="Q4" s="96"/>
      <c r="R4" s="96"/>
      <c r="S4" s="96"/>
      <c r="T4" s="96"/>
      <c r="U4" s="96"/>
      <c r="V4" s="96"/>
      <c r="W4" s="96"/>
      <c r="X4" s="96"/>
      <c r="Y4" s="96"/>
      <c r="Z4" s="112" t="s">
        <v>205</v>
      </c>
      <c r="AA4" s="96"/>
      <c r="AB4" s="112" t="s">
        <v>388</v>
      </c>
      <c r="AC4" s="96"/>
      <c r="AD4" s="112" t="s">
        <v>389</v>
      </c>
      <c r="AE4" s="96"/>
      <c r="AF4" s="112" t="s">
        <v>390</v>
      </c>
      <c r="AG4" s="96"/>
      <c r="AH4" s="112" t="s">
        <v>391</v>
      </c>
    </row>
    <row r="5" spans="1:34" s="20" customFormat="1" ht="15" customHeight="1" x14ac:dyDescent="0.3">
      <c r="A5" s="25" t="s">
        <v>392</v>
      </c>
      <c r="B5" s="101"/>
      <c r="C5" s="80" t="s">
        <v>208</v>
      </c>
      <c r="D5" s="100">
        <v>60</v>
      </c>
      <c r="E5" s="98"/>
      <c r="F5" s="80" t="s">
        <v>208</v>
      </c>
      <c r="G5" s="80" t="s">
        <v>385</v>
      </c>
      <c r="H5" s="100">
        <v>60</v>
      </c>
      <c r="I5" s="96"/>
      <c r="J5" s="5"/>
      <c r="K5" s="19"/>
      <c r="L5" s="5"/>
      <c r="M5" s="5"/>
      <c r="N5" s="5"/>
      <c r="O5" s="96"/>
      <c r="P5" s="96"/>
      <c r="Q5" s="101"/>
      <c r="R5" s="101"/>
      <c r="S5" s="101"/>
      <c r="T5" s="101"/>
      <c r="U5" s="101"/>
      <c r="V5" s="101"/>
      <c r="W5" s="101"/>
      <c r="X5" s="101"/>
      <c r="Y5" s="101"/>
      <c r="Z5" s="112" t="s">
        <v>208</v>
      </c>
      <c r="AA5" s="101"/>
      <c r="AB5" s="101"/>
      <c r="AC5" s="101"/>
      <c r="AD5" s="101"/>
      <c r="AE5" s="101"/>
      <c r="AF5" s="101"/>
      <c r="AG5" s="101"/>
      <c r="AH5" s="101"/>
    </row>
    <row r="6" spans="1:34" s="20" customFormat="1" ht="15" customHeight="1" x14ac:dyDescent="0.25">
      <c r="A6" s="25" t="s">
        <v>393</v>
      </c>
      <c r="B6" s="101"/>
      <c r="C6" s="80" t="s">
        <v>210</v>
      </c>
      <c r="D6" s="100">
        <v>40</v>
      </c>
      <c r="E6" s="98"/>
      <c r="F6" s="80" t="s">
        <v>210</v>
      </c>
      <c r="G6" s="80" t="s">
        <v>386</v>
      </c>
      <c r="H6" s="100">
        <v>40</v>
      </c>
      <c r="I6" s="96"/>
      <c r="J6" s="96"/>
      <c r="K6" s="96"/>
      <c r="L6" s="96"/>
      <c r="M6" s="96"/>
      <c r="N6" s="5"/>
      <c r="O6" s="96"/>
      <c r="P6" s="96"/>
      <c r="Q6" s="101"/>
      <c r="R6" s="101"/>
      <c r="S6" s="101"/>
      <c r="T6" s="101"/>
      <c r="U6" s="101"/>
      <c r="V6" s="101"/>
      <c r="W6" s="101"/>
      <c r="X6" s="101"/>
      <c r="Y6" s="101"/>
      <c r="Z6" s="112" t="s">
        <v>210</v>
      </c>
      <c r="AA6" s="101"/>
      <c r="AB6" s="101"/>
      <c r="AC6" s="101"/>
      <c r="AD6" s="101"/>
      <c r="AE6" s="101"/>
      <c r="AF6" s="101"/>
      <c r="AG6" s="101"/>
      <c r="AH6" s="101"/>
    </row>
    <row r="7" spans="1:34" s="20" customFormat="1" ht="15" customHeight="1" x14ac:dyDescent="0.25">
      <c r="A7" s="25" t="s">
        <v>394</v>
      </c>
      <c r="B7" s="101"/>
      <c r="C7" s="80" t="s">
        <v>202</v>
      </c>
      <c r="D7" s="100">
        <v>50</v>
      </c>
      <c r="E7" s="98"/>
      <c r="F7" s="80" t="s">
        <v>202</v>
      </c>
      <c r="G7" s="80" t="s">
        <v>388</v>
      </c>
      <c r="H7" s="100">
        <v>50</v>
      </c>
      <c r="I7" s="101"/>
      <c r="J7" s="101"/>
      <c r="K7" s="101"/>
      <c r="L7" s="101"/>
      <c r="M7" s="101"/>
      <c r="N7" s="5"/>
      <c r="O7" s="101"/>
      <c r="P7" s="101"/>
      <c r="Q7" s="101"/>
      <c r="R7" s="101"/>
      <c r="S7" s="101"/>
      <c r="T7" s="101"/>
      <c r="U7" s="101"/>
      <c r="V7" s="101"/>
      <c r="W7" s="101"/>
      <c r="X7" s="101"/>
      <c r="Y7" s="101"/>
      <c r="Z7" s="101"/>
      <c r="AA7" s="101"/>
      <c r="AB7" s="101"/>
      <c r="AC7" s="101"/>
      <c r="AD7" s="101"/>
      <c r="AE7" s="101"/>
      <c r="AF7" s="101"/>
      <c r="AG7" s="101"/>
      <c r="AH7" s="101"/>
    </row>
    <row r="8" spans="1:34" s="20" customFormat="1" ht="15" customHeight="1" x14ac:dyDescent="0.25">
      <c r="A8" s="25" t="s">
        <v>395</v>
      </c>
      <c r="B8" s="101"/>
      <c r="C8" s="80" t="s">
        <v>205</v>
      </c>
      <c r="D8" s="100">
        <v>20</v>
      </c>
      <c r="E8" s="98"/>
      <c r="F8" s="80" t="s">
        <v>205</v>
      </c>
      <c r="G8" s="80" t="s">
        <v>389</v>
      </c>
      <c r="H8" s="100">
        <v>20</v>
      </c>
      <c r="I8" s="101"/>
      <c r="J8" s="101"/>
      <c r="K8" s="101"/>
      <c r="L8" s="101"/>
      <c r="M8" s="101"/>
      <c r="N8" s="5"/>
      <c r="O8" s="101"/>
      <c r="P8" s="101"/>
      <c r="Q8" s="101"/>
      <c r="R8" s="101"/>
      <c r="S8" s="101"/>
      <c r="T8" s="101"/>
      <c r="U8" s="101"/>
      <c r="V8" s="101"/>
      <c r="W8" s="101"/>
      <c r="X8" s="101"/>
      <c r="Y8" s="101"/>
      <c r="Z8" s="101"/>
      <c r="AA8" s="101"/>
      <c r="AB8" s="101"/>
      <c r="AC8" s="101"/>
      <c r="AD8" s="101"/>
      <c r="AE8" s="101"/>
      <c r="AF8" s="101"/>
      <c r="AG8" s="101"/>
      <c r="AH8" s="101"/>
    </row>
    <row r="9" spans="1:34" s="20" customFormat="1" ht="15" customHeight="1" x14ac:dyDescent="0.25">
      <c r="A9" s="26" t="s">
        <v>396</v>
      </c>
      <c r="B9" s="101"/>
      <c r="C9" s="80" t="s">
        <v>208</v>
      </c>
      <c r="D9" s="100">
        <v>60</v>
      </c>
      <c r="E9" s="98"/>
      <c r="F9" s="80" t="s">
        <v>208</v>
      </c>
      <c r="G9" s="80" t="s">
        <v>390</v>
      </c>
      <c r="H9" s="100">
        <v>60</v>
      </c>
      <c r="I9" s="101"/>
      <c r="J9" s="101"/>
      <c r="K9" s="101"/>
      <c r="L9" s="101"/>
      <c r="M9" s="101"/>
      <c r="N9" s="5"/>
      <c r="O9" s="101"/>
      <c r="P9" s="101"/>
      <c r="Q9" s="101"/>
      <c r="R9" s="101"/>
      <c r="S9" s="101"/>
      <c r="T9" s="101"/>
      <c r="U9" s="101"/>
      <c r="V9" s="101"/>
      <c r="W9" s="101"/>
      <c r="X9" s="101"/>
      <c r="Y9" s="101"/>
      <c r="Z9" s="101"/>
      <c r="AA9" s="101"/>
      <c r="AB9" s="101"/>
      <c r="AC9" s="101"/>
      <c r="AD9" s="101"/>
      <c r="AE9" s="101"/>
      <c r="AF9" s="101"/>
      <c r="AG9" s="101"/>
      <c r="AH9" s="101"/>
    </row>
    <row r="10" spans="1:34" s="20" customFormat="1" ht="15" customHeight="1" x14ac:dyDescent="0.25">
      <c r="A10" s="25" t="s">
        <v>397</v>
      </c>
      <c r="B10" s="101"/>
      <c r="C10" s="80" t="s">
        <v>210</v>
      </c>
      <c r="D10" s="100">
        <v>40</v>
      </c>
      <c r="E10" s="98"/>
      <c r="F10" s="80" t="s">
        <v>210</v>
      </c>
      <c r="G10" s="80" t="s">
        <v>391</v>
      </c>
      <c r="H10" s="100">
        <v>40</v>
      </c>
      <c r="I10" s="101"/>
      <c r="J10" s="5"/>
      <c r="K10" s="5"/>
      <c r="L10" s="5"/>
      <c r="M10" s="5"/>
      <c r="N10" s="5"/>
      <c r="O10" s="101"/>
      <c r="P10" s="101"/>
      <c r="Q10" s="101"/>
      <c r="R10" s="101"/>
      <c r="S10" s="101"/>
      <c r="T10" s="101"/>
      <c r="U10" s="101"/>
      <c r="V10" s="101"/>
      <c r="W10" s="101"/>
      <c r="X10" s="101"/>
      <c r="Y10" s="101"/>
      <c r="Z10" s="101"/>
      <c r="AA10" s="101"/>
      <c r="AB10" s="101"/>
      <c r="AC10" s="101"/>
      <c r="AD10" s="101"/>
      <c r="AE10" s="101"/>
      <c r="AF10" s="101"/>
      <c r="AG10" s="101"/>
      <c r="AH10" s="101"/>
    </row>
    <row r="11" spans="1:34" s="20" customFormat="1" ht="15" customHeight="1" x14ac:dyDescent="0.25">
      <c r="A11" s="25" t="s">
        <v>398</v>
      </c>
      <c r="B11" s="101"/>
      <c r="C11" s="80" t="s">
        <v>202</v>
      </c>
      <c r="D11" s="100">
        <v>50</v>
      </c>
      <c r="E11" s="98"/>
      <c r="F11" s="80" t="s">
        <v>202</v>
      </c>
      <c r="G11" s="80" t="s">
        <v>388</v>
      </c>
      <c r="H11" s="100">
        <v>50</v>
      </c>
      <c r="I11" s="101"/>
      <c r="J11" s="36"/>
      <c r="K11" s="10"/>
      <c r="L11" s="5"/>
      <c r="M11" s="5"/>
      <c r="N11" s="5"/>
      <c r="O11" s="101"/>
      <c r="P11" s="101"/>
      <c r="Q11" s="101"/>
      <c r="R11" s="101"/>
      <c r="S11" s="101"/>
      <c r="T11" s="101"/>
      <c r="U11" s="101"/>
      <c r="V11" s="101"/>
      <c r="W11" s="101"/>
      <c r="X11" s="101"/>
      <c r="Y11" s="101"/>
      <c r="Z11" s="101"/>
      <c r="AA11" s="101"/>
      <c r="AB11" s="101"/>
      <c r="AC11" s="101"/>
      <c r="AD11" s="101"/>
      <c r="AE11" s="101"/>
      <c r="AF11" s="101"/>
      <c r="AG11" s="101"/>
      <c r="AH11" s="101"/>
    </row>
    <row r="12" spans="1:34" s="20" customFormat="1" ht="15" customHeight="1" x14ac:dyDescent="0.25">
      <c r="A12" s="25" t="s">
        <v>399</v>
      </c>
      <c r="B12" s="101"/>
      <c r="C12" s="80" t="s">
        <v>205</v>
      </c>
      <c r="D12" s="100">
        <v>20</v>
      </c>
      <c r="E12" s="98"/>
      <c r="F12" s="80" t="s">
        <v>205</v>
      </c>
      <c r="G12" s="80" t="s">
        <v>389</v>
      </c>
      <c r="H12" s="100">
        <v>20</v>
      </c>
      <c r="I12" s="101"/>
      <c r="J12" s="36"/>
      <c r="K12" s="6"/>
      <c r="L12" s="5"/>
      <c r="M12" s="5"/>
      <c r="N12" s="5"/>
      <c r="O12" s="101"/>
      <c r="P12" s="101"/>
      <c r="Q12" s="101"/>
      <c r="R12" s="101"/>
      <c r="S12" s="101"/>
      <c r="T12" s="101"/>
      <c r="U12" s="101"/>
      <c r="V12" s="101"/>
      <c r="W12" s="101"/>
      <c r="X12" s="101"/>
      <c r="Y12" s="101"/>
      <c r="Z12" s="101"/>
      <c r="AA12" s="101"/>
      <c r="AB12" s="101"/>
      <c r="AC12" s="101"/>
      <c r="AD12" s="101"/>
      <c r="AE12" s="101"/>
      <c r="AF12" s="101"/>
      <c r="AG12" s="101"/>
      <c r="AH12" s="101"/>
    </row>
    <row r="13" spans="1:34" s="20" customFormat="1" ht="15" customHeight="1" x14ac:dyDescent="0.25">
      <c r="A13" s="27" t="s">
        <v>400</v>
      </c>
      <c r="B13" s="101"/>
      <c r="C13" s="80" t="s">
        <v>208</v>
      </c>
      <c r="D13" s="100">
        <v>60</v>
      </c>
      <c r="E13" s="98"/>
      <c r="F13" s="80" t="s">
        <v>208</v>
      </c>
      <c r="G13" s="80" t="s">
        <v>385</v>
      </c>
      <c r="H13" s="100">
        <v>60</v>
      </c>
      <c r="I13" s="101"/>
      <c r="J13" s="36"/>
      <c r="K13" s="6"/>
      <c r="L13" s="5"/>
      <c r="M13" s="5"/>
      <c r="N13" s="5"/>
      <c r="O13" s="101"/>
      <c r="P13" s="101"/>
      <c r="Q13" s="101"/>
      <c r="R13" s="101"/>
      <c r="S13" s="101"/>
      <c r="T13" s="101"/>
      <c r="U13" s="101"/>
      <c r="V13" s="101"/>
      <c r="W13" s="101"/>
      <c r="X13" s="101"/>
      <c r="Y13" s="101"/>
      <c r="Z13" s="101"/>
      <c r="AA13" s="101"/>
      <c r="AB13" s="101"/>
      <c r="AC13" s="101"/>
      <c r="AD13" s="101"/>
      <c r="AE13" s="101"/>
      <c r="AF13" s="101"/>
      <c r="AG13" s="101"/>
      <c r="AH13" s="101"/>
    </row>
    <row r="14" spans="1:34" s="20" customFormat="1" ht="15" customHeight="1" x14ac:dyDescent="0.25">
      <c r="A14" s="26" t="s">
        <v>401</v>
      </c>
      <c r="B14" s="101"/>
      <c r="C14" s="80" t="s">
        <v>210</v>
      </c>
      <c r="D14" s="100">
        <v>40</v>
      </c>
      <c r="E14" s="98"/>
      <c r="F14" s="80" t="s">
        <v>210</v>
      </c>
      <c r="G14" s="80" t="s">
        <v>391</v>
      </c>
      <c r="H14" s="100">
        <v>40</v>
      </c>
      <c r="I14" s="101"/>
      <c r="J14" s="36"/>
      <c r="K14" s="113"/>
      <c r="L14" s="5"/>
      <c r="M14" s="5"/>
      <c r="N14" s="5"/>
      <c r="O14" s="101"/>
      <c r="P14" s="101"/>
      <c r="Q14" s="101"/>
      <c r="R14" s="101"/>
      <c r="S14" s="101"/>
      <c r="T14" s="101"/>
      <c r="U14" s="101"/>
      <c r="V14" s="101"/>
      <c r="W14" s="101"/>
      <c r="X14" s="101"/>
      <c r="Y14" s="101"/>
      <c r="Z14" s="101"/>
      <c r="AA14" s="101"/>
      <c r="AB14" s="101"/>
      <c r="AC14" s="101"/>
      <c r="AD14" s="101"/>
      <c r="AE14" s="101"/>
      <c r="AF14" s="101"/>
      <c r="AG14" s="101"/>
      <c r="AH14" s="101"/>
    </row>
    <row r="15" spans="1:34" s="20" customFormat="1" ht="15" customHeight="1" x14ac:dyDescent="0.25">
      <c r="A15" s="27" t="s">
        <v>402</v>
      </c>
      <c r="B15" s="101"/>
      <c r="C15" s="21"/>
      <c r="D15" s="21"/>
      <c r="E15" s="21"/>
      <c r="F15" s="21"/>
      <c r="G15" s="21"/>
      <c r="H15" s="21"/>
      <c r="I15" s="101"/>
      <c r="J15" s="36"/>
      <c r="K15" s="37"/>
      <c r="L15" s="5"/>
      <c r="M15" s="5"/>
      <c r="N15" s="5"/>
      <c r="O15" s="101"/>
      <c r="P15" s="101"/>
      <c r="Q15" s="101"/>
      <c r="R15" s="101"/>
      <c r="S15" s="101"/>
      <c r="T15" s="101"/>
      <c r="U15" s="101"/>
      <c r="V15" s="101"/>
      <c r="W15" s="101"/>
      <c r="X15" s="101"/>
      <c r="Y15" s="101"/>
      <c r="Z15" s="101"/>
      <c r="AA15" s="101"/>
      <c r="AB15" s="101"/>
      <c r="AC15" s="101"/>
      <c r="AD15" s="101"/>
      <c r="AE15" s="101"/>
      <c r="AF15" s="101"/>
      <c r="AG15" s="101"/>
      <c r="AH15" s="101"/>
    </row>
    <row r="16" spans="1:34" s="20" customFormat="1" ht="15" customHeight="1" thickBot="1" x14ac:dyDescent="0.3">
      <c r="A16" s="25" t="s">
        <v>174</v>
      </c>
      <c r="B16" s="101"/>
      <c r="C16" s="101" t="s">
        <v>198</v>
      </c>
      <c r="D16" s="23" t="s">
        <v>403</v>
      </c>
      <c r="E16" s="98"/>
      <c r="F16" s="101" t="s">
        <v>198</v>
      </c>
      <c r="G16" s="101" t="s">
        <v>381</v>
      </c>
      <c r="H16" s="23" t="s">
        <v>404</v>
      </c>
      <c r="I16" s="101"/>
      <c r="J16" s="36"/>
      <c r="K16" s="10"/>
      <c r="L16" s="5"/>
      <c r="M16" s="5"/>
      <c r="N16" s="5"/>
      <c r="O16" s="101"/>
      <c r="P16" s="101"/>
      <c r="Q16" s="101"/>
      <c r="R16" s="101"/>
      <c r="S16" s="101"/>
      <c r="T16" s="101"/>
      <c r="U16" s="101"/>
      <c r="V16" s="101"/>
      <c r="W16" s="101"/>
      <c r="X16" s="101"/>
      <c r="Y16" s="101"/>
      <c r="Z16" s="101"/>
      <c r="AA16" s="101"/>
      <c r="AB16" s="101"/>
      <c r="AC16" s="101"/>
      <c r="AD16" s="101"/>
      <c r="AE16" s="101"/>
      <c r="AF16" s="101"/>
      <c r="AG16" s="101"/>
      <c r="AH16" s="101"/>
    </row>
    <row r="17" spans="1:34" s="20" customFormat="1" ht="15" customHeight="1" thickTop="1" thickBot="1" x14ac:dyDescent="0.3">
      <c r="A17" s="25" t="s">
        <v>175</v>
      </c>
      <c r="B17" s="101"/>
      <c r="C17" s="114" t="s">
        <v>202</v>
      </c>
      <c r="D17" s="107"/>
      <c r="E17" s="98"/>
      <c r="F17" s="114" t="s">
        <v>205</v>
      </c>
      <c r="G17" s="114" t="s">
        <v>384</v>
      </c>
      <c r="H17" s="110"/>
      <c r="I17" s="101"/>
      <c r="J17" s="115"/>
      <c r="K17" s="6"/>
      <c r="L17" s="5"/>
      <c r="M17" s="5"/>
      <c r="N17" s="5"/>
      <c r="O17" s="101"/>
      <c r="P17" s="101"/>
      <c r="Q17" s="101"/>
      <c r="R17" s="101"/>
      <c r="S17" s="101"/>
      <c r="T17" s="101"/>
      <c r="U17" s="101"/>
      <c r="V17" s="101"/>
      <c r="W17" s="101"/>
      <c r="X17" s="101"/>
      <c r="Y17" s="101"/>
      <c r="Z17" s="101"/>
      <c r="AA17" s="101"/>
      <c r="AB17" s="101"/>
      <c r="AC17" s="101"/>
      <c r="AD17" s="101"/>
      <c r="AE17" s="101"/>
      <c r="AF17" s="101"/>
      <c r="AG17" s="101"/>
      <c r="AH17" s="101"/>
    </row>
    <row r="18" spans="1:34" s="20" customFormat="1" ht="15" customHeight="1" thickTop="1" x14ac:dyDescent="0.25">
      <c r="A18" s="25" t="s">
        <v>405</v>
      </c>
      <c r="B18" s="101"/>
      <c r="C18" s="101"/>
      <c r="D18" s="101"/>
      <c r="E18" s="98"/>
      <c r="F18" s="101"/>
      <c r="G18" s="101"/>
      <c r="H18" s="101"/>
      <c r="I18" s="101"/>
      <c r="J18" s="36"/>
      <c r="K18" s="113"/>
      <c r="L18" s="5"/>
      <c r="M18" s="5"/>
      <c r="N18" s="5"/>
      <c r="O18" s="101"/>
      <c r="P18" s="101"/>
      <c r="Q18" s="101"/>
      <c r="R18" s="101"/>
      <c r="S18" s="101"/>
      <c r="T18" s="101"/>
      <c r="U18" s="101"/>
      <c r="V18" s="101"/>
      <c r="W18" s="101"/>
      <c r="X18" s="101"/>
      <c r="Y18" s="101"/>
      <c r="Z18" s="101"/>
      <c r="AA18" s="101"/>
      <c r="AB18" s="101"/>
      <c r="AC18" s="101"/>
      <c r="AD18" s="101"/>
      <c r="AE18" s="101"/>
      <c r="AF18" s="101"/>
      <c r="AG18" s="101"/>
      <c r="AH18" s="101"/>
    </row>
    <row r="19" spans="1:34" s="20" customFormat="1" ht="15" customHeight="1" x14ac:dyDescent="0.25">
      <c r="A19" s="25" t="s">
        <v>406</v>
      </c>
      <c r="B19" s="101"/>
      <c r="C19" s="1"/>
      <c r="D19" s="1"/>
      <c r="E19" s="1"/>
      <c r="F19" s="1"/>
      <c r="G19" s="1"/>
      <c r="H19" s="1"/>
      <c r="I19" s="101"/>
      <c r="J19" s="36"/>
      <c r="K19" s="37"/>
      <c r="L19" s="5"/>
      <c r="M19" s="5"/>
      <c r="N19" s="101"/>
      <c r="O19" s="101"/>
      <c r="P19" s="101"/>
      <c r="Q19" s="101"/>
      <c r="R19" s="101"/>
      <c r="S19" s="101"/>
      <c r="T19" s="101"/>
      <c r="U19" s="101"/>
      <c r="V19" s="101"/>
      <c r="W19" s="101"/>
      <c r="X19" s="101"/>
      <c r="Y19" s="101"/>
      <c r="Z19" s="101"/>
      <c r="AA19" s="101"/>
      <c r="AB19" s="101"/>
      <c r="AC19" s="101"/>
      <c r="AD19" s="101"/>
      <c r="AE19" s="101"/>
      <c r="AF19" s="101"/>
      <c r="AG19" s="101"/>
      <c r="AH19" s="101"/>
    </row>
    <row r="20" spans="1:34" s="20" customFormat="1" ht="15" customHeight="1" x14ac:dyDescent="0.25">
      <c r="A20" s="25" t="s">
        <v>407</v>
      </c>
      <c r="B20" s="101"/>
      <c r="C20" s="1"/>
      <c r="D20" s="1"/>
      <c r="E20" s="1"/>
      <c r="F20" s="1"/>
      <c r="G20" s="1"/>
      <c r="H20" s="1"/>
      <c r="I20" s="101"/>
      <c r="J20" s="115"/>
      <c r="K20" s="10"/>
      <c r="L20" s="101"/>
      <c r="M20" s="5"/>
      <c r="N20" s="101"/>
      <c r="O20" s="101"/>
      <c r="P20" s="101"/>
      <c r="Q20" s="101"/>
      <c r="R20" s="101"/>
      <c r="S20" s="101"/>
      <c r="T20" s="101"/>
      <c r="U20" s="101"/>
      <c r="V20" s="101"/>
      <c r="W20" s="101"/>
      <c r="X20" s="101"/>
      <c r="Y20" s="101"/>
      <c r="Z20" s="101"/>
      <c r="AA20" s="101"/>
      <c r="AB20" s="101"/>
      <c r="AC20" s="101"/>
      <c r="AD20" s="101"/>
      <c r="AE20" s="101"/>
      <c r="AF20" s="101"/>
      <c r="AG20" s="101"/>
      <c r="AH20" s="101"/>
    </row>
    <row r="21" spans="1:34" s="20" customFormat="1" ht="15" customHeight="1" x14ac:dyDescent="0.25">
      <c r="A21" s="25" t="s">
        <v>408</v>
      </c>
      <c r="B21" s="101"/>
      <c r="C21" s="1"/>
      <c r="D21" s="1"/>
      <c r="E21" s="1"/>
      <c r="F21" s="1"/>
      <c r="G21" s="1"/>
      <c r="H21" s="1"/>
      <c r="I21" s="101"/>
      <c r="J21" s="115"/>
      <c r="K21" s="6"/>
      <c r="L21" s="101"/>
      <c r="M21" s="5"/>
      <c r="N21" s="101"/>
      <c r="O21" s="101"/>
      <c r="P21" s="101"/>
      <c r="Q21" s="101"/>
      <c r="R21" s="101"/>
      <c r="S21" s="101"/>
      <c r="T21" s="101"/>
      <c r="U21" s="101"/>
      <c r="V21" s="101"/>
      <c r="W21" s="101"/>
      <c r="X21" s="101"/>
      <c r="Y21" s="101"/>
      <c r="Z21" s="101"/>
      <c r="AA21" s="101"/>
      <c r="AB21" s="101"/>
      <c r="AC21" s="101"/>
      <c r="AD21" s="101"/>
      <c r="AE21" s="101"/>
      <c r="AF21" s="101"/>
      <c r="AG21" s="101"/>
      <c r="AH21" s="101"/>
    </row>
    <row r="22" spans="1:34" s="20" customFormat="1" ht="15" customHeight="1" x14ac:dyDescent="0.25">
      <c r="A22" s="25" t="s">
        <v>392</v>
      </c>
      <c r="B22" s="101"/>
      <c r="C22" s="1"/>
      <c r="D22" s="1"/>
      <c r="E22" s="1"/>
      <c r="F22" s="1"/>
      <c r="G22" s="1"/>
      <c r="H22" s="1"/>
      <c r="I22" s="101"/>
      <c r="J22" s="96"/>
      <c r="K22" s="6"/>
      <c r="L22" s="116"/>
      <c r="M22" s="5"/>
      <c r="N22" s="101"/>
      <c r="O22" s="101"/>
      <c r="P22" s="101"/>
      <c r="Q22" s="101"/>
      <c r="R22" s="101"/>
      <c r="S22" s="101"/>
      <c r="T22" s="101"/>
      <c r="U22" s="101"/>
      <c r="V22" s="101"/>
      <c r="W22" s="101"/>
      <c r="X22" s="101"/>
      <c r="Y22" s="101"/>
      <c r="Z22" s="101"/>
      <c r="AA22" s="101"/>
      <c r="AB22" s="101"/>
      <c r="AC22" s="101"/>
      <c r="AD22" s="101"/>
      <c r="AE22" s="101"/>
      <c r="AF22" s="101"/>
      <c r="AG22" s="101"/>
      <c r="AH22" s="101"/>
    </row>
    <row r="23" spans="1:34" s="20" customFormat="1" ht="15" customHeight="1" x14ac:dyDescent="0.25">
      <c r="A23" s="25" t="s">
        <v>393</v>
      </c>
      <c r="B23" s="101"/>
      <c r="C23" s="1"/>
      <c r="D23" s="1"/>
      <c r="E23" s="1"/>
      <c r="F23" s="1"/>
      <c r="G23" s="1"/>
      <c r="H23" s="1"/>
      <c r="I23" s="101"/>
      <c r="J23" s="96"/>
      <c r="K23" s="117"/>
      <c r="L23" s="116"/>
      <c r="M23" s="5"/>
      <c r="N23" s="101"/>
      <c r="O23" s="101"/>
      <c r="P23" s="101"/>
      <c r="Q23" s="101"/>
      <c r="R23" s="101"/>
      <c r="S23" s="101"/>
      <c r="T23" s="101"/>
      <c r="U23" s="101"/>
      <c r="V23" s="101"/>
      <c r="W23" s="101"/>
      <c r="X23" s="101"/>
      <c r="Y23" s="101"/>
      <c r="Z23" s="101"/>
      <c r="AA23" s="101"/>
      <c r="AB23" s="101"/>
      <c r="AC23" s="101"/>
      <c r="AD23" s="101"/>
      <c r="AE23" s="101"/>
      <c r="AF23" s="101"/>
      <c r="AG23" s="101"/>
      <c r="AH23" s="101"/>
    </row>
    <row r="24" spans="1:34" s="20" customFormat="1" ht="15" customHeight="1" x14ac:dyDescent="0.25">
      <c r="A24" s="27" t="s">
        <v>409</v>
      </c>
      <c r="B24" s="101"/>
      <c r="C24" s="1"/>
      <c r="D24" s="1"/>
      <c r="E24" s="1"/>
      <c r="F24" s="1"/>
      <c r="G24" s="1"/>
      <c r="H24" s="1"/>
      <c r="I24" s="101"/>
      <c r="J24" s="96"/>
      <c r="K24" s="101"/>
      <c r="L24" s="116"/>
      <c r="M24" s="5"/>
      <c r="N24" s="101"/>
      <c r="O24" s="101"/>
      <c r="P24" s="101"/>
      <c r="Q24" s="101"/>
      <c r="R24" s="101"/>
      <c r="S24" s="101"/>
      <c r="T24" s="101"/>
      <c r="U24" s="101"/>
      <c r="V24" s="101"/>
      <c r="W24" s="101"/>
      <c r="X24" s="101"/>
      <c r="Y24" s="101"/>
      <c r="Z24" s="101"/>
      <c r="AA24" s="101"/>
      <c r="AB24" s="101"/>
      <c r="AC24" s="101"/>
      <c r="AD24" s="101"/>
      <c r="AE24" s="101"/>
      <c r="AF24" s="101"/>
      <c r="AG24" s="101"/>
      <c r="AH24" s="96"/>
    </row>
    <row r="25" spans="1:34" s="20" customFormat="1" ht="15" customHeight="1" x14ac:dyDescent="0.25">
      <c r="A25" s="25" t="s">
        <v>410</v>
      </c>
      <c r="B25" s="101"/>
      <c r="C25" s="1"/>
      <c r="D25" s="1"/>
      <c r="E25" s="1"/>
      <c r="F25" s="1"/>
      <c r="G25" s="1"/>
      <c r="H25" s="1"/>
      <c r="I25" s="101"/>
      <c r="J25" s="96"/>
      <c r="K25" s="101"/>
      <c r="L25" s="116"/>
      <c r="M25" s="5"/>
      <c r="N25" s="101"/>
      <c r="O25" s="101"/>
      <c r="P25" s="101"/>
      <c r="Q25" s="101"/>
      <c r="R25" s="101"/>
      <c r="S25" s="101"/>
      <c r="T25" s="101"/>
      <c r="U25" s="101"/>
      <c r="V25" s="101"/>
      <c r="W25" s="101"/>
      <c r="X25" s="101"/>
      <c r="Y25" s="101"/>
      <c r="Z25" s="101"/>
      <c r="AA25" s="101"/>
      <c r="AB25" s="101"/>
      <c r="AC25" s="101"/>
      <c r="AD25" s="101"/>
      <c r="AE25" s="101"/>
      <c r="AF25" s="101"/>
      <c r="AG25" s="101"/>
      <c r="AH25" s="96"/>
    </row>
    <row r="26" spans="1:34" s="20" customFormat="1" ht="15" customHeight="1" x14ac:dyDescent="0.25">
      <c r="A26" s="25" t="s">
        <v>411</v>
      </c>
      <c r="B26" s="101"/>
      <c r="C26" s="1"/>
      <c r="D26" s="1"/>
      <c r="E26" s="1"/>
      <c r="F26" s="1"/>
      <c r="G26" s="1"/>
      <c r="H26" s="1"/>
      <c r="I26" s="101"/>
      <c r="J26" s="96"/>
      <c r="K26" s="101"/>
      <c r="L26" s="116"/>
      <c r="M26" s="5"/>
      <c r="N26" s="101"/>
      <c r="O26" s="101"/>
      <c r="P26" s="101"/>
      <c r="Q26" s="101"/>
      <c r="R26" s="101"/>
      <c r="S26" s="101"/>
      <c r="T26" s="101"/>
      <c r="U26" s="101"/>
      <c r="V26" s="101"/>
      <c r="W26" s="101"/>
      <c r="X26" s="101"/>
      <c r="Y26" s="101"/>
      <c r="Z26" s="101"/>
      <c r="AA26" s="101"/>
      <c r="AB26" s="101"/>
      <c r="AC26" s="101"/>
      <c r="AD26" s="101"/>
      <c r="AE26" s="101"/>
      <c r="AF26" s="101"/>
      <c r="AG26" s="101"/>
      <c r="AH26" s="96"/>
    </row>
    <row r="27" spans="1:34" s="20" customFormat="1" ht="15" customHeight="1" x14ac:dyDescent="0.25">
      <c r="A27" s="25" t="s">
        <v>399</v>
      </c>
      <c r="B27" s="101"/>
      <c r="C27" s="1"/>
      <c r="D27" s="1"/>
      <c r="E27" s="1"/>
      <c r="F27" s="1"/>
      <c r="G27" s="1"/>
      <c r="H27" s="1"/>
      <c r="I27" s="101"/>
      <c r="J27" s="96"/>
      <c r="K27" s="101"/>
      <c r="L27" s="116"/>
      <c r="M27" s="5"/>
      <c r="N27" s="101"/>
      <c r="O27" s="101"/>
      <c r="P27" s="101"/>
      <c r="Q27" s="101"/>
      <c r="R27" s="101"/>
      <c r="S27" s="101"/>
      <c r="T27" s="101"/>
      <c r="U27" s="101"/>
      <c r="V27" s="101"/>
      <c r="W27" s="101"/>
      <c r="X27" s="101"/>
      <c r="Y27" s="101"/>
      <c r="Z27" s="101"/>
      <c r="AA27" s="101"/>
      <c r="AB27" s="101"/>
      <c r="AC27" s="101"/>
      <c r="AD27" s="101"/>
      <c r="AE27" s="101"/>
      <c r="AF27" s="101"/>
      <c r="AG27" s="101"/>
      <c r="AH27" s="96"/>
    </row>
    <row r="28" spans="1:34" s="20" customFormat="1" ht="15" customHeight="1" x14ac:dyDescent="0.25">
      <c r="A28" s="25" t="s">
        <v>412</v>
      </c>
      <c r="B28" s="101"/>
      <c r="C28" s="1"/>
      <c r="D28" s="1"/>
      <c r="E28" s="1"/>
      <c r="F28" s="1"/>
      <c r="G28" s="1"/>
      <c r="H28" s="1"/>
      <c r="I28" s="101"/>
      <c r="J28" s="96"/>
      <c r="K28" s="101"/>
      <c r="L28" s="116"/>
      <c r="M28" s="101"/>
      <c r="N28" s="101"/>
      <c r="O28" s="101"/>
      <c r="P28" s="101"/>
      <c r="Q28" s="101"/>
      <c r="R28" s="101"/>
      <c r="S28" s="101"/>
      <c r="T28" s="101"/>
      <c r="U28" s="101"/>
      <c r="V28" s="101"/>
      <c r="W28" s="101"/>
      <c r="X28" s="101"/>
      <c r="Y28" s="101"/>
      <c r="Z28" s="101"/>
      <c r="AA28" s="101"/>
      <c r="AB28" s="101"/>
      <c r="AC28" s="101"/>
      <c r="AD28" s="101"/>
      <c r="AE28" s="101"/>
      <c r="AF28" s="101"/>
      <c r="AG28" s="101"/>
      <c r="AH28" s="96"/>
    </row>
    <row r="29" spans="1:34" s="20" customFormat="1" ht="15" customHeight="1" x14ac:dyDescent="0.25">
      <c r="A29" s="25" t="s">
        <v>413</v>
      </c>
      <c r="B29" s="101"/>
      <c r="C29" s="1"/>
      <c r="D29" s="1"/>
      <c r="E29" s="1"/>
      <c r="F29" s="1"/>
      <c r="G29" s="1"/>
      <c r="H29" s="1"/>
      <c r="I29" s="101"/>
      <c r="J29" s="96"/>
      <c r="K29" s="101"/>
      <c r="L29" s="116"/>
      <c r="M29" s="101"/>
      <c r="N29" s="101"/>
      <c r="O29" s="101"/>
      <c r="P29" s="101"/>
      <c r="Q29" s="101"/>
      <c r="R29" s="101"/>
      <c r="S29" s="101"/>
      <c r="T29" s="101"/>
      <c r="U29" s="101"/>
      <c r="V29" s="101"/>
      <c r="W29" s="101"/>
      <c r="X29" s="101"/>
      <c r="Y29" s="101"/>
      <c r="Z29" s="101"/>
      <c r="AA29" s="101"/>
      <c r="AB29" s="101"/>
      <c r="AC29" s="101"/>
      <c r="AD29" s="101"/>
      <c r="AE29" s="101"/>
      <c r="AF29" s="101"/>
      <c r="AG29" s="101"/>
      <c r="AH29" s="96"/>
    </row>
    <row r="30" spans="1:34" s="20" customFormat="1" ht="15" customHeight="1" x14ac:dyDescent="0.25">
      <c r="A30" s="25" t="s">
        <v>174</v>
      </c>
      <c r="B30" s="101"/>
      <c r="C30" s="1"/>
      <c r="D30" s="1"/>
      <c r="E30" s="1"/>
      <c r="F30" s="1"/>
      <c r="G30" s="1"/>
      <c r="H30" s="1"/>
      <c r="I30" s="101"/>
      <c r="J30" s="101"/>
      <c r="K30" s="101"/>
      <c r="L30" s="101"/>
      <c r="M30" s="101"/>
      <c r="N30" s="101"/>
      <c r="O30" s="101"/>
      <c r="P30" s="101"/>
      <c r="Q30" s="101"/>
      <c r="R30" s="101"/>
      <c r="S30" s="101"/>
      <c r="T30" s="101"/>
      <c r="U30" s="101"/>
      <c r="V30" s="101"/>
      <c r="W30" s="101"/>
      <c r="X30" s="101"/>
      <c r="Y30" s="101"/>
      <c r="Z30" s="101"/>
      <c r="AA30" s="101"/>
      <c r="AB30" s="96"/>
      <c r="AC30" s="101"/>
      <c r="AD30" s="96"/>
      <c r="AE30" s="101"/>
      <c r="AF30" s="101"/>
      <c r="AG30" s="101"/>
      <c r="AH30" s="96"/>
    </row>
    <row r="31" spans="1:34" s="20" customFormat="1" ht="15" customHeight="1" x14ac:dyDescent="0.25">
      <c r="A31" s="25" t="s">
        <v>188</v>
      </c>
      <c r="B31" s="101"/>
      <c r="C31" s="1"/>
      <c r="D31" s="1"/>
      <c r="E31" s="1"/>
      <c r="F31" s="1"/>
      <c r="G31" s="1"/>
      <c r="H31" s="1"/>
      <c r="I31" s="101"/>
      <c r="J31" s="101"/>
      <c r="K31" s="101"/>
      <c r="L31" s="101"/>
      <c r="M31" s="101"/>
      <c r="N31" s="5"/>
      <c r="O31" s="101"/>
      <c r="P31" s="101"/>
      <c r="Q31" s="101"/>
      <c r="R31" s="101"/>
      <c r="S31" s="101"/>
      <c r="T31" s="101"/>
      <c r="U31" s="101"/>
      <c r="V31" s="101"/>
      <c r="W31" s="101"/>
      <c r="X31" s="101"/>
      <c r="Y31" s="101"/>
      <c r="Z31" s="101"/>
      <c r="AA31" s="101"/>
      <c r="AB31" s="96"/>
      <c r="AC31" s="101"/>
      <c r="AD31" s="96"/>
      <c r="AE31" s="101"/>
      <c r="AF31" s="101"/>
      <c r="AG31" s="101"/>
      <c r="AH31" s="96"/>
    </row>
    <row r="32" spans="1:34" s="20" customFormat="1" ht="15" customHeight="1" x14ac:dyDescent="0.25">
      <c r="A32" s="24" t="s">
        <v>414</v>
      </c>
      <c r="B32" s="101"/>
      <c r="C32" s="1"/>
      <c r="D32" s="1"/>
      <c r="E32" s="1"/>
      <c r="F32" s="1"/>
      <c r="G32" s="1"/>
      <c r="H32" s="1"/>
      <c r="I32" s="101"/>
      <c r="J32" s="101"/>
      <c r="K32" s="101"/>
      <c r="L32" s="101"/>
      <c r="M32" s="101"/>
      <c r="N32" s="5"/>
      <c r="O32" s="101"/>
      <c r="P32" s="101"/>
      <c r="Q32" s="101"/>
      <c r="R32" s="101"/>
      <c r="S32" s="101"/>
      <c r="T32" s="101"/>
      <c r="U32" s="101"/>
      <c r="V32" s="101"/>
      <c r="W32" s="101"/>
      <c r="X32" s="101"/>
      <c r="Y32" s="101"/>
      <c r="Z32" s="101"/>
      <c r="AA32" s="101"/>
      <c r="AB32" s="96"/>
      <c r="AC32" s="101"/>
      <c r="AD32" s="96"/>
      <c r="AE32" s="101"/>
      <c r="AF32" s="101"/>
      <c r="AG32" s="101"/>
      <c r="AH32" s="96"/>
    </row>
    <row r="33" spans="1:34" s="20" customFormat="1" ht="15" customHeight="1" x14ac:dyDescent="0.25">
      <c r="A33" s="61" t="s">
        <v>415</v>
      </c>
      <c r="B33" s="101"/>
      <c r="C33" s="1"/>
      <c r="D33" s="1"/>
      <c r="E33" s="1"/>
      <c r="F33" s="1"/>
      <c r="G33" s="1"/>
      <c r="H33" s="1"/>
      <c r="I33" s="101"/>
      <c r="J33" s="101"/>
      <c r="K33" s="101"/>
      <c r="L33" s="101"/>
      <c r="M33" s="101"/>
      <c r="N33" s="101"/>
      <c r="O33" s="101"/>
      <c r="P33" s="101"/>
      <c r="Q33" s="101"/>
      <c r="R33" s="101"/>
      <c r="S33" s="101"/>
      <c r="T33" s="101"/>
      <c r="U33" s="101"/>
      <c r="V33" s="101"/>
      <c r="W33" s="101"/>
      <c r="X33" s="101"/>
      <c r="Y33" s="101"/>
      <c r="Z33" s="101"/>
      <c r="AA33" s="101"/>
      <c r="AB33" s="96"/>
      <c r="AC33" s="101"/>
      <c r="AD33" s="96"/>
      <c r="AE33" s="101"/>
      <c r="AF33" s="101"/>
      <c r="AG33" s="101"/>
      <c r="AH33" s="96"/>
    </row>
    <row r="34" spans="1:34" s="20" customFormat="1" ht="15" customHeight="1" x14ac:dyDescent="0.25">
      <c r="A34" s="24" t="s">
        <v>174</v>
      </c>
      <c r="B34" s="101"/>
      <c r="C34" s="1"/>
      <c r="D34" s="1"/>
      <c r="E34" s="1"/>
      <c r="F34" s="1"/>
      <c r="G34" s="1"/>
      <c r="H34" s="1"/>
      <c r="I34" s="101"/>
      <c r="J34" s="101"/>
      <c r="K34" s="101"/>
      <c r="L34" s="101"/>
      <c r="M34" s="101"/>
      <c r="N34" s="101"/>
      <c r="O34" s="101"/>
      <c r="P34" s="101"/>
      <c r="Q34" s="101"/>
      <c r="R34" s="101"/>
      <c r="S34" s="101"/>
      <c r="T34" s="101"/>
      <c r="U34" s="101"/>
      <c r="V34" s="101"/>
      <c r="W34" s="101"/>
      <c r="X34" s="101"/>
      <c r="Y34" s="101"/>
      <c r="Z34" s="101"/>
      <c r="AA34" s="101"/>
      <c r="AB34" s="96"/>
      <c r="AC34" s="101"/>
      <c r="AD34" s="96"/>
      <c r="AE34" s="101"/>
      <c r="AF34" s="101"/>
      <c r="AG34" s="101"/>
      <c r="AH34" s="96"/>
    </row>
    <row r="35" spans="1:34" s="20" customFormat="1" ht="15" customHeight="1" x14ac:dyDescent="0.25">
      <c r="A35" s="24" t="s">
        <v>188</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96"/>
      <c r="AC35" s="101"/>
      <c r="AD35" s="96"/>
      <c r="AE35" s="101"/>
      <c r="AF35" s="101"/>
      <c r="AG35" s="101"/>
      <c r="AH35" s="96"/>
    </row>
    <row r="36" spans="1:34" x14ac:dyDescent="0.25">
      <c r="A36" s="9" t="s">
        <v>416</v>
      </c>
      <c r="B36" s="9"/>
      <c r="C36" s="101"/>
      <c r="D36" s="101"/>
      <c r="E36" s="101"/>
      <c r="F36" s="101"/>
      <c r="G36" s="101"/>
      <c r="H36" s="101"/>
      <c r="I36" s="101"/>
      <c r="J36" s="101"/>
      <c r="K36" s="101"/>
      <c r="L36" s="101"/>
      <c r="M36" s="101"/>
      <c r="N36" s="101"/>
      <c r="O36" s="101"/>
      <c r="P36" s="101"/>
      <c r="Q36" s="96"/>
      <c r="R36" s="96"/>
      <c r="S36" s="96"/>
      <c r="T36" s="96"/>
      <c r="U36" s="96"/>
      <c r="V36" s="96"/>
      <c r="W36" s="96"/>
      <c r="X36" s="96"/>
      <c r="Y36" s="96"/>
      <c r="Z36" s="96"/>
      <c r="AA36" s="96"/>
      <c r="AB36" s="96"/>
      <c r="AC36" s="96"/>
      <c r="AD36" s="96"/>
      <c r="AE36" s="96"/>
      <c r="AF36" s="96"/>
      <c r="AG36" s="96"/>
      <c r="AH36" s="96"/>
    </row>
    <row r="37" spans="1:34" x14ac:dyDescent="0.25">
      <c r="A37" s="9" t="s">
        <v>417</v>
      </c>
      <c r="B37" s="9"/>
      <c r="C37" s="101"/>
      <c r="D37" s="101"/>
      <c r="E37" s="101"/>
      <c r="F37" s="101"/>
      <c r="G37" s="101"/>
      <c r="H37" s="101"/>
      <c r="I37" s="101"/>
      <c r="J37" s="101"/>
      <c r="K37" s="101"/>
      <c r="L37" s="101"/>
      <c r="M37" s="101"/>
      <c r="N37" s="101"/>
      <c r="O37" s="101"/>
      <c r="P37" s="101"/>
      <c r="Q37" s="96"/>
      <c r="R37" s="96"/>
      <c r="S37" s="96"/>
      <c r="T37" s="96"/>
      <c r="U37" s="96"/>
      <c r="V37" s="96"/>
      <c r="W37" s="96"/>
      <c r="X37" s="96"/>
      <c r="Y37" s="96"/>
      <c r="Z37" s="96"/>
      <c r="AA37" s="96"/>
      <c r="AB37" s="96"/>
      <c r="AC37" s="96"/>
      <c r="AD37" s="96"/>
      <c r="AE37" s="96"/>
      <c r="AF37" s="96"/>
      <c r="AG37" s="96"/>
      <c r="AH37" s="96"/>
    </row>
    <row r="38" spans="1:34" x14ac:dyDescent="0.25">
      <c r="A38" s="9">
        <f>SUMIF(D118:D122,"&gt;=50")</f>
        <v>200</v>
      </c>
      <c r="B38" s="9"/>
      <c r="C38" s="101"/>
      <c r="D38" s="101"/>
      <c r="E38" s="101"/>
      <c r="F38" s="101"/>
      <c r="G38" s="101"/>
      <c r="H38" s="101"/>
      <c r="I38" s="101"/>
      <c r="J38" s="101"/>
      <c r="K38" s="101"/>
      <c r="L38" s="101"/>
      <c r="M38" s="101"/>
      <c r="N38" s="101"/>
      <c r="O38" s="101"/>
      <c r="P38" s="101"/>
      <c r="Q38" s="96"/>
      <c r="R38" s="96"/>
      <c r="S38" s="96"/>
      <c r="T38" s="96"/>
      <c r="U38" s="96"/>
      <c r="V38" s="96"/>
      <c r="W38" s="96"/>
      <c r="X38" s="96"/>
      <c r="Y38" s="96"/>
      <c r="Z38" s="96"/>
      <c r="AA38" s="96"/>
      <c r="AB38" s="96"/>
      <c r="AC38" s="96"/>
      <c r="AD38" s="96"/>
      <c r="AE38" s="96"/>
      <c r="AF38" s="96"/>
      <c r="AG38" s="96"/>
      <c r="AH38" s="96"/>
    </row>
    <row r="39" spans="1:34" x14ac:dyDescent="0.25">
      <c r="A39" s="9" t="s">
        <v>418</v>
      </c>
      <c r="B39" s="9"/>
      <c r="C39" s="101"/>
      <c r="D39" s="101"/>
      <c r="E39" s="101"/>
      <c r="F39" s="101"/>
      <c r="G39" s="101"/>
      <c r="H39" s="101"/>
      <c r="I39" s="101"/>
      <c r="J39" s="101"/>
      <c r="K39" s="101"/>
      <c r="L39" s="101"/>
      <c r="M39" s="101"/>
      <c r="N39" s="101"/>
      <c r="O39" s="101"/>
      <c r="P39" s="101"/>
      <c r="Q39" s="96"/>
      <c r="R39" s="96"/>
      <c r="S39" s="96"/>
      <c r="T39" s="96"/>
      <c r="U39" s="96"/>
      <c r="V39" s="96"/>
      <c r="W39" s="96"/>
      <c r="X39" s="96"/>
      <c r="Y39" s="96"/>
      <c r="Z39" s="96"/>
      <c r="AA39" s="96"/>
      <c r="AB39" s="96"/>
      <c r="AC39" s="96"/>
      <c r="AD39" s="96"/>
      <c r="AE39" s="96"/>
      <c r="AF39" s="96"/>
      <c r="AG39" s="96"/>
      <c r="AH39" s="96"/>
    </row>
    <row r="40" spans="1:34" x14ac:dyDescent="0.25">
      <c r="A40" s="9" t="s">
        <v>419</v>
      </c>
      <c r="B40" s="9"/>
      <c r="C40" s="101"/>
      <c r="D40" s="101"/>
      <c r="E40" s="101"/>
      <c r="F40" s="101"/>
      <c r="G40" s="101"/>
      <c r="H40" s="101"/>
      <c r="I40" s="101"/>
      <c r="J40" s="101"/>
      <c r="K40" s="101"/>
      <c r="L40" s="101"/>
      <c r="M40" s="101"/>
      <c r="N40" s="101"/>
      <c r="O40" s="101"/>
      <c r="P40" s="101"/>
      <c r="Q40" s="96"/>
      <c r="R40" s="96"/>
      <c r="S40" s="96"/>
      <c r="T40" s="96"/>
      <c r="U40" s="96"/>
      <c r="V40" s="96"/>
      <c r="W40" s="96"/>
      <c r="X40" s="96"/>
      <c r="Y40" s="96"/>
      <c r="Z40" s="96"/>
      <c r="AA40" s="96"/>
      <c r="AB40" s="96"/>
      <c r="AC40" s="96"/>
      <c r="AD40" s="96"/>
      <c r="AE40" s="96"/>
      <c r="AF40" s="96"/>
      <c r="AG40" s="96"/>
      <c r="AH40" s="96"/>
    </row>
    <row r="41" spans="1:34" x14ac:dyDescent="0.25">
      <c r="A41" s="9" t="s">
        <v>420</v>
      </c>
      <c r="B41" s="9"/>
      <c r="C41" s="101"/>
      <c r="D41" s="101"/>
      <c r="E41" s="101"/>
      <c r="F41" s="101"/>
      <c r="G41" s="101"/>
      <c r="H41" s="101"/>
      <c r="I41" s="101"/>
      <c r="J41" s="101"/>
      <c r="K41" s="101"/>
      <c r="L41" s="101"/>
      <c r="M41" s="101"/>
      <c r="N41" s="101"/>
      <c r="O41" s="101"/>
      <c r="P41" s="101"/>
      <c r="Q41" s="96"/>
      <c r="R41" s="96"/>
      <c r="S41" s="96"/>
      <c r="T41" s="96"/>
      <c r="U41" s="96"/>
      <c r="V41" s="96"/>
      <c r="W41" s="96"/>
      <c r="X41" s="96"/>
      <c r="Y41" s="96"/>
      <c r="Z41" s="96"/>
      <c r="AA41" s="96"/>
      <c r="AB41" s="96"/>
      <c r="AC41" s="96"/>
      <c r="AD41" s="96"/>
      <c r="AE41" s="96"/>
      <c r="AF41" s="96"/>
      <c r="AG41" s="96"/>
      <c r="AH41" s="96"/>
    </row>
    <row r="42" spans="1:34" x14ac:dyDescent="0.25">
      <c r="A42" s="9" t="s">
        <v>421</v>
      </c>
      <c r="B42" s="9"/>
      <c r="C42" s="101"/>
      <c r="D42" s="101"/>
      <c r="E42" s="101"/>
      <c r="F42" s="101"/>
      <c r="G42" s="101"/>
      <c r="H42" s="101"/>
      <c r="I42" s="101"/>
      <c r="J42" s="101"/>
      <c r="K42" s="101"/>
      <c r="L42" s="101"/>
      <c r="M42" s="101"/>
      <c r="N42" s="101"/>
      <c r="O42" s="101"/>
      <c r="P42" s="101"/>
      <c r="Q42" s="96"/>
      <c r="R42" s="96"/>
      <c r="S42" s="96"/>
      <c r="T42" s="96"/>
      <c r="U42" s="96"/>
      <c r="V42" s="96"/>
      <c r="W42" s="96"/>
      <c r="X42" s="96"/>
      <c r="Y42" s="96"/>
      <c r="Z42" s="96"/>
      <c r="AA42" s="96"/>
      <c r="AB42" s="96"/>
      <c r="AC42" s="96"/>
      <c r="AD42" s="96"/>
      <c r="AE42" s="96"/>
      <c r="AF42" s="96"/>
      <c r="AG42" s="96"/>
      <c r="AH42" s="96"/>
    </row>
    <row r="43" spans="1:34" x14ac:dyDescent="0.25">
      <c r="A43" s="9" t="s">
        <v>189</v>
      </c>
      <c r="B43" s="9"/>
      <c r="C43" s="101"/>
      <c r="D43" s="101"/>
      <c r="E43" s="101"/>
      <c r="F43" s="101"/>
      <c r="G43" s="101"/>
      <c r="H43" s="101"/>
      <c r="I43" s="101"/>
      <c r="J43" s="101"/>
      <c r="K43" s="101"/>
      <c r="L43" s="101"/>
      <c r="M43" s="101"/>
      <c r="N43" s="101"/>
      <c r="O43" s="101"/>
      <c r="P43" s="101"/>
      <c r="Q43" s="96"/>
      <c r="R43" s="96"/>
      <c r="S43" s="96"/>
      <c r="T43" s="96"/>
      <c r="U43" s="96"/>
      <c r="V43" s="96"/>
      <c r="W43" s="96"/>
      <c r="X43" s="96"/>
      <c r="Y43" s="96"/>
      <c r="Z43" s="96"/>
      <c r="AA43" s="96"/>
      <c r="AB43" s="96"/>
      <c r="AC43" s="96"/>
      <c r="AD43" s="96"/>
      <c r="AE43" s="96"/>
      <c r="AF43" s="96"/>
      <c r="AG43" s="96"/>
      <c r="AH43" s="96"/>
    </row>
    <row r="44" spans="1:34" x14ac:dyDescent="0.25">
      <c r="A44" s="9" t="s">
        <v>422</v>
      </c>
      <c r="B44" s="9"/>
      <c r="C44" s="101"/>
      <c r="D44" s="101"/>
      <c r="E44" s="101"/>
      <c r="F44" s="101"/>
      <c r="G44" s="101"/>
      <c r="H44" s="101"/>
      <c r="I44" s="101"/>
      <c r="J44" s="101"/>
      <c r="K44" s="101"/>
      <c r="L44" s="101"/>
      <c r="M44" s="101"/>
      <c r="N44" s="101"/>
      <c r="O44" s="101"/>
      <c r="P44" s="101"/>
      <c r="Q44" s="96"/>
      <c r="R44" s="96"/>
      <c r="S44" s="96"/>
      <c r="T44" s="96"/>
      <c r="U44" s="96"/>
      <c r="V44" s="96"/>
      <c r="W44" s="96"/>
      <c r="X44" s="96"/>
      <c r="Y44" s="96"/>
      <c r="Z44" s="96"/>
      <c r="AA44" s="96"/>
      <c r="AB44" s="96"/>
      <c r="AC44" s="96"/>
      <c r="AD44" s="96"/>
      <c r="AE44" s="96"/>
      <c r="AF44" s="96"/>
      <c r="AG44" s="96"/>
      <c r="AH44" s="96"/>
    </row>
    <row r="45" spans="1:34" x14ac:dyDescent="0.25">
      <c r="A45" s="9" t="s">
        <v>423</v>
      </c>
      <c r="B45" s="9"/>
      <c r="C45" s="101"/>
      <c r="D45" s="101"/>
      <c r="E45" s="101"/>
      <c r="F45" s="101"/>
      <c r="G45" s="101"/>
      <c r="H45" s="101"/>
      <c r="I45" s="101"/>
      <c r="J45" s="101"/>
      <c r="K45" s="101"/>
      <c r="L45" s="101"/>
      <c r="M45" s="101"/>
      <c r="N45" s="101"/>
      <c r="O45" s="101"/>
      <c r="P45" s="101"/>
      <c r="Q45" s="96"/>
      <c r="R45" s="96"/>
      <c r="S45" s="96"/>
      <c r="T45" s="96"/>
      <c r="U45" s="96"/>
      <c r="V45" s="96"/>
      <c r="W45" s="96"/>
      <c r="X45" s="96"/>
      <c r="Y45" s="96"/>
      <c r="Z45" s="96"/>
      <c r="AA45" s="96"/>
      <c r="AB45" s="96"/>
      <c r="AC45" s="96"/>
      <c r="AD45" s="96"/>
      <c r="AE45" s="96"/>
      <c r="AF45" s="96"/>
      <c r="AG45" s="96"/>
      <c r="AH45" s="96"/>
    </row>
    <row r="46" spans="1:34" x14ac:dyDescent="0.25">
      <c r="A46" s="9" t="s">
        <v>424</v>
      </c>
      <c r="B46" s="9"/>
      <c r="C46" s="101"/>
      <c r="D46" s="101"/>
      <c r="E46" s="101"/>
      <c r="F46" s="101"/>
      <c r="G46" s="101"/>
      <c r="H46" s="101"/>
      <c r="I46" s="101"/>
      <c r="J46" s="101"/>
      <c r="K46" s="101"/>
      <c r="L46" s="101"/>
      <c r="M46" s="101"/>
      <c r="N46" s="101"/>
      <c r="O46" s="101"/>
      <c r="P46" s="101"/>
      <c r="Q46" s="96"/>
      <c r="R46" s="96"/>
      <c r="S46" s="96"/>
      <c r="T46" s="96"/>
      <c r="U46" s="96"/>
      <c r="V46" s="96"/>
      <c r="W46" s="96"/>
      <c r="X46" s="96"/>
      <c r="Y46" s="96"/>
      <c r="Z46" s="96"/>
      <c r="AA46" s="96"/>
      <c r="AB46" s="96"/>
      <c r="AC46" s="96"/>
      <c r="AD46" s="96"/>
      <c r="AE46" s="96"/>
      <c r="AF46" s="96"/>
      <c r="AG46" s="96"/>
      <c r="AH46" s="96"/>
    </row>
    <row r="47" spans="1:34" x14ac:dyDescent="0.25">
      <c r="A47" s="9" t="s">
        <v>425</v>
      </c>
      <c r="B47" s="9"/>
      <c r="C47" s="101"/>
      <c r="D47" s="101"/>
      <c r="E47" s="101"/>
      <c r="F47" s="101"/>
      <c r="G47" s="101"/>
      <c r="H47" s="101"/>
      <c r="I47" s="101"/>
      <c r="J47" s="101"/>
      <c r="K47" s="101"/>
      <c r="L47" s="101"/>
      <c r="M47" s="101"/>
      <c r="N47" s="101"/>
      <c r="O47" s="101"/>
      <c r="P47" s="101"/>
      <c r="Q47" s="96"/>
      <c r="R47" s="96"/>
      <c r="S47" s="96"/>
      <c r="T47" s="96"/>
      <c r="U47" s="96"/>
      <c r="V47" s="96"/>
      <c r="W47" s="96"/>
      <c r="X47" s="96"/>
      <c r="Y47" s="96"/>
      <c r="Z47" s="96"/>
      <c r="AA47" s="96"/>
      <c r="AB47" s="96"/>
      <c r="AC47" s="96"/>
      <c r="AD47" s="96"/>
      <c r="AE47" s="96"/>
      <c r="AF47" s="96"/>
      <c r="AG47" s="96"/>
      <c r="AH47" s="96"/>
    </row>
    <row r="48" spans="1:34" x14ac:dyDescent="0.25">
      <c r="A48" s="9" t="s">
        <v>426</v>
      </c>
      <c r="B48" s="9"/>
      <c r="C48" s="101"/>
      <c r="D48" s="101"/>
      <c r="E48" s="101"/>
      <c r="F48" s="101"/>
      <c r="G48" s="101"/>
      <c r="H48" s="101"/>
      <c r="I48" s="101"/>
      <c r="J48" s="101"/>
      <c r="K48" s="101"/>
      <c r="L48" s="101"/>
      <c r="M48" s="101"/>
      <c r="N48" s="101"/>
      <c r="O48" s="101"/>
      <c r="P48" s="101"/>
      <c r="Q48" s="96"/>
      <c r="R48" s="96"/>
      <c r="S48" s="96"/>
      <c r="T48" s="96"/>
      <c r="U48" s="96"/>
      <c r="V48" s="96"/>
      <c r="W48" s="96"/>
      <c r="X48" s="96"/>
      <c r="Y48" s="96"/>
      <c r="Z48" s="96"/>
      <c r="AA48" s="96"/>
      <c r="AB48" s="96"/>
      <c r="AC48" s="96"/>
      <c r="AD48" s="96"/>
      <c r="AE48" s="96"/>
      <c r="AF48" s="96"/>
      <c r="AG48" s="96"/>
      <c r="AH48" s="96"/>
    </row>
    <row r="49" spans="1:34" x14ac:dyDescent="0.25">
      <c r="A49" s="9" t="s">
        <v>427</v>
      </c>
      <c r="B49" s="9"/>
      <c r="C49" s="7" t="s">
        <v>198</v>
      </c>
      <c r="D49" s="8" t="s">
        <v>199</v>
      </c>
      <c r="E49" s="98"/>
      <c r="F49" s="7" t="s">
        <v>198</v>
      </c>
      <c r="G49" s="7" t="s">
        <v>381</v>
      </c>
      <c r="H49" s="8" t="s">
        <v>199</v>
      </c>
      <c r="I49" s="101"/>
      <c r="J49" s="101"/>
      <c r="K49" s="101"/>
      <c r="L49" s="101"/>
      <c r="M49" s="101"/>
      <c r="N49" s="101"/>
      <c r="O49" s="101"/>
      <c r="P49" s="101"/>
      <c r="Q49" s="96"/>
      <c r="R49" s="96"/>
      <c r="S49" s="96"/>
      <c r="T49" s="96"/>
      <c r="U49" s="96"/>
      <c r="V49" s="96"/>
      <c r="W49" s="96"/>
      <c r="X49" s="96"/>
      <c r="Y49" s="96"/>
      <c r="Z49" s="96"/>
      <c r="AA49" s="96"/>
      <c r="AB49" s="96"/>
      <c r="AC49" s="96"/>
      <c r="AD49" s="96"/>
      <c r="AE49" s="96"/>
      <c r="AF49" s="96"/>
      <c r="AG49" s="96"/>
      <c r="AH49" s="96"/>
    </row>
    <row r="50" spans="1:34" x14ac:dyDescent="0.25">
      <c r="A50" s="9" t="s">
        <v>428</v>
      </c>
      <c r="B50" s="9"/>
      <c r="C50" s="112" t="s">
        <v>202</v>
      </c>
      <c r="D50" s="118">
        <v>50</v>
      </c>
      <c r="E50" s="98"/>
      <c r="F50" s="112" t="s">
        <v>202</v>
      </c>
      <c r="G50" s="112" t="s">
        <v>383</v>
      </c>
      <c r="H50" s="118">
        <v>50</v>
      </c>
      <c r="I50" s="101"/>
      <c r="J50" s="101"/>
      <c r="K50" s="101"/>
      <c r="L50" s="101"/>
      <c r="M50" s="101"/>
      <c r="N50" s="101"/>
      <c r="O50" s="101"/>
      <c r="P50" s="101"/>
      <c r="Q50" s="96"/>
      <c r="R50" s="96"/>
      <c r="S50" s="96"/>
      <c r="T50" s="96"/>
      <c r="U50" s="96"/>
      <c r="V50" s="96"/>
      <c r="W50" s="96"/>
      <c r="X50" s="96"/>
      <c r="Y50" s="96"/>
      <c r="Z50" s="96"/>
      <c r="AA50" s="96"/>
      <c r="AB50" s="96"/>
      <c r="AC50" s="96"/>
      <c r="AD50" s="96"/>
      <c r="AE50" s="96"/>
      <c r="AF50" s="96"/>
      <c r="AG50" s="96"/>
      <c r="AH50" s="96"/>
    </row>
    <row r="51" spans="1:34" x14ac:dyDescent="0.25">
      <c r="A51" s="9" t="s">
        <v>429</v>
      </c>
      <c r="B51" s="9"/>
      <c r="C51" s="112" t="s">
        <v>205</v>
      </c>
      <c r="D51" s="118">
        <v>20</v>
      </c>
      <c r="E51" s="98"/>
      <c r="F51" s="112" t="s">
        <v>205</v>
      </c>
      <c r="G51" s="112" t="s">
        <v>384</v>
      </c>
      <c r="H51" s="118">
        <v>20</v>
      </c>
      <c r="I51" s="101"/>
      <c r="J51" s="101"/>
      <c r="K51" s="101"/>
      <c r="L51" s="101"/>
      <c r="M51" s="101"/>
      <c r="N51" s="101"/>
      <c r="O51" s="101"/>
      <c r="P51" s="101"/>
      <c r="Q51" s="96"/>
      <c r="R51" s="96"/>
      <c r="S51" s="96"/>
      <c r="T51" s="96"/>
      <c r="U51" s="96"/>
      <c r="V51" s="96"/>
      <c r="W51" s="96"/>
      <c r="X51" s="96"/>
      <c r="Y51" s="96"/>
      <c r="Z51" s="96"/>
      <c r="AA51" s="96"/>
      <c r="AB51" s="96"/>
      <c r="AC51" s="96"/>
      <c r="AD51" s="96"/>
      <c r="AE51" s="96"/>
      <c r="AF51" s="96"/>
      <c r="AG51" s="96"/>
      <c r="AH51" s="96"/>
    </row>
    <row r="52" spans="1:34" x14ac:dyDescent="0.25">
      <c r="A52" s="9" t="s">
        <v>430</v>
      </c>
      <c r="B52" s="9"/>
      <c r="C52" s="112" t="s">
        <v>208</v>
      </c>
      <c r="D52" s="118">
        <v>60</v>
      </c>
      <c r="E52" s="98"/>
      <c r="F52" s="112" t="s">
        <v>208</v>
      </c>
      <c r="G52" s="112" t="s">
        <v>385</v>
      </c>
      <c r="H52" s="118">
        <v>60</v>
      </c>
      <c r="I52" s="101"/>
      <c r="J52" s="101"/>
      <c r="K52" s="101"/>
      <c r="L52" s="101"/>
      <c r="M52" s="101"/>
      <c r="N52" s="101"/>
      <c r="O52" s="101"/>
      <c r="P52" s="101"/>
      <c r="Q52" s="96"/>
      <c r="R52" s="96"/>
      <c r="S52" s="96"/>
      <c r="T52" s="96"/>
      <c r="U52" s="96"/>
      <c r="V52" s="96"/>
      <c r="W52" s="96"/>
      <c r="X52" s="96"/>
      <c r="Y52" s="96"/>
      <c r="Z52" s="96"/>
      <c r="AA52" s="96"/>
      <c r="AB52" s="96"/>
      <c r="AC52" s="96"/>
      <c r="AD52" s="96"/>
      <c r="AE52" s="96"/>
      <c r="AF52" s="96"/>
      <c r="AG52" s="96"/>
      <c r="AH52" s="96"/>
    </row>
    <row r="53" spans="1:34" x14ac:dyDescent="0.25">
      <c r="A53" s="9" t="s">
        <v>194</v>
      </c>
      <c r="B53" s="9"/>
      <c r="C53" s="112" t="s">
        <v>210</v>
      </c>
      <c r="D53" s="118">
        <v>40</v>
      </c>
      <c r="E53" s="98"/>
      <c r="F53" s="112" t="s">
        <v>210</v>
      </c>
      <c r="G53" s="112" t="s">
        <v>386</v>
      </c>
      <c r="H53" s="118">
        <v>40</v>
      </c>
      <c r="I53" s="101"/>
      <c r="J53" s="101"/>
      <c r="K53" s="101"/>
      <c r="L53" s="101"/>
      <c r="M53" s="101"/>
      <c r="N53" s="101"/>
      <c r="O53" s="101"/>
      <c r="P53" s="101"/>
      <c r="Q53" s="96"/>
      <c r="R53" s="96"/>
      <c r="S53" s="96"/>
      <c r="T53" s="96"/>
      <c r="U53" s="96"/>
      <c r="V53" s="96"/>
      <c r="W53" s="96"/>
      <c r="X53" s="96"/>
      <c r="Y53" s="96"/>
      <c r="Z53" s="96"/>
      <c r="AA53" s="96"/>
      <c r="AB53" s="96"/>
      <c r="AC53" s="96"/>
      <c r="AD53" s="96"/>
      <c r="AE53" s="96"/>
      <c r="AF53" s="96"/>
      <c r="AG53" s="96"/>
      <c r="AH53" s="96"/>
    </row>
    <row r="54" spans="1:34" x14ac:dyDescent="0.25">
      <c r="A54" s="9" t="s">
        <v>230</v>
      </c>
      <c r="B54" s="9"/>
      <c r="C54" s="112" t="s">
        <v>202</v>
      </c>
      <c r="D54" s="118">
        <v>50</v>
      </c>
      <c r="E54" s="98"/>
      <c r="F54" s="112" t="s">
        <v>202</v>
      </c>
      <c r="G54" s="112" t="s">
        <v>388</v>
      </c>
      <c r="H54" s="118">
        <v>50</v>
      </c>
      <c r="I54" s="101"/>
      <c r="J54" s="101"/>
      <c r="K54" s="101"/>
      <c r="L54" s="101"/>
      <c r="M54" s="101"/>
      <c r="N54" s="101"/>
      <c r="O54" s="101"/>
      <c r="P54" s="101"/>
      <c r="Q54" s="96"/>
      <c r="R54" s="96"/>
      <c r="S54" s="96"/>
      <c r="T54" s="96"/>
      <c r="U54" s="96"/>
      <c r="V54" s="96"/>
      <c r="W54" s="96"/>
      <c r="X54" s="96"/>
      <c r="Y54" s="96"/>
      <c r="Z54" s="96"/>
      <c r="AA54" s="96"/>
      <c r="AB54" s="96"/>
      <c r="AC54" s="96"/>
      <c r="AD54" s="96"/>
      <c r="AE54" s="96"/>
      <c r="AF54" s="96"/>
      <c r="AG54" s="96"/>
      <c r="AH54" s="96"/>
    </row>
    <row r="55" spans="1:34" x14ac:dyDescent="0.25">
      <c r="A55" s="9" t="s">
        <v>188</v>
      </c>
      <c r="B55" s="9"/>
      <c r="C55" s="112" t="s">
        <v>205</v>
      </c>
      <c r="D55" s="118">
        <v>20</v>
      </c>
      <c r="E55" s="98"/>
      <c r="F55" s="112" t="s">
        <v>205</v>
      </c>
      <c r="G55" s="112" t="s">
        <v>389</v>
      </c>
      <c r="H55" s="118">
        <v>20</v>
      </c>
      <c r="I55" s="101"/>
      <c r="J55" s="101"/>
      <c r="K55" s="101"/>
      <c r="L55" s="101"/>
      <c r="M55" s="101"/>
      <c r="N55" s="101"/>
      <c r="O55" s="101"/>
      <c r="P55" s="101"/>
      <c r="Q55" s="96"/>
      <c r="R55" s="96"/>
      <c r="S55" s="96"/>
      <c r="T55" s="96"/>
      <c r="U55" s="96"/>
      <c r="V55" s="96"/>
      <c r="W55" s="96"/>
      <c r="X55" s="96"/>
      <c r="Y55" s="96"/>
      <c r="Z55" s="96"/>
      <c r="AA55" s="96"/>
      <c r="AB55" s="96"/>
      <c r="AC55" s="96"/>
      <c r="AD55" s="96"/>
      <c r="AE55" s="96"/>
      <c r="AF55" s="96"/>
      <c r="AG55" s="96"/>
      <c r="AH55" s="96"/>
    </row>
    <row r="56" spans="1:34" x14ac:dyDescent="0.25">
      <c r="B56" s="9"/>
      <c r="C56" s="112" t="s">
        <v>208</v>
      </c>
      <c r="D56" s="118">
        <v>60</v>
      </c>
      <c r="E56" s="98"/>
      <c r="F56" s="112" t="s">
        <v>208</v>
      </c>
      <c r="G56" s="112" t="s">
        <v>390</v>
      </c>
      <c r="H56" s="118">
        <v>60</v>
      </c>
      <c r="I56" s="101"/>
      <c r="J56" s="101"/>
      <c r="K56" s="101"/>
      <c r="L56" s="101"/>
      <c r="M56" s="101"/>
      <c r="N56" s="101"/>
      <c r="O56" s="101"/>
      <c r="P56" s="101"/>
      <c r="Q56" s="96"/>
      <c r="R56" s="96"/>
      <c r="S56" s="96"/>
      <c r="T56" s="96"/>
      <c r="U56" s="96"/>
      <c r="V56" s="96"/>
      <c r="W56" s="96"/>
      <c r="X56" s="96"/>
      <c r="Y56" s="96"/>
      <c r="Z56" s="96"/>
      <c r="AA56" s="96"/>
      <c r="AB56" s="96"/>
      <c r="AC56" s="96"/>
      <c r="AD56" s="96"/>
      <c r="AE56" s="96"/>
      <c r="AF56" s="96"/>
      <c r="AG56" s="96"/>
      <c r="AH56" s="96"/>
    </row>
    <row r="57" spans="1:34" x14ac:dyDescent="0.25">
      <c r="B57" s="9"/>
      <c r="C57" s="112" t="s">
        <v>210</v>
      </c>
      <c r="D57" s="118">
        <v>40</v>
      </c>
      <c r="E57" s="98"/>
      <c r="F57" s="112" t="s">
        <v>210</v>
      </c>
      <c r="G57" s="112" t="s">
        <v>391</v>
      </c>
      <c r="H57" s="118">
        <v>40</v>
      </c>
      <c r="I57" s="101"/>
      <c r="J57" s="101"/>
      <c r="K57" s="101"/>
      <c r="L57" s="101"/>
      <c r="M57" s="101"/>
      <c r="N57" s="101"/>
      <c r="O57" s="101"/>
      <c r="P57" s="101"/>
      <c r="Q57" s="96"/>
      <c r="R57" s="96"/>
      <c r="S57" s="96"/>
      <c r="T57" s="96"/>
      <c r="U57" s="96"/>
      <c r="V57" s="96"/>
      <c r="W57" s="96"/>
      <c r="X57" s="96"/>
      <c r="Y57" s="96"/>
      <c r="Z57" s="96"/>
      <c r="AA57" s="96"/>
      <c r="AB57" s="96"/>
      <c r="AC57" s="96"/>
      <c r="AD57" s="96"/>
      <c r="AE57" s="96"/>
      <c r="AF57" s="96"/>
      <c r="AG57" s="96"/>
      <c r="AH57" s="96"/>
    </row>
    <row r="58" spans="1:34" x14ac:dyDescent="0.25">
      <c r="B58" s="9"/>
      <c r="C58" s="112" t="s">
        <v>202</v>
      </c>
      <c r="D58" s="118">
        <v>50</v>
      </c>
      <c r="E58" s="98"/>
      <c r="F58" s="112" t="s">
        <v>202</v>
      </c>
      <c r="G58" s="112" t="s">
        <v>388</v>
      </c>
      <c r="H58" s="118">
        <v>50</v>
      </c>
      <c r="I58" s="101"/>
      <c r="J58" s="101"/>
      <c r="K58" s="101"/>
      <c r="L58" s="101"/>
      <c r="M58" s="101"/>
      <c r="N58" s="101"/>
      <c r="O58" s="101"/>
      <c r="P58" s="101"/>
      <c r="Q58" s="96"/>
      <c r="R58" s="96"/>
      <c r="S58" s="96"/>
      <c r="T58" s="96"/>
      <c r="U58" s="96"/>
      <c r="V58" s="96"/>
      <c r="W58" s="96"/>
      <c r="X58" s="96"/>
      <c r="Y58" s="96"/>
      <c r="Z58" s="96"/>
      <c r="AA58" s="96"/>
      <c r="AB58" s="96"/>
      <c r="AC58" s="96"/>
      <c r="AD58" s="96"/>
      <c r="AE58" s="96"/>
      <c r="AF58" s="96"/>
      <c r="AG58" s="96"/>
      <c r="AH58" s="96"/>
    </row>
    <row r="59" spans="1:34" x14ac:dyDescent="0.25">
      <c r="B59" s="9"/>
      <c r="C59" s="112" t="s">
        <v>205</v>
      </c>
      <c r="D59" s="118">
        <v>20</v>
      </c>
      <c r="E59" s="98"/>
      <c r="F59" s="112" t="s">
        <v>205</v>
      </c>
      <c r="G59" s="112" t="s">
        <v>389</v>
      </c>
      <c r="H59" s="118">
        <v>20</v>
      </c>
      <c r="I59" s="101"/>
      <c r="J59" s="101"/>
      <c r="K59" s="101"/>
      <c r="L59" s="101"/>
      <c r="M59" s="101"/>
      <c r="N59" s="101"/>
      <c r="O59" s="101"/>
      <c r="P59" s="101"/>
      <c r="Q59" s="96"/>
      <c r="R59" s="96"/>
      <c r="S59" s="96"/>
      <c r="T59" s="96"/>
      <c r="U59" s="96"/>
      <c r="V59" s="96"/>
      <c r="W59" s="96"/>
      <c r="X59" s="96"/>
      <c r="Y59" s="96"/>
      <c r="Z59" s="96"/>
      <c r="AA59" s="96"/>
      <c r="AB59" s="96"/>
      <c r="AC59" s="96"/>
      <c r="AD59" s="96"/>
      <c r="AE59" s="96"/>
      <c r="AF59" s="96"/>
      <c r="AG59" s="96"/>
      <c r="AH59" s="96"/>
    </row>
    <row r="60" spans="1:34" x14ac:dyDescent="0.25">
      <c r="B60" s="9"/>
      <c r="C60" s="112" t="s">
        <v>208</v>
      </c>
      <c r="D60" s="118">
        <v>60</v>
      </c>
      <c r="E60" s="98"/>
      <c r="F60" s="112" t="s">
        <v>208</v>
      </c>
      <c r="G60" s="112" t="s">
        <v>385</v>
      </c>
      <c r="H60" s="118">
        <v>60</v>
      </c>
      <c r="I60" s="101"/>
      <c r="J60" s="101"/>
      <c r="K60" s="101"/>
      <c r="L60" s="101"/>
      <c r="M60" s="101"/>
      <c r="N60" s="101"/>
      <c r="O60" s="101"/>
      <c r="P60" s="101"/>
      <c r="Q60" s="96"/>
      <c r="R60" s="96"/>
      <c r="S60" s="96"/>
      <c r="T60" s="96"/>
      <c r="U60" s="96"/>
      <c r="V60" s="96"/>
      <c r="W60" s="96"/>
      <c r="X60" s="96"/>
      <c r="Y60" s="96"/>
      <c r="Z60" s="96"/>
      <c r="AA60" s="96"/>
      <c r="AB60" s="96"/>
      <c r="AC60" s="96"/>
      <c r="AD60" s="96"/>
      <c r="AE60" s="96"/>
      <c r="AF60" s="96"/>
      <c r="AG60" s="96"/>
      <c r="AH60" s="96"/>
    </row>
    <row r="61" spans="1:34" x14ac:dyDescent="0.25">
      <c r="B61" s="9"/>
      <c r="C61" s="112" t="s">
        <v>210</v>
      </c>
      <c r="D61" s="118">
        <v>40</v>
      </c>
      <c r="E61" s="98"/>
      <c r="F61" s="112" t="s">
        <v>210</v>
      </c>
      <c r="G61" s="112" t="s">
        <v>391</v>
      </c>
      <c r="H61" s="118">
        <v>40</v>
      </c>
      <c r="I61" s="101"/>
      <c r="J61" s="101"/>
      <c r="K61" s="101"/>
      <c r="L61" s="101"/>
      <c r="M61" s="101"/>
      <c r="N61" s="101"/>
      <c r="O61" s="101"/>
      <c r="P61" s="101"/>
      <c r="Q61" s="96"/>
      <c r="R61" s="96"/>
      <c r="S61" s="96"/>
      <c r="T61" s="96"/>
      <c r="U61" s="96"/>
      <c r="V61" s="96"/>
      <c r="W61" s="96"/>
      <c r="X61" s="96"/>
      <c r="Y61" s="96"/>
      <c r="Z61" s="96"/>
      <c r="AA61" s="96"/>
      <c r="AB61" s="96"/>
      <c r="AC61" s="96"/>
      <c r="AD61" s="96"/>
      <c r="AE61" s="96"/>
      <c r="AF61" s="96"/>
      <c r="AG61" s="96"/>
      <c r="AH61" s="96"/>
    </row>
    <row r="62" spans="1:34" x14ac:dyDescent="0.25">
      <c r="B62" s="9"/>
      <c r="C62" s="21"/>
      <c r="D62" s="21"/>
      <c r="E62" s="21"/>
      <c r="F62" s="21"/>
      <c r="G62" s="21"/>
      <c r="H62" s="21"/>
      <c r="I62" s="101"/>
      <c r="J62" s="101"/>
      <c r="K62" s="101"/>
      <c r="L62" s="101"/>
      <c r="M62" s="101"/>
      <c r="N62" s="101"/>
      <c r="O62" s="101"/>
      <c r="P62" s="101"/>
      <c r="Q62" s="96"/>
      <c r="R62" s="96"/>
      <c r="S62" s="96"/>
      <c r="T62" s="96"/>
      <c r="U62" s="96"/>
      <c r="V62" s="96"/>
      <c r="W62" s="96"/>
      <c r="X62" s="96"/>
      <c r="Y62" s="96"/>
      <c r="Z62" s="96"/>
      <c r="AA62" s="96"/>
      <c r="AB62" s="96"/>
      <c r="AC62" s="96"/>
      <c r="AD62" s="96"/>
      <c r="AE62" s="96"/>
      <c r="AF62" s="96"/>
      <c r="AG62" s="96"/>
      <c r="AH62" s="96"/>
    </row>
    <row r="63" spans="1:34" ht="15.75" thickBot="1" x14ac:dyDescent="0.3">
      <c r="B63" s="9"/>
      <c r="C63" s="101" t="s">
        <v>198</v>
      </c>
      <c r="D63" s="23" t="s">
        <v>431</v>
      </c>
      <c r="E63" s="98"/>
      <c r="F63" s="101" t="s">
        <v>198</v>
      </c>
      <c r="G63" s="101" t="s">
        <v>381</v>
      </c>
      <c r="H63" s="23" t="s">
        <v>432</v>
      </c>
      <c r="I63" s="101"/>
      <c r="J63" s="101"/>
      <c r="K63" s="101"/>
      <c r="L63" s="101"/>
      <c r="M63" s="101"/>
      <c r="N63" s="101"/>
      <c r="O63" s="101"/>
      <c r="P63" s="101"/>
      <c r="Q63" s="96"/>
      <c r="R63" s="96"/>
      <c r="S63" s="96"/>
      <c r="T63" s="96"/>
      <c r="U63" s="96"/>
      <c r="V63" s="96"/>
      <c r="W63" s="96"/>
      <c r="X63" s="96"/>
      <c r="Y63" s="96"/>
      <c r="Z63" s="96"/>
      <c r="AA63" s="96"/>
      <c r="AB63" s="96"/>
      <c r="AC63" s="96"/>
      <c r="AD63" s="96"/>
      <c r="AE63" s="96"/>
      <c r="AF63" s="96"/>
      <c r="AG63" s="96"/>
      <c r="AH63" s="96"/>
    </row>
    <row r="64" spans="1:34" ht="16.5" thickTop="1" thickBot="1" x14ac:dyDescent="0.3">
      <c r="B64" s="9"/>
      <c r="C64" s="114" t="s">
        <v>202</v>
      </c>
      <c r="D64" s="107">
        <f>COUNTIF(C50:C61,C64)</f>
        <v>3</v>
      </c>
      <c r="E64" s="98"/>
      <c r="F64" s="114" t="s">
        <v>205</v>
      </c>
      <c r="G64" s="114" t="s">
        <v>384</v>
      </c>
      <c r="H64" s="110">
        <f>COUNTIFS(F50:F61,F64,G50:G61,G64)</f>
        <v>1</v>
      </c>
      <c r="I64" s="101"/>
      <c r="J64" s="101"/>
      <c r="K64" s="101"/>
      <c r="L64" s="101"/>
      <c r="M64" s="101"/>
      <c r="N64" s="101"/>
      <c r="O64" s="101"/>
      <c r="P64" s="101"/>
      <c r="Q64" s="96"/>
      <c r="R64" s="96"/>
      <c r="S64" s="96"/>
      <c r="T64" s="96"/>
      <c r="U64" s="96"/>
      <c r="V64" s="96"/>
      <c r="W64" s="96"/>
      <c r="X64" s="96"/>
      <c r="Y64" s="96"/>
      <c r="Z64" s="96"/>
      <c r="AA64" s="96"/>
      <c r="AB64" s="96"/>
      <c r="AC64" s="96"/>
      <c r="AD64" s="96"/>
      <c r="AE64" s="96"/>
      <c r="AF64" s="96"/>
      <c r="AG64" s="96"/>
      <c r="AH64" s="96"/>
    </row>
    <row r="65" spans="2:34" ht="15.75" thickTop="1" x14ac:dyDescent="0.25">
      <c r="B65" s="9"/>
      <c r="C65" s="101"/>
      <c r="D65" s="101"/>
      <c r="E65" s="98"/>
      <c r="F65" s="101"/>
      <c r="G65" s="101"/>
      <c r="H65" s="101"/>
      <c r="I65" s="101"/>
      <c r="J65" s="101"/>
      <c r="K65" s="101"/>
      <c r="L65" s="101"/>
      <c r="M65" s="101"/>
      <c r="N65" s="101"/>
      <c r="O65" s="101"/>
      <c r="P65" s="101"/>
      <c r="Q65" s="96"/>
      <c r="R65" s="96"/>
      <c r="S65" s="96"/>
      <c r="T65" s="96"/>
      <c r="U65" s="96"/>
      <c r="V65" s="96"/>
      <c r="W65" s="96"/>
      <c r="X65" s="96"/>
      <c r="Y65" s="96"/>
      <c r="Z65" s="96"/>
      <c r="AA65" s="96"/>
      <c r="AB65" s="96"/>
      <c r="AC65" s="96"/>
      <c r="AD65" s="96"/>
      <c r="AE65" s="96"/>
      <c r="AF65" s="96"/>
      <c r="AG65" s="96"/>
      <c r="AH65" s="96"/>
    </row>
    <row r="66" spans="2:34" x14ac:dyDescent="0.25">
      <c r="B66" s="9"/>
      <c r="C66" s="1"/>
      <c r="D66" s="1"/>
      <c r="E66" s="1"/>
      <c r="F66" s="1"/>
      <c r="G66" s="1"/>
      <c r="H66" s="1"/>
      <c r="I66" s="101"/>
      <c r="J66" s="101"/>
      <c r="K66" s="101"/>
      <c r="L66" s="101"/>
      <c r="M66" s="101"/>
      <c r="N66" s="101"/>
      <c r="O66" s="101"/>
      <c r="P66" s="101"/>
      <c r="Q66" s="96"/>
      <c r="R66" s="96"/>
      <c r="S66" s="96"/>
      <c r="T66" s="96"/>
      <c r="U66" s="96"/>
      <c r="V66" s="96"/>
      <c r="W66" s="96"/>
      <c r="X66" s="96"/>
      <c r="Y66" s="96"/>
      <c r="Z66" s="96"/>
      <c r="AA66" s="96"/>
      <c r="AB66" s="96"/>
      <c r="AC66" s="96"/>
      <c r="AD66" s="96"/>
      <c r="AE66" s="96"/>
      <c r="AF66" s="96"/>
      <c r="AG66" s="96"/>
      <c r="AH66" s="96"/>
    </row>
    <row r="67" spans="2:34" x14ac:dyDescent="0.25">
      <c r="B67" s="9"/>
      <c r="C67" s="1"/>
      <c r="D67" s="1"/>
      <c r="E67" s="1"/>
      <c r="F67" s="1"/>
      <c r="G67" s="1"/>
      <c r="H67" s="1"/>
      <c r="I67" s="101"/>
      <c r="J67" s="101"/>
      <c r="K67" s="101"/>
      <c r="L67" s="101"/>
      <c r="M67" s="101"/>
      <c r="N67" s="101"/>
      <c r="O67" s="101"/>
      <c r="P67" s="101"/>
      <c r="Q67" s="96"/>
      <c r="R67" s="96"/>
      <c r="S67" s="96"/>
      <c r="T67" s="96"/>
      <c r="U67" s="96"/>
      <c r="V67" s="96"/>
      <c r="W67" s="96"/>
      <c r="X67" s="96"/>
      <c r="Y67" s="96"/>
      <c r="Z67" s="96"/>
      <c r="AA67" s="96"/>
      <c r="AB67" s="96"/>
      <c r="AC67" s="96"/>
      <c r="AD67" s="96"/>
      <c r="AE67" s="96"/>
      <c r="AF67" s="96"/>
      <c r="AG67" s="96"/>
      <c r="AH67" s="96"/>
    </row>
    <row r="68" spans="2:34" x14ac:dyDescent="0.25">
      <c r="B68" s="9"/>
      <c r="C68" s="1"/>
      <c r="D68" s="1"/>
      <c r="E68" s="1"/>
      <c r="F68" s="1"/>
      <c r="G68" s="1"/>
      <c r="H68" s="1"/>
      <c r="I68" s="101"/>
      <c r="J68" s="101"/>
      <c r="K68" s="101"/>
      <c r="L68" s="101"/>
      <c r="M68" s="101"/>
      <c r="N68" s="101"/>
      <c r="O68" s="101"/>
      <c r="P68" s="101"/>
      <c r="Q68" s="96"/>
      <c r="R68" s="96"/>
      <c r="S68" s="96"/>
      <c r="T68" s="96"/>
      <c r="U68" s="96"/>
      <c r="V68" s="96"/>
      <c r="W68" s="96"/>
      <c r="X68" s="96"/>
      <c r="Y68" s="96"/>
      <c r="Z68" s="96"/>
      <c r="AA68" s="96"/>
      <c r="AB68" s="96"/>
      <c r="AC68" s="96"/>
      <c r="AD68" s="96"/>
      <c r="AE68" s="96"/>
      <c r="AF68" s="96"/>
      <c r="AG68" s="96"/>
      <c r="AH68" s="96"/>
    </row>
    <row r="69" spans="2:34" x14ac:dyDescent="0.25">
      <c r="B69" s="9"/>
      <c r="C69" s="1"/>
      <c r="D69" s="1"/>
      <c r="E69" s="1"/>
      <c r="F69" s="1"/>
      <c r="G69" s="1"/>
      <c r="H69" s="1"/>
      <c r="I69" s="101"/>
      <c r="J69" s="101"/>
      <c r="K69" s="101"/>
      <c r="L69" s="101"/>
      <c r="M69" s="101"/>
      <c r="N69" s="101"/>
      <c r="O69" s="101"/>
      <c r="P69" s="101"/>
      <c r="Q69" s="96"/>
      <c r="R69" s="96"/>
      <c r="S69" s="96"/>
      <c r="T69" s="96"/>
      <c r="U69" s="96"/>
      <c r="V69" s="96"/>
      <c r="W69" s="96"/>
      <c r="X69" s="96"/>
      <c r="Y69" s="96"/>
      <c r="Z69" s="96"/>
      <c r="AA69" s="96"/>
      <c r="AB69" s="96"/>
      <c r="AC69" s="96"/>
      <c r="AD69" s="96"/>
      <c r="AE69" s="96"/>
      <c r="AF69" s="96"/>
      <c r="AG69" s="96"/>
      <c r="AH69" s="96"/>
    </row>
    <row r="70" spans="2:34" x14ac:dyDescent="0.25">
      <c r="B70" s="9"/>
      <c r="C70" s="1"/>
      <c r="D70" s="1"/>
      <c r="E70" s="1"/>
      <c r="F70" s="1"/>
      <c r="G70" s="1"/>
      <c r="H70" s="1"/>
      <c r="I70" s="101"/>
      <c r="J70" s="101"/>
      <c r="K70" s="101"/>
      <c r="L70" s="101"/>
      <c r="M70" s="101"/>
      <c r="N70" s="101"/>
      <c r="O70" s="101"/>
      <c r="P70" s="101"/>
      <c r="Q70" s="96"/>
      <c r="R70" s="96"/>
      <c r="S70" s="96"/>
      <c r="T70" s="96"/>
      <c r="U70" s="96"/>
      <c r="V70" s="96"/>
      <c r="W70" s="96"/>
      <c r="X70" s="96"/>
      <c r="Y70" s="96"/>
      <c r="Z70" s="96"/>
      <c r="AA70" s="96"/>
      <c r="AB70" s="96"/>
      <c r="AC70" s="96"/>
      <c r="AD70" s="96"/>
      <c r="AE70" s="96"/>
      <c r="AF70" s="96"/>
      <c r="AG70" s="96"/>
      <c r="AH70" s="96"/>
    </row>
    <row r="71" spans="2:34" x14ac:dyDescent="0.25">
      <c r="B71" s="9"/>
      <c r="C71" s="1"/>
      <c r="D71" s="1"/>
      <c r="E71" s="1"/>
      <c r="F71" s="1"/>
      <c r="G71" s="1"/>
      <c r="H71" s="1"/>
      <c r="I71" s="101"/>
      <c r="J71" s="101"/>
      <c r="K71" s="101"/>
      <c r="L71" s="101"/>
      <c r="M71" s="101"/>
      <c r="N71" s="101"/>
      <c r="O71" s="101"/>
      <c r="P71" s="101"/>
      <c r="Q71" s="96"/>
      <c r="R71" s="96"/>
      <c r="S71" s="96"/>
      <c r="T71" s="96"/>
      <c r="U71" s="96"/>
      <c r="V71" s="96"/>
      <c r="W71" s="96"/>
      <c r="X71" s="96"/>
      <c r="Y71" s="96"/>
      <c r="Z71" s="96"/>
      <c r="AA71" s="96"/>
      <c r="AB71" s="96"/>
      <c r="AC71" s="96"/>
      <c r="AD71" s="96"/>
      <c r="AE71" s="96"/>
      <c r="AF71" s="96"/>
      <c r="AG71" s="96"/>
      <c r="AH71" s="96"/>
    </row>
    <row r="72" spans="2:34" x14ac:dyDescent="0.25">
      <c r="B72" s="9"/>
      <c r="C72" s="1"/>
      <c r="D72" s="1"/>
      <c r="E72" s="1"/>
      <c r="F72" s="1"/>
      <c r="G72" s="1"/>
      <c r="H72" s="1"/>
      <c r="I72" s="101"/>
      <c r="J72" s="101"/>
      <c r="K72" s="101"/>
      <c r="L72" s="101"/>
      <c r="M72" s="101"/>
      <c r="N72" s="101"/>
      <c r="O72" s="101"/>
      <c r="P72" s="101"/>
      <c r="Q72" s="96"/>
      <c r="R72" s="96"/>
      <c r="S72" s="96"/>
      <c r="T72" s="96"/>
      <c r="U72" s="96"/>
      <c r="V72" s="96"/>
      <c r="W72" s="96"/>
      <c r="X72" s="96"/>
      <c r="Y72" s="96"/>
      <c r="Z72" s="96"/>
      <c r="AA72" s="96"/>
      <c r="AB72" s="96"/>
      <c r="AC72" s="96"/>
      <c r="AD72" s="96"/>
      <c r="AE72" s="96"/>
      <c r="AF72" s="96"/>
      <c r="AG72" s="96"/>
      <c r="AH72" s="96"/>
    </row>
    <row r="73" spans="2:34" x14ac:dyDescent="0.25">
      <c r="B73" s="9"/>
      <c r="C73" s="1"/>
      <c r="D73" s="1"/>
      <c r="E73" s="1"/>
      <c r="F73" s="1"/>
      <c r="G73" s="1"/>
      <c r="H73" s="1"/>
      <c r="I73" s="101"/>
      <c r="J73" s="101"/>
      <c r="K73" s="101"/>
      <c r="L73" s="101"/>
      <c r="M73" s="101"/>
      <c r="N73" s="101"/>
      <c r="O73" s="101"/>
      <c r="P73" s="101"/>
      <c r="Q73" s="96"/>
      <c r="R73" s="96"/>
      <c r="S73" s="96"/>
      <c r="T73" s="96"/>
      <c r="U73" s="96"/>
      <c r="V73" s="96"/>
      <c r="W73" s="96"/>
      <c r="X73" s="96"/>
      <c r="Y73" s="96"/>
      <c r="Z73" s="96"/>
      <c r="AA73" s="96"/>
      <c r="AB73" s="96"/>
      <c r="AC73" s="96"/>
      <c r="AD73" s="96"/>
      <c r="AE73" s="96"/>
      <c r="AF73" s="96"/>
      <c r="AG73" s="96"/>
      <c r="AH73" s="96"/>
    </row>
    <row r="74" spans="2:34" x14ac:dyDescent="0.25">
      <c r="B74" s="9"/>
      <c r="C74" s="1"/>
      <c r="D74" s="1"/>
      <c r="E74" s="1"/>
      <c r="F74" s="1"/>
      <c r="G74" s="1"/>
      <c r="H74" s="1"/>
      <c r="I74" s="101"/>
      <c r="J74" s="101"/>
      <c r="K74" s="101"/>
      <c r="L74" s="101"/>
      <c r="M74" s="101"/>
      <c r="N74" s="101"/>
      <c r="O74" s="101"/>
      <c r="P74" s="101"/>
      <c r="Q74" s="96"/>
      <c r="R74" s="96"/>
      <c r="S74" s="96"/>
      <c r="T74" s="96"/>
      <c r="U74" s="96"/>
      <c r="V74" s="96"/>
      <c r="W74" s="96"/>
      <c r="X74" s="96"/>
      <c r="Y74" s="96"/>
      <c r="Z74" s="96"/>
      <c r="AA74" s="96"/>
      <c r="AB74" s="96"/>
      <c r="AC74" s="96"/>
      <c r="AD74" s="96"/>
      <c r="AE74" s="96"/>
      <c r="AF74" s="96"/>
      <c r="AG74" s="96"/>
      <c r="AH74" s="96"/>
    </row>
    <row r="75" spans="2:34" x14ac:dyDescent="0.25">
      <c r="B75" s="9"/>
      <c r="C75" s="1"/>
      <c r="D75" s="1"/>
      <c r="E75" s="1"/>
      <c r="F75" s="1"/>
      <c r="G75" s="1"/>
      <c r="H75" s="1"/>
      <c r="I75" s="101"/>
      <c r="J75" s="101"/>
      <c r="K75" s="101"/>
      <c r="L75" s="101"/>
      <c r="M75" s="101"/>
      <c r="N75" s="101"/>
      <c r="O75" s="101"/>
      <c r="P75" s="101"/>
      <c r="Q75" s="96"/>
      <c r="R75" s="96"/>
      <c r="S75" s="96"/>
      <c r="T75" s="96"/>
      <c r="U75" s="96"/>
      <c r="V75" s="96"/>
      <c r="W75" s="96"/>
      <c r="X75" s="96"/>
      <c r="Y75" s="96"/>
      <c r="Z75" s="96"/>
      <c r="AA75" s="96"/>
      <c r="AB75" s="96"/>
      <c r="AC75" s="96"/>
      <c r="AD75" s="96"/>
      <c r="AE75" s="96"/>
      <c r="AF75" s="96"/>
      <c r="AG75" s="96"/>
      <c r="AH75" s="96"/>
    </row>
    <row r="76" spans="2:34" x14ac:dyDescent="0.25">
      <c r="B76" s="9"/>
      <c r="C76" s="1"/>
      <c r="D76" s="1"/>
      <c r="E76" s="1"/>
      <c r="F76" s="1"/>
      <c r="G76" s="1"/>
      <c r="H76" s="1"/>
      <c r="I76" s="101"/>
      <c r="J76" s="101"/>
      <c r="K76" s="101"/>
      <c r="L76" s="101"/>
      <c r="M76" s="101"/>
      <c r="N76" s="101"/>
      <c r="O76" s="101"/>
      <c r="P76" s="101"/>
      <c r="Q76" s="96"/>
      <c r="R76" s="96"/>
      <c r="S76" s="96"/>
      <c r="T76" s="96"/>
      <c r="U76" s="96"/>
      <c r="V76" s="96"/>
      <c r="W76" s="96"/>
      <c r="X76" s="96"/>
      <c r="Y76" s="96"/>
      <c r="Z76" s="96"/>
      <c r="AA76" s="96"/>
      <c r="AB76" s="96"/>
      <c r="AC76" s="96"/>
      <c r="AD76" s="96"/>
      <c r="AE76" s="96"/>
      <c r="AF76" s="96"/>
      <c r="AG76" s="96"/>
      <c r="AH76" s="96"/>
    </row>
    <row r="77" spans="2:34" x14ac:dyDescent="0.25">
      <c r="B77" s="9"/>
      <c r="C77" s="1"/>
      <c r="D77" s="1"/>
      <c r="E77" s="1"/>
      <c r="F77" s="1"/>
      <c r="G77" s="1"/>
      <c r="H77" s="1"/>
      <c r="I77" s="101"/>
      <c r="J77" s="101"/>
      <c r="K77" s="101"/>
      <c r="L77" s="101"/>
      <c r="M77" s="101"/>
      <c r="N77" s="101"/>
      <c r="O77" s="101"/>
      <c r="P77" s="101"/>
      <c r="Q77" s="96"/>
      <c r="R77" s="96"/>
      <c r="S77" s="96"/>
      <c r="T77" s="96"/>
      <c r="U77" s="96"/>
      <c r="V77" s="96"/>
      <c r="W77" s="96"/>
      <c r="X77" s="96"/>
      <c r="Y77" s="96"/>
      <c r="Z77" s="96"/>
      <c r="AA77" s="96"/>
      <c r="AB77" s="96"/>
      <c r="AC77" s="96"/>
      <c r="AD77" s="96"/>
      <c r="AE77" s="96"/>
      <c r="AF77" s="96"/>
      <c r="AG77" s="96"/>
      <c r="AH77" s="96"/>
    </row>
    <row r="78" spans="2:34" x14ac:dyDescent="0.25">
      <c r="B78" s="9"/>
      <c r="C78" s="1"/>
      <c r="D78" s="1"/>
      <c r="E78" s="1"/>
      <c r="F78" s="1"/>
      <c r="G78" s="1"/>
      <c r="H78" s="1"/>
      <c r="I78" s="101"/>
      <c r="J78" s="101"/>
      <c r="K78" s="101"/>
      <c r="L78" s="101"/>
      <c r="M78" s="101"/>
      <c r="N78" s="101"/>
      <c r="O78" s="101"/>
      <c r="P78" s="101"/>
      <c r="Q78" s="96"/>
      <c r="R78" s="96"/>
      <c r="S78" s="96"/>
      <c r="T78" s="96"/>
      <c r="U78" s="96"/>
      <c r="V78" s="96"/>
      <c r="W78" s="96"/>
      <c r="X78" s="96"/>
      <c r="Y78" s="96"/>
      <c r="Z78" s="96"/>
      <c r="AA78" s="96"/>
      <c r="AB78" s="96"/>
      <c r="AC78" s="96"/>
      <c r="AD78" s="96"/>
      <c r="AE78" s="96"/>
      <c r="AF78" s="96"/>
      <c r="AG78" s="96"/>
      <c r="AH78" s="96"/>
    </row>
    <row r="79" spans="2:34" x14ac:dyDescent="0.25">
      <c r="B79" s="9"/>
      <c r="C79" s="1"/>
      <c r="D79" s="1"/>
      <c r="E79" s="1"/>
      <c r="F79" s="1"/>
      <c r="G79" s="1"/>
      <c r="H79" s="1"/>
      <c r="I79" s="101"/>
      <c r="J79" s="101"/>
      <c r="K79" s="101"/>
      <c r="L79" s="101"/>
      <c r="M79" s="101"/>
      <c r="N79" s="101"/>
      <c r="O79" s="101"/>
      <c r="P79" s="101"/>
      <c r="Q79" s="96"/>
      <c r="R79" s="96"/>
      <c r="S79" s="96"/>
      <c r="T79" s="96"/>
      <c r="U79" s="96"/>
      <c r="V79" s="96"/>
      <c r="W79" s="96"/>
      <c r="X79" s="96"/>
      <c r="Y79" s="96"/>
      <c r="Z79" s="96"/>
      <c r="AA79" s="96"/>
      <c r="AB79" s="96"/>
      <c r="AC79" s="96"/>
      <c r="AD79" s="96"/>
      <c r="AE79" s="96"/>
      <c r="AF79" s="96"/>
      <c r="AG79" s="96"/>
      <c r="AH79" s="96"/>
    </row>
    <row r="80" spans="2:34" x14ac:dyDescent="0.25">
      <c r="B80" s="9"/>
      <c r="C80" s="1"/>
      <c r="D80" s="1"/>
      <c r="E80" s="1"/>
      <c r="F80" s="1"/>
      <c r="G80" s="1"/>
      <c r="H80" s="1"/>
      <c r="I80" s="101"/>
      <c r="J80" s="101"/>
      <c r="K80" s="101"/>
      <c r="L80" s="101"/>
      <c r="M80" s="101"/>
      <c r="N80" s="101"/>
      <c r="O80" s="101"/>
      <c r="P80" s="101"/>
      <c r="Q80" s="96"/>
      <c r="R80" s="96"/>
      <c r="S80" s="96"/>
      <c r="T80" s="96"/>
      <c r="U80" s="96"/>
      <c r="V80" s="96"/>
      <c r="W80" s="96"/>
      <c r="X80" s="96"/>
      <c r="Y80" s="96"/>
      <c r="Z80" s="96"/>
      <c r="AA80" s="96"/>
      <c r="AB80" s="96"/>
      <c r="AC80" s="96"/>
      <c r="AD80" s="96"/>
      <c r="AE80" s="96"/>
      <c r="AF80" s="96"/>
      <c r="AG80" s="96"/>
      <c r="AH80" s="96"/>
    </row>
    <row r="81" spans="2:34" x14ac:dyDescent="0.25">
      <c r="B81" s="9"/>
      <c r="C81" s="1"/>
      <c r="D81" s="1"/>
      <c r="E81" s="1"/>
      <c r="F81" s="1"/>
      <c r="G81" s="1"/>
      <c r="H81" s="1"/>
      <c r="I81" s="101"/>
      <c r="J81" s="101"/>
      <c r="K81" s="101"/>
      <c r="L81" s="101"/>
      <c r="M81" s="101"/>
      <c r="N81" s="101"/>
      <c r="O81" s="101"/>
      <c r="P81" s="101"/>
      <c r="Q81" s="96"/>
      <c r="R81" s="96"/>
      <c r="S81" s="96"/>
      <c r="T81" s="96"/>
      <c r="U81" s="96"/>
      <c r="V81" s="96"/>
      <c r="W81" s="96"/>
      <c r="X81" s="96"/>
      <c r="Y81" s="96"/>
      <c r="Z81" s="96"/>
      <c r="AA81" s="96"/>
      <c r="AB81" s="96"/>
      <c r="AC81" s="96"/>
      <c r="AD81" s="96"/>
      <c r="AE81" s="96"/>
      <c r="AF81" s="96"/>
      <c r="AG81" s="96"/>
      <c r="AH81" s="96"/>
    </row>
    <row r="82" spans="2:34" x14ac:dyDescent="0.25">
      <c r="B82" s="9"/>
      <c r="C82" s="96"/>
      <c r="D82" s="96"/>
      <c r="E82" s="96"/>
      <c r="F82" s="101"/>
      <c r="G82" s="101"/>
      <c r="H82" s="101"/>
      <c r="I82" s="101"/>
      <c r="J82" s="101"/>
      <c r="K82" s="101"/>
      <c r="L82" s="101"/>
      <c r="M82" s="101"/>
      <c r="N82" s="101"/>
      <c r="O82" s="101"/>
      <c r="P82" s="101"/>
      <c r="Q82" s="96"/>
      <c r="R82" s="96"/>
      <c r="S82" s="96"/>
      <c r="T82" s="96"/>
      <c r="U82" s="96"/>
      <c r="V82" s="96"/>
      <c r="W82" s="96"/>
      <c r="X82" s="96"/>
      <c r="Y82" s="96"/>
      <c r="Z82" s="96"/>
      <c r="AA82" s="96"/>
      <c r="AB82" s="96"/>
      <c r="AC82" s="96"/>
      <c r="AD82" s="96"/>
      <c r="AE82" s="96"/>
      <c r="AF82" s="96"/>
      <c r="AG82" s="96"/>
      <c r="AH82" s="96"/>
    </row>
    <row r="83" spans="2:34" x14ac:dyDescent="0.25">
      <c r="B83" s="9"/>
      <c r="C83" s="96"/>
      <c r="D83" s="96"/>
      <c r="E83" s="96"/>
      <c r="F83" s="101"/>
      <c r="G83" s="101"/>
      <c r="H83" s="101"/>
      <c r="I83" s="101"/>
      <c r="J83" s="101"/>
      <c r="K83" s="101"/>
      <c r="L83" s="101"/>
      <c r="M83" s="101"/>
      <c r="N83" s="101"/>
      <c r="O83" s="101"/>
      <c r="P83" s="101"/>
      <c r="Q83" s="96"/>
      <c r="R83" s="96"/>
      <c r="S83" s="96"/>
      <c r="T83" s="96"/>
      <c r="U83" s="96"/>
      <c r="V83" s="96"/>
      <c r="W83" s="96"/>
      <c r="X83" s="96"/>
      <c r="Y83" s="96"/>
      <c r="Z83" s="96"/>
      <c r="AA83" s="96"/>
      <c r="AB83" s="96"/>
      <c r="AC83" s="96"/>
      <c r="AD83" s="96"/>
      <c r="AE83" s="96"/>
      <c r="AF83" s="96"/>
      <c r="AG83" s="96"/>
      <c r="AH83" s="96"/>
    </row>
    <row r="84" spans="2:34" x14ac:dyDescent="0.25">
      <c r="B84" s="9"/>
      <c r="C84" s="96"/>
      <c r="D84" s="96"/>
      <c r="E84" s="96"/>
      <c r="F84" s="101"/>
      <c r="G84" s="101"/>
      <c r="H84" s="101"/>
      <c r="I84" s="101"/>
      <c r="J84" s="101"/>
      <c r="K84" s="101"/>
      <c r="L84" s="101"/>
      <c r="M84" s="101"/>
      <c r="N84" s="101"/>
      <c r="O84" s="101"/>
      <c r="P84" s="101"/>
      <c r="Q84" s="96"/>
      <c r="R84" s="96"/>
      <c r="S84" s="96"/>
      <c r="T84" s="96"/>
      <c r="U84" s="96"/>
      <c r="V84" s="96"/>
      <c r="W84" s="96"/>
      <c r="X84" s="96"/>
      <c r="Y84" s="96"/>
      <c r="Z84" s="96"/>
      <c r="AA84" s="96"/>
      <c r="AB84" s="96"/>
      <c r="AC84" s="96"/>
      <c r="AD84" s="96"/>
      <c r="AE84" s="96"/>
      <c r="AF84" s="96"/>
      <c r="AG84" s="96"/>
      <c r="AH84" s="96"/>
    </row>
    <row r="85" spans="2:34" x14ac:dyDescent="0.25">
      <c r="B85" s="9"/>
      <c r="C85" s="96"/>
      <c r="D85" s="96"/>
      <c r="E85" s="96"/>
      <c r="F85" s="101"/>
      <c r="G85" s="101"/>
      <c r="H85" s="101"/>
      <c r="I85" s="101"/>
      <c r="J85" s="101"/>
      <c r="K85" s="101"/>
      <c r="L85" s="101"/>
      <c r="M85" s="101"/>
      <c r="N85" s="101"/>
      <c r="O85" s="101"/>
      <c r="P85" s="101"/>
      <c r="Q85" s="96"/>
      <c r="R85" s="96"/>
      <c r="S85" s="96"/>
      <c r="T85" s="96"/>
      <c r="U85" s="96"/>
      <c r="V85" s="96"/>
      <c r="W85" s="96"/>
      <c r="X85" s="96"/>
      <c r="Y85" s="96"/>
      <c r="Z85" s="96"/>
      <c r="AA85" s="96"/>
      <c r="AB85" s="96"/>
      <c r="AC85" s="96"/>
      <c r="AD85" s="96"/>
      <c r="AE85" s="96"/>
      <c r="AF85" s="96"/>
      <c r="AG85" s="96"/>
      <c r="AH85" s="96"/>
    </row>
    <row r="86" spans="2:34" x14ac:dyDescent="0.25">
      <c r="B86" s="9"/>
      <c r="C86" s="96"/>
      <c r="D86" s="96"/>
      <c r="E86" s="96"/>
      <c r="F86" s="101"/>
      <c r="G86" s="101"/>
      <c r="H86" s="101"/>
      <c r="I86" s="101"/>
      <c r="J86" s="101"/>
      <c r="K86" s="101"/>
      <c r="L86" s="101"/>
      <c r="M86" s="101"/>
      <c r="N86" s="101"/>
      <c r="O86" s="101"/>
      <c r="P86" s="101"/>
      <c r="Q86" s="96"/>
      <c r="R86" s="96"/>
      <c r="S86" s="96"/>
      <c r="T86" s="96"/>
      <c r="U86" s="96"/>
      <c r="V86" s="96"/>
      <c r="W86" s="96"/>
      <c r="X86" s="96"/>
      <c r="Y86" s="96"/>
      <c r="Z86" s="96"/>
      <c r="AA86" s="96"/>
      <c r="AB86" s="96"/>
      <c r="AC86" s="96"/>
      <c r="AD86" s="96"/>
      <c r="AE86" s="96"/>
      <c r="AF86" s="96"/>
      <c r="AG86" s="96"/>
      <c r="AH86" s="96"/>
    </row>
    <row r="87" spans="2:34" x14ac:dyDescent="0.25">
      <c r="B87" s="9"/>
      <c r="C87" s="96"/>
      <c r="D87" s="96"/>
      <c r="E87" s="96"/>
      <c r="F87" s="101"/>
      <c r="G87" s="101"/>
      <c r="H87" s="101"/>
      <c r="I87" s="101"/>
      <c r="J87" s="101"/>
      <c r="K87" s="101"/>
      <c r="L87" s="101"/>
      <c r="M87" s="101"/>
      <c r="N87" s="101"/>
      <c r="O87" s="101"/>
      <c r="P87" s="101"/>
      <c r="Q87" s="96"/>
      <c r="R87" s="96"/>
      <c r="S87" s="96"/>
      <c r="T87" s="96"/>
      <c r="U87" s="96"/>
      <c r="V87" s="96"/>
      <c r="W87" s="96"/>
      <c r="X87" s="96"/>
      <c r="Y87" s="96"/>
      <c r="Z87" s="96"/>
      <c r="AA87" s="96"/>
      <c r="AB87" s="96"/>
      <c r="AC87" s="96"/>
      <c r="AD87" s="96"/>
      <c r="AE87" s="96"/>
      <c r="AF87" s="96"/>
      <c r="AG87" s="96"/>
      <c r="AH87" s="96"/>
    </row>
    <row r="88" spans="2:34" x14ac:dyDescent="0.25">
      <c r="B88" s="9"/>
      <c r="C88" s="96"/>
      <c r="D88" s="96"/>
      <c r="E88" s="96"/>
      <c r="F88" s="101"/>
      <c r="G88" s="101"/>
      <c r="H88" s="101"/>
      <c r="I88" s="101"/>
      <c r="J88" s="101"/>
      <c r="K88" s="101"/>
      <c r="L88" s="101"/>
      <c r="M88" s="101"/>
      <c r="N88" s="101"/>
      <c r="O88" s="101"/>
      <c r="P88" s="101"/>
      <c r="Q88" s="96"/>
      <c r="R88" s="96"/>
      <c r="S88" s="96"/>
      <c r="T88" s="96"/>
      <c r="U88" s="96"/>
      <c r="V88" s="96"/>
      <c r="W88" s="96"/>
      <c r="X88" s="96"/>
      <c r="Y88" s="96"/>
      <c r="Z88" s="96"/>
      <c r="AA88" s="96"/>
      <c r="AB88" s="96"/>
      <c r="AC88" s="96"/>
      <c r="AD88" s="96"/>
      <c r="AE88" s="96"/>
      <c r="AF88" s="96"/>
      <c r="AG88" s="96"/>
      <c r="AH88" s="96"/>
    </row>
    <row r="89" spans="2:34" x14ac:dyDescent="0.25">
      <c r="B89" s="9"/>
      <c r="C89" s="96"/>
      <c r="D89" s="96"/>
      <c r="E89" s="96"/>
      <c r="F89" s="101"/>
      <c r="G89" s="101"/>
      <c r="H89" s="101"/>
      <c r="I89" s="101"/>
      <c r="J89" s="101"/>
      <c r="K89" s="101"/>
      <c r="L89" s="101"/>
      <c r="M89" s="101"/>
      <c r="N89" s="101"/>
      <c r="O89" s="101"/>
      <c r="P89" s="101"/>
      <c r="Q89" s="96"/>
      <c r="R89" s="96"/>
      <c r="S89" s="96"/>
      <c r="T89" s="96"/>
      <c r="U89" s="96"/>
      <c r="V89" s="96"/>
      <c r="W89" s="96"/>
      <c r="X89" s="96"/>
      <c r="Y89" s="96"/>
      <c r="Z89" s="96"/>
      <c r="AA89" s="96"/>
      <c r="AB89" s="96"/>
      <c r="AC89" s="96"/>
      <c r="AD89" s="96"/>
      <c r="AE89" s="96"/>
      <c r="AF89" s="96"/>
      <c r="AG89" s="96"/>
      <c r="AH89" s="96"/>
    </row>
    <row r="90" spans="2:34" ht="15" customHeight="1" x14ac:dyDescent="0.25">
      <c r="B90" s="9"/>
      <c r="C90" s="96"/>
      <c r="D90" s="96"/>
      <c r="E90" s="96"/>
      <c r="F90" s="96"/>
      <c r="G90" s="96"/>
      <c r="H90" s="96"/>
      <c r="I90" s="96"/>
      <c r="J90" s="101"/>
      <c r="K90" s="101"/>
      <c r="L90" s="96"/>
      <c r="M90" s="96"/>
      <c r="N90" s="101"/>
      <c r="O90" s="96"/>
      <c r="P90" s="96"/>
      <c r="Q90" s="96"/>
      <c r="R90" s="96"/>
      <c r="S90" s="96"/>
      <c r="T90" s="96"/>
      <c r="U90" s="96"/>
      <c r="V90" s="96"/>
      <c r="W90" s="96"/>
      <c r="X90" s="96"/>
      <c r="Y90" s="96"/>
      <c r="Z90" s="96"/>
      <c r="AA90" s="96"/>
      <c r="AB90" s="96"/>
      <c r="AC90" s="96"/>
      <c r="AD90" s="96"/>
      <c r="AE90" s="96"/>
      <c r="AF90" s="96"/>
      <c r="AG90" s="96"/>
      <c r="AH90" s="96"/>
    </row>
    <row r="91" spans="2:34" ht="15" customHeight="1" x14ac:dyDescent="0.25">
      <c r="B91" s="9"/>
      <c r="C91" s="7" t="s">
        <v>198</v>
      </c>
      <c r="D91" s="7" t="s">
        <v>381</v>
      </c>
      <c r="E91" s="8" t="s">
        <v>199</v>
      </c>
      <c r="F91" s="96"/>
      <c r="G91" s="96"/>
      <c r="H91" s="96"/>
      <c r="I91" s="96"/>
      <c r="J91" s="101"/>
      <c r="K91" s="101"/>
      <c r="L91" s="96"/>
      <c r="M91" s="96"/>
      <c r="N91" s="101"/>
      <c r="O91" s="96"/>
      <c r="P91" s="96"/>
      <c r="Q91" s="96"/>
      <c r="R91" s="96"/>
      <c r="S91" s="96"/>
      <c r="T91" s="96"/>
      <c r="U91" s="96"/>
      <c r="V91" s="96"/>
      <c r="W91" s="96"/>
      <c r="X91" s="96"/>
      <c r="Y91" s="96"/>
      <c r="Z91" s="96"/>
      <c r="AA91" s="96"/>
      <c r="AB91" s="96"/>
      <c r="AC91" s="96"/>
      <c r="AD91" s="96"/>
      <c r="AE91" s="96"/>
      <c r="AF91" s="96"/>
      <c r="AG91" s="96"/>
      <c r="AH91" s="96"/>
    </row>
    <row r="92" spans="2:34" ht="15" customHeight="1" x14ac:dyDescent="0.25">
      <c r="B92" s="9"/>
      <c r="C92" s="112" t="s">
        <v>202</v>
      </c>
      <c r="D92" s="112" t="s">
        <v>383</v>
      </c>
      <c r="E92" s="118">
        <v>50</v>
      </c>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row>
    <row r="93" spans="2:34" ht="15" customHeight="1" x14ac:dyDescent="0.25">
      <c r="B93" s="9"/>
      <c r="C93" s="112" t="s">
        <v>205</v>
      </c>
      <c r="D93" s="112" t="s">
        <v>384</v>
      </c>
      <c r="E93" s="118">
        <v>20</v>
      </c>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row>
    <row r="94" spans="2:34" ht="15" customHeight="1" x14ac:dyDescent="0.25">
      <c r="B94" s="9"/>
      <c r="C94" s="112" t="s">
        <v>208</v>
      </c>
      <c r="D94" s="112" t="s">
        <v>385</v>
      </c>
      <c r="E94" s="118">
        <v>60</v>
      </c>
      <c r="F94" s="96"/>
      <c r="G94" s="96"/>
      <c r="H94" s="101"/>
      <c r="I94" s="101"/>
      <c r="J94" s="101"/>
      <c r="K94" s="101"/>
      <c r="L94" s="96"/>
      <c r="M94" s="96"/>
      <c r="N94" s="96"/>
      <c r="O94" s="96"/>
      <c r="P94" s="96"/>
      <c r="Q94" s="96"/>
      <c r="R94" s="96"/>
      <c r="S94" s="96"/>
      <c r="T94" s="96"/>
      <c r="U94" s="96"/>
      <c r="V94" s="96"/>
      <c r="W94" s="96"/>
      <c r="X94" s="96"/>
      <c r="Y94" s="96"/>
      <c r="Z94" s="96"/>
      <c r="AA94" s="96"/>
      <c r="AB94" s="96"/>
      <c r="AC94" s="96"/>
      <c r="AD94" s="96"/>
      <c r="AE94" s="96"/>
      <c r="AF94" s="96"/>
      <c r="AG94" s="96"/>
      <c r="AH94" s="96"/>
    </row>
    <row r="95" spans="2:34" ht="15" customHeight="1" x14ac:dyDescent="0.25">
      <c r="B95" s="9"/>
      <c r="C95" s="112" t="s">
        <v>210</v>
      </c>
      <c r="D95" s="112" t="s">
        <v>386</v>
      </c>
      <c r="E95" s="118">
        <v>40</v>
      </c>
      <c r="F95" s="96"/>
      <c r="G95" s="96"/>
      <c r="H95" s="101"/>
      <c r="I95" s="101"/>
      <c r="J95" s="101"/>
      <c r="K95" s="101"/>
      <c r="L95" s="96"/>
      <c r="M95" s="96"/>
      <c r="N95" s="96"/>
      <c r="O95" s="96"/>
      <c r="P95" s="96"/>
      <c r="Q95" s="96"/>
      <c r="R95" s="96"/>
      <c r="S95" s="96"/>
      <c r="T95" s="96"/>
      <c r="U95" s="96"/>
      <c r="V95" s="96"/>
      <c r="W95" s="96"/>
      <c r="X95" s="96"/>
      <c r="Y95" s="96"/>
      <c r="Z95" s="96"/>
      <c r="AA95" s="96"/>
      <c r="AB95" s="96"/>
      <c r="AC95" s="96"/>
      <c r="AD95" s="96"/>
      <c r="AE95" s="96"/>
      <c r="AF95" s="96"/>
      <c r="AG95" s="96"/>
      <c r="AH95" s="96"/>
    </row>
    <row r="96" spans="2:34" ht="15" customHeight="1" x14ac:dyDescent="0.25">
      <c r="B96" s="9"/>
      <c r="C96" s="112" t="s">
        <v>202</v>
      </c>
      <c r="D96" s="112" t="s">
        <v>388</v>
      </c>
      <c r="E96" s="118">
        <v>50</v>
      </c>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row>
    <row r="97" spans="2:34" x14ac:dyDescent="0.25">
      <c r="B97" s="9"/>
      <c r="C97" s="112" t="s">
        <v>205</v>
      </c>
      <c r="D97" s="112" t="s">
        <v>389</v>
      </c>
      <c r="E97" s="118">
        <v>20</v>
      </c>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row>
    <row r="98" spans="2:34" x14ac:dyDescent="0.25">
      <c r="B98" s="9"/>
      <c r="C98" s="112" t="s">
        <v>208</v>
      </c>
      <c r="D98" s="112" t="s">
        <v>390</v>
      </c>
      <c r="E98" s="118">
        <v>60</v>
      </c>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row>
    <row r="99" spans="2:34" x14ac:dyDescent="0.25">
      <c r="B99" s="9"/>
      <c r="C99" s="112" t="s">
        <v>210</v>
      </c>
      <c r="D99" s="112" t="s">
        <v>391</v>
      </c>
      <c r="E99" s="118">
        <v>40</v>
      </c>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row>
    <row r="100" spans="2:34" x14ac:dyDescent="0.25">
      <c r="B100" s="9"/>
      <c r="C100" s="112" t="s">
        <v>202</v>
      </c>
      <c r="D100" s="112" t="s">
        <v>388</v>
      </c>
      <c r="E100" s="118">
        <v>50</v>
      </c>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row>
    <row r="101" spans="2:34" x14ac:dyDescent="0.25">
      <c r="B101" s="9"/>
      <c r="C101" s="112" t="s">
        <v>205</v>
      </c>
      <c r="D101" s="112" t="s">
        <v>389</v>
      </c>
      <c r="E101" s="118">
        <v>20</v>
      </c>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row>
    <row r="102" spans="2:34" ht="15" customHeight="1" x14ac:dyDescent="0.25">
      <c r="B102" s="9"/>
      <c r="C102" s="112" t="s">
        <v>208</v>
      </c>
      <c r="D102" s="112" t="s">
        <v>385</v>
      </c>
      <c r="E102" s="118">
        <v>60</v>
      </c>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row>
    <row r="103" spans="2:34" ht="15" customHeight="1" x14ac:dyDescent="0.25">
      <c r="B103" s="9"/>
      <c r="C103" s="112" t="s">
        <v>210</v>
      </c>
      <c r="D103" s="112" t="s">
        <v>391</v>
      </c>
      <c r="E103" s="118">
        <v>40</v>
      </c>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row>
    <row r="104" spans="2:34" ht="15" customHeight="1" x14ac:dyDescent="0.25">
      <c r="B104" s="9"/>
      <c r="C104" s="101"/>
      <c r="D104" s="101"/>
      <c r="E104" s="98"/>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row>
    <row r="105" spans="2:34" ht="15" customHeight="1" thickBot="1" x14ac:dyDescent="0.3">
      <c r="B105" s="9"/>
      <c r="C105" s="101" t="s">
        <v>198</v>
      </c>
      <c r="D105" s="101" t="s">
        <v>381</v>
      </c>
      <c r="E105" s="23" t="s">
        <v>433</v>
      </c>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row>
    <row r="106" spans="2:34" ht="15" customHeight="1" thickTop="1" thickBot="1" x14ac:dyDescent="0.3">
      <c r="B106" s="9"/>
      <c r="C106" s="114" t="s">
        <v>210</v>
      </c>
      <c r="D106" s="114" t="s">
        <v>391</v>
      </c>
      <c r="E106" s="110">
        <f>AVERAGEIFS(E92:E103,C92:C103,C106,D92:D103,D106)</f>
        <v>40</v>
      </c>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row>
    <row r="107" spans="2:34" ht="15" customHeight="1" thickTop="1" x14ac:dyDescent="0.25">
      <c r="B107" s="9"/>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row>
    <row r="108" spans="2:34" x14ac:dyDescent="0.25">
      <c r="B108" s="9"/>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row>
    <row r="109" spans="2:34" x14ac:dyDescent="0.25">
      <c r="B109" s="9"/>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row>
    <row r="110" spans="2:34" x14ac:dyDescent="0.25">
      <c r="B110" s="9"/>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row>
    <row r="117" spans="3:4" x14ac:dyDescent="0.25">
      <c r="C117" s="7" t="s">
        <v>434</v>
      </c>
      <c r="D117" s="8" t="s">
        <v>199</v>
      </c>
    </row>
    <row r="118" spans="3:4" x14ac:dyDescent="0.25">
      <c r="C118" s="13" t="s">
        <v>217</v>
      </c>
      <c r="D118" s="13">
        <v>50</v>
      </c>
    </row>
    <row r="119" spans="3:4" x14ac:dyDescent="0.25">
      <c r="C119" s="13" t="s">
        <v>219</v>
      </c>
      <c r="D119" s="13">
        <v>100</v>
      </c>
    </row>
    <row r="120" spans="3:4" x14ac:dyDescent="0.25">
      <c r="C120" s="13" t="s">
        <v>221</v>
      </c>
      <c r="D120" s="13">
        <v>40</v>
      </c>
    </row>
    <row r="121" spans="3:4" x14ac:dyDescent="0.25">
      <c r="C121" s="13" t="s">
        <v>223</v>
      </c>
      <c r="D121" s="13">
        <v>50</v>
      </c>
    </row>
    <row r="122" spans="3:4" ht="15.75" thickBot="1" x14ac:dyDescent="0.3">
      <c r="C122" s="13" t="s">
        <v>225</v>
      </c>
      <c r="D122" s="13">
        <v>20</v>
      </c>
    </row>
    <row r="123" spans="3:4" ht="16.5" thickTop="1" thickBot="1" x14ac:dyDescent="0.3">
      <c r="C123" s="119"/>
      <c r="D123" s="93">
        <f>SUMIF(D118:D122,"&gt;=50")</f>
        <v>200</v>
      </c>
    </row>
    <row r="124" spans="3:4" ht="15.75" thickTop="1" x14ac:dyDescent="0.25">
      <c r="C124" s="96"/>
      <c r="D124" s="96"/>
    </row>
  </sheetData>
  <dataValidations count="2">
    <dataValidation type="list" allowBlank="1" showInputMessage="1" showErrorMessage="1" sqref="C17 C64 F17 F64 C106" xr:uid="{00000000-0002-0000-0900-000000000000}">
      <formula1>lst_Fruit</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defaultRowHeight="15" x14ac:dyDescent="0.25"/>
  <cols>
    <col min="1" max="1" width="13" customWidth="1"/>
    <col min="2" max="2" width="82.85546875" customWidth="1"/>
    <col min="3" max="4" width="13.140625" customWidth="1"/>
  </cols>
  <sheetData>
    <row r="1" spans="1:4" ht="60" customHeight="1" x14ac:dyDescent="0.25">
      <c r="A1" s="25" t="s">
        <v>435</v>
      </c>
      <c r="C1" s="48"/>
      <c r="D1" s="56"/>
    </row>
    <row r="2" spans="1:4" x14ac:dyDescent="0.25">
      <c r="A2" s="25" t="s">
        <v>436</v>
      </c>
    </row>
    <row r="3" spans="1:4" ht="15" customHeight="1" x14ac:dyDescent="0.25">
      <c r="A3" s="27" t="s">
        <v>437</v>
      </c>
    </row>
    <row r="4" spans="1:4" ht="15" customHeight="1" x14ac:dyDescent="0.25">
      <c r="A4" s="27" t="s">
        <v>438</v>
      </c>
      <c r="C4" s="31" t="s">
        <v>198</v>
      </c>
      <c r="D4" s="29" t="s">
        <v>199</v>
      </c>
    </row>
    <row r="5" spans="1:4" ht="15" customHeight="1" x14ac:dyDescent="0.25">
      <c r="A5" s="27" t="s">
        <v>439</v>
      </c>
      <c r="C5" s="112" t="s">
        <v>202</v>
      </c>
      <c r="D5" s="118">
        <v>50</v>
      </c>
    </row>
    <row r="6" spans="1:4" x14ac:dyDescent="0.25">
      <c r="A6" s="25" t="s">
        <v>440</v>
      </c>
      <c r="C6" s="112" t="s">
        <v>205</v>
      </c>
      <c r="D6" s="118">
        <v>20</v>
      </c>
    </row>
    <row r="7" spans="1:4" ht="15" customHeight="1" x14ac:dyDescent="0.25">
      <c r="A7" s="27" t="s">
        <v>441</v>
      </c>
      <c r="C7" s="112" t="s">
        <v>208</v>
      </c>
      <c r="D7" s="118">
        <v>60</v>
      </c>
    </row>
    <row r="8" spans="1:4" ht="15" customHeight="1" x14ac:dyDescent="0.25">
      <c r="A8" s="25" t="s">
        <v>187</v>
      </c>
      <c r="C8" s="112" t="s">
        <v>210</v>
      </c>
      <c r="D8" s="118">
        <v>40</v>
      </c>
    </row>
    <row r="9" spans="1:4" ht="15" customHeight="1" thickBot="1" x14ac:dyDescent="0.3">
      <c r="A9" s="25" t="s">
        <v>188</v>
      </c>
      <c r="C9" s="101"/>
      <c r="D9" s="101"/>
    </row>
    <row r="10" spans="1:4" ht="16.5" thickTop="1" thickBot="1" x14ac:dyDescent="0.3">
      <c r="A10" s="25" t="s">
        <v>189</v>
      </c>
      <c r="C10" s="109" t="s">
        <v>202</v>
      </c>
      <c r="D10" s="110">
        <f>VLOOKUP(C10,C5:D8,2,FALSE)</f>
        <v>50</v>
      </c>
    </row>
    <row r="11" spans="1:4" ht="15.75" thickTop="1" x14ac:dyDescent="0.25">
      <c r="A11" s="25" t="s">
        <v>191</v>
      </c>
    </row>
    <row r="12" spans="1:4" x14ac:dyDescent="0.25">
      <c r="A12" s="25" t="s">
        <v>442</v>
      </c>
    </row>
    <row r="13" spans="1:4" x14ac:dyDescent="0.25">
      <c r="A13" s="25" t="s">
        <v>443</v>
      </c>
    </row>
    <row r="14" spans="1:4" x14ac:dyDescent="0.25">
      <c r="A14" s="25" t="s">
        <v>194</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444</v>
      </c>
      <c r="C1" s="48"/>
      <c r="D1" s="60"/>
    </row>
    <row r="2" spans="1:4" ht="15" customHeight="1" x14ac:dyDescent="0.25">
      <c r="A2" s="25" t="s">
        <v>445</v>
      </c>
      <c r="C2" s="59"/>
      <c r="D2" s="59"/>
    </row>
    <row r="3" spans="1:4" x14ac:dyDescent="0.25">
      <c r="A3" s="25" t="s">
        <v>446</v>
      </c>
      <c r="C3" s="31" t="s">
        <v>198</v>
      </c>
      <c r="D3" s="29" t="s">
        <v>199</v>
      </c>
    </row>
    <row r="4" spans="1:4" x14ac:dyDescent="0.25">
      <c r="A4" s="25" t="s">
        <v>447</v>
      </c>
      <c r="C4" s="80" t="s">
        <v>202</v>
      </c>
      <c r="D4" s="100">
        <v>50</v>
      </c>
    </row>
    <row r="5" spans="1:4" x14ac:dyDescent="0.25">
      <c r="A5" s="25" t="s">
        <v>448</v>
      </c>
      <c r="C5" s="80" t="s">
        <v>205</v>
      </c>
      <c r="D5" s="100">
        <v>20</v>
      </c>
    </row>
    <row r="6" spans="1:4" x14ac:dyDescent="0.25">
      <c r="A6" s="25" t="s">
        <v>449</v>
      </c>
      <c r="C6" s="80" t="s">
        <v>208</v>
      </c>
      <c r="D6" s="100">
        <v>60</v>
      </c>
    </row>
    <row r="7" spans="1:4" ht="15" customHeight="1" x14ac:dyDescent="0.25">
      <c r="A7" s="27" t="s">
        <v>450</v>
      </c>
      <c r="C7" s="80" t="s">
        <v>210</v>
      </c>
      <c r="D7" s="100">
        <v>40</v>
      </c>
    </row>
    <row r="8" spans="1:4" ht="15.75" thickBot="1" x14ac:dyDescent="0.3">
      <c r="A8" s="25" t="s">
        <v>187</v>
      </c>
      <c r="C8" s="101"/>
      <c r="D8" s="101"/>
    </row>
    <row r="9" spans="1:4" ht="16.5" thickTop="1" thickBot="1" x14ac:dyDescent="0.3">
      <c r="A9" s="25" t="s">
        <v>188</v>
      </c>
      <c r="C9" s="109" t="s">
        <v>338</v>
      </c>
      <c r="D9" s="110" t="e">
        <f>VLOOKUP(C9,C3:D7,2,FALSE)</f>
        <v>#N/A</v>
      </c>
    </row>
    <row r="10" spans="1:4" ht="15.75" thickTop="1" x14ac:dyDescent="0.25">
      <c r="A10" s="25" t="s">
        <v>189</v>
      </c>
    </row>
    <row r="11" spans="1:4" x14ac:dyDescent="0.25">
      <c r="A11" s="25" t="s">
        <v>451</v>
      </c>
    </row>
    <row r="12" spans="1:4" x14ac:dyDescent="0.25">
      <c r="A12" s="25" t="s">
        <v>452</v>
      </c>
    </row>
    <row r="13" spans="1:4" x14ac:dyDescent="0.25">
      <c r="A13" s="25" t="s">
        <v>453</v>
      </c>
    </row>
    <row r="14" spans="1:4" x14ac:dyDescent="0.25">
      <c r="A14" s="25" t="s">
        <v>194</v>
      </c>
    </row>
    <row r="30" spans="3:4" x14ac:dyDescent="0.25">
      <c r="C30" s="31" t="s">
        <v>198</v>
      </c>
      <c r="D30" s="29" t="s">
        <v>199</v>
      </c>
    </row>
    <row r="31" spans="3:4" x14ac:dyDescent="0.25">
      <c r="C31" s="80" t="s">
        <v>202</v>
      </c>
      <c r="D31" s="100">
        <v>50</v>
      </c>
    </row>
    <row r="32" spans="3:4" x14ac:dyDescent="0.25">
      <c r="C32" s="80" t="s">
        <v>205</v>
      </c>
      <c r="D32" s="100">
        <v>20</v>
      </c>
    </row>
    <row r="33" spans="3:4" x14ac:dyDescent="0.25">
      <c r="C33" s="80" t="s">
        <v>208</v>
      </c>
      <c r="D33" s="100">
        <v>60</v>
      </c>
    </row>
    <row r="34" spans="3:4" x14ac:dyDescent="0.25">
      <c r="C34" s="80" t="s">
        <v>210</v>
      </c>
      <c r="D34" s="100">
        <v>40</v>
      </c>
    </row>
    <row r="35" spans="3:4" ht="15.75" thickBot="1" x14ac:dyDescent="0.3"/>
    <row r="36" spans="3:4" ht="16.5" thickTop="1" thickBot="1" x14ac:dyDescent="0.3">
      <c r="C36" s="109" t="s">
        <v>351</v>
      </c>
      <c r="D36" s="11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5"/>
  <sheetViews>
    <sheetView showGridLines="0" zoomScaleNormal="100" workbookViewId="0"/>
  </sheetViews>
  <sheetFormatPr defaultColWidth="8.85546875" defaultRowHeight="15" customHeight="1" x14ac:dyDescent="0.25"/>
  <cols>
    <col min="1" max="1" width="8.85546875" style="9"/>
    <col min="2" max="2" width="95.140625" style="32" customWidth="1"/>
    <col min="3" max="16384" width="8.85546875" style="32"/>
  </cols>
  <sheetData>
    <row r="1" spans="1:2" ht="60" customHeight="1" x14ac:dyDescent="0.25">
      <c r="A1" s="9" t="s">
        <v>454</v>
      </c>
    </row>
    <row r="2" spans="1:2" s="33" customFormat="1" ht="15" customHeight="1" x14ac:dyDescent="0.3">
      <c r="A2" s="9" t="s">
        <v>455</v>
      </c>
      <c r="B2" s="32"/>
    </row>
    <row r="3" spans="1:2" s="33" customFormat="1" ht="15" customHeight="1" x14ac:dyDescent="0.3">
      <c r="A3" s="9" t="s">
        <v>456</v>
      </c>
      <c r="B3" s="32"/>
    </row>
    <row r="4" spans="1:2" s="34" customFormat="1" ht="15" customHeight="1" x14ac:dyDescent="0.25">
      <c r="A4" s="9" t="s">
        <v>457</v>
      </c>
      <c r="B4" s="32"/>
    </row>
    <row r="5" spans="1:2" s="34" customFormat="1" ht="15" customHeight="1" x14ac:dyDescent="0.25">
      <c r="A5" s="35" t="s">
        <v>458</v>
      </c>
      <c r="B5" s="32"/>
    </row>
  </sheetData>
  <hyperlinks>
    <hyperlink ref="A4" r:id="rId1" tooltip="Klicka här om du vill lära dig mer om communityn" display="http://go.microsoft.com/fwlink/?LinkId=844969" xr:uid="{00000000-0004-0000-0C00-000001000000}"/>
    <hyperlink ref="A5" r:id="rId2" tooltip="Klicka här om du är nyfiken på vad mer som är nytt" display="http://go.microsoft.com/fwlink/?LinkId=846286" xr:uid="{00000000-0004-0000-0C00-000002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44"/>
    </row>
    <row r="2" spans="1:1" ht="102" customHeight="1" x14ac:dyDescent="1.25">
      <c r="A2" s="44" t="s">
        <v>154</v>
      </c>
    </row>
    <row r="3" spans="1:1" ht="45" x14ac:dyDescent="0.35">
      <c r="A3" s="2" t="s">
        <v>155</v>
      </c>
    </row>
    <row r="4" spans="1:1" ht="264" customHeight="1" x14ac:dyDescent="0.25">
      <c r="A4" s="3" t="s">
        <v>156</v>
      </c>
    </row>
    <row r="5" spans="1:1" ht="20.25" customHeight="1" x14ac:dyDescent="0.35">
      <c r="A5" s="2"/>
    </row>
  </sheetData>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3" sqref="F3"/>
    </sheetView>
  </sheetViews>
  <sheetFormatPr defaultColWidth="9.140625" defaultRowHeight="15" x14ac:dyDescent="0.25"/>
  <cols>
    <col min="1" max="1" width="12.7109375" style="25" customWidth="1"/>
    <col min="2" max="2" width="82.85546875" style="21" customWidth="1"/>
    <col min="3" max="3" width="26.4257812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157</v>
      </c>
      <c r="C1" s="48"/>
      <c r="D1" s="49"/>
      <c r="E1" s="49"/>
      <c r="F1" s="49"/>
    </row>
    <row r="2" spans="1:7" ht="15.75" thickBot="1" x14ac:dyDescent="0.3">
      <c r="A2" s="25" t="s">
        <v>158</v>
      </c>
      <c r="C2" s="50" t="s">
        <v>159</v>
      </c>
      <c r="E2" s="7" t="s">
        <v>160</v>
      </c>
      <c r="F2" s="8" t="s">
        <v>161</v>
      </c>
      <c r="G2" s="8" t="s">
        <v>162</v>
      </c>
    </row>
    <row r="3" spans="1:7" ht="16.5" thickTop="1" thickBot="1" x14ac:dyDescent="0.3">
      <c r="A3" s="25" t="s">
        <v>163</v>
      </c>
      <c r="C3" s="58">
        <v>1</v>
      </c>
      <c r="E3" s="68" t="s">
        <v>164</v>
      </c>
      <c r="F3" s="67"/>
      <c r="G3" s="69">
        <f>C3+C4</f>
        <v>3</v>
      </c>
    </row>
    <row r="4" spans="1:7" ht="16.5" thickTop="1" thickBot="1" x14ac:dyDescent="0.3">
      <c r="A4" s="25" t="s">
        <v>165</v>
      </c>
      <c r="C4" s="58">
        <v>2</v>
      </c>
      <c r="E4" s="68" t="s">
        <v>166</v>
      </c>
      <c r="F4" s="67"/>
      <c r="G4" s="69">
        <f>C3-C4</f>
        <v>-1</v>
      </c>
    </row>
    <row r="5" spans="1:7" ht="15.75" thickTop="1" x14ac:dyDescent="0.25">
      <c r="A5" s="25" t="s">
        <v>167</v>
      </c>
      <c r="E5" s="68" t="s">
        <v>168</v>
      </c>
      <c r="F5" s="67"/>
      <c r="G5" s="69">
        <f>C3*C4</f>
        <v>2</v>
      </c>
    </row>
    <row r="6" spans="1:7" ht="15.75" thickBot="1" x14ac:dyDescent="0.3">
      <c r="A6" s="25" t="s">
        <v>169</v>
      </c>
      <c r="E6" s="68" t="s">
        <v>170</v>
      </c>
      <c r="F6" s="67"/>
      <c r="G6" s="69">
        <f>C3/C4</f>
        <v>0.5</v>
      </c>
    </row>
    <row r="7" spans="1:7" ht="15" customHeight="1" thickTop="1" thickBot="1" x14ac:dyDescent="0.3">
      <c r="A7" s="25" t="s">
        <v>171</v>
      </c>
      <c r="E7" s="68" t="s">
        <v>172</v>
      </c>
      <c r="F7" s="70"/>
      <c r="G7" s="69">
        <f>C3^C4</f>
        <v>1</v>
      </c>
    </row>
    <row r="8" spans="1:7" ht="15.75" thickTop="1" x14ac:dyDescent="0.25">
      <c r="A8" s="25" t="s">
        <v>173</v>
      </c>
    </row>
    <row r="9" spans="1:7" x14ac:dyDescent="0.25">
      <c r="A9" s="25" t="s">
        <v>174</v>
      </c>
    </row>
    <row r="10" spans="1:7" x14ac:dyDescent="0.25">
      <c r="A10" s="25" t="s">
        <v>175</v>
      </c>
    </row>
    <row r="11" spans="1:7" x14ac:dyDescent="0.25">
      <c r="A11" s="25" t="s">
        <v>176</v>
      </c>
    </row>
    <row r="12" spans="1:7" x14ac:dyDescent="0.25">
      <c r="A12" s="25" t="s">
        <v>177</v>
      </c>
    </row>
    <row r="13" spans="1:7" ht="15" customHeight="1" x14ac:dyDescent="0.25">
      <c r="A13" s="27" t="s">
        <v>178</v>
      </c>
    </row>
    <row r="14" spans="1:7" x14ac:dyDescent="0.25">
      <c r="A14" s="25" t="s">
        <v>179</v>
      </c>
    </row>
    <row r="15" spans="1:7" x14ac:dyDescent="0.25">
      <c r="A15" s="25" t="s">
        <v>180</v>
      </c>
    </row>
    <row r="16" spans="1:7" x14ac:dyDescent="0.25">
      <c r="A16" s="25" t="s">
        <v>181</v>
      </c>
    </row>
    <row r="17" spans="1:7" x14ac:dyDescent="0.25">
      <c r="A17" s="25" t="s">
        <v>182</v>
      </c>
    </row>
    <row r="18" spans="1:7" x14ac:dyDescent="0.25">
      <c r="A18" s="26" t="s">
        <v>183</v>
      </c>
    </row>
    <row r="19" spans="1:7" x14ac:dyDescent="0.25">
      <c r="A19" s="25" t="s">
        <v>184</v>
      </c>
    </row>
    <row r="20" spans="1:7" x14ac:dyDescent="0.25">
      <c r="A20" s="25" t="s">
        <v>185</v>
      </c>
    </row>
    <row r="21" spans="1:7" ht="15" customHeight="1" x14ac:dyDescent="0.25">
      <c r="A21" s="27" t="s">
        <v>186</v>
      </c>
    </row>
    <row r="22" spans="1:7" x14ac:dyDescent="0.25">
      <c r="A22" s="25" t="s">
        <v>187</v>
      </c>
    </row>
    <row r="23" spans="1:7" x14ac:dyDescent="0.25">
      <c r="A23" s="25" t="s">
        <v>188</v>
      </c>
    </row>
    <row r="24" spans="1:7" x14ac:dyDescent="0.25">
      <c r="A24" s="25" t="s">
        <v>189</v>
      </c>
    </row>
    <row r="25" spans="1:7" ht="33" x14ac:dyDescent="0.25">
      <c r="A25" s="25" t="s">
        <v>190</v>
      </c>
      <c r="C25" s="48"/>
      <c r="D25" s="49"/>
      <c r="E25" s="49"/>
      <c r="F25" s="49"/>
      <c r="G25" s="49"/>
    </row>
    <row r="26" spans="1:7" x14ac:dyDescent="0.25">
      <c r="A26" s="25" t="s">
        <v>191</v>
      </c>
    </row>
    <row r="27" spans="1:7" x14ac:dyDescent="0.25">
      <c r="A27" s="25" t="s">
        <v>192</v>
      </c>
    </row>
    <row r="28" spans="1:7" ht="26.25" x14ac:dyDescent="0.4">
      <c r="A28" s="25" t="s">
        <v>193</v>
      </c>
      <c r="E28" s="41"/>
    </row>
    <row r="29" spans="1:7" x14ac:dyDescent="0.25">
      <c r="A29" s="25" t="s">
        <v>194</v>
      </c>
    </row>
    <row r="40" spans="10:14" x14ac:dyDescent="0.25">
      <c r="J40" s="8" t="s">
        <v>195</v>
      </c>
    </row>
    <row r="41" spans="10:14" x14ac:dyDescent="0.25">
      <c r="J41" s="42">
        <v>4</v>
      </c>
    </row>
    <row r="42" spans="10:14" x14ac:dyDescent="0.25">
      <c r="J42" s="42">
        <v>8</v>
      </c>
    </row>
    <row r="43" spans="10:14" x14ac:dyDescent="0.25">
      <c r="J43" s="40">
        <f>SUM(J41:J42)</f>
        <v>12</v>
      </c>
      <c r="N43"/>
    </row>
    <row r="46" spans="10:14" x14ac:dyDescent="0.25">
      <c r="L46"/>
      <c r="M46"/>
    </row>
    <row r="64" spans="7:7" x14ac:dyDescent="0.25">
      <c r="G64" s="43"/>
    </row>
    <row r="65" spans="7:7" x14ac:dyDescent="0.25">
      <c r="G65" s="43"/>
    </row>
    <row r="66" spans="7:7" x14ac:dyDescent="0.25">
      <c r="G66" s="43"/>
    </row>
    <row r="67" spans="7:7" x14ac:dyDescent="0.25">
      <c r="G67" s="43"/>
    </row>
    <row r="86" ht="17.45" customHeight="1" x14ac:dyDescent="0.2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zoomScaleNormal="100" zoomScalePageLayoutView="125" workbookViewId="0">
      <selection activeCell="D7" sqref="D7"/>
    </sheetView>
  </sheetViews>
  <sheetFormatPr defaultColWidth="8.85546875" defaultRowHeight="15" customHeight="1" x14ac:dyDescent="0.25"/>
  <cols>
    <col min="1" max="1" width="12.7109375" style="9" customWidth="1"/>
    <col min="2" max="2" width="82.85546875" style="52" customWidth="1"/>
    <col min="3" max="4" width="13.28515625" style="52" customWidth="1"/>
    <col min="5" max="5" width="2.28515625" style="52" customWidth="1"/>
    <col min="6" max="6" width="17.7109375" style="52" bestFit="1" customWidth="1"/>
    <col min="7" max="7" width="15.5703125" style="52" bestFit="1" customWidth="1"/>
    <col min="8" max="16384" width="8.85546875" style="52"/>
  </cols>
  <sheetData>
    <row r="1" spans="1:13" ht="60" customHeight="1" x14ac:dyDescent="0.5">
      <c r="A1" s="9" t="s">
        <v>196</v>
      </c>
      <c r="B1" s="51"/>
      <c r="C1" s="48"/>
      <c r="D1" s="87"/>
      <c r="E1" s="87"/>
      <c r="F1" s="87"/>
      <c r="G1" s="87"/>
      <c r="H1" s="88"/>
      <c r="I1" s="88"/>
      <c r="J1" s="88"/>
      <c r="K1" s="88"/>
      <c r="L1" s="88"/>
      <c r="M1" s="88"/>
    </row>
    <row r="2" spans="1:13" ht="15" customHeight="1" x14ac:dyDescent="0.25">
      <c r="A2" s="9" t="s">
        <v>197</v>
      </c>
      <c r="B2" s="88"/>
      <c r="C2" s="7" t="s">
        <v>198</v>
      </c>
      <c r="D2" s="8" t="s">
        <v>199</v>
      </c>
      <c r="E2" s="88"/>
      <c r="F2" s="7" t="s">
        <v>200</v>
      </c>
      <c r="G2" s="8" t="s">
        <v>199</v>
      </c>
      <c r="H2" s="88"/>
      <c r="I2" s="88"/>
      <c r="J2" s="88"/>
      <c r="K2" s="88"/>
      <c r="L2" s="88"/>
      <c r="M2" s="88"/>
    </row>
    <row r="3" spans="1:13" ht="15" customHeight="1" x14ac:dyDescent="0.25">
      <c r="A3" s="35" t="s">
        <v>201</v>
      </c>
      <c r="B3" s="53"/>
      <c r="C3" s="89" t="s">
        <v>202</v>
      </c>
      <c r="D3" s="89">
        <v>50</v>
      </c>
      <c r="E3" s="88"/>
      <c r="F3" s="89" t="s">
        <v>203</v>
      </c>
      <c r="G3" s="89">
        <v>50</v>
      </c>
      <c r="H3" s="88"/>
      <c r="I3" s="88"/>
      <c r="J3" s="88"/>
      <c r="K3" s="88"/>
      <c r="L3" s="88"/>
      <c r="M3" s="88"/>
    </row>
    <row r="4" spans="1:13" ht="15" customHeight="1" x14ac:dyDescent="0.25">
      <c r="A4" s="9" t="s">
        <v>204</v>
      </c>
      <c r="B4" s="88"/>
      <c r="C4" s="89" t="s">
        <v>205</v>
      </c>
      <c r="D4" s="89">
        <v>20</v>
      </c>
      <c r="E4" s="90"/>
      <c r="F4" s="89" t="s">
        <v>206</v>
      </c>
      <c r="G4" s="89">
        <v>30</v>
      </c>
      <c r="H4" s="88"/>
      <c r="I4" s="88"/>
      <c r="J4" s="88"/>
      <c r="K4" s="88"/>
      <c r="L4" s="88"/>
      <c r="M4" s="88"/>
    </row>
    <row r="5" spans="1:13" s="54" customFormat="1" ht="15" customHeight="1" x14ac:dyDescent="0.25">
      <c r="A5" s="9" t="s">
        <v>207</v>
      </c>
      <c r="B5" s="90"/>
      <c r="C5" s="89" t="s">
        <v>208</v>
      </c>
      <c r="D5" s="89">
        <v>60</v>
      </c>
      <c r="E5" s="90"/>
      <c r="F5" s="89" t="s">
        <v>209</v>
      </c>
      <c r="G5" s="89">
        <v>10</v>
      </c>
      <c r="H5" s="90"/>
      <c r="I5" s="90"/>
      <c r="J5" s="90"/>
      <c r="K5" s="90"/>
      <c r="L5" s="90"/>
      <c r="M5" s="90"/>
    </row>
    <row r="6" spans="1:13" s="54" customFormat="1" ht="15" customHeight="1" x14ac:dyDescent="0.25">
      <c r="A6" s="9" t="s">
        <v>174</v>
      </c>
      <c r="B6" s="55"/>
      <c r="C6" s="89" t="s">
        <v>210</v>
      </c>
      <c r="D6" s="91">
        <v>40</v>
      </c>
      <c r="E6" s="90"/>
      <c r="F6" s="89" t="s">
        <v>211</v>
      </c>
      <c r="G6" s="91">
        <v>50</v>
      </c>
      <c r="H6" s="90"/>
      <c r="I6" s="90"/>
      <c r="J6" s="90"/>
      <c r="K6" s="90"/>
      <c r="L6" s="90"/>
      <c r="M6" s="90"/>
    </row>
    <row r="7" spans="1:13" s="54" customFormat="1" ht="15" customHeight="1" x14ac:dyDescent="0.25">
      <c r="A7" s="9" t="s">
        <v>212</v>
      </c>
      <c r="B7" s="90"/>
      <c r="C7" s="75" t="s">
        <v>213</v>
      </c>
      <c r="D7" s="71">
        <f>SUM(D3:D6)</f>
        <v>170</v>
      </c>
      <c r="E7" s="90"/>
      <c r="F7" s="75" t="s">
        <v>213</v>
      </c>
      <c r="G7" s="71"/>
      <c r="H7" s="90"/>
      <c r="I7" s="90"/>
      <c r="J7" s="90"/>
      <c r="K7" s="90"/>
      <c r="L7" s="90"/>
      <c r="M7" s="21"/>
    </row>
    <row r="8" spans="1:13" s="54" customFormat="1" ht="15" customHeight="1" x14ac:dyDescent="0.25">
      <c r="A8" s="9" t="s">
        <v>175</v>
      </c>
      <c r="B8" s="90"/>
      <c r="C8" s="90"/>
      <c r="D8" s="90"/>
      <c r="E8" s="90"/>
      <c r="F8" s="90"/>
      <c r="G8" s="90"/>
      <c r="H8" s="90"/>
      <c r="I8" s="90"/>
      <c r="J8" s="90"/>
      <c r="K8" s="90"/>
      <c r="L8" s="90"/>
      <c r="M8" s="21"/>
    </row>
    <row r="9" spans="1:13" s="54" customFormat="1" ht="15" customHeight="1" x14ac:dyDescent="0.25">
      <c r="A9" s="9" t="s">
        <v>214</v>
      </c>
      <c r="B9" s="90"/>
      <c r="C9" s="7" t="s">
        <v>215</v>
      </c>
      <c r="D9" s="8" t="s">
        <v>199</v>
      </c>
      <c r="E9" s="90"/>
      <c r="F9" s="7" t="s">
        <v>215</v>
      </c>
      <c r="G9" s="8" t="s">
        <v>199</v>
      </c>
      <c r="H9" s="90"/>
      <c r="I9" s="90"/>
      <c r="J9" s="90"/>
      <c r="K9" s="90"/>
      <c r="L9" s="90"/>
      <c r="M9" s="21"/>
    </row>
    <row r="10" spans="1:13" s="54" customFormat="1" ht="15" customHeight="1" x14ac:dyDescent="0.25">
      <c r="A10" s="78" t="s">
        <v>216</v>
      </c>
      <c r="B10" s="90"/>
      <c r="C10" s="89" t="s">
        <v>217</v>
      </c>
      <c r="D10" s="89">
        <v>50</v>
      </c>
      <c r="E10" s="90"/>
      <c r="F10" s="89" t="s">
        <v>217</v>
      </c>
      <c r="G10" s="89">
        <v>50</v>
      </c>
      <c r="H10" s="90"/>
      <c r="I10" s="90"/>
      <c r="J10" s="90"/>
      <c r="K10" s="90"/>
      <c r="L10" s="90"/>
      <c r="M10" s="21"/>
    </row>
    <row r="11" spans="1:13" s="54" customFormat="1" ht="15" customHeight="1" x14ac:dyDescent="0.25">
      <c r="A11" s="35" t="s">
        <v>218</v>
      </c>
      <c r="B11" s="90"/>
      <c r="C11" s="89" t="s">
        <v>219</v>
      </c>
      <c r="D11" s="89">
        <v>100</v>
      </c>
      <c r="E11" s="90"/>
      <c r="F11" s="89" t="s">
        <v>219</v>
      </c>
      <c r="G11" s="89">
        <v>100</v>
      </c>
      <c r="H11" s="90"/>
      <c r="I11" s="90"/>
      <c r="J11" s="90"/>
      <c r="K11" s="90"/>
      <c r="L11" s="90"/>
      <c r="M11" s="21"/>
    </row>
    <row r="12" spans="1:13" s="54" customFormat="1" ht="15" customHeight="1" x14ac:dyDescent="0.25">
      <c r="A12" s="9" t="s">
        <v>220</v>
      </c>
      <c r="B12" s="90"/>
      <c r="C12" s="89" t="s">
        <v>221</v>
      </c>
      <c r="D12" s="89">
        <v>40</v>
      </c>
      <c r="E12" s="90"/>
      <c r="F12" s="89" t="s">
        <v>221</v>
      </c>
      <c r="G12" s="89">
        <v>40</v>
      </c>
      <c r="H12" s="90"/>
      <c r="I12" s="90"/>
      <c r="J12" s="90"/>
      <c r="K12" s="90"/>
      <c r="L12" s="90"/>
      <c r="M12" s="21"/>
    </row>
    <row r="13" spans="1:13" s="54" customFormat="1" ht="15" customHeight="1" x14ac:dyDescent="0.25">
      <c r="A13" s="9" t="s">
        <v>222</v>
      </c>
      <c r="B13" s="90"/>
      <c r="C13" s="89" t="s">
        <v>223</v>
      </c>
      <c r="D13" s="89">
        <v>50</v>
      </c>
      <c r="E13" s="90"/>
      <c r="F13" s="89" t="s">
        <v>223</v>
      </c>
      <c r="G13" s="89">
        <v>50</v>
      </c>
      <c r="H13" s="90"/>
      <c r="I13" s="90"/>
      <c r="J13" s="90"/>
      <c r="K13" s="90"/>
      <c r="L13" s="90"/>
      <c r="M13" s="21"/>
    </row>
    <row r="14" spans="1:13" s="54" customFormat="1" ht="15" customHeight="1" thickBot="1" x14ac:dyDescent="0.3">
      <c r="A14" s="76" t="s">
        <v>224</v>
      </c>
      <c r="B14" s="90"/>
      <c r="C14" s="89" t="s">
        <v>225</v>
      </c>
      <c r="D14" s="89">
        <v>20</v>
      </c>
      <c r="E14" s="90"/>
      <c r="F14" s="89" t="s">
        <v>225</v>
      </c>
      <c r="G14" s="89">
        <v>20</v>
      </c>
      <c r="H14" s="90"/>
      <c r="I14" s="90"/>
      <c r="J14" s="90"/>
      <c r="K14" s="90"/>
      <c r="L14" s="90"/>
      <c r="M14" s="21"/>
    </row>
    <row r="15" spans="1:13" s="54" customFormat="1" ht="15" customHeight="1" thickTop="1" thickBot="1" x14ac:dyDescent="0.3">
      <c r="A15" s="9" t="s">
        <v>189</v>
      </c>
      <c r="B15" s="90"/>
      <c r="C15" s="75" t="s">
        <v>213</v>
      </c>
      <c r="D15" s="92"/>
      <c r="E15" s="90"/>
      <c r="F15" s="75" t="s">
        <v>226</v>
      </c>
      <c r="G15" s="93"/>
      <c r="H15" s="90"/>
      <c r="I15" s="90"/>
      <c r="J15" s="90"/>
      <c r="K15" s="90"/>
      <c r="L15" s="90"/>
      <c r="M15" s="21"/>
    </row>
    <row r="16" spans="1:13" s="54" customFormat="1" ht="15" customHeight="1" thickTop="1" x14ac:dyDescent="0.25">
      <c r="A16" s="9" t="s">
        <v>227</v>
      </c>
      <c r="B16" s="90"/>
      <c r="C16" s="90"/>
      <c r="D16" s="90"/>
      <c r="E16" s="90"/>
      <c r="F16" s="90"/>
      <c r="G16" s="90"/>
      <c r="H16" s="90"/>
      <c r="I16" s="90"/>
      <c r="J16" s="90"/>
      <c r="K16" s="90"/>
      <c r="L16" s="90"/>
      <c r="M16" s="21"/>
    </row>
    <row r="17" spans="1:13" s="54" customFormat="1" ht="15" customHeight="1" x14ac:dyDescent="0.25">
      <c r="A17" s="9" t="s">
        <v>228</v>
      </c>
      <c r="B17" s="90"/>
      <c r="C17" s="90"/>
      <c r="D17" s="90"/>
      <c r="E17" s="90"/>
      <c r="F17" s="90"/>
      <c r="G17" s="90"/>
      <c r="H17" s="90"/>
      <c r="I17" s="90"/>
      <c r="J17" s="90"/>
      <c r="K17" s="90"/>
      <c r="L17" s="90"/>
      <c r="M17" s="21"/>
    </row>
    <row r="18" spans="1:13" s="54" customFormat="1" ht="15" customHeight="1" x14ac:dyDescent="0.25">
      <c r="A18" s="9" t="s">
        <v>229</v>
      </c>
      <c r="B18" s="90"/>
      <c r="C18" s="90"/>
      <c r="D18" s="90"/>
      <c r="E18" s="90"/>
      <c r="F18" s="90"/>
      <c r="G18" s="90"/>
      <c r="H18" s="90"/>
      <c r="I18" s="90"/>
      <c r="J18" s="90"/>
      <c r="K18" s="90"/>
      <c r="L18" s="90"/>
      <c r="M18" s="21"/>
    </row>
    <row r="19" spans="1:13" s="54" customFormat="1" ht="15" customHeight="1" x14ac:dyDescent="0.25">
      <c r="A19" s="9" t="s">
        <v>194</v>
      </c>
      <c r="B19" s="90"/>
      <c r="C19" s="21"/>
      <c r="D19" s="90"/>
      <c r="E19" s="90"/>
      <c r="F19" s="90"/>
      <c r="G19" s="90"/>
      <c r="H19" s="90"/>
      <c r="I19" s="90"/>
      <c r="J19" s="90"/>
      <c r="K19" s="90"/>
      <c r="L19" s="90"/>
      <c r="M19" s="21"/>
    </row>
    <row r="20" spans="1:13" s="54" customFormat="1" ht="15" customHeight="1" x14ac:dyDescent="0.25">
      <c r="A20" s="9" t="s">
        <v>230</v>
      </c>
      <c r="B20" s="90"/>
      <c r="C20" s="90"/>
      <c r="D20" s="90"/>
      <c r="E20" s="90"/>
      <c r="F20" s="90"/>
      <c r="G20" s="90"/>
      <c r="H20" s="90"/>
      <c r="I20" s="90"/>
      <c r="J20" s="90"/>
      <c r="K20" s="90"/>
      <c r="L20" s="90"/>
      <c r="M20" s="21"/>
    </row>
    <row r="21" spans="1:13" s="54" customFormat="1" ht="15" customHeight="1" x14ac:dyDescent="0.25">
      <c r="A21" s="9" t="s">
        <v>175</v>
      </c>
      <c r="B21" s="90"/>
      <c r="C21" s="90"/>
      <c r="D21" s="90"/>
      <c r="E21" s="90"/>
      <c r="F21" s="90"/>
      <c r="G21" s="90"/>
      <c r="H21" s="90"/>
      <c r="I21" s="90"/>
      <c r="J21" s="90"/>
      <c r="K21" s="90"/>
      <c r="L21" s="90"/>
      <c r="M21" s="21"/>
    </row>
    <row r="22" spans="1:13" s="54" customFormat="1" ht="15" customHeight="1" x14ac:dyDescent="0.25">
      <c r="A22" s="9"/>
      <c r="B22" s="90"/>
      <c r="C22" s="90"/>
      <c r="D22" s="90"/>
      <c r="E22" s="90"/>
      <c r="F22" s="90"/>
      <c r="G22" s="90"/>
      <c r="H22" s="90"/>
      <c r="I22" s="90"/>
      <c r="J22" s="90"/>
      <c r="K22" s="90"/>
      <c r="L22" s="90"/>
      <c r="M22" s="21"/>
    </row>
    <row r="23" spans="1:13" s="54" customFormat="1" ht="15" customHeight="1" x14ac:dyDescent="0.25">
      <c r="A23" s="9"/>
      <c r="B23" s="90"/>
      <c r="C23" s="90"/>
      <c r="D23" s="90"/>
      <c r="E23" s="90"/>
      <c r="F23" s="90"/>
      <c r="G23" s="90"/>
      <c r="H23" s="90"/>
      <c r="I23" s="90"/>
      <c r="J23" s="90"/>
      <c r="K23" s="90"/>
      <c r="L23" s="90"/>
      <c r="M23" s="90"/>
    </row>
    <row r="26" spans="1:13" ht="15" customHeight="1" x14ac:dyDescent="0.25">
      <c r="B26" s="88"/>
      <c r="C26" s="88"/>
      <c r="D26" s="88"/>
      <c r="E26" s="88"/>
      <c r="F26" s="88"/>
      <c r="G26" s="88"/>
      <c r="H26" s="21"/>
      <c r="I26" s="88"/>
      <c r="J26" s="88"/>
      <c r="K26" s="88"/>
      <c r="L26" s="88"/>
      <c r="M26" s="88"/>
    </row>
    <row r="34" spans="3:7" ht="15" customHeight="1" x14ac:dyDescent="0.25">
      <c r="C34" s="7" t="s">
        <v>198</v>
      </c>
      <c r="D34" s="8" t="s">
        <v>199</v>
      </c>
      <c r="E34" s="88"/>
      <c r="F34" s="88"/>
      <c r="G34" s="88"/>
    </row>
    <row r="35" spans="3:7" ht="15" customHeight="1" x14ac:dyDescent="0.25">
      <c r="C35" s="89" t="s">
        <v>202</v>
      </c>
      <c r="D35" s="89">
        <v>50</v>
      </c>
      <c r="E35" s="90"/>
      <c r="F35" s="88"/>
      <c r="G35" s="88"/>
    </row>
    <row r="36" spans="3:7" ht="15" customHeight="1" x14ac:dyDescent="0.25">
      <c r="C36" s="89" t="s">
        <v>205</v>
      </c>
      <c r="D36" s="89">
        <v>20</v>
      </c>
      <c r="E36" s="90"/>
      <c r="F36" s="88"/>
      <c r="G36" s="88"/>
    </row>
    <row r="37" spans="3:7" ht="15" customHeight="1" x14ac:dyDescent="0.25">
      <c r="C37" s="89" t="s">
        <v>208</v>
      </c>
      <c r="D37" s="89">
        <v>60</v>
      </c>
      <c r="E37" s="90"/>
      <c r="F37" s="88"/>
      <c r="G37" s="88"/>
    </row>
    <row r="38" spans="3:7" ht="15" customHeight="1" x14ac:dyDescent="0.25">
      <c r="C38" s="89" t="s">
        <v>210</v>
      </c>
      <c r="D38" s="89">
        <v>40</v>
      </c>
      <c r="E38" s="90"/>
      <c r="F38" s="88"/>
      <c r="G38" s="88"/>
    </row>
    <row r="39" spans="3:7" ht="15" customHeight="1" x14ac:dyDescent="0.25">
      <c r="C39" s="75" t="s">
        <v>213</v>
      </c>
      <c r="D39" s="92">
        <f>SUM(D35:D38)</f>
        <v>170</v>
      </c>
      <c r="E39" s="90"/>
      <c r="F39" s="90"/>
      <c r="G39" s="90"/>
    </row>
    <row r="44" spans="3:7" ht="15" customHeight="1" x14ac:dyDescent="0.25">
      <c r="C44" s="7" t="s">
        <v>215</v>
      </c>
      <c r="D44" s="8" t="s">
        <v>199</v>
      </c>
      <c r="E44" s="90"/>
      <c r="F44" s="88"/>
      <c r="G44" s="88"/>
    </row>
    <row r="45" spans="3:7" ht="15" customHeight="1" x14ac:dyDescent="0.25">
      <c r="C45" s="89" t="s">
        <v>231</v>
      </c>
      <c r="D45" s="89">
        <v>20</v>
      </c>
      <c r="E45" s="90"/>
      <c r="F45" s="88"/>
      <c r="G45" s="88"/>
    </row>
    <row r="46" spans="3:7" ht="15" customHeight="1" x14ac:dyDescent="0.25">
      <c r="C46" s="89" t="s">
        <v>232</v>
      </c>
      <c r="D46" s="89">
        <v>10</v>
      </c>
      <c r="E46" s="90"/>
      <c r="F46" s="88"/>
      <c r="G46" s="88"/>
    </row>
    <row r="47" spans="3:7" ht="15" customHeight="1" x14ac:dyDescent="0.25">
      <c r="C47" s="89" t="s">
        <v>233</v>
      </c>
      <c r="D47" s="89">
        <v>10</v>
      </c>
      <c r="E47" s="90"/>
      <c r="F47" s="88"/>
      <c r="G47" s="88"/>
    </row>
    <row r="48" spans="3:7" ht="15" customHeight="1" x14ac:dyDescent="0.25">
      <c r="C48" s="89" t="s">
        <v>234</v>
      </c>
      <c r="D48" s="89">
        <v>40</v>
      </c>
      <c r="E48" s="90"/>
      <c r="F48" s="88"/>
      <c r="G48" s="88"/>
    </row>
    <row r="50" spans="4:7" ht="15" customHeight="1" x14ac:dyDescent="0.25">
      <c r="D50" s="8" t="s">
        <v>235</v>
      </c>
      <c r="E50" s="88"/>
      <c r="F50" s="8" t="s">
        <v>236</v>
      </c>
      <c r="G50" s="8" t="s">
        <v>237</v>
      </c>
    </row>
    <row r="51" spans="4:7" ht="15" customHeight="1" x14ac:dyDescent="0.25">
      <c r="D51" s="94">
        <f>SUM(D45:D48,100)</f>
        <v>180</v>
      </c>
      <c r="E51" s="88"/>
      <c r="F51" s="95">
        <v>100</v>
      </c>
      <c r="G51" s="95">
        <f>SUM(D45:D48,F51)</f>
        <v>180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238</v>
      </c>
      <c r="B1" s="96"/>
      <c r="C1" s="48"/>
      <c r="D1" s="97"/>
      <c r="E1" s="97"/>
      <c r="F1" s="97"/>
      <c r="G1" s="97"/>
      <c r="H1" s="96"/>
      <c r="I1" s="96"/>
      <c r="J1" s="96"/>
    </row>
    <row r="2" spans="1:10" ht="15" customHeight="1" x14ac:dyDescent="0.25">
      <c r="A2" s="25" t="s">
        <v>239</v>
      </c>
      <c r="B2" s="96"/>
      <c r="C2" s="7" t="s">
        <v>198</v>
      </c>
      <c r="D2" s="8" t="s">
        <v>199</v>
      </c>
      <c r="E2" s="98"/>
      <c r="F2" s="11" t="s">
        <v>200</v>
      </c>
      <c r="G2" s="8" t="s">
        <v>199</v>
      </c>
      <c r="H2" s="96"/>
      <c r="I2" s="96"/>
      <c r="J2" s="5"/>
    </row>
    <row r="3" spans="1:10" ht="15" customHeight="1" x14ac:dyDescent="0.25">
      <c r="A3" s="25" t="s">
        <v>240</v>
      </c>
      <c r="B3" s="96"/>
      <c r="C3" s="99" t="s">
        <v>202</v>
      </c>
      <c r="D3" s="100">
        <v>50</v>
      </c>
      <c r="E3" s="98"/>
      <c r="F3" s="99" t="s">
        <v>203</v>
      </c>
      <c r="G3" s="100">
        <v>50</v>
      </c>
      <c r="H3" s="96"/>
      <c r="I3" s="96"/>
      <c r="J3" s="5"/>
    </row>
    <row r="4" spans="1:10" ht="15" customHeight="1" x14ac:dyDescent="0.25">
      <c r="A4" s="25" t="s">
        <v>241</v>
      </c>
      <c r="B4" s="96"/>
      <c r="C4" s="99" t="s">
        <v>205</v>
      </c>
      <c r="D4" s="100">
        <v>20</v>
      </c>
      <c r="E4" s="98"/>
      <c r="F4" s="99" t="s">
        <v>206</v>
      </c>
      <c r="G4" s="100">
        <v>30</v>
      </c>
      <c r="H4" s="96"/>
      <c r="I4" s="96"/>
      <c r="J4" s="5"/>
    </row>
    <row r="5" spans="1:10" s="4" customFormat="1" ht="15" customHeight="1" x14ac:dyDescent="0.25">
      <c r="A5" s="25" t="s">
        <v>242</v>
      </c>
      <c r="B5" s="101"/>
      <c r="C5" s="99" t="s">
        <v>208</v>
      </c>
      <c r="D5" s="100">
        <v>60</v>
      </c>
      <c r="E5" s="98"/>
      <c r="F5" s="99" t="s">
        <v>209</v>
      </c>
      <c r="G5" s="100">
        <v>10</v>
      </c>
      <c r="H5" s="101"/>
      <c r="I5" s="101"/>
      <c r="J5" s="5"/>
    </row>
    <row r="6" spans="1:10" s="4" customFormat="1" ht="15" customHeight="1" x14ac:dyDescent="0.25">
      <c r="A6" s="25" t="s">
        <v>243</v>
      </c>
      <c r="B6" s="101"/>
      <c r="C6" s="99" t="s">
        <v>210</v>
      </c>
      <c r="D6" s="100">
        <v>40</v>
      </c>
      <c r="E6" s="98"/>
      <c r="F6" s="99" t="s">
        <v>211</v>
      </c>
      <c r="G6" s="100">
        <v>50</v>
      </c>
      <c r="H6" s="101"/>
      <c r="I6" s="101"/>
      <c r="J6" s="5"/>
    </row>
    <row r="7" spans="1:10" s="4" customFormat="1" ht="15" customHeight="1" x14ac:dyDescent="0.25">
      <c r="A7" s="25" t="s">
        <v>244</v>
      </c>
      <c r="B7" s="101"/>
      <c r="C7" s="10" t="s">
        <v>245</v>
      </c>
      <c r="D7" s="102"/>
      <c r="E7" s="98"/>
      <c r="F7" s="10" t="s">
        <v>245</v>
      </c>
      <c r="G7" s="102"/>
      <c r="H7" s="101"/>
      <c r="I7" s="101"/>
      <c r="J7" s="5"/>
    </row>
    <row r="8" spans="1:10" s="4" customFormat="1" ht="15" customHeight="1" x14ac:dyDescent="0.25">
      <c r="A8" s="25" t="s">
        <v>246</v>
      </c>
      <c r="B8" s="101"/>
      <c r="C8" s="101"/>
      <c r="D8" s="98"/>
      <c r="E8" s="98"/>
      <c r="F8" s="101"/>
      <c r="G8" s="98"/>
      <c r="H8" s="101"/>
      <c r="I8" s="101"/>
      <c r="J8" s="5"/>
    </row>
    <row r="9" spans="1:10" s="4" customFormat="1" ht="15" customHeight="1" x14ac:dyDescent="0.25">
      <c r="A9" s="25" t="s">
        <v>247</v>
      </c>
      <c r="B9" s="101"/>
      <c r="C9" s="7" t="s">
        <v>215</v>
      </c>
      <c r="D9" s="8" t="s">
        <v>199</v>
      </c>
      <c r="E9" s="98"/>
      <c r="F9" s="11" t="s">
        <v>215</v>
      </c>
      <c r="G9" s="8" t="s">
        <v>199</v>
      </c>
      <c r="H9" s="101"/>
      <c r="I9" s="101"/>
      <c r="J9" s="5"/>
    </row>
    <row r="10" spans="1:10" s="4" customFormat="1" ht="15" customHeight="1" x14ac:dyDescent="0.25">
      <c r="A10" s="25" t="s">
        <v>248</v>
      </c>
      <c r="B10" s="101"/>
      <c r="C10" s="99" t="s">
        <v>217</v>
      </c>
      <c r="D10" s="100">
        <v>50</v>
      </c>
      <c r="E10" s="98"/>
      <c r="F10" s="99" t="s">
        <v>217</v>
      </c>
      <c r="G10" s="100">
        <v>50</v>
      </c>
      <c r="H10" s="101"/>
      <c r="I10" s="101"/>
      <c r="J10" s="5"/>
    </row>
    <row r="11" spans="1:10" s="4" customFormat="1" ht="15" customHeight="1" x14ac:dyDescent="0.25">
      <c r="A11" s="25" t="s">
        <v>249</v>
      </c>
      <c r="B11" s="101"/>
      <c r="C11" s="99" t="s">
        <v>219</v>
      </c>
      <c r="D11" s="100">
        <v>100</v>
      </c>
      <c r="E11" s="98"/>
      <c r="F11" s="99" t="s">
        <v>219</v>
      </c>
      <c r="G11" s="100">
        <v>100</v>
      </c>
      <c r="H11" s="101"/>
      <c r="I11" s="101"/>
      <c r="J11" s="5"/>
    </row>
    <row r="12" spans="1:10" s="4" customFormat="1" ht="15" customHeight="1" x14ac:dyDescent="0.25">
      <c r="A12" s="25" t="s">
        <v>250</v>
      </c>
      <c r="B12" s="101"/>
      <c r="C12" s="99" t="s">
        <v>221</v>
      </c>
      <c r="D12" s="100">
        <v>40</v>
      </c>
      <c r="E12" s="98"/>
      <c r="F12" s="99" t="s">
        <v>221</v>
      </c>
      <c r="G12" s="100">
        <v>40</v>
      </c>
      <c r="H12" s="101"/>
      <c r="I12" s="101"/>
      <c r="J12" s="5"/>
    </row>
    <row r="13" spans="1:10" s="4" customFormat="1" ht="15" customHeight="1" x14ac:dyDescent="0.25">
      <c r="A13" s="25" t="s">
        <v>251</v>
      </c>
      <c r="B13" s="101"/>
      <c r="C13" s="99" t="s">
        <v>223</v>
      </c>
      <c r="D13" s="100">
        <v>50</v>
      </c>
      <c r="E13" s="98"/>
      <c r="F13" s="99" t="s">
        <v>223</v>
      </c>
      <c r="G13" s="100">
        <v>50</v>
      </c>
      <c r="H13" s="101"/>
      <c r="I13" s="101"/>
      <c r="J13" s="5"/>
    </row>
    <row r="14" spans="1:10" s="4" customFormat="1" ht="15" customHeight="1" thickBot="1" x14ac:dyDescent="0.3">
      <c r="A14" s="25" t="s">
        <v>252</v>
      </c>
      <c r="B14" s="101"/>
      <c r="C14" s="99" t="s">
        <v>225</v>
      </c>
      <c r="D14" s="100">
        <v>20</v>
      </c>
      <c r="E14" s="98"/>
      <c r="F14" s="99" t="s">
        <v>225</v>
      </c>
      <c r="G14" s="100">
        <v>20</v>
      </c>
      <c r="H14" s="101"/>
      <c r="I14" s="101"/>
      <c r="J14" s="101"/>
    </row>
    <row r="15" spans="1:10" s="4" customFormat="1" ht="15" customHeight="1" thickTop="1" thickBot="1" x14ac:dyDescent="0.3">
      <c r="A15" s="25"/>
      <c r="B15" s="101"/>
      <c r="C15" s="10" t="s">
        <v>245</v>
      </c>
      <c r="D15" s="102"/>
      <c r="E15" s="98"/>
      <c r="F15" s="101"/>
      <c r="G15" s="58"/>
      <c r="H15" s="101"/>
      <c r="I15" s="101"/>
      <c r="J15" s="101"/>
    </row>
    <row r="16" spans="1:10" s="4" customFormat="1" ht="15" customHeight="1" thickTop="1" x14ac:dyDescent="0.25">
      <c r="A16" s="25"/>
      <c r="B16" s="101"/>
      <c r="C16" s="101"/>
      <c r="D16" s="101"/>
      <c r="E16" s="101"/>
      <c r="F16" s="101"/>
      <c r="G16" s="101"/>
      <c r="H16" s="101"/>
      <c r="I16" s="101"/>
      <c r="J16" s="101"/>
    </row>
    <row r="17" spans="1:3" s="4" customFormat="1" ht="15" customHeight="1" x14ac:dyDescent="0.25">
      <c r="A17" s="25"/>
      <c r="B17" s="101"/>
      <c r="C17" s="9"/>
    </row>
    <row r="18" spans="1:3" s="4" customFormat="1" ht="15" customHeight="1" x14ac:dyDescent="0.25">
      <c r="A18" s="25"/>
      <c r="B18" s="101"/>
      <c r="C18" s="9"/>
    </row>
    <row r="19" spans="1:3" s="4" customFormat="1" ht="15" customHeight="1" x14ac:dyDescent="0.25">
      <c r="A19" s="25"/>
      <c r="B19" s="101"/>
      <c r="C19" s="9"/>
    </row>
    <row r="20" spans="1:3" s="4" customFormat="1" ht="15" customHeight="1" x14ac:dyDescent="0.25">
      <c r="A20" s="25"/>
      <c r="B20" s="101"/>
      <c r="C20" s="9"/>
    </row>
    <row r="21" spans="1:3" s="4" customFormat="1" ht="15" customHeight="1" x14ac:dyDescent="0.25">
      <c r="A21" s="25"/>
      <c r="B21" s="101"/>
      <c r="C21" s="9"/>
    </row>
    <row r="22" spans="1:3" s="4" customFormat="1" ht="15" customHeight="1" x14ac:dyDescent="0.25">
      <c r="A22" s="25"/>
      <c r="B22" s="101"/>
      <c r="C22" s="9"/>
    </row>
    <row r="23" spans="1:3" s="4" customFormat="1" ht="15" customHeight="1" x14ac:dyDescent="0.25">
      <c r="A23" s="25"/>
      <c r="B23" s="101"/>
      <c r="C23" s="9"/>
    </row>
    <row r="24" spans="1:3" s="4" customFormat="1" ht="15" customHeight="1" x14ac:dyDescent="0.25">
      <c r="A24" s="25"/>
      <c r="B24" s="101"/>
      <c r="C24" s="9"/>
    </row>
    <row r="25" spans="1:3" s="4" customFormat="1" ht="15" customHeight="1" x14ac:dyDescent="0.25">
      <c r="A25" s="25"/>
      <c r="B25" s="101"/>
      <c r="C25" s="9"/>
    </row>
    <row r="26" spans="1:3" s="4" customFormat="1" ht="15" customHeight="1" x14ac:dyDescent="0.25">
      <c r="A26" s="25"/>
      <c r="B26" s="101"/>
      <c r="C26" s="9"/>
    </row>
    <row r="27" spans="1:3" x14ac:dyDescent="0.25">
      <c r="B27" s="96"/>
    </row>
    <row r="28" spans="1:3" x14ac:dyDescent="0.25">
      <c r="B28" s="96"/>
    </row>
    <row r="29" spans="1:3" ht="15" customHeight="1" x14ac:dyDescent="0.25">
      <c r="B29" s="96"/>
    </row>
    <row r="30" spans="1:3" ht="15" customHeight="1" x14ac:dyDescent="0.25">
      <c r="B30" s="96"/>
    </row>
    <row r="31" spans="1:3" ht="15" customHeight="1" x14ac:dyDescent="0.25">
      <c r="B31" s="96"/>
    </row>
    <row r="32" spans="1:3" ht="15" customHeight="1" x14ac:dyDescent="0.25">
      <c r="B32" s="96"/>
    </row>
    <row r="33" spans="2:9" ht="15" customHeight="1" x14ac:dyDescent="0.25">
      <c r="B33" s="96"/>
      <c r="D33" s="96"/>
      <c r="E33" s="96"/>
      <c r="F33" s="101"/>
      <c r="G33" s="96"/>
      <c r="H33" s="96"/>
      <c r="I33" s="96"/>
    </row>
    <row r="34" spans="2:9" ht="15" customHeight="1" x14ac:dyDescent="0.25">
      <c r="B34" s="96"/>
      <c r="D34" s="96"/>
      <c r="E34" s="96"/>
      <c r="F34" s="101"/>
      <c r="G34" s="96"/>
      <c r="H34" s="96"/>
      <c r="I34" s="96"/>
    </row>
    <row r="35" spans="2:9" ht="15" customHeight="1" x14ac:dyDescent="0.25">
      <c r="B35" s="96"/>
      <c r="D35" s="96"/>
      <c r="E35" s="96"/>
      <c r="F35" s="101"/>
      <c r="G35" s="96"/>
      <c r="H35" s="96"/>
      <c r="I35" s="96"/>
    </row>
    <row r="36" spans="2:9" x14ac:dyDescent="0.25">
      <c r="B36" s="96"/>
      <c r="D36" s="96"/>
      <c r="E36" s="96"/>
      <c r="F36" s="101"/>
      <c r="G36" s="96"/>
      <c r="H36" s="96"/>
      <c r="I36" s="96"/>
    </row>
    <row r="41" spans="2:9" ht="15" customHeight="1" x14ac:dyDescent="0.25">
      <c r="B41" s="96"/>
      <c r="D41" s="96"/>
      <c r="E41" s="96"/>
      <c r="F41" s="101"/>
      <c r="G41" s="96"/>
      <c r="H41" s="96"/>
      <c r="I41" s="96"/>
    </row>
    <row r="42" spans="2:9" ht="15" customHeight="1" x14ac:dyDescent="0.25">
      <c r="B42" s="96"/>
      <c r="D42" s="96"/>
      <c r="E42" s="96"/>
      <c r="F42" s="101"/>
      <c r="G42" s="96"/>
      <c r="H42" s="96"/>
      <c r="I42" s="96"/>
    </row>
    <row r="43" spans="2:9" ht="15" customHeight="1" x14ac:dyDescent="0.25">
      <c r="B43" s="96"/>
      <c r="D43" s="96"/>
      <c r="E43" s="96"/>
      <c r="F43" s="101"/>
      <c r="G43" s="96"/>
      <c r="H43" s="96"/>
      <c r="I43" s="96"/>
    </row>
    <row r="44" spans="2:9" ht="15" customHeight="1" x14ac:dyDescent="0.25">
      <c r="B44" s="96"/>
      <c r="D44" s="96"/>
      <c r="E44" s="96"/>
      <c r="F44" s="101"/>
      <c r="G44" s="96"/>
      <c r="H44" s="96"/>
      <c r="I44" s="96"/>
    </row>
    <row r="45" spans="2:9" ht="15" customHeight="1" x14ac:dyDescent="0.25">
      <c r="B45" s="96"/>
      <c r="D45" s="96"/>
      <c r="E45" s="96"/>
      <c r="F45" s="101"/>
      <c r="G45" s="96"/>
      <c r="H45" s="96"/>
      <c r="I45" s="96"/>
    </row>
    <row r="46" spans="2:9" ht="15" customHeight="1" x14ac:dyDescent="0.25">
      <c r="B46" s="96"/>
      <c r="D46" s="96"/>
      <c r="E46" s="96"/>
      <c r="F46" s="101"/>
      <c r="G46" s="96"/>
      <c r="H46" s="96"/>
      <c r="I46" s="9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7" sqref="D7"/>
    </sheetView>
  </sheetViews>
  <sheetFormatPr defaultColWidth="8.85546875" defaultRowHeight="15" x14ac:dyDescent="0.25"/>
  <cols>
    <col min="1" max="1" width="12.7109375" style="16" customWidth="1"/>
    <col min="2" max="2" width="82.85546875" style="1" customWidth="1"/>
    <col min="3" max="3" width="15.7109375" style="1" bestFit="1" customWidth="1"/>
    <col min="4" max="4" width="13.28515625" style="4" customWidth="1"/>
    <col min="5" max="5" width="2.28515625" style="1" customWidth="1"/>
    <col min="6" max="6" width="15.7109375" style="1" customWidth="1"/>
    <col min="7" max="7" width="13.28515625" style="1" customWidth="1"/>
    <col min="8" max="16384" width="8.85546875" style="1"/>
  </cols>
  <sheetData>
    <row r="1" spans="1:8" ht="60" customHeight="1" x14ac:dyDescent="0.25">
      <c r="A1" s="16" t="s">
        <v>253</v>
      </c>
      <c r="B1" s="96"/>
      <c r="C1" s="48"/>
      <c r="D1" s="97"/>
      <c r="E1" s="97"/>
      <c r="F1" s="97"/>
      <c r="G1" s="97"/>
      <c r="H1" s="96"/>
    </row>
    <row r="2" spans="1:8" ht="15" customHeight="1" x14ac:dyDescent="0.25">
      <c r="A2" s="14" t="s">
        <v>254</v>
      </c>
      <c r="B2" s="96"/>
      <c r="C2" s="7" t="s">
        <v>198</v>
      </c>
      <c r="D2" s="8" t="s">
        <v>199</v>
      </c>
      <c r="E2" s="98"/>
      <c r="F2" s="11" t="s">
        <v>200</v>
      </c>
      <c r="G2" s="8" t="s">
        <v>199</v>
      </c>
      <c r="H2" s="5"/>
    </row>
    <row r="3" spans="1:8" ht="15" customHeight="1" x14ac:dyDescent="0.25">
      <c r="A3" s="14" t="s">
        <v>255</v>
      </c>
      <c r="B3" s="96"/>
      <c r="C3" s="80" t="s">
        <v>202</v>
      </c>
      <c r="D3" s="100">
        <v>50</v>
      </c>
      <c r="E3" s="98"/>
      <c r="F3" s="99" t="s">
        <v>203</v>
      </c>
      <c r="G3" s="100">
        <v>50</v>
      </c>
      <c r="H3" s="5"/>
    </row>
    <row r="4" spans="1:8" ht="15" customHeight="1" x14ac:dyDescent="0.25">
      <c r="A4" s="62" t="s">
        <v>256</v>
      </c>
      <c r="B4" s="96"/>
      <c r="C4" s="80" t="s">
        <v>205</v>
      </c>
      <c r="D4" s="100">
        <v>20</v>
      </c>
      <c r="E4" s="98"/>
      <c r="F4" s="99" t="s">
        <v>206</v>
      </c>
      <c r="G4" s="100">
        <v>30</v>
      </c>
      <c r="H4" s="5"/>
    </row>
    <row r="5" spans="1:8" s="4" customFormat="1" ht="15" customHeight="1" x14ac:dyDescent="0.25">
      <c r="A5" s="62" t="s">
        <v>257</v>
      </c>
      <c r="B5" s="101"/>
      <c r="C5" s="80" t="s">
        <v>208</v>
      </c>
      <c r="D5" s="100">
        <v>60</v>
      </c>
      <c r="E5" s="98"/>
      <c r="F5" s="99" t="s">
        <v>209</v>
      </c>
      <c r="G5" s="100">
        <v>10</v>
      </c>
      <c r="H5" s="5"/>
    </row>
    <row r="6" spans="1:8" s="4" customFormat="1" ht="15" customHeight="1" x14ac:dyDescent="0.25">
      <c r="A6" s="62" t="s">
        <v>258</v>
      </c>
      <c r="B6" s="101"/>
      <c r="C6" s="80" t="s">
        <v>210</v>
      </c>
      <c r="D6" s="100">
        <v>40</v>
      </c>
      <c r="E6" s="98"/>
      <c r="F6" s="99" t="s">
        <v>211</v>
      </c>
      <c r="G6" s="100">
        <v>50</v>
      </c>
      <c r="H6" s="5"/>
    </row>
    <row r="7" spans="1:8" s="4" customFormat="1" ht="15" customHeight="1" x14ac:dyDescent="0.25">
      <c r="A7" s="63" t="s">
        <v>259</v>
      </c>
      <c r="B7" s="101"/>
      <c r="C7" s="10" t="s">
        <v>260</v>
      </c>
      <c r="D7" s="102"/>
      <c r="E7" s="98"/>
      <c r="F7" s="10" t="s">
        <v>261</v>
      </c>
      <c r="G7" s="102"/>
      <c r="H7" s="5"/>
    </row>
    <row r="8" spans="1:8" s="4" customFormat="1" ht="15" customHeight="1" x14ac:dyDescent="0.25">
      <c r="A8" s="15" t="s">
        <v>262</v>
      </c>
      <c r="B8" s="101"/>
      <c r="C8" s="101"/>
      <c r="D8" s="98"/>
      <c r="E8" s="98"/>
      <c r="F8" s="101"/>
      <c r="G8" s="98"/>
      <c r="H8" s="5"/>
    </row>
    <row r="9" spans="1:8" s="4" customFormat="1" ht="15" customHeight="1" x14ac:dyDescent="0.25">
      <c r="A9" s="15" t="s">
        <v>263</v>
      </c>
      <c r="B9" s="101"/>
      <c r="C9" s="7" t="s">
        <v>215</v>
      </c>
      <c r="D9" s="8" t="s">
        <v>199</v>
      </c>
      <c r="E9" s="98"/>
      <c r="F9" s="11" t="s">
        <v>215</v>
      </c>
      <c r="G9" s="8" t="s">
        <v>199</v>
      </c>
      <c r="H9" s="5"/>
    </row>
    <row r="10" spans="1:8" s="4" customFormat="1" ht="15" customHeight="1" x14ac:dyDescent="0.25">
      <c r="A10" s="14" t="s">
        <v>194</v>
      </c>
      <c r="B10" s="101"/>
      <c r="C10" s="80" t="s">
        <v>217</v>
      </c>
      <c r="D10" s="100">
        <v>50</v>
      </c>
      <c r="E10" s="98"/>
      <c r="F10" s="99" t="s">
        <v>217</v>
      </c>
      <c r="G10" s="100">
        <v>50</v>
      </c>
      <c r="H10" s="5"/>
    </row>
    <row r="11" spans="1:8" s="4" customFormat="1" ht="15" customHeight="1" x14ac:dyDescent="0.25">
      <c r="A11" s="63" t="s">
        <v>264</v>
      </c>
      <c r="B11" s="101"/>
      <c r="C11" s="80" t="s">
        <v>219</v>
      </c>
      <c r="D11" s="100">
        <v>100</v>
      </c>
      <c r="E11" s="98"/>
      <c r="F11" s="99" t="s">
        <v>219</v>
      </c>
      <c r="G11" s="100">
        <v>100</v>
      </c>
      <c r="H11" s="5"/>
    </row>
    <row r="12" spans="1:8" s="4" customFormat="1" ht="15" customHeight="1" x14ac:dyDescent="0.25">
      <c r="A12" s="15"/>
      <c r="B12" s="101"/>
      <c r="C12" s="80" t="s">
        <v>221</v>
      </c>
      <c r="D12" s="100">
        <v>40</v>
      </c>
      <c r="E12" s="98"/>
      <c r="F12" s="99" t="s">
        <v>221</v>
      </c>
      <c r="G12" s="100">
        <v>40</v>
      </c>
      <c r="H12" s="5"/>
    </row>
    <row r="13" spans="1:8" s="4" customFormat="1" ht="15" customHeight="1" x14ac:dyDescent="0.25">
      <c r="A13" s="15"/>
      <c r="B13" s="101"/>
      <c r="C13" s="80" t="s">
        <v>223</v>
      </c>
      <c r="D13" s="100">
        <v>50</v>
      </c>
      <c r="E13" s="98"/>
      <c r="F13" s="99" t="s">
        <v>223</v>
      </c>
      <c r="G13" s="100">
        <v>50</v>
      </c>
      <c r="H13" s="5"/>
    </row>
    <row r="14" spans="1:8" s="4" customFormat="1" ht="15" customHeight="1" x14ac:dyDescent="0.25">
      <c r="A14" s="15"/>
      <c r="B14" s="101"/>
      <c r="C14" s="80" t="s">
        <v>225</v>
      </c>
      <c r="D14" s="100">
        <v>20</v>
      </c>
      <c r="E14" s="98"/>
      <c r="F14" s="99" t="s">
        <v>225</v>
      </c>
      <c r="G14" s="100">
        <v>20</v>
      </c>
      <c r="H14" s="101"/>
    </row>
    <row r="15" spans="1:8" s="4" customFormat="1" ht="15" customHeight="1" x14ac:dyDescent="0.25">
      <c r="A15" s="16"/>
      <c r="B15" s="101"/>
      <c r="C15" s="10" t="s">
        <v>265</v>
      </c>
      <c r="D15" s="102"/>
      <c r="E15" s="98"/>
      <c r="F15" s="10"/>
      <c r="G15" s="102">
        <f>MIN(G10:G14,10)</f>
        <v>10</v>
      </c>
      <c r="H15" s="101"/>
    </row>
    <row r="16" spans="1:8" s="4" customFormat="1" ht="15" customHeight="1" x14ac:dyDescent="0.25">
      <c r="A16" s="16"/>
      <c r="B16" s="101"/>
      <c r="C16" s="101"/>
      <c r="D16" s="101"/>
      <c r="E16" s="101"/>
      <c r="F16" s="101"/>
      <c r="G16" s="101"/>
      <c r="H16" s="101"/>
    </row>
    <row r="17" spans="1:1" s="4" customFormat="1" ht="15" customHeight="1" x14ac:dyDescent="0.25">
      <c r="A17" s="16"/>
    </row>
    <row r="18" spans="1:1" s="4" customFormat="1" ht="15" customHeight="1" x14ac:dyDescent="0.25">
      <c r="A18" s="17"/>
    </row>
    <row r="19" spans="1:1" s="4" customFormat="1" ht="15" customHeight="1" x14ac:dyDescent="0.25">
      <c r="A19" s="14"/>
    </row>
    <row r="20" spans="1:1" s="4" customFormat="1" ht="15" customHeight="1" x14ac:dyDescent="0.25">
      <c r="A20" s="16"/>
    </row>
    <row r="21" spans="1:1" s="4" customFormat="1" ht="15" customHeight="1" x14ac:dyDescent="0.25">
      <c r="A21" s="14"/>
    </row>
    <row r="22" spans="1:1" s="4" customFormat="1" ht="15" customHeight="1" x14ac:dyDescent="0.25">
      <c r="A22" s="14"/>
    </row>
    <row r="23" spans="1:1" s="4" customFormat="1" ht="15" customHeight="1" x14ac:dyDescent="0.25">
      <c r="A23" s="14"/>
    </row>
    <row r="24" spans="1:1" s="4" customFormat="1" ht="15" customHeight="1" x14ac:dyDescent="0.25">
      <c r="A24" s="14"/>
    </row>
    <row r="25" spans="1:1" s="4" customFormat="1" ht="15" customHeight="1" x14ac:dyDescent="0.25">
      <c r="A25" s="14"/>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96"/>
      <c r="D33" s="101"/>
      <c r="E33" s="96"/>
      <c r="F33" s="96"/>
      <c r="G33" s="96"/>
    </row>
    <row r="39" spans="3:7" ht="15" customHeight="1" x14ac:dyDescent="0.25">
      <c r="C39" s="96"/>
      <c r="D39" s="101"/>
      <c r="E39" s="96"/>
      <c r="F39" s="96"/>
      <c r="G39" s="96"/>
    </row>
    <row r="40" spans="3:7" ht="15" customHeight="1" x14ac:dyDescent="0.25">
      <c r="C40" s="96"/>
      <c r="D40" s="101"/>
      <c r="E40" s="96"/>
      <c r="F40" s="96"/>
      <c r="G40" s="96"/>
    </row>
    <row r="41" spans="3:7" ht="15" customHeight="1" x14ac:dyDescent="0.25">
      <c r="C41" s="96"/>
      <c r="D41" s="101"/>
      <c r="E41" s="96"/>
      <c r="F41" s="96"/>
      <c r="G41" s="96"/>
    </row>
    <row r="42" spans="3:7" ht="15" customHeight="1" x14ac:dyDescent="0.25">
      <c r="C42" s="96"/>
      <c r="D42" s="101"/>
      <c r="E42" s="96"/>
      <c r="F42" s="96"/>
      <c r="G42" s="96"/>
    </row>
    <row r="43" spans="3:7" ht="15" customHeight="1" x14ac:dyDescent="0.25">
      <c r="C43" s="96"/>
      <c r="D43" s="101"/>
      <c r="E43" s="96"/>
      <c r="F43" s="96"/>
      <c r="G43" s="96"/>
    </row>
    <row r="44" spans="3:7" ht="15" customHeight="1" x14ac:dyDescent="0.25">
      <c r="C44" s="96"/>
      <c r="D44" s="101"/>
      <c r="E44" s="96"/>
      <c r="F44" s="96"/>
      <c r="G44" s="96"/>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zoomScaleNormal="100" workbookViewId="0">
      <selection activeCell="D6" sqref="D6"/>
    </sheetView>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5" t="s">
        <v>266</v>
      </c>
    </row>
    <row r="2" spans="1:6" x14ac:dyDescent="0.25">
      <c r="A2" s="25" t="s">
        <v>267</v>
      </c>
    </row>
    <row r="3" spans="1:6" ht="33" x14ac:dyDescent="0.25">
      <c r="A3" s="25" t="s">
        <v>268</v>
      </c>
      <c r="C3" s="48"/>
      <c r="D3" s="56"/>
    </row>
    <row r="4" spans="1:6" ht="15" customHeight="1" x14ac:dyDescent="0.25">
      <c r="A4" s="27" t="s">
        <v>269</v>
      </c>
    </row>
    <row r="5" spans="1:6" x14ac:dyDescent="0.25">
      <c r="A5" s="25" t="s">
        <v>270</v>
      </c>
      <c r="C5" s="120" t="s">
        <v>266</v>
      </c>
      <c r="D5" s="120"/>
    </row>
    <row r="6" spans="1:6" ht="16.5" customHeight="1" x14ac:dyDescent="0.3">
      <c r="A6" s="27" t="s">
        <v>271</v>
      </c>
      <c r="C6" s="69" t="s">
        <v>272</v>
      </c>
      <c r="D6" s="103"/>
      <c r="F6" s="64" t="str">
        <f ca="1">IF(D6=TODAY(),"Det stämmer!","")</f>
        <v/>
      </c>
    </row>
    <row r="7" spans="1:6" ht="16.5" customHeight="1" thickBot="1" x14ac:dyDescent="0.3">
      <c r="A7" s="27" t="s">
        <v>273</v>
      </c>
      <c r="C7" s="69" t="s">
        <v>274</v>
      </c>
      <c r="D7" s="103"/>
    </row>
    <row r="8" spans="1:6" ht="16.5" customHeight="1" thickTop="1" thickBot="1" x14ac:dyDescent="0.3">
      <c r="A8" s="25" t="s">
        <v>275</v>
      </c>
      <c r="C8" s="69" t="s">
        <v>276</v>
      </c>
      <c r="D8" s="72">
        <f>D7-D6</f>
        <v>0</v>
      </c>
    </row>
    <row r="9" spans="1:6" ht="15.75" thickTop="1" x14ac:dyDescent="0.25">
      <c r="A9" s="25" t="s">
        <v>277</v>
      </c>
    </row>
    <row r="10" spans="1:6" ht="15" customHeight="1" thickBot="1" x14ac:dyDescent="0.3">
      <c r="A10" s="27" t="s">
        <v>278</v>
      </c>
      <c r="C10" s="69" t="s">
        <v>279</v>
      </c>
      <c r="D10" s="73"/>
    </row>
    <row r="11" spans="1:6" ht="15" customHeight="1" thickTop="1" thickBot="1" x14ac:dyDescent="0.3">
      <c r="A11" s="27" t="s">
        <v>280</v>
      </c>
      <c r="C11" s="69" t="s">
        <v>281</v>
      </c>
      <c r="D11" s="79">
        <f>D6+D10</f>
        <v>0</v>
      </c>
    </row>
    <row r="12" spans="1:6" ht="15.75" thickTop="1" x14ac:dyDescent="0.25">
      <c r="A12" s="25" t="s">
        <v>282</v>
      </c>
    </row>
    <row r="13" spans="1:6" x14ac:dyDescent="0.25">
      <c r="A13" s="25" t="s">
        <v>187</v>
      </c>
    </row>
    <row r="14" spans="1:6" x14ac:dyDescent="0.25">
      <c r="A14" s="25" t="s">
        <v>188</v>
      </c>
    </row>
    <row r="15" spans="1:6" x14ac:dyDescent="0.25">
      <c r="A15" s="25" t="s">
        <v>189</v>
      </c>
    </row>
    <row r="16" spans="1:6" x14ac:dyDescent="0.25">
      <c r="A16" s="25" t="s">
        <v>283</v>
      </c>
    </row>
    <row r="17" spans="1:4" x14ac:dyDescent="0.25">
      <c r="A17" s="25" t="s">
        <v>284</v>
      </c>
    </row>
    <row r="18" spans="1:4" x14ac:dyDescent="0.25">
      <c r="A18" s="25" t="s">
        <v>285</v>
      </c>
    </row>
    <row r="19" spans="1:4" x14ac:dyDescent="0.25">
      <c r="A19" s="25" t="s">
        <v>194</v>
      </c>
    </row>
    <row r="25" spans="1:4" ht="15" customHeight="1" x14ac:dyDescent="0.25">
      <c r="C25" s="48"/>
      <c r="D25" s="56"/>
    </row>
    <row r="27" spans="1:4" x14ac:dyDescent="0.25">
      <c r="C27" s="120" t="s">
        <v>275</v>
      </c>
      <c r="D27" s="120"/>
    </row>
    <row r="28" spans="1:4" x14ac:dyDescent="0.25">
      <c r="C28" s="69" t="s">
        <v>286</v>
      </c>
      <c r="D28" s="104"/>
    </row>
    <row r="31" spans="1:4" x14ac:dyDescent="0.25">
      <c r="C31" s="120" t="s">
        <v>287</v>
      </c>
      <c r="D31" s="120"/>
    </row>
    <row r="32" spans="1:4" x14ac:dyDescent="0.25">
      <c r="C32" s="69" t="s">
        <v>288</v>
      </c>
      <c r="D32" s="81">
        <v>0.33333333333333331</v>
      </c>
    </row>
    <row r="33" spans="3:4" x14ac:dyDescent="0.25">
      <c r="C33" s="80" t="s">
        <v>289</v>
      </c>
      <c r="D33" s="81">
        <v>0.5</v>
      </c>
    </row>
    <row r="34" spans="3:4" x14ac:dyDescent="0.25">
      <c r="C34" s="80" t="s">
        <v>290</v>
      </c>
      <c r="D34" s="81">
        <v>0.54166666666666663</v>
      </c>
    </row>
    <row r="35" spans="3:4" ht="15.75" thickBot="1" x14ac:dyDescent="0.3">
      <c r="C35" s="69" t="s">
        <v>291</v>
      </c>
      <c r="D35" s="81">
        <v>0.70833333333333337</v>
      </c>
    </row>
    <row r="36" spans="3:4" ht="16.5" thickTop="1" thickBot="1" x14ac:dyDescent="0.3">
      <c r="C36" s="69" t="s">
        <v>292</v>
      </c>
      <c r="D36" s="72">
        <f>((D35-D32)-(D34-D33))*24</f>
        <v>8.0000000000000018</v>
      </c>
    </row>
    <row r="37" spans="3:4" ht="15.75" thickTop="1" x14ac:dyDescent="0.25"/>
    <row r="45" spans="3:4" x14ac:dyDescent="0.25">
      <c r="C45" s="121" t="s">
        <v>293</v>
      </c>
      <c r="D45" s="121"/>
    </row>
    <row r="46" spans="3:4" x14ac:dyDescent="0.25">
      <c r="C46" s="80" t="s">
        <v>294</v>
      </c>
      <c r="D46" s="77">
        <v>43005</v>
      </c>
    </row>
    <row r="47" spans="3:4" x14ac:dyDescent="0.25">
      <c r="C47" s="80" t="s">
        <v>295</v>
      </c>
      <c r="D47" s="82">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defaultRowHeight="15" x14ac:dyDescent="0.25"/>
  <cols>
    <col min="1" max="1" width="12.7109375" style="25" customWidth="1"/>
    <col min="2" max="2" width="82.85546875" customWidth="1"/>
    <col min="3" max="4" width="15" customWidth="1"/>
    <col min="5" max="5" width="21" bestFit="1" customWidth="1"/>
    <col min="6" max="6" width="18.28515625" customWidth="1"/>
  </cols>
  <sheetData>
    <row r="1" spans="1:6" ht="60" customHeight="1" x14ac:dyDescent="0.25">
      <c r="A1" s="25" t="s">
        <v>296</v>
      </c>
      <c r="C1" s="48"/>
      <c r="D1" s="56"/>
      <c r="E1" s="56"/>
      <c r="F1" s="56"/>
    </row>
    <row r="2" spans="1:6" x14ac:dyDescent="0.25">
      <c r="A2" s="25" t="s">
        <v>297</v>
      </c>
      <c r="C2" s="7" t="s">
        <v>298</v>
      </c>
      <c r="D2" s="7" t="s">
        <v>299</v>
      </c>
      <c r="E2" s="7" t="s">
        <v>300</v>
      </c>
      <c r="F2" s="7" t="s">
        <v>301</v>
      </c>
    </row>
    <row r="3" spans="1:6" x14ac:dyDescent="0.25">
      <c r="A3" s="25" t="s">
        <v>302</v>
      </c>
      <c r="C3" s="69" t="s">
        <v>303</v>
      </c>
      <c r="D3" s="69" t="s">
        <v>304</v>
      </c>
      <c r="E3" s="73" t="str">
        <f>D3&amp;", "&amp;C3</f>
        <v>Svensson, Selma</v>
      </c>
      <c r="F3" s="38" t="str">
        <f>C3&amp;" "&amp;D3</f>
        <v>Selma Svensson</v>
      </c>
    </row>
    <row r="4" spans="1:6" x14ac:dyDescent="0.25">
      <c r="A4" s="25" t="s">
        <v>305</v>
      </c>
      <c r="C4" s="69" t="s">
        <v>306</v>
      </c>
      <c r="D4" s="69" t="s">
        <v>307</v>
      </c>
      <c r="E4" s="73"/>
      <c r="F4" s="38"/>
    </row>
    <row r="5" spans="1:6" x14ac:dyDescent="0.25">
      <c r="A5" s="25" t="s">
        <v>308</v>
      </c>
      <c r="C5" s="69" t="s">
        <v>309</v>
      </c>
      <c r="D5" s="69" t="s">
        <v>310</v>
      </c>
      <c r="E5" s="73"/>
      <c r="F5" s="38"/>
    </row>
    <row r="6" spans="1:6" x14ac:dyDescent="0.25">
      <c r="A6" s="25" t="s">
        <v>174</v>
      </c>
      <c r="C6" s="69" t="s">
        <v>311</v>
      </c>
      <c r="D6" s="69" t="s">
        <v>312</v>
      </c>
      <c r="E6" s="73"/>
      <c r="F6" s="38"/>
    </row>
    <row r="7" spans="1:6" x14ac:dyDescent="0.25">
      <c r="A7" s="25" t="s">
        <v>188</v>
      </c>
      <c r="C7" s="69" t="s">
        <v>313</v>
      </c>
      <c r="D7" s="69" t="s">
        <v>314</v>
      </c>
      <c r="E7" s="73"/>
      <c r="F7" s="38"/>
    </row>
    <row r="8" spans="1:6" x14ac:dyDescent="0.25">
      <c r="A8" s="25" t="s">
        <v>315</v>
      </c>
      <c r="C8" s="69" t="s">
        <v>316</v>
      </c>
      <c r="D8" s="69" t="s">
        <v>317</v>
      </c>
      <c r="E8" s="73"/>
      <c r="F8" s="38"/>
    </row>
    <row r="9" spans="1:6" x14ac:dyDescent="0.25">
      <c r="A9" s="25" t="s">
        <v>318</v>
      </c>
      <c r="C9" s="69" t="s">
        <v>319</v>
      </c>
      <c r="D9" s="69" t="s">
        <v>320</v>
      </c>
      <c r="E9" s="73"/>
      <c r="F9" s="38"/>
    </row>
    <row r="10" spans="1:6" x14ac:dyDescent="0.25">
      <c r="A10" s="25" t="s">
        <v>321</v>
      </c>
      <c r="C10" s="69" t="s">
        <v>322</v>
      </c>
      <c r="D10" s="69" t="s">
        <v>323</v>
      </c>
      <c r="E10" s="73"/>
      <c r="F10" s="38"/>
    </row>
    <row r="11" spans="1:6" x14ac:dyDescent="0.25">
      <c r="A11" s="25" t="s">
        <v>324</v>
      </c>
    </row>
    <row r="12" spans="1:6" x14ac:dyDescent="0.25">
      <c r="A12" s="25" t="s">
        <v>325</v>
      </c>
    </row>
    <row r="13" spans="1:6" ht="15" customHeight="1" x14ac:dyDescent="0.25">
      <c r="A13" s="27" t="s">
        <v>326</v>
      </c>
    </row>
    <row r="14" spans="1:6" x14ac:dyDescent="0.25">
      <c r="A14" s="25" t="s">
        <v>189</v>
      </c>
    </row>
    <row r="15" spans="1:6" x14ac:dyDescent="0.25">
      <c r="A15" s="25" t="s">
        <v>327</v>
      </c>
    </row>
    <row r="16" spans="1:6" x14ac:dyDescent="0.25">
      <c r="A16" s="25" t="s">
        <v>315</v>
      </c>
    </row>
    <row r="17" spans="1:4" x14ac:dyDescent="0.25">
      <c r="A17" s="25" t="s">
        <v>194</v>
      </c>
    </row>
    <row r="21" spans="1:4" x14ac:dyDescent="0.25">
      <c r="D21" s="12"/>
    </row>
    <row r="27" spans="1:4" x14ac:dyDescent="0.25">
      <c r="C27" s="120" t="s">
        <v>328</v>
      </c>
      <c r="D27" s="120"/>
    </row>
    <row r="28" spans="1:4" x14ac:dyDescent="0.25">
      <c r="C28" s="69" t="s">
        <v>272</v>
      </c>
      <c r="D28" s="103">
        <f ca="1">TODAY()</f>
        <v>45401</v>
      </c>
    </row>
    <row r="29" spans="1:4" x14ac:dyDescent="0.25">
      <c r="C29" s="69" t="s">
        <v>286</v>
      </c>
      <c r="D29" s="105">
        <f ca="1">NOW()</f>
        <v>45401.434130092595</v>
      </c>
    </row>
    <row r="31" spans="1:4" x14ac:dyDescent="0.25">
      <c r="C31" s="121" t="s">
        <v>329</v>
      </c>
      <c r="D31" s="121"/>
    </row>
    <row r="32" spans="1:4" x14ac:dyDescent="0.25">
      <c r="C32" s="69" t="str">
        <f ca="1">C28&amp;" "&amp;D28</f>
        <v>Dagens datum: 45401</v>
      </c>
      <c r="D32" s="69"/>
    </row>
    <row r="33" spans="3:4" x14ac:dyDescent="0.25">
      <c r="C33" s="69" t="str">
        <f ca="1">C29&amp;" "&amp;D29</f>
        <v>Aktuell tid: 45401,4341300926</v>
      </c>
      <c r="D33" s="69"/>
    </row>
    <row r="35" spans="3:4" x14ac:dyDescent="0.25">
      <c r="C35" s="122" t="s">
        <v>330</v>
      </c>
      <c r="D35" s="122"/>
    </row>
    <row r="36" spans="3:4" x14ac:dyDescent="0.25">
      <c r="C36" s="38" t="str">
        <f ca="1">C28 &amp;" "&amp; TEXT(D28,"ÅÅÅÅ-MM-DD")</f>
        <v>Dagens datum: 2024-04-19</v>
      </c>
      <c r="D36" s="38"/>
    </row>
    <row r="37" spans="3:4" x14ac:dyDescent="0.25">
      <c r="C37" s="38" t="str">
        <f ca="1">C29&amp;" "&amp;TEXT(D29,"TT:MM")</f>
        <v>Aktuell tid: 10:25</v>
      </c>
      <c r="D37" s="38"/>
    </row>
  </sheetData>
  <mergeCells count="3">
    <mergeCell ref="C27:D27"/>
    <mergeCell ref="C31:D31"/>
    <mergeCell ref="C35:D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331</v>
      </c>
      <c r="D1" s="56"/>
    </row>
    <row r="2" spans="1:6" x14ac:dyDescent="0.25">
      <c r="A2" s="25" t="s">
        <v>332</v>
      </c>
      <c r="E2" s="30"/>
      <c r="F2" s="30"/>
    </row>
    <row r="3" spans="1:6" ht="15" customHeight="1" x14ac:dyDescent="0.25">
      <c r="A3" s="27" t="s">
        <v>333</v>
      </c>
      <c r="E3" s="30"/>
      <c r="F3" s="30"/>
    </row>
    <row r="4" spans="1:6" ht="15" customHeight="1" x14ac:dyDescent="0.25">
      <c r="A4" s="27" t="s">
        <v>334</v>
      </c>
      <c r="E4" s="30"/>
      <c r="F4" s="30"/>
    </row>
    <row r="5" spans="1:6" ht="15" customHeight="1" x14ac:dyDescent="0.25">
      <c r="A5" s="27" t="s">
        <v>335</v>
      </c>
      <c r="C5" s="106"/>
      <c r="E5" s="30"/>
      <c r="F5" s="30"/>
    </row>
    <row r="6" spans="1:6" ht="15" customHeight="1" x14ac:dyDescent="0.25">
      <c r="A6" s="27" t="s">
        <v>336</v>
      </c>
      <c r="E6" s="30"/>
      <c r="F6" s="30"/>
    </row>
    <row r="7" spans="1:6" x14ac:dyDescent="0.25">
      <c r="A7" s="25" t="s">
        <v>174</v>
      </c>
      <c r="C7" s="30"/>
      <c r="D7" s="30"/>
      <c r="E7" s="30"/>
      <c r="F7" s="30"/>
    </row>
    <row r="8" spans="1:6" x14ac:dyDescent="0.25">
      <c r="A8" s="25" t="s">
        <v>188</v>
      </c>
      <c r="C8" s="123" t="s">
        <v>331</v>
      </c>
      <c r="D8" s="123"/>
    </row>
    <row r="9" spans="1:6" x14ac:dyDescent="0.25">
      <c r="A9" s="25" t="s">
        <v>337</v>
      </c>
      <c r="C9" s="74" t="s">
        <v>338</v>
      </c>
      <c r="D9" s="107"/>
    </row>
    <row r="10" spans="1:6" x14ac:dyDescent="0.25">
      <c r="A10" s="25" t="s">
        <v>339</v>
      </c>
      <c r="C10" s="74" t="s">
        <v>340</v>
      </c>
      <c r="D10" s="107"/>
    </row>
    <row r="11" spans="1:6" ht="15" customHeight="1" thickBot="1" x14ac:dyDescent="0.3">
      <c r="A11" s="27" t="s">
        <v>341</v>
      </c>
      <c r="C11" s="30"/>
      <c r="D11" s="30"/>
    </row>
    <row r="12" spans="1:6" ht="15" customHeight="1" thickTop="1" thickBot="1" x14ac:dyDescent="0.3">
      <c r="A12" s="27" t="s">
        <v>342</v>
      </c>
      <c r="C12" s="108">
        <v>50</v>
      </c>
      <c r="D12" s="107" t="str">
        <f>IF(C12&lt;100,"Mindre än 100","Större än eller lika med 100")</f>
        <v>Mindre än 100</v>
      </c>
    </row>
    <row r="13" spans="1:6" ht="15" customHeight="1" thickTop="1" x14ac:dyDescent="0.25">
      <c r="A13" s="27" t="s">
        <v>343</v>
      </c>
    </row>
    <row r="14" spans="1:6" x14ac:dyDescent="0.25">
      <c r="A14" s="25" t="s">
        <v>344</v>
      </c>
    </row>
    <row r="15" spans="1:6" ht="15" customHeight="1" x14ac:dyDescent="0.25">
      <c r="A15" s="27" t="s">
        <v>345</v>
      </c>
    </row>
    <row r="16" spans="1:6" x14ac:dyDescent="0.25">
      <c r="A16" s="25" t="s">
        <v>187</v>
      </c>
    </row>
    <row r="17" spans="1:6" x14ac:dyDescent="0.25">
      <c r="A17" s="25" t="s">
        <v>188</v>
      </c>
    </row>
    <row r="18" spans="1:6" x14ac:dyDescent="0.25">
      <c r="A18" s="25" t="s">
        <v>189</v>
      </c>
      <c r="C18" s="12"/>
    </row>
    <row r="19" spans="1:6" x14ac:dyDescent="0.25">
      <c r="A19" s="25" t="s">
        <v>346</v>
      </c>
    </row>
    <row r="20" spans="1:6" x14ac:dyDescent="0.25">
      <c r="A20" s="25" t="s">
        <v>347</v>
      </c>
    </row>
    <row r="21" spans="1:6" x14ac:dyDescent="0.25">
      <c r="A21" s="25" t="s">
        <v>348</v>
      </c>
    </row>
    <row r="22" spans="1:6" x14ac:dyDescent="0.25">
      <c r="A22" s="25" t="s">
        <v>194</v>
      </c>
    </row>
    <row r="26" spans="1:6" ht="15.75" thickBot="1" x14ac:dyDescent="0.3"/>
    <row r="27" spans="1:6" ht="15.75" thickBot="1" x14ac:dyDescent="0.3">
      <c r="C27" s="45" t="s">
        <v>215</v>
      </c>
      <c r="D27" s="46" t="s">
        <v>349</v>
      </c>
      <c r="E27" s="46" t="s">
        <v>350</v>
      </c>
      <c r="F27" s="46" t="s">
        <v>351</v>
      </c>
    </row>
    <row r="28" spans="1:6" x14ac:dyDescent="0.25">
      <c r="C28" s="47" t="s">
        <v>352</v>
      </c>
      <c r="D28" s="47">
        <v>2</v>
      </c>
      <c r="E28" s="83">
        <v>9.7607115856835538</v>
      </c>
      <c r="F28" s="83">
        <f>'OM-uttryck'!$E$28:$E$29*'OM-uttryck'!$D$28:$D$29</f>
        <v>19.521423171367108</v>
      </c>
    </row>
    <row r="29" spans="1:6" ht="15.75" thickBot="1" x14ac:dyDescent="0.3">
      <c r="C29" s="39" t="s">
        <v>353</v>
      </c>
      <c r="D29" s="39">
        <v>3</v>
      </c>
      <c r="E29" s="84">
        <v>3.4189202461080024</v>
      </c>
      <c r="F29" s="84">
        <f>'OM-uttryck'!$E$28:$E$29*'OM-uttryck'!$D$28:$D$29</f>
        <v>10.256760738324008</v>
      </c>
    </row>
    <row r="30" spans="1:6" x14ac:dyDescent="0.25">
      <c r="C30" s="30"/>
      <c r="D30" s="30"/>
      <c r="E30" s="30"/>
      <c r="F30" s="30"/>
    </row>
    <row r="31" spans="1:6" x14ac:dyDescent="0.25">
      <c r="C31" s="30"/>
      <c r="D31" s="30" t="s">
        <v>354</v>
      </c>
      <c r="E31" s="85">
        <f>SUM('OM-uttryck'!$E$28:$E$29)</f>
        <v>13.179631831791557</v>
      </c>
      <c r="F31" s="85">
        <f>SUM('OM-uttryck'!F28:F29)</f>
        <v>29.778183909691116</v>
      </c>
    </row>
    <row r="32" spans="1:6" ht="15.75" thickBot="1" x14ac:dyDescent="0.3">
      <c r="C32" s="30"/>
      <c r="D32" s="30"/>
      <c r="E32" s="30"/>
      <c r="F32" s="30"/>
    </row>
    <row r="33" spans="3:6" ht="16.5" thickTop="1" thickBot="1" x14ac:dyDescent="0.3">
      <c r="C33" s="30"/>
      <c r="D33" s="30" t="s">
        <v>355</v>
      </c>
      <c r="E33" s="108" t="s">
        <v>356</v>
      </c>
      <c r="F33" s="86">
        <f>IF(E33="Ja",F31*Moms,0)</f>
        <v>2.456700172549517</v>
      </c>
    </row>
    <row r="34" spans="3:6" ht="16.5" thickTop="1" thickBot="1" x14ac:dyDescent="0.3">
      <c r="C34" s="30"/>
      <c r="D34" s="30"/>
      <c r="E34" s="30"/>
      <c r="F34" s="30"/>
    </row>
    <row r="35" spans="3:6" ht="16.5" thickTop="1" thickBot="1" x14ac:dyDescent="0.3">
      <c r="C35" s="30"/>
      <c r="D35" s="30" t="s">
        <v>357</v>
      </c>
      <c r="E35" s="108" t="s">
        <v>356</v>
      </c>
      <c r="F35" s="86">
        <f>IF(E35="Ja",SUM(D28:D29)*1.25,0)</f>
        <v>6.25</v>
      </c>
    </row>
    <row r="36" spans="3:6" ht="15.75" thickTop="1" x14ac:dyDescent="0.25"/>
    <row r="37" spans="3:6" x14ac:dyDescent="0.25">
      <c r="D37" s="30" t="s">
        <v>351</v>
      </c>
      <c r="E37" s="30"/>
      <c r="F37" s="85">
        <f>SUM(F33,F31,F35)</f>
        <v>38.484884082240633</v>
      </c>
    </row>
  </sheetData>
  <mergeCells count="1">
    <mergeCell ref="C8:D8"/>
  </mergeCells>
  <dataValidations count="1">
    <dataValidation type="list" allowBlank="1" showInputMessage="1" showErrorMessage="1" sqref="E35 E33" xr:uid="{00000000-0002-0000-0700-000000000000}">
      <formula1>"Ja,Nej"</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s q K R W O + Z k e 6 k A A A A 9 g A A A B I A H A B D b 2 5 m a W c v U G F j a 2 F n Z S 5 4 b W w g o h g A K K A U A A A A A A A A A A A A A A A A A A A A A A A A A A A A h Y 8 x D o I w G I W v Q r r T l j p g y E 8 Z j J s k J i T G t S k V G q E Y W i h 3 c / B I X k G M o m 6 O 7 3 v f 8 N 7 9 e o N s a p t g V L 3 V n U l R h C k K l J F d q U 2 V o s G d w j X K O O y F P I t K B b N s b D L Z M k W 1 c 5 e E E O 8 9 9 i v c 9 R V h l E b k m O 8 K W a t W o I + s / 8 u h N t Y J I x X i c H i N 4 Q x H L M Y s j j E F s k D I t f k K b N 7 7 b H 8 g b I b G D b 3 i d g y L L Z A l A n l / 4 A 9 Q S w M E F A A C A A g A s q K 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K i k V j Z f E h q q w E A A B o D A A A T A B w A R m 9 y b X V s Y X M v U 2 V j d G l v b j E u b S C i G A A o o B Q A A A A A A A A A A A A A A A A A A A A A A A A A A A B 1 k s F q 2 0 A Q h u 8 G v 8 O y u c i w G A K l h w Y f F D t u Q z A N k d x S L B N G 2 m m t a r U r d k e p g v G t f Z M 8 Q 1 9 A L 9 Z V b O q k c o X Q w v D P N / + / I 4 c Z 5 U a z a H + e X w w H w 4 H b g E X J 2 l + E 1 h V Q g b y / V C D P 2 Y Q p p O G A + e e m f V I K f O W q y V C N P x t b p M Y U w T x X O J 4 a T a j J B X z 6 L l k 6 T 0 n K 2 h E k H z X O b P 6 A S V T 4 I z V W J o t l F I f z k M 3 C O B w 3 y j V 8 J J i u l R K M b I 0 j s Z / X M 3 M f b R D J G 9 g 7 2 a 6 u C c s J 7 + m 4 u M m 1 n P B n O V / v V j M g W B + o Z 3 x Z V Z v 2 9 3 c J z N a p z Q u 0 3 D N j S H 2 M W 2 t K Q / g B Q X p m 8 B 8 L g q 0 O w l C p K A M F 1 k 0 6 6 + v R 3 y n t T y 0 t S E a P 1 R E f W 9 D u q 7 H l 1 K i 6 1 P F j h S 4 4 6 U h s t / z S q y U X H Q I Z Y U M 7 w b Z 8 Y S S q X v U L g m 9 i 1 5 r e v h l 3 3 O f q v D 4 h X f h 9 w T f s q 9 9 7 R m q a X s O t z b N / 5 L t j U L 9 + s u i j I u s + L y 4 z Q u X / s T v z o 8 v 4 8 j 4 E Q 8 g 2 r 5 Z 9 x q + s A y L 2 0 D 5 Z i U f I H V Y K M v w E q s b g x D T B / R v W Z E o g L g 5 q + 6 p N H K P t R s N B r k + P v P g D U E s B A i 0 A F A A C A A g A s q K R W O + Z k e 6 k A A A A 9 g A A A B I A A A A A A A A A A A A A A A A A A A A A A E N v b m Z p Z y 9 Q Y W N r Y W d l L n h t b F B L A Q I t A B Q A A g A I A L K i k V g P y u m r p A A A A O k A A A A T A A A A A A A A A A A A A A A A A P A A A A B b Q 2 9 u d G V u d F 9 U e X B l c 1 0 u e G 1 s U E s B A i 0 A F A A C A A g A s q K R W N l 8 S G q r A Q A A G g M A A B M A A A A A A A A A A A A A A A A A 4 Q 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Q 4 A A A A A A A D T 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M z J T g 1 d G V y c 2 t h c G F k X 0 J s Y W Q x P C 9 J d G V t U G F 0 a D 4 8 L 0 l 0 Z W 1 M b 2 N h d G l v b j 4 8 U 3 R h Y m x l R W 5 0 c m l l c z 4 8 R W 5 0 c n k g V H l w Z T 0 i S X N Q c m l 2 Y X R l I i B W Y W x 1 Z T 0 i b D A i I C 8 + P E V u d H J 5 I F R 5 c G U 9 I l F 1 Z X J 5 S U Q i I F Z h b H V l P S J z M D Y 2 M G R k O G I t Y z Q 0 N C 0 0 Y m U z L W E x M D A t M G R i N j R l Y T N k M W U 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l c m l u Z y I g L z 4 8 R W 5 0 c n k g V H l w Z T 0 i R m l s b F R h c m d l d C I g V m F s d W U 9 I n P D h X R l c n N r Y X B h Z F 9 C b G F k M S I g L z 4 8 R W 5 0 c n k g V H l w Z T 0 i R m l s b G V k Q 2 9 t c G x l d G V S Z X N 1 b H R U b 1 d v c m t z a G V l d C I g V m F s d W U 9 I m w x I i A v P j x F b n R y e S B U e X B l P S J B Z G R l Z F R v R G F 0 Y U 1 v Z G V s I i B W Y W x 1 Z T 0 i b D A i I C 8 + P E V u d H J 5 I F R 5 c G U 9 I k Z p b G x D b 3 V u d C I g V m F s d W U 9 I m w 2 M D A 0 I i A v P j x F b n R y e S B U e X B l P S J G a W x s R X J y b 3 J D b 2 R l I i B W Y W x 1 Z T 0 i c 1 V u a 2 5 v d 2 4 i I C 8 + P E V u d H J 5 I F R 5 c G U 9 I k Z p b G x F c n J v c k N v d W 5 0 I i B W Y W x 1 Z T 0 i b D A i I C 8 + P E V u d H J 5 I F R 5 c G U 9 I k Z p b G x M Y X N 0 V X B k Y X R l Z C I g V m F s d W U 9 I m Q y M D I 0 L T A 0 L T E 3 V D E 4 O j I x O j M 1 L j k 2 O T g z N j B a I i A v P j x F b n R y e S B U e X B l P S J G a W x s Q 2 9 s d W 1 u V H l w Z X M i I F Z h b H V l P S J z Q m d Z R E J n T U d B d z 0 9 I i A v P j x F b n R y e S B U e X B l P S J G a W x s Q 2 9 s d W 1 u T m F t Z X M i I F Z h b H V l P S J z W y Z x d W 9 0 O 0 J y Y W 5 k J n F 1 b 3 Q 7 L C Z x d W 9 0 O 0 1 v Z G V s J n F 1 b 3 Q 7 L C Z x d W 9 0 O 1 l l Y X I m c X V v d D s s J n F 1 b 3 Q 7 R n V l b C Z x d W 9 0 O y w m c X V v d D t N a W x l Y W d l J n F 1 b 3 Q 7 L C Z x d W 9 0 O 0 d l Y X J i b 3 g m c X V v d D s s J n F 1 b 3 Q 7 U H J p 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D h X R l c n N r Y X B h Z F 9 C b G F k M S 9 B d X R v U m V t b 3 Z l Z E N v b H V t b n M x L n t C c m F u Z C w w f S Z x d W 9 0 O y w m c X V v d D t T Z W N 0 a W 9 u M S / D h X R l c n N r Y X B h Z F 9 C b G F k M S 9 B d X R v U m V t b 3 Z l Z E N v b H V t b n M x L n t N b 2 R l b C w x f S Z x d W 9 0 O y w m c X V v d D t T Z W N 0 a W 9 u M S / D h X R l c n N r Y X B h Z F 9 C b G F k M S 9 B d X R v U m V t b 3 Z l Z E N v b H V t b n M x L n t Z Z W F y L D J 9 J n F 1 b 3 Q 7 L C Z x d W 9 0 O 1 N l Y 3 R p b 2 4 x L 8 O F d G V y c 2 t h c G F k X 0 J s Y W Q x L 0 F 1 d G 9 S Z W 1 v d m V k Q 2 9 s d W 1 u c z E u e 0 Z 1 Z W w s M 3 0 m c X V v d D s s J n F 1 b 3 Q 7 U 2 V j d G l v b j E v w 4 V 0 Z X J z a 2 F w Y W R f Q m x h Z D E v Q X V 0 b 1 J l b W 9 2 Z W R D b 2 x 1 b W 5 z M S 5 7 T W l s Z W F n Z S w 0 f S Z x d W 9 0 O y w m c X V v d D t T Z W N 0 a W 9 u M S / D h X R l c n N r Y X B h Z F 9 C b G F k M S 9 B d X R v U m V t b 3 Z l Z E N v b H V t b n M x L n t H Z W F y Y m 9 4 L D V 9 J n F 1 b 3 Q 7 L C Z x d W 9 0 O 1 N l Y 3 R p b 2 4 x L 8 O F d G V y c 2 t h c G F k X 0 J s Y W Q x L 0 F 1 d G 9 S Z W 1 v d m V k Q 2 9 s d W 1 u c z E u e 1 B y a W N l L D Z 9 J n F 1 b 3 Q 7 X S w m c X V v d D t D b 2 x 1 b W 5 D b 3 V u d C Z x d W 9 0 O z o 3 L C Z x d W 9 0 O 0 t l e U N v b H V t b k 5 h b W V z J n F 1 b 3 Q 7 O l t d L C Z x d W 9 0 O 0 N v b H V t b k l k Z W 5 0 a X R p Z X M m c X V v d D s 6 W y Z x d W 9 0 O 1 N l Y 3 R p b 2 4 x L 8 O F d G V y c 2 t h c G F k X 0 J s Y W Q x L 0 F 1 d G 9 S Z W 1 v d m V k Q 2 9 s d W 1 u c z E u e 0 J y Y W 5 k L D B 9 J n F 1 b 3 Q 7 L C Z x d W 9 0 O 1 N l Y 3 R p b 2 4 x L 8 O F d G V y c 2 t h c G F k X 0 J s Y W Q x L 0 F 1 d G 9 S Z W 1 v d m V k Q 2 9 s d W 1 u c z E u e 0 1 v Z G V s L D F 9 J n F 1 b 3 Q 7 L C Z x d W 9 0 O 1 N l Y 3 R p b 2 4 x L 8 O F d G V y c 2 t h c G F k X 0 J s Y W Q x L 0 F 1 d G 9 S Z W 1 v d m V k Q 2 9 s d W 1 u c z E u e 1 l l Y X I s M n 0 m c X V v d D s s J n F 1 b 3 Q 7 U 2 V j d G l v b j E v w 4 V 0 Z X J z a 2 F w Y W R f Q m x h Z D E v Q X V 0 b 1 J l b W 9 2 Z W R D b 2 x 1 b W 5 z M S 5 7 R n V l b C w z f S Z x d W 9 0 O y w m c X V v d D t T Z W N 0 a W 9 u M S / D h X R l c n N r Y X B h Z F 9 C b G F k M S 9 B d X R v U m V t b 3 Z l Z E N v b H V t b n M x L n t N a W x l Y W d l L D R 9 J n F 1 b 3 Q 7 L C Z x d W 9 0 O 1 N l Y 3 R p b 2 4 x L 8 O F d G V y c 2 t h c G F k X 0 J s Y W Q x L 0 F 1 d G 9 S Z W 1 v d m V k Q 2 9 s d W 1 u c z E u e 0 d l Y X J i b 3 g s N X 0 m c X V v d D s s J n F 1 b 3 Q 7 U 2 V j d G l v b j E v w 4 V 0 Z X J z a 2 F w Y W R f Q m x h Z D E v Q X V 0 b 1 J l b W 9 2 Z W R D b 2 x 1 b W 5 z M S 5 7 U H J p Y 2 U s N n 0 m c X V v d D t d L C Z x d W 9 0 O 1 J l b G F 0 a W 9 u c 2 h p c E l u Z m 8 m c X V v d D s 6 W 1 1 9 I i A v P j w v U 3 R h Y m x l R W 5 0 c m l l c z 4 8 L 0 l 0 Z W 0 + P E l 0 Z W 0 + P E l 0 Z W 1 M b 2 N h d G l v b j 4 8 S X R l b V R 5 c G U + R m 9 y b X V s Y T w v S X R l b V R 5 c G U + P E l 0 Z W 1 Q Y X R o P l N l Y 3 R p b 2 4 x L y V D M y U 4 N X R l c n N r Y X B h Z F 9 C b G F k M S 9 L J U M z J U E 0 b G x h P C 9 J d G V t U G F 0 a D 4 8 L 0 l 0 Z W 1 M b 2 N h d G l v b j 4 8 U 3 R h Y m x l R W 5 0 c m l l c y A v P j w v S X R l b T 4 8 S X R l b T 4 8 S X R l b U x v Y 2 F 0 a W 9 u P j x J d G V t V H l w Z T 5 G b 3 J t d W x h P C 9 J d G V t V H l w Z T 4 8 S X R l b V B h d G g + U 2 V j d G l v b j E v J U M z J T g 1 d G V y c 2 t h c G F k X 0 J s Y W Q x L y V D M y U 4 N X R l c n N r Y X B h Z F 9 C b G F k M V 9 T a G V l d D w v S X R l b V B h d G g + P C 9 J d G V t T G 9 j Y X R p b 2 4 + P F N 0 Y W J s Z U V u d H J p Z X M g L z 4 8 L 0 l 0 Z W 0 + P E l 0 Z W 0 + P E l 0 Z W 1 M b 2 N h d G l v b j 4 8 S X R l b V R 5 c G U + R m 9 y b X V s Y T w v S X R l b V R 5 c G U + P E l 0 Z W 1 Q Y X R o P l N l Y 3 R p b 2 4 x L y V D M y U 4 N X R l c n N r Y X B h Z F 9 C b G F k M S 9 V c H B o J U M z J U I 2 a m R h J T I w c n V i c m l r Z X I 8 L 0 l 0 Z W 1 Q Y X R o P j w v S X R l b U x v Y 2 F 0 a W 9 u P j x T d G F i b G V F b n R y a W V z I C 8 + P C 9 J d G V t P j x J d G V t P j x J d G V t T G 9 j Y X R p b 2 4 + P E l 0 Z W 1 U e X B l P k Z v c m 1 1 b G E 8 L 0 l 0 Z W 1 U e X B l P j x J d G V t U G F 0 a D 5 T Z W N 0 a W 9 u M S 8 l Q z M l O D V 0 Z X J z a 2 F w Y W R f Q m x h Z D E v J U M z J T g 0 b m R y Y W Q l M j B 0 e X A 8 L 0 l 0 Z W 1 Q Y X R o P j w v S X R l b U x v Y 2 F 0 a W 9 u P j x T d G F i b G V F b n R y a W V z I C 8 + P C 9 J d G V t P j x J d G V t P j x J d G V t T G 9 j Y X R p b 2 4 + P E l 0 Z W 1 U e X B l P k Z v c m 1 1 b G E 8 L 0 l 0 Z W 1 U e X B l P j x J d G V t U G F 0 a D 5 T Z W N 0 a W 9 u M S 8 l Q z M l O D V 0 Z X J z a 2 F w Y W R f Q m x h Z D E v R m l s d H J l c m F k Z S U y M H J h Z G V y P C 9 J d G V t U G F 0 a D 4 8 L 0 l 0 Z W 1 M b 2 N h d G l v b j 4 8 U 3 R h Y m x l R W 5 0 c m l l c y A v P j w v S X R l b T 4 8 S X R l b T 4 8 S X R l b U x v Y 2 F 0 a W 9 u P j x J d G V t V H l w Z T 5 G b 3 J t d W x h P C 9 J d G V t V H l w Z T 4 8 S X R l b V B h d G g + U 2 V j d G l v b j E v J U M z J T g 1 d G V y c 2 t h c G F k X 0 J s Y W Q x L 0 V y c 2 F 0 d C U y M H Y l Q z M l Q T R y Z G U 8 L 0 l 0 Z W 1 Q Y X R o P j w v S X R l b U x v Y 2 F 0 a W 9 u P j x T d G F i b G V F b n R y a W V z I C 8 + P C 9 J d G V t P j w v S X R l b X M + P C 9 M b 2 N h b F B h Y 2 t h Z 2 V N Z X R h Z G F 0 Y U Z p b G U + F g A A A F B L B Q Y A A A A A A A A A A A A A A A A A A A A A A A A m A Q A A A Q A A A N C M n d 8 B F d E R j H o A w E / C l + s B A A A A 6 V a R 3 y J d j k a b E I I e w 9 Y d R A A A A A A C A A A A A A A Q Z g A A A A E A A C A A A A D H 3 N M / F Q f T k E N 5 m f 2 R K X 1 e l s J 4 G b t + J y 0 J W e X l 0 B v e Z A A A A A A O g A A A A A I A A C A A A A B x b y d j Q H A d 3 5 p H Y B e 9 G O a 0 T a R o F L y D v i 4 T 7 j Z i + 4 B t G V A A A A C R 7 e p z b l M w X t b H c b j T Z Q j u 9 3 q L q 6 j a d Z 4 l o Y j w 9 i 0 K W t q 0 b 3 j l P R 0 p l G e Z 0 l i J B D x E i N I H k M 8 C u 8 u T W W x G r / o f j R 3 E D S N t f O F A X Y M m m h F Y 7 U A A A A C G b 9 j x I D H g 2 r 3 n s e S N l k 2 0 j 4 P e z h s R d S L Z s r Y H H 3 o 7 i 8 W J r T P 0 i f J q B d l 1 J P 9 Z S Y H + T g 7 u z n h Z l y G V 9 L 7 m 6 7 3 + < / D a t a M a s h u p > 
</file>

<file path=customXml/itemProps1.xml><?xml version="1.0" encoding="utf-8"?>
<ds:datastoreItem xmlns:ds="http://schemas.openxmlformats.org/officeDocument/2006/customXml" ds:itemID="{E1F1CE5F-8EC8-4BCD-831C-066E006FB2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Kalkylblad</vt:lpstr>
      </vt:variant>
      <vt:variant>
        <vt:i4>14</vt:i4>
      </vt:variant>
      <vt:variant>
        <vt:lpstr>Namngivna områden</vt:lpstr>
      </vt:variant>
      <vt:variant>
        <vt:i4>15</vt:i4>
      </vt:variant>
    </vt:vector>
  </HeadingPairs>
  <TitlesOfParts>
    <vt:vector size="29" baseType="lpstr">
      <vt:lpstr>Återskapad_Blad1</vt:lpstr>
      <vt:lpstr>Start</vt:lpstr>
      <vt:lpstr>Grunderna</vt:lpstr>
      <vt:lpstr>Introduktion till funktioner</vt:lpstr>
      <vt:lpstr>MEDEL</vt:lpstr>
      <vt:lpstr>MIN och MAX</vt:lpstr>
      <vt:lpstr>Datum och tid</vt:lpstr>
      <vt:lpstr>Sammanfoga text och tal</vt:lpstr>
      <vt:lpstr>OM-uttryck</vt:lpstr>
      <vt:lpstr>LETARAD</vt:lpstr>
      <vt:lpstr>Villkorsstyrda funktioner</vt:lpstr>
      <vt:lpstr>Funktionsguiden</vt:lpstr>
      <vt:lpstr>Fel i formler</vt:lpstr>
      <vt:lpstr>Läs mer</vt:lpstr>
      <vt:lpstr>Apelsiner</vt:lpstr>
      <vt:lpstr>'Introduktion till funktioner'!Artiklar</vt:lpstr>
      <vt:lpstr>Bananer</vt:lpstr>
      <vt:lpstr>Citroner</vt:lpstr>
      <vt:lpstr>'Introduktion till funktioner'!ExtraCredit</vt:lpstr>
      <vt:lpstr>'Introduktion till funktioner'!Frukt</vt:lpstr>
      <vt:lpstr>'Introduktion till funktioner'!Kött</vt:lpstr>
      <vt:lpstr>lst_Fruit</vt:lpstr>
      <vt:lpstr>lst_FruitType</vt:lpstr>
      <vt:lpstr>'Introduktion till funktioner'!MoreFruit</vt:lpstr>
      <vt:lpstr>'Introduktion till funktioner'!MoreItems</vt:lpstr>
      <vt:lpstr>'Introduktion till funktioner'!SUMExtraCredit</vt:lpstr>
      <vt:lpstr>'Introduktion till funktioner'!Summa</vt:lpstr>
      <vt:lpstr>'Villkorsstyrda funktioner'!Urval</vt:lpstr>
      <vt:lpstr>Äpplen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2019-06-19T15:26:14Z</dcterms:created>
  <dcterms:modified xsi:type="dcterms:W3CDTF">2024-04-19T08:26:19Z</dcterms:modified>
  <cp:category/>
  <cp:contentStatus/>
</cp:coreProperties>
</file>