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iram\Documents\R\SHINY\BASE CODE_0.6\data\"/>
    </mc:Choice>
  </mc:AlternateContent>
  <bookViews>
    <workbookView xWindow="0" yWindow="0" windowWidth="10425" windowHeight="10785"/>
  </bookViews>
  <sheets>
    <sheet name="FO" sheetId="1" r:id="rId1"/>
    <sheet name="POWER" sheetId="3" r:id="rId2"/>
  </sheets>
  <externalReferences>
    <externalReference r:id="rId3"/>
    <externalReference r:id="rId4"/>
  </externalReferences>
  <definedNames>
    <definedName name="Draft_Exponent">#REF!</definedName>
    <definedName name="factor">'[1]TC Cons'!$AB$2</definedName>
    <definedName name="_xlnm.Print_Area" localSheetId="0">FO!$A$1:$AA$34</definedName>
    <definedName name="_xlnm.Print_Area" localSheetId="1">POWER!$A$1:$Y$33</definedName>
    <definedName name="sspdatelt">[2]Main!$D$7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G15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G14" i="1"/>
  <c r="B22" i="1" l="1"/>
  <c r="B22" i="3"/>
</calcChain>
</file>

<file path=xl/sharedStrings.xml><?xml version="1.0" encoding="utf-8"?>
<sst xmlns="http://schemas.openxmlformats.org/spreadsheetml/2006/main" count="28" uniqueCount="16">
  <si>
    <t>FUEL OIL VS SPEED</t>
  </si>
  <si>
    <t>Draft</t>
  </si>
  <si>
    <t>SS</t>
  </si>
  <si>
    <t>Speed</t>
  </si>
  <si>
    <t>GAIN</t>
  </si>
  <si>
    <t>Coefficients</t>
  </si>
  <si>
    <t>k</t>
  </si>
  <si>
    <t>POWER VS SPEED</t>
  </si>
  <si>
    <t>Period</t>
  </si>
  <si>
    <t>Sea State</t>
  </si>
  <si>
    <t>Speed(Knots)</t>
  </si>
  <si>
    <t xml:space="preserve">AFTER </t>
  </si>
  <si>
    <t xml:space="preserve">BEFORE </t>
  </si>
  <si>
    <t>BEFORE</t>
  </si>
  <si>
    <t>AFTER</t>
  </si>
  <si>
    <t>XSHIP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</si>
</sst>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 tint="0.14993743705557422"/>
      <name val="Calibri"/>
      <family val="2"/>
      <scheme val="minor"/>
    </font>
    <font>
      <sz val="28"/>
      <color theme="4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2"/>
      <color theme="1"/>
      <name val="Cambria"/>
      <family val="1"/>
    </font>
    <font>
      <b/>
      <sz val="20"/>
      <color theme="1"/>
      <name val="Cambria"/>
      <family val="1"/>
    </font>
    <font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1" tint="0.14996795556505021"/>
      </bottom>
      <diagonal/>
    </border>
    <border>
      <left/>
      <right/>
      <top style="medium">
        <color theme="2" tint="-0.89999084444715716"/>
      </top>
      <bottom style="double">
        <color theme="2" tint="-0.89999084444715716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2" tint="-0.89999084444715716"/>
      </left>
      <right style="thin">
        <color theme="2" tint="-0.89999084444715716"/>
      </right>
      <top style="thin">
        <color theme="2" tint="-0.89999084444715716"/>
      </top>
      <bottom style="thin">
        <color theme="2" tint="-0.89999084444715716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>
      <alignment horizontal="left" vertical="center"/>
    </xf>
    <xf numFmtId="0" fontId="4" fillId="0" borderId="0" applyNumberFormat="0" applyFill="0" applyBorder="0" applyProtection="0">
      <alignment vertical="center"/>
    </xf>
  </cellStyleXfs>
  <cellXfs count="33">
    <xf numFmtId="0" fontId="0" fillId="0" borderId="0" xfId="0"/>
    <xf numFmtId="0" fontId="3" fillId="2" borderId="0" xfId="2">
      <alignment horizontal="left" vertical="center"/>
    </xf>
    <xf numFmtId="0" fontId="4" fillId="2" borderId="1" xfId="3" applyFill="1" applyBorder="1" applyAlignment="1">
      <alignment horizontal="left" vertical="center"/>
    </xf>
    <xf numFmtId="0" fontId="2" fillId="3" borderId="0" xfId="0" applyFont="1" applyFill="1"/>
    <xf numFmtId="0" fontId="0" fillId="3" borderId="0" xfId="0" applyFill="1"/>
    <xf numFmtId="15" fontId="2" fillId="3" borderId="0" xfId="0" applyNumberFormat="1" applyFont="1" applyFill="1"/>
    <xf numFmtId="0" fontId="0" fillId="3" borderId="0" xfId="0" applyFill="1" applyAlignment="1"/>
    <xf numFmtId="0" fontId="0" fillId="3" borderId="0" xfId="0" applyFill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166" fontId="11" fillId="3" borderId="13" xfId="0" applyNumberFormat="1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5" fillId="3" borderId="0" xfId="0" applyFont="1" applyFill="1" applyBorder="1" applyAlignment="1"/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65" fontId="10" fillId="3" borderId="5" xfId="1" applyNumberFormat="1" applyFont="1" applyFill="1" applyBorder="1" applyAlignment="1">
      <alignment horizontal="center" vertical="center"/>
    </xf>
    <xf numFmtId="165" fontId="10" fillId="3" borderId="6" xfId="1" applyNumberFormat="1" applyFont="1" applyFill="1" applyBorder="1" applyAlignment="1">
      <alignment horizontal="center" vertical="center"/>
    </xf>
    <xf numFmtId="165" fontId="10" fillId="3" borderId="7" xfId="1" applyNumberFormat="1" applyFont="1" applyFill="1" applyBorder="1" applyAlignment="1">
      <alignment horizontal="center" vertical="center"/>
    </xf>
    <xf numFmtId="165" fontId="10" fillId="3" borderId="8" xfId="1" applyNumberFormat="1" applyFont="1" applyFill="1" applyBorder="1" applyAlignment="1">
      <alignment horizontal="center" vertical="center"/>
    </xf>
    <xf numFmtId="165" fontId="10" fillId="3" borderId="9" xfId="1" applyNumberFormat="1" applyFont="1" applyFill="1" applyBorder="1" applyAlignment="1">
      <alignment horizontal="center" vertical="center"/>
    </xf>
    <xf numFmtId="165" fontId="10" fillId="3" borderId="10" xfId="1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</cellXfs>
  <cellStyles count="4">
    <cellStyle name="Heading 1 2" xf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FO!$F$14</c:f>
              <c:strCache>
                <c:ptCount val="1"/>
                <c:pt idx="0">
                  <c:v>BEFORE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FO!$G$13:$W$13</c:f>
              <c:numCache>
                <c:formatCode>General</c:formatCode>
                <c:ptCount val="17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</c:numCache>
            </c:numRef>
          </c:xVal>
          <c:yVal>
            <c:numRef>
              <c:f>FO!$G$14:$W$14</c:f>
              <c:numCache>
                <c:formatCode>0.0</c:formatCode>
                <c:ptCount val="17"/>
                <c:pt idx="0">
                  <c:v>50.013513827532385</c:v>
                </c:pt>
                <c:pt idx="1">
                  <c:v>54.232949658328458</c:v>
                </c:pt>
                <c:pt idx="2">
                  <c:v>58.635370552542227</c:v>
                </c:pt>
                <c:pt idx="3">
                  <c:v>63.221751696100299</c:v>
                </c:pt>
                <c:pt idx="4">
                  <c:v>67.993038964786479</c:v>
                </c:pt>
                <c:pt idx="5">
                  <c:v>72.950150772412144</c:v>
                </c:pt>
                <c:pt idx="6">
                  <c:v>78.093979745438858</c:v>
                </c:pt>
                <c:pt idx="7">
                  <c:v>83.425394245365098</c:v>
                </c:pt>
                <c:pt idx="8">
                  <c:v>88.945239756993942</c:v>
                </c:pt>
                <c:pt idx="9">
                  <c:v>94.654340158062624</c:v>
                </c:pt>
                <c:pt idx="10">
                  <c:v>100.5534988835303</c:v>
                </c:pt>
                <c:pt idx="11">
                  <c:v>106.64349999599639</c:v>
                </c:pt>
                <c:pt idx="12">
                  <c:v>112.92510917218893</c:v>
                </c:pt>
                <c:pt idx="13">
                  <c:v>119.39907461417553</c:v>
                </c:pt>
                <c:pt idx="14">
                  <c:v>126.0661278928529</c:v>
                </c:pt>
                <c:pt idx="15">
                  <c:v>132.92698473033974</c:v>
                </c:pt>
                <c:pt idx="16">
                  <c:v>139.9823457271018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6-4041-95B7-A131C66EE1A9}"/>
            </c:ext>
          </c:extLst>
        </c:ser>
        <c:ser>
          <c:idx val="1"/>
          <c:order val="1"/>
          <c:tx>
            <c:strRef>
              <c:f>FO!$F$15</c:f>
              <c:strCache>
                <c:ptCount val="1"/>
                <c:pt idx="0">
                  <c:v>AFTER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FO!$G$13:$W$13</c:f>
              <c:numCache>
                <c:formatCode>General</c:formatCode>
                <c:ptCount val="17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</c:numCache>
            </c:numRef>
          </c:xVal>
          <c:yVal>
            <c:numRef>
              <c:f>FO!$G$15:$W$15</c:f>
              <c:numCache>
                <c:formatCode>0.0</c:formatCode>
                <c:ptCount val="17"/>
                <c:pt idx="0">
                  <c:v>37.698604975526713</c:v>
                </c:pt>
                <c:pt idx="1">
                  <c:v>40.879082259192359</c:v>
                </c:pt>
                <c:pt idx="2">
                  <c:v>44.197487896502452</c:v>
                </c:pt>
                <c:pt idx="3">
                  <c:v>47.65455695176685</c:v>
                </c:pt>
                <c:pt idx="4">
                  <c:v>51.251002396236728</c:v>
                </c:pt>
                <c:pt idx="5">
                  <c:v>54.987516501196978</c:v>
                </c:pt>
                <c:pt idx="6">
                  <c:v>58.864772100243755</c:v>
                </c:pt>
                <c:pt idx="7">
                  <c:v>62.883423736811459</c:v>
                </c:pt>
                <c:pt idx="8">
                  <c:v>67.044108710605002</c:v>
                </c:pt>
                <c:pt idx="9">
                  <c:v>71.347448034606444</c:v>
                </c:pt>
                <c:pt idx="10">
                  <c:v>75.794047312678188</c:v>
                </c:pt>
                <c:pt idx="11">
                  <c:v>80.384497546410657</c:v>
                </c:pt>
                <c:pt idx="12">
                  <c:v>85.119375878705782</c:v>
                </c:pt>
                <c:pt idx="13">
                  <c:v>89.999246280619232</c:v>
                </c:pt>
                <c:pt idx="14">
                  <c:v>95.024660187155973</c:v>
                </c:pt>
                <c:pt idx="15">
                  <c:v>100.19615708701335</c:v>
                </c:pt>
                <c:pt idx="16">
                  <c:v>105.51426507066498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6-4041-95B7-A131C66EE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37904"/>
        <c:axId val="431337344"/>
      </c:scatterChart>
      <c:valAx>
        <c:axId val="431337904"/>
        <c:scaling>
          <c:orientation val="minMax"/>
          <c:max val="22"/>
          <c:min val="12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SPEED(knots)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37344"/>
        <c:crosses val="autoZero"/>
        <c:crossBetween val="midCat"/>
      </c:valAx>
      <c:valAx>
        <c:axId val="4313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baseline="0">
                    <a:effectLst/>
                  </a:rPr>
                  <a:t>FO(tonnes)</a:t>
                </a:r>
                <a:endParaRPr lang="en-IN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POWER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POWER!$F$14</c:f>
              <c:strCache>
                <c:ptCount val="1"/>
                <c:pt idx="0">
                  <c:v>BEFORE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POWER!$G$13:$W$13</c:f>
              <c:numCache>
                <c:formatCode>General</c:formatCode>
                <c:ptCount val="17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</c:numCache>
            </c:numRef>
          </c:xVal>
          <c:yVal>
            <c:numRef>
              <c:f>POWER!$G$14:$W$14</c:f>
              <c:numCache>
                <c:formatCode>0</c:formatCode>
                <c:ptCount val="17"/>
                <c:pt idx="0">
                  <c:v>9211.1827685194658</c:v>
                </c:pt>
                <c:pt idx="1">
                  <c:v>10054.210868848133</c:v>
                </c:pt>
                <c:pt idx="2">
                  <c:v>10939.494782339496</c:v>
                </c:pt>
                <c:pt idx="3">
                  <c:v>11867.529861796675</c:v>
                </c:pt>
                <c:pt idx="4">
                  <c:v>12838.799574574847</c:v>
                </c:pt>
                <c:pt idx="5">
                  <c:v>13853.776183579563</c:v>
                </c:pt>
                <c:pt idx="6">
                  <c:v>14912.921368050051</c:v>
                </c:pt>
                <c:pt idx="7">
                  <c:v>16016.686791207159</c:v>
                </c:pt>
                <c:pt idx="8">
                  <c:v>17165.514620819817</c:v>
                </c:pt>
                <c:pt idx="9">
                  <c:v>18359.838007892431</c:v>
                </c:pt>
                <c:pt idx="10">
                  <c:v>19600.081527966006</c:v>
                </c:pt>
                <c:pt idx="11">
                  <c:v>20886.661588929914</c:v>
                </c:pt>
                <c:pt idx="12">
                  <c:v>22219.986808738649</c:v>
                </c:pt>
                <c:pt idx="13">
                  <c:v>23600.458366002327</c:v>
                </c:pt>
                <c:pt idx="14">
                  <c:v>25028.4703260567</c:v>
                </c:pt>
                <c:pt idx="15">
                  <c:v>26504.40994480794</c:v>
                </c:pt>
                <c:pt idx="16">
                  <c:v>28028.657952381593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1-49F7-AB35-E5ED4794AAA9}"/>
            </c:ext>
          </c:extLst>
        </c:ser>
        <c:ser>
          <c:idx val="1"/>
          <c:order val="1"/>
          <c:tx>
            <c:strRef>
              <c:f>POWER!$F$15</c:f>
              <c:strCache>
                <c:ptCount val="1"/>
                <c:pt idx="0">
                  <c:v>AFTER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POWER!$G$13:$W$13</c:f>
              <c:numCache>
                <c:formatCode>General</c:formatCode>
                <c:ptCount val="17"/>
                <c:pt idx="0">
                  <c:v>13</c:v>
                </c:pt>
                <c:pt idx="1">
                  <c:v>13.5</c:v>
                </c:pt>
                <c:pt idx="2">
                  <c:v>14</c:v>
                </c:pt>
                <c:pt idx="3">
                  <c:v>14.5</c:v>
                </c:pt>
                <c:pt idx="4">
                  <c:v>15</c:v>
                </c:pt>
                <c:pt idx="5">
                  <c:v>15.5</c:v>
                </c:pt>
                <c:pt idx="6">
                  <c:v>16</c:v>
                </c:pt>
                <c:pt idx="7">
                  <c:v>16.5</c:v>
                </c:pt>
                <c:pt idx="8">
                  <c:v>17</c:v>
                </c:pt>
                <c:pt idx="9">
                  <c:v>17.5</c:v>
                </c:pt>
                <c:pt idx="10">
                  <c:v>18</c:v>
                </c:pt>
                <c:pt idx="11">
                  <c:v>18.5</c:v>
                </c:pt>
                <c:pt idx="12">
                  <c:v>19</c:v>
                </c:pt>
                <c:pt idx="13">
                  <c:v>19.5</c:v>
                </c:pt>
                <c:pt idx="14">
                  <c:v>20</c:v>
                </c:pt>
                <c:pt idx="15">
                  <c:v>20.5</c:v>
                </c:pt>
                <c:pt idx="16">
                  <c:v>21</c:v>
                </c:pt>
              </c:numCache>
            </c:numRef>
          </c:xVal>
          <c:yVal>
            <c:numRef>
              <c:f>POWER!$G$15:$W$15</c:f>
              <c:numCache>
                <c:formatCode>0</c:formatCode>
                <c:ptCount val="17"/>
                <c:pt idx="0">
                  <c:v>6858.5422502236024</c:v>
                </c:pt>
                <c:pt idx="1">
                  <c:v>7486.2514152171061</c:v>
                </c:pt>
                <c:pt idx="2">
                  <c:v>8145.4237795821809</c:v>
                </c:pt>
                <c:pt idx="3">
                  <c:v>8836.4281773995663</c:v>
                </c:pt>
                <c:pt idx="4">
                  <c:v>9559.6245929802299</c:v>
                </c:pt>
                <c:pt idx="5">
                  <c:v>10315.364667928978</c:v>
                </c:pt>
                <c:pt idx="6">
                  <c:v>11103.992163372683</c:v>
                </c:pt>
                <c:pt idx="7">
                  <c:v>11925.843382624489</c:v>
                </c:pt>
                <c:pt idx="8">
                  <c:v>12781.247558791711</c:v>
                </c:pt>
                <c:pt idx="9">
                  <c:v>13670.527211201028</c:v>
                </c:pt>
                <c:pt idx="10">
                  <c:v>14593.998473986305</c:v>
                </c:pt>
                <c:pt idx="11">
                  <c:v>15551.971399740609</c:v>
                </c:pt>
                <c:pt idx="12">
                  <c:v>16544.750240759819</c:v>
                </c:pt>
                <c:pt idx="13">
                  <c:v>17572.633710088343</c:v>
                </c:pt>
                <c:pt idx="14">
                  <c:v>18635.915224307148</c:v>
                </c:pt>
                <c:pt idx="15">
                  <c:v>19734.883129773141</c:v>
                </c:pt>
                <c:pt idx="16">
                  <c:v>20869.820913820971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E1-49F7-AB35-E5ED4794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008704"/>
        <c:axId val="434002544"/>
      </c:scatterChart>
      <c:valAx>
        <c:axId val="434008704"/>
        <c:scaling>
          <c:orientation val="minMax"/>
          <c:max val="22"/>
          <c:min val="12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SPEED(knots)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2544"/>
        <c:crosses val="autoZero"/>
        <c:crossBetween val="midCat"/>
      </c:valAx>
      <c:valAx>
        <c:axId val="4340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 b="1" i="0" u="none" strike="noStrike" baseline="0">
                    <a:effectLst/>
                  </a:rPr>
                  <a:t>Power(kW)</a:t>
                </a:r>
                <a:endParaRPr lang="en-IN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008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352424</xdr:colOff>
      <xdr:row>0</xdr:row>
      <xdr:rowOff>173611</xdr:rowOff>
    </xdr:from>
    <xdr:to>
      <xdr:col>11</xdr:col>
      <xdr:colOff>104775</xdr:colOff>
      <xdr:row>4</xdr:row>
      <xdr:rowOff>142874</xdr:rowOff>
    </xdr:to>
    <xdr:grpSp>
      <xdr:nvGrpSpPr>
        <xdr:cNvPr id="3" name="Vehicle Log" descr="&quot;&quot;" title="Vehicle Log"/>
        <xdr:cNvGrpSpPr>
          <a:grpSpLocks noChangeAspect="1"/>
        </xdr:cNvGrpSpPr>
      </xdr:nvGrpSpPr>
      <xdr:grpSpPr>
        <a:xfrm>
          <a:off x="619124" y="173611"/>
          <a:ext cx="7658101" cy="769363"/>
          <a:chOff x="209551" y="5299160"/>
          <a:chExt cx="4554128" cy="1163785"/>
        </a:xfrm>
      </xdr:grpSpPr>
      <xdr:grpSp>
        <xdr:nvGrpSpPr>
          <xdr:cNvPr id="4" name="Group 3"/>
          <xdr:cNvGrpSpPr/>
        </xdr:nvGrpSpPr>
        <xdr:grpSpPr>
          <a:xfrm>
            <a:off x="209551" y="5311810"/>
            <a:ext cx="1512356" cy="1151135"/>
            <a:chOff x="209551" y="5311810"/>
            <a:chExt cx="1512356" cy="1151135"/>
          </a:xfrm>
        </xdr:grpSpPr>
        <xdr:sp macro="" textlink="">
          <xdr:nvSpPr>
            <xdr:cNvPr id="9" name="Freeform 6"/>
            <xdr:cNvSpPr>
              <a:spLocks/>
            </xdr:cNvSpPr>
          </xdr:nvSpPr>
          <xdr:spPr bwMode="auto">
            <a:xfrm>
              <a:off x="209551" y="5311810"/>
              <a:ext cx="1512356" cy="571500"/>
            </a:xfrm>
            <a:custGeom>
              <a:avLst/>
              <a:gdLst>
                <a:gd name="T0" fmla="*/ 56 w 2282"/>
                <a:gd name="T1" fmla="*/ 0 h 420"/>
                <a:gd name="T2" fmla="*/ 2225 w 2282"/>
                <a:gd name="T3" fmla="*/ 0 h 420"/>
                <a:gd name="T4" fmla="*/ 2243 w 2282"/>
                <a:gd name="T5" fmla="*/ 3 h 420"/>
                <a:gd name="T6" fmla="*/ 2258 w 2282"/>
                <a:gd name="T7" fmla="*/ 11 h 420"/>
                <a:gd name="T8" fmla="*/ 2271 w 2282"/>
                <a:gd name="T9" fmla="*/ 24 h 420"/>
                <a:gd name="T10" fmla="*/ 2278 w 2282"/>
                <a:gd name="T11" fmla="*/ 39 h 420"/>
                <a:gd name="T12" fmla="*/ 2282 w 2282"/>
                <a:gd name="T13" fmla="*/ 56 h 420"/>
                <a:gd name="T14" fmla="*/ 2282 w 2282"/>
                <a:gd name="T15" fmla="*/ 420 h 420"/>
                <a:gd name="T16" fmla="*/ 0 w 2282"/>
                <a:gd name="T17" fmla="*/ 420 h 420"/>
                <a:gd name="T18" fmla="*/ 0 w 2282"/>
                <a:gd name="T19" fmla="*/ 56 h 420"/>
                <a:gd name="T20" fmla="*/ 3 w 2282"/>
                <a:gd name="T21" fmla="*/ 39 h 420"/>
                <a:gd name="T22" fmla="*/ 11 w 2282"/>
                <a:gd name="T23" fmla="*/ 24 h 420"/>
                <a:gd name="T24" fmla="*/ 22 w 2282"/>
                <a:gd name="T25" fmla="*/ 11 h 420"/>
                <a:gd name="T26" fmla="*/ 39 w 2282"/>
                <a:gd name="T27" fmla="*/ 3 h 420"/>
                <a:gd name="T28" fmla="*/ 56 w 2282"/>
                <a:gd name="T29" fmla="*/ 0 h 42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2282" h="420">
                  <a:moveTo>
                    <a:pt x="56" y="0"/>
                  </a:moveTo>
                  <a:lnTo>
                    <a:pt x="2225" y="0"/>
                  </a:lnTo>
                  <a:lnTo>
                    <a:pt x="2243" y="3"/>
                  </a:lnTo>
                  <a:lnTo>
                    <a:pt x="2258" y="11"/>
                  </a:lnTo>
                  <a:lnTo>
                    <a:pt x="2271" y="24"/>
                  </a:lnTo>
                  <a:lnTo>
                    <a:pt x="2278" y="39"/>
                  </a:lnTo>
                  <a:lnTo>
                    <a:pt x="2282" y="56"/>
                  </a:lnTo>
                  <a:lnTo>
                    <a:pt x="2282" y="420"/>
                  </a:lnTo>
                  <a:lnTo>
                    <a:pt x="0" y="420"/>
                  </a:lnTo>
                  <a:lnTo>
                    <a:pt x="0" y="56"/>
                  </a:lnTo>
                  <a:lnTo>
                    <a:pt x="3" y="39"/>
                  </a:lnTo>
                  <a:lnTo>
                    <a:pt x="11" y="24"/>
                  </a:lnTo>
                  <a:lnTo>
                    <a:pt x="22" y="11"/>
                  </a:lnTo>
                  <a:lnTo>
                    <a:pt x="39" y="3"/>
                  </a:lnTo>
                  <a:lnTo>
                    <a:pt x="56" y="0"/>
                  </a:lnTo>
                  <a:close/>
                </a:path>
              </a:pathLst>
            </a:custGeom>
            <a:solidFill>
              <a:srgbClr val="E79B03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0" name="Freeform 7"/>
            <xdr:cNvSpPr>
              <a:spLocks/>
            </xdr:cNvSpPr>
          </xdr:nvSpPr>
          <xdr:spPr bwMode="auto">
            <a:xfrm>
              <a:off x="209551" y="5891445"/>
              <a:ext cx="1512356" cy="571500"/>
            </a:xfrm>
            <a:custGeom>
              <a:avLst/>
              <a:gdLst>
                <a:gd name="T0" fmla="*/ 0 w 2282"/>
                <a:gd name="T1" fmla="*/ 0 h 419"/>
                <a:gd name="T2" fmla="*/ 2282 w 2282"/>
                <a:gd name="T3" fmla="*/ 0 h 419"/>
                <a:gd name="T4" fmla="*/ 2282 w 2282"/>
                <a:gd name="T5" fmla="*/ 363 h 419"/>
                <a:gd name="T6" fmla="*/ 2278 w 2282"/>
                <a:gd name="T7" fmla="*/ 381 h 419"/>
                <a:gd name="T8" fmla="*/ 2271 w 2282"/>
                <a:gd name="T9" fmla="*/ 397 h 419"/>
                <a:gd name="T10" fmla="*/ 2258 w 2282"/>
                <a:gd name="T11" fmla="*/ 408 h 419"/>
                <a:gd name="T12" fmla="*/ 2243 w 2282"/>
                <a:gd name="T13" fmla="*/ 416 h 419"/>
                <a:gd name="T14" fmla="*/ 2225 w 2282"/>
                <a:gd name="T15" fmla="*/ 419 h 419"/>
                <a:gd name="T16" fmla="*/ 56 w 2282"/>
                <a:gd name="T17" fmla="*/ 419 h 419"/>
                <a:gd name="T18" fmla="*/ 39 w 2282"/>
                <a:gd name="T19" fmla="*/ 416 h 419"/>
                <a:gd name="T20" fmla="*/ 22 w 2282"/>
                <a:gd name="T21" fmla="*/ 408 h 419"/>
                <a:gd name="T22" fmla="*/ 11 w 2282"/>
                <a:gd name="T23" fmla="*/ 397 h 419"/>
                <a:gd name="T24" fmla="*/ 3 w 2282"/>
                <a:gd name="T25" fmla="*/ 381 h 419"/>
                <a:gd name="T26" fmla="*/ 0 w 2282"/>
                <a:gd name="T27" fmla="*/ 363 h 419"/>
                <a:gd name="T28" fmla="*/ 0 w 2282"/>
                <a:gd name="T29" fmla="*/ 0 h 4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2282" h="419">
                  <a:moveTo>
                    <a:pt x="0" y="0"/>
                  </a:moveTo>
                  <a:lnTo>
                    <a:pt x="2282" y="0"/>
                  </a:lnTo>
                  <a:lnTo>
                    <a:pt x="2282" y="363"/>
                  </a:lnTo>
                  <a:lnTo>
                    <a:pt x="2278" y="381"/>
                  </a:lnTo>
                  <a:lnTo>
                    <a:pt x="2271" y="397"/>
                  </a:lnTo>
                  <a:lnTo>
                    <a:pt x="2258" y="408"/>
                  </a:lnTo>
                  <a:lnTo>
                    <a:pt x="2243" y="416"/>
                  </a:lnTo>
                  <a:lnTo>
                    <a:pt x="2225" y="419"/>
                  </a:lnTo>
                  <a:lnTo>
                    <a:pt x="56" y="419"/>
                  </a:lnTo>
                  <a:lnTo>
                    <a:pt x="39" y="416"/>
                  </a:lnTo>
                  <a:lnTo>
                    <a:pt x="22" y="408"/>
                  </a:lnTo>
                  <a:lnTo>
                    <a:pt x="11" y="397"/>
                  </a:lnTo>
                  <a:lnTo>
                    <a:pt x="3" y="381"/>
                  </a:lnTo>
                  <a:lnTo>
                    <a:pt x="0" y="363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E79B03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1" name="TextBox 10"/>
            <xdr:cNvSpPr txBox="1"/>
          </xdr:nvSpPr>
          <xdr:spPr>
            <a:xfrm>
              <a:off x="219076" y="5382341"/>
              <a:ext cx="1497146" cy="1022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 algn="ctr"/>
              <a:r>
                <a:rPr lang="en-US" sz="6200">
                  <a:solidFill>
                    <a:schemeClr val="bg2"/>
                  </a:solidFill>
                </a:rPr>
                <a:t>VESSEL</a:t>
              </a:r>
            </a:p>
          </xdr:txBody>
        </xdr:sp>
      </xdr:grpSp>
      <xdr:grpSp>
        <xdr:nvGrpSpPr>
          <xdr:cNvPr id="5" name="Group 4"/>
          <xdr:cNvGrpSpPr/>
        </xdr:nvGrpSpPr>
        <xdr:grpSpPr>
          <a:xfrm>
            <a:off x="1737689" y="5299160"/>
            <a:ext cx="3025990" cy="1151135"/>
            <a:chOff x="1766264" y="5299160"/>
            <a:chExt cx="3025990" cy="1151135"/>
          </a:xfrm>
        </xdr:grpSpPr>
        <xdr:sp macro="" textlink="">
          <xdr:nvSpPr>
            <xdr:cNvPr id="6" name="Freeform 5"/>
            <xdr:cNvSpPr>
              <a:spLocks/>
            </xdr:cNvSpPr>
          </xdr:nvSpPr>
          <xdr:spPr bwMode="auto">
            <a:xfrm>
              <a:off x="1766264" y="5299160"/>
              <a:ext cx="3025990" cy="624355"/>
            </a:xfrm>
            <a:custGeom>
              <a:avLst/>
              <a:gdLst>
                <a:gd name="T0" fmla="*/ 57 w 1196"/>
                <a:gd name="T1" fmla="*/ 0 h 420"/>
                <a:gd name="T2" fmla="*/ 1140 w 1196"/>
                <a:gd name="T3" fmla="*/ 0 h 420"/>
                <a:gd name="T4" fmla="*/ 1157 w 1196"/>
                <a:gd name="T5" fmla="*/ 3 h 420"/>
                <a:gd name="T6" fmla="*/ 1172 w 1196"/>
                <a:gd name="T7" fmla="*/ 11 h 420"/>
                <a:gd name="T8" fmla="*/ 1185 w 1196"/>
                <a:gd name="T9" fmla="*/ 24 h 420"/>
                <a:gd name="T10" fmla="*/ 1193 w 1196"/>
                <a:gd name="T11" fmla="*/ 39 h 420"/>
                <a:gd name="T12" fmla="*/ 1196 w 1196"/>
                <a:gd name="T13" fmla="*/ 56 h 420"/>
                <a:gd name="T14" fmla="*/ 1196 w 1196"/>
                <a:gd name="T15" fmla="*/ 420 h 420"/>
                <a:gd name="T16" fmla="*/ 0 w 1196"/>
                <a:gd name="T17" fmla="*/ 420 h 420"/>
                <a:gd name="T18" fmla="*/ 0 w 1196"/>
                <a:gd name="T19" fmla="*/ 56 h 420"/>
                <a:gd name="T20" fmla="*/ 4 w 1196"/>
                <a:gd name="T21" fmla="*/ 39 h 420"/>
                <a:gd name="T22" fmla="*/ 11 w 1196"/>
                <a:gd name="T23" fmla="*/ 24 h 420"/>
                <a:gd name="T24" fmla="*/ 24 w 1196"/>
                <a:gd name="T25" fmla="*/ 11 h 420"/>
                <a:gd name="T26" fmla="*/ 39 w 1196"/>
                <a:gd name="T27" fmla="*/ 3 h 420"/>
                <a:gd name="T28" fmla="*/ 57 w 1196"/>
                <a:gd name="T29" fmla="*/ 0 h 42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1196" h="420">
                  <a:moveTo>
                    <a:pt x="57" y="0"/>
                  </a:moveTo>
                  <a:lnTo>
                    <a:pt x="1140" y="0"/>
                  </a:lnTo>
                  <a:lnTo>
                    <a:pt x="1157" y="3"/>
                  </a:lnTo>
                  <a:lnTo>
                    <a:pt x="1172" y="11"/>
                  </a:lnTo>
                  <a:lnTo>
                    <a:pt x="1185" y="24"/>
                  </a:lnTo>
                  <a:lnTo>
                    <a:pt x="1193" y="39"/>
                  </a:lnTo>
                  <a:lnTo>
                    <a:pt x="1196" y="56"/>
                  </a:lnTo>
                  <a:lnTo>
                    <a:pt x="1196" y="420"/>
                  </a:lnTo>
                  <a:lnTo>
                    <a:pt x="0" y="420"/>
                  </a:lnTo>
                  <a:lnTo>
                    <a:pt x="0" y="56"/>
                  </a:lnTo>
                  <a:lnTo>
                    <a:pt x="4" y="39"/>
                  </a:lnTo>
                  <a:lnTo>
                    <a:pt x="11" y="24"/>
                  </a:lnTo>
                  <a:lnTo>
                    <a:pt x="24" y="11"/>
                  </a:lnTo>
                  <a:lnTo>
                    <a:pt x="39" y="3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chemeClr val="tx1">
                <a:lumMod val="85000"/>
                <a:lumOff val="15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" name="Freeform 6"/>
            <xdr:cNvSpPr>
              <a:spLocks/>
            </xdr:cNvSpPr>
          </xdr:nvSpPr>
          <xdr:spPr bwMode="auto">
            <a:xfrm>
              <a:off x="1766264" y="5878795"/>
              <a:ext cx="3025987" cy="571500"/>
            </a:xfrm>
            <a:custGeom>
              <a:avLst/>
              <a:gdLst>
                <a:gd name="T0" fmla="*/ 0 w 1196"/>
                <a:gd name="T1" fmla="*/ 0 h 419"/>
                <a:gd name="T2" fmla="*/ 1196 w 1196"/>
                <a:gd name="T3" fmla="*/ 0 h 419"/>
                <a:gd name="T4" fmla="*/ 1196 w 1196"/>
                <a:gd name="T5" fmla="*/ 363 h 419"/>
                <a:gd name="T6" fmla="*/ 1193 w 1196"/>
                <a:gd name="T7" fmla="*/ 381 h 419"/>
                <a:gd name="T8" fmla="*/ 1185 w 1196"/>
                <a:gd name="T9" fmla="*/ 397 h 419"/>
                <a:gd name="T10" fmla="*/ 1172 w 1196"/>
                <a:gd name="T11" fmla="*/ 408 h 419"/>
                <a:gd name="T12" fmla="*/ 1157 w 1196"/>
                <a:gd name="T13" fmla="*/ 416 h 419"/>
                <a:gd name="T14" fmla="*/ 1140 w 1196"/>
                <a:gd name="T15" fmla="*/ 419 h 419"/>
                <a:gd name="T16" fmla="*/ 57 w 1196"/>
                <a:gd name="T17" fmla="*/ 419 h 419"/>
                <a:gd name="T18" fmla="*/ 39 w 1196"/>
                <a:gd name="T19" fmla="*/ 416 h 419"/>
                <a:gd name="T20" fmla="*/ 24 w 1196"/>
                <a:gd name="T21" fmla="*/ 408 h 419"/>
                <a:gd name="T22" fmla="*/ 11 w 1196"/>
                <a:gd name="T23" fmla="*/ 397 h 419"/>
                <a:gd name="T24" fmla="*/ 4 w 1196"/>
                <a:gd name="T25" fmla="*/ 381 h 419"/>
                <a:gd name="T26" fmla="*/ 0 w 1196"/>
                <a:gd name="T27" fmla="*/ 363 h 419"/>
                <a:gd name="T28" fmla="*/ 0 w 1196"/>
                <a:gd name="T29" fmla="*/ 0 h 4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1196" h="419">
                  <a:moveTo>
                    <a:pt x="0" y="0"/>
                  </a:moveTo>
                  <a:lnTo>
                    <a:pt x="1196" y="0"/>
                  </a:lnTo>
                  <a:lnTo>
                    <a:pt x="1196" y="363"/>
                  </a:lnTo>
                  <a:lnTo>
                    <a:pt x="1193" y="381"/>
                  </a:lnTo>
                  <a:lnTo>
                    <a:pt x="1185" y="397"/>
                  </a:lnTo>
                  <a:lnTo>
                    <a:pt x="1172" y="408"/>
                  </a:lnTo>
                  <a:lnTo>
                    <a:pt x="1157" y="416"/>
                  </a:lnTo>
                  <a:lnTo>
                    <a:pt x="1140" y="419"/>
                  </a:lnTo>
                  <a:lnTo>
                    <a:pt x="57" y="419"/>
                  </a:lnTo>
                  <a:lnTo>
                    <a:pt x="39" y="416"/>
                  </a:lnTo>
                  <a:lnTo>
                    <a:pt x="24" y="408"/>
                  </a:lnTo>
                  <a:lnTo>
                    <a:pt x="11" y="397"/>
                  </a:lnTo>
                  <a:lnTo>
                    <a:pt x="4" y="381"/>
                  </a:lnTo>
                  <a:lnTo>
                    <a:pt x="0" y="363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tx1">
                <a:lumMod val="85000"/>
                <a:lumOff val="15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" name="TextBox 7"/>
            <xdr:cNvSpPr txBox="1"/>
          </xdr:nvSpPr>
          <xdr:spPr>
            <a:xfrm>
              <a:off x="1781444" y="5445310"/>
              <a:ext cx="3000897" cy="840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 algn="ctr"/>
              <a:r>
                <a:rPr lang="en-US" sz="6200">
                  <a:solidFill>
                    <a:schemeClr val="bg2"/>
                  </a:solidFill>
                </a:rPr>
                <a:t>PERFORMANCE</a:t>
              </a:r>
            </a:p>
          </xdr:txBody>
        </xdr:sp>
      </xdr:grpSp>
    </xdr:grpSp>
    <xdr:clientData/>
  </xdr:twoCellAnchor>
  <xdr:twoCellAnchor>
    <xdr:from>
      <xdr:col>4</xdr:col>
      <xdr:colOff>681037</xdr:colOff>
      <xdr:row>15</xdr:row>
      <xdr:rowOff>85725</xdr:rowOff>
    </xdr:from>
    <xdr:to>
      <xdr:col>22</xdr:col>
      <xdr:colOff>495300</xdr:colOff>
      <xdr:row>30</xdr:row>
      <xdr:rowOff>33337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352424</xdr:colOff>
      <xdr:row>0</xdr:row>
      <xdr:rowOff>173611</xdr:rowOff>
    </xdr:from>
    <xdr:to>
      <xdr:col>11</xdr:col>
      <xdr:colOff>114300</xdr:colOff>
      <xdr:row>4</xdr:row>
      <xdr:rowOff>142874</xdr:rowOff>
    </xdr:to>
    <xdr:grpSp>
      <xdr:nvGrpSpPr>
        <xdr:cNvPr id="3" name="Vehicle Log" descr="&quot;&quot;" title="Vehicle Log"/>
        <xdr:cNvGrpSpPr>
          <a:grpSpLocks noChangeAspect="1"/>
        </xdr:cNvGrpSpPr>
      </xdr:nvGrpSpPr>
      <xdr:grpSpPr>
        <a:xfrm>
          <a:off x="619124" y="173611"/>
          <a:ext cx="7658101" cy="769363"/>
          <a:chOff x="209551" y="5299160"/>
          <a:chExt cx="4554128" cy="1163785"/>
        </a:xfrm>
      </xdr:grpSpPr>
      <xdr:grpSp>
        <xdr:nvGrpSpPr>
          <xdr:cNvPr id="4" name="Group 3"/>
          <xdr:cNvGrpSpPr/>
        </xdr:nvGrpSpPr>
        <xdr:grpSpPr>
          <a:xfrm>
            <a:off x="209551" y="5311810"/>
            <a:ext cx="1512356" cy="1151135"/>
            <a:chOff x="209551" y="5311810"/>
            <a:chExt cx="1512356" cy="1151135"/>
          </a:xfrm>
        </xdr:grpSpPr>
        <xdr:sp macro="" textlink="">
          <xdr:nvSpPr>
            <xdr:cNvPr id="9" name="Freeform 6"/>
            <xdr:cNvSpPr>
              <a:spLocks/>
            </xdr:cNvSpPr>
          </xdr:nvSpPr>
          <xdr:spPr bwMode="auto">
            <a:xfrm>
              <a:off x="209551" y="5311810"/>
              <a:ext cx="1512356" cy="571500"/>
            </a:xfrm>
            <a:custGeom>
              <a:avLst/>
              <a:gdLst>
                <a:gd name="T0" fmla="*/ 56 w 2282"/>
                <a:gd name="T1" fmla="*/ 0 h 420"/>
                <a:gd name="T2" fmla="*/ 2225 w 2282"/>
                <a:gd name="T3" fmla="*/ 0 h 420"/>
                <a:gd name="T4" fmla="*/ 2243 w 2282"/>
                <a:gd name="T5" fmla="*/ 3 h 420"/>
                <a:gd name="T6" fmla="*/ 2258 w 2282"/>
                <a:gd name="T7" fmla="*/ 11 h 420"/>
                <a:gd name="T8" fmla="*/ 2271 w 2282"/>
                <a:gd name="T9" fmla="*/ 24 h 420"/>
                <a:gd name="T10" fmla="*/ 2278 w 2282"/>
                <a:gd name="T11" fmla="*/ 39 h 420"/>
                <a:gd name="T12" fmla="*/ 2282 w 2282"/>
                <a:gd name="T13" fmla="*/ 56 h 420"/>
                <a:gd name="T14" fmla="*/ 2282 w 2282"/>
                <a:gd name="T15" fmla="*/ 420 h 420"/>
                <a:gd name="T16" fmla="*/ 0 w 2282"/>
                <a:gd name="T17" fmla="*/ 420 h 420"/>
                <a:gd name="T18" fmla="*/ 0 w 2282"/>
                <a:gd name="T19" fmla="*/ 56 h 420"/>
                <a:gd name="T20" fmla="*/ 3 w 2282"/>
                <a:gd name="T21" fmla="*/ 39 h 420"/>
                <a:gd name="T22" fmla="*/ 11 w 2282"/>
                <a:gd name="T23" fmla="*/ 24 h 420"/>
                <a:gd name="T24" fmla="*/ 22 w 2282"/>
                <a:gd name="T25" fmla="*/ 11 h 420"/>
                <a:gd name="T26" fmla="*/ 39 w 2282"/>
                <a:gd name="T27" fmla="*/ 3 h 420"/>
                <a:gd name="T28" fmla="*/ 56 w 2282"/>
                <a:gd name="T29" fmla="*/ 0 h 42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2282" h="420">
                  <a:moveTo>
                    <a:pt x="56" y="0"/>
                  </a:moveTo>
                  <a:lnTo>
                    <a:pt x="2225" y="0"/>
                  </a:lnTo>
                  <a:lnTo>
                    <a:pt x="2243" y="3"/>
                  </a:lnTo>
                  <a:lnTo>
                    <a:pt x="2258" y="11"/>
                  </a:lnTo>
                  <a:lnTo>
                    <a:pt x="2271" y="24"/>
                  </a:lnTo>
                  <a:lnTo>
                    <a:pt x="2278" y="39"/>
                  </a:lnTo>
                  <a:lnTo>
                    <a:pt x="2282" y="56"/>
                  </a:lnTo>
                  <a:lnTo>
                    <a:pt x="2282" y="420"/>
                  </a:lnTo>
                  <a:lnTo>
                    <a:pt x="0" y="420"/>
                  </a:lnTo>
                  <a:lnTo>
                    <a:pt x="0" y="56"/>
                  </a:lnTo>
                  <a:lnTo>
                    <a:pt x="3" y="39"/>
                  </a:lnTo>
                  <a:lnTo>
                    <a:pt x="11" y="24"/>
                  </a:lnTo>
                  <a:lnTo>
                    <a:pt x="22" y="11"/>
                  </a:lnTo>
                  <a:lnTo>
                    <a:pt x="39" y="3"/>
                  </a:lnTo>
                  <a:lnTo>
                    <a:pt x="56" y="0"/>
                  </a:lnTo>
                  <a:close/>
                </a:path>
              </a:pathLst>
            </a:custGeom>
            <a:solidFill>
              <a:srgbClr val="E79B03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0" name="Freeform 7"/>
            <xdr:cNvSpPr>
              <a:spLocks/>
            </xdr:cNvSpPr>
          </xdr:nvSpPr>
          <xdr:spPr bwMode="auto">
            <a:xfrm>
              <a:off x="209551" y="5891445"/>
              <a:ext cx="1512356" cy="571500"/>
            </a:xfrm>
            <a:custGeom>
              <a:avLst/>
              <a:gdLst>
                <a:gd name="T0" fmla="*/ 0 w 2282"/>
                <a:gd name="T1" fmla="*/ 0 h 419"/>
                <a:gd name="T2" fmla="*/ 2282 w 2282"/>
                <a:gd name="T3" fmla="*/ 0 h 419"/>
                <a:gd name="T4" fmla="*/ 2282 w 2282"/>
                <a:gd name="T5" fmla="*/ 363 h 419"/>
                <a:gd name="T6" fmla="*/ 2278 w 2282"/>
                <a:gd name="T7" fmla="*/ 381 h 419"/>
                <a:gd name="T8" fmla="*/ 2271 w 2282"/>
                <a:gd name="T9" fmla="*/ 397 h 419"/>
                <a:gd name="T10" fmla="*/ 2258 w 2282"/>
                <a:gd name="T11" fmla="*/ 408 h 419"/>
                <a:gd name="T12" fmla="*/ 2243 w 2282"/>
                <a:gd name="T13" fmla="*/ 416 h 419"/>
                <a:gd name="T14" fmla="*/ 2225 w 2282"/>
                <a:gd name="T15" fmla="*/ 419 h 419"/>
                <a:gd name="T16" fmla="*/ 56 w 2282"/>
                <a:gd name="T17" fmla="*/ 419 h 419"/>
                <a:gd name="T18" fmla="*/ 39 w 2282"/>
                <a:gd name="T19" fmla="*/ 416 h 419"/>
                <a:gd name="T20" fmla="*/ 22 w 2282"/>
                <a:gd name="T21" fmla="*/ 408 h 419"/>
                <a:gd name="T22" fmla="*/ 11 w 2282"/>
                <a:gd name="T23" fmla="*/ 397 h 419"/>
                <a:gd name="T24" fmla="*/ 3 w 2282"/>
                <a:gd name="T25" fmla="*/ 381 h 419"/>
                <a:gd name="T26" fmla="*/ 0 w 2282"/>
                <a:gd name="T27" fmla="*/ 363 h 419"/>
                <a:gd name="T28" fmla="*/ 0 w 2282"/>
                <a:gd name="T29" fmla="*/ 0 h 4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2282" h="419">
                  <a:moveTo>
                    <a:pt x="0" y="0"/>
                  </a:moveTo>
                  <a:lnTo>
                    <a:pt x="2282" y="0"/>
                  </a:lnTo>
                  <a:lnTo>
                    <a:pt x="2282" y="363"/>
                  </a:lnTo>
                  <a:lnTo>
                    <a:pt x="2278" y="381"/>
                  </a:lnTo>
                  <a:lnTo>
                    <a:pt x="2271" y="397"/>
                  </a:lnTo>
                  <a:lnTo>
                    <a:pt x="2258" y="408"/>
                  </a:lnTo>
                  <a:lnTo>
                    <a:pt x="2243" y="416"/>
                  </a:lnTo>
                  <a:lnTo>
                    <a:pt x="2225" y="419"/>
                  </a:lnTo>
                  <a:lnTo>
                    <a:pt x="56" y="419"/>
                  </a:lnTo>
                  <a:lnTo>
                    <a:pt x="39" y="416"/>
                  </a:lnTo>
                  <a:lnTo>
                    <a:pt x="22" y="408"/>
                  </a:lnTo>
                  <a:lnTo>
                    <a:pt x="11" y="397"/>
                  </a:lnTo>
                  <a:lnTo>
                    <a:pt x="3" y="381"/>
                  </a:lnTo>
                  <a:lnTo>
                    <a:pt x="0" y="363"/>
                  </a:lnTo>
                  <a:lnTo>
                    <a:pt x="0" y="0"/>
                  </a:lnTo>
                  <a:close/>
                </a:path>
              </a:pathLst>
            </a:custGeom>
            <a:solidFill>
              <a:srgbClr val="E79B03"/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11" name="TextBox 10"/>
            <xdr:cNvSpPr txBox="1"/>
          </xdr:nvSpPr>
          <xdr:spPr>
            <a:xfrm>
              <a:off x="219076" y="5382341"/>
              <a:ext cx="1497146" cy="10229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 algn="ctr"/>
              <a:r>
                <a:rPr lang="en-US" sz="6200">
                  <a:solidFill>
                    <a:schemeClr val="bg2"/>
                  </a:solidFill>
                </a:rPr>
                <a:t>VESSEL</a:t>
              </a:r>
            </a:p>
          </xdr:txBody>
        </xdr:sp>
      </xdr:grpSp>
      <xdr:grpSp>
        <xdr:nvGrpSpPr>
          <xdr:cNvPr id="5" name="Group 4"/>
          <xdr:cNvGrpSpPr/>
        </xdr:nvGrpSpPr>
        <xdr:grpSpPr>
          <a:xfrm>
            <a:off x="1737689" y="5299160"/>
            <a:ext cx="3025990" cy="1151135"/>
            <a:chOff x="1766264" y="5299160"/>
            <a:chExt cx="3025990" cy="1151135"/>
          </a:xfrm>
        </xdr:grpSpPr>
        <xdr:sp macro="" textlink="">
          <xdr:nvSpPr>
            <xdr:cNvPr id="6" name="Freeform 5"/>
            <xdr:cNvSpPr>
              <a:spLocks/>
            </xdr:cNvSpPr>
          </xdr:nvSpPr>
          <xdr:spPr bwMode="auto">
            <a:xfrm>
              <a:off x="1766264" y="5299160"/>
              <a:ext cx="3025990" cy="624355"/>
            </a:xfrm>
            <a:custGeom>
              <a:avLst/>
              <a:gdLst>
                <a:gd name="T0" fmla="*/ 57 w 1196"/>
                <a:gd name="T1" fmla="*/ 0 h 420"/>
                <a:gd name="T2" fmla="*/ 1140 w 1196"/>
                <a:gd name="T3" fmla="*/ 0 h 420"/>
                <a:gd name="T4" fmla="*/ 1157 w 1196"/>
                <a:gd name="T5" fmla="*/ 3 h 420"/>
                <a:gd name="T6" fmla="*/ 1172 w 1196"/>
                <a:gd name="T7" fmla="*/ 11 h 420"/>
                <a:gd name="T8" fmla="*/ 1185 w 1196"/>
                <a:gd name="T9" fmla="*/ 24 h 420"/>
                <a:gd name="T10" fmla="*/ 1193 w 1196"/>
                <a:gd name="T11" fmla="*/ 39 h 420"/>
                <a:gd name="T12" fmla="*/ 1196 w 1196"/>
                <a:gd name="T13" fmla="*/ 56 h 420"/>
                <a:gd name="T14" fmla="*/ 1196 w 1196"/>
                <a:gd name="T15" fmla="*/ 420 h 420"/>
                <a:gd name="T16" fmla="*/ 0 w 1196"/>
                <a:gd name="T17" fmla="*/ 420 h 420"/>
                <a:gd name="T18" fmla="*/ 0 w 1196"/>
                <a:gd name="T19" fmla="*/ 56 h 420"/>
                <a:gd name="T20" fmla="*/ 4 w 1196"/>
                <a:gd name="T21" fmla="*/ 39 h 420"/>
                <a:gd name="T22" fmla="*/ 11 w 1196"/>
                <a:gd name="T23" fmla="*/ 24 h 420"/>
                <a:gd name="T24" fmla="*/ 24 w 1196"/>
                <a:gd name="T25" fmla="*/ 11 h 420"/>
                <a:gd name="T26" fmla="*/ 39 w 1196"/>
                <a:gd name="T27" fmla="*/ 3 h 420"/>
                <a:gd name="T28" fmla="*/ 57 w 1196"/>
                <a:gd name="T29" fmla="*/ 0 h 42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1196" h="420">
                  <a:moveTo>
                    <a:pt x="57" y="0"/>
                  </a:moveTo>
                  <a:lnTo>
                    <a:pt x="1140" y="0"/>
                  </a:lnTo>
                  <a:lnTo>
                    <a:pt x="1157" y="3"/>
                  </a:lnTo>
                  <a:lnTo>
                    <a:pt x="1172" y="11"/>
                  </a:lnTo>
                  <a:lnTo>
                    <a:pt x="1185" y="24"/>
                  </a:lnTo>
                  <a:lnTo>
                    <a:pt x="1193" y="39"/>
                  </a:lnTo>
                  <a:lnTo>
                    <a:pt x="1196" y="56"/>
                  </a:lnTo>
                  <a:lnTo>
                    <a:pt x="1196" y="420"/>
                  </a:lnTo>
                  <a:lnTo>
                    <a:pt x="0" y="420"/>
                  </a:lnTo>
                  <a:lnTo>
                    <a:pt x="0" y="56"/>
                  </a:lnTo>
                  <a:lnTo>
                    <a:pt x="4" y="39"/>
                  </a:lnTo>
                  <a:lnTo>
                    <a:pt x="11" y="24"/>
                  </a:lnTo>
                  <a:lnTo>
                    <a:pt x="24" y="11"/>
                  </a:lnTo>
                  <a:lnTo>
                    <a:pt x="39" y="3"/>
                  </a:lnTo>
                  <a:lnTo>
                    <a:pt x="57" y="0"/>
                  </a:lnTo>
                  <a:close/>
                </a:path>
              </a:pathLst>
            </a:custGeom>
            <a:solidFill>
              <a:schemeClr val="tx1">
                <a:lumMod val="85000"/>
                <a:lumOff val="15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7" name="Freeform 6"/>
            <xdr:cNvSpPr>
              <a:spLocks/>
            </xdr:cNvSpPr>
          </xdr:nvSpPr>
          <xdr:spPr bwMode="auto">
            <a:xfrm>
              <a:off x="1766264" y="5878795"/>
              <a:ext cx="3025987" cy="571500"/>
            </a:xfrm>
            <a:custGeom>
              <a:avLst/>
              <a:gdLst>
                <a:gd name="T0" fmla="*/ 0 w 1196"/>
                <a:gd name="T1" fmla="*/ 0 h 419"/>
                <a:gd name="T2" fmla="*/ 1196 w 1196"/>
                <a:gd name="T3" fmla="*/ 0 h 419"/>
                <a:gd name="T4" fmla="*/ 1196 w 1196"/>
                <a:gd name="T5" fmla="*/ 363 h 419"/>
                <a:gd name="T6" fmla="*/ 1193 w 1196"/>
                <a:gd name="T7" fmla="*/ 381 h 419"/>
                <a:gd name="T8" fmla="*/ 1185 w 1196"/>
                <a:gd name="T9" fmla="*/ 397 h 419"/>
                <a:gd name="T10" fmla="*/ 1172 w 1196"/>
                <a:gd name="T11" fmla="*/ 408 h 419"/>
                <a:gd name="T12" fmla="*/ 1157 w 1196"/>
                <a:gd name="T13" fmla="*/ 416 h 419"/>
                <a:gd name="T14" fmla="*/ 1140 w 1196"/>
                <a:gd name="T15" fmla="*/ 419 h 419"/>
                <a:gd name="T16" fmla="*/ 57 w 1196"/>
                <a:gd name="T17" fmla="*/ 419 h 419"/>
                <a:gd name="T18" fmla="*/ 39 w 1196"/>
                <a:gd name="T19" fmla="*/ 416 h 419"/>
                <a:gd name="T20" fmla="*/ 24 w 1196"/>
                <a:gd name="T21" fmla="*/ 408 h 419"/>
                <a:gd name="T22" fmla="*/ 11 w 1196"/>
                <a:gd name="T23" fmla="*/ 397 h 419"/>
                <a:gd name="T24" fmla="*/ 4 w 1196"/>
                <a:gd name="T25" fmla="*/ 381 h 419"/>
                <a:gd name="T26" fmla="*/ 0 w 1196"/>
                <a:gd name="T27" fmla="*/ 363 h 419"/>
                <a:gd name="T28" fmla="*/ 0 w 1196"/>
                <a:gd name="T29" fmla="*/ 0 h 419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  <a:cxn ang="0">
                  <a:pos x="T20" y="T21"/>
                </a:cxn>
                <a:cxn ang="0">
                  <a:pos x="T22" y="T23"/>
                </a:cxn>
                <a:cxn ang="0">
                  <a:pos x="T24" y="T25"/>
                </a:cxn>
                <a:cxn ang="0">
                  <a:pos x="T26" y="T27"/>
                </a:cxn>
                <a:cxn ang="0">
                  <a:pos x="T28" y="T29"/>
                </a:cxn>
              </a:cxnLst>
              <a:rect l="0" t="0" r="r" b="b"/>
              <a:pathLst>
                <a:path w="1196" h="419">
                  <a:moveTo>
                    <a:pt x="0" y="0"/>
                  </a:moveTo>
                  <a:lnTo>
                    <a:pt x="1196" y="0"/>
                  </a:lnTo>
                  <a:lnTo>
                    <a:pt x="1196" y="363"/>
                  </a:lnTo>
                  <a:lnTo>
                    <a:pt x="1193" y="381"/>
                  </a:lnTo>
                  <a:lnTo>
                    <a:pt x="1185" y="397"/>
                  </a:lnTo>
                  <a:lnTo>
                    <a:pt x="1172" y="408"/>
                  </a:lnTo>
                  <a:lnTo>
                    <a:pt x="1157" y="416"/>
                  </a:lnTo>
                  <a:lnTo>
                    <a:pt x="1140" y="419"/>
                  </a:lnTo>
                  <a:lnTo>
                    <a:pt x="57" y="419"/>
                  </a:lnTo>
                  <a:lnTo>
                    <a:pt x="39" y="416"/>
                  </a:lnTo>
                  <a:lnTo>
                    <a:pt x="24" y="408"/>
                  </a:lnTo>
                  <a:lnTo>
                    <a:pt x="11" y="397"/>
                  </a:lnTo>
                  <a:lnTo>
                    <a:pt x="4" y="381"/>
                  </a:lnTo>
                  <a:lnTo>
                    <a:pt x="0" y="363"/>
                  </a:lnTo>
                  <a:lnTo>
                    <a:pt x="0" y="0"/>
                  </a:lnTo>
                  <a:close/>
                </a:path>
              </a:pathLst>
            </a:custGeom>
            <a:solidFill>
              <a:schemeClr val="tx1">
                <a:lumMod val="85000"/>
                <a:lumOff val="15000"/>
              </a:schemeClr>
            </a:solidFill>
            <a:ln w="0">
              <a:noFill/>
              <a:prstDash val="solid"/>
              <a:round/>
              <a:headEnd/>
              <a:tailEnd/>
            </a:ln>
          </xdr:spPr>
        </xdr:sp>
        <xdr:sp macro="" textlink="">
          <xdr:nvSpPr>
            <xdr:cNvPr id="8" name="TextBox 7"/>
            <xdr:cNvSpPr txBox="1"/>
          </xdr:nvSpPr>
          <xdr:spPr>
            <a:xfrm>
              <a:off x="1781444" y="5445310"/>
              <a:ext cx="3000897" cy="8405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 anchorCtr="0">
              <a:noAutofit/>
            </a:bodyPr>
            <a:lstStyle/>
            <a:p>
              <a:pPr algn="ctr"/>
              <a:r>
                <a:rPr lang="en-US" sz="6200">
                  <a:solidFill>
                    <a:schemeClr val="bg2"/>
                  </a:solidFill>
                </a:rPr>
                <a:t>PERFORMANCE</a:t>
              </a:r>
            </a:p>
          </xdr:txBody>
        </xdr:sp>
      </xdr:grpSp>
    </xdr:grpSp>
    <xdr:clientData/>
  </xdr:twoCellAnchor>
  <xdr:twoCellAnchor>
    <xdr:from>
      <xdr:col>5</xdr:col>
      <xdr:colOff>157161</xdr:colOff>
      <xdr:row>16</xdr:row>
      <xdr:rowOff>19050</xdr:rowOff>
    </xdr:from>
    <xdr:to>
      <xdr:col>22</xdr:col>
      <xdr:colOff>561974</xdr:colOff>
      <xdr:row>30</xdr:row>
      <xdr:rowOff>157162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\MASTER\056-Scorpio%20Energy%20Saving\From%20Client\STI%20HARMONY,%20STI%20HERITAGE%20Series\Harmony%20Noon%20report\Harmony%20022L%20Vitino%20Zhanjia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\MASTER\056-Scorpio%20Energy%20Saving\From%20Client\STI%20HARMONY,%20STI%20HERITAGE%20Series\Heritage%20Noon%20report\Heritage%20Gard%20020B%20Suez%20to%20Fujayrah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C Cons"/>
      <sheetName val="Daily record at Sea"/>
      <sheetName val="performance"/>
      <sheetName val="noon mail"/>
      <sheetName val="Env data"/>
      <sheetName val="Mar 01"/>
      <sheetName val="Mar 01 Abstract"/>
      <sheetName val="Mar 1a"/>
      <sheetName val="Mar 1a Summary"/>
      <sheetName val="Berth"/>
      <sheetName val="Port Cons"/>
      <sheetName val="YESNO"/>
    </sheetNames>
    <sheetDataSet>
      <sheetData sheetId="0">
        <row r="7">
          <cell r="F7">
            <v>41142</v>
          </cell>
        </row>
      </sheetData>
      <sheetData sheetId="1">
        <row r="2">
          <cell r="AB2">
            <v>0.16927645788336931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C Cons"/>
      <sheetName val="Daily record at Sea"/>
      <sheetName val="performance"/>
      <sheetName val="noon mail"/>
      <sheetName val="Env data"/>
      <sheetName val="Mar 01"/>
      <sheetName val="Mar 01 Abstract"/>
      <sheetName val="Mar 1a"/>
      <sheetName val="Mar 1a Summary"/>
      <sheetName val="Berth"/>
      <sheetName val="Port Cons"/>
      <sheetName val="YESNO"/>
    </sheetNames>
    <sheetDataSet>
      <sheetData sheetId="0">
        <row r="7">
          <cell r="D7">
            <v>41151</v>
          </cell>
        </row>
      </sheetData>
      <sheetData sheetId="1">
        <row r="2">
          <cell r="AB2">
            <v>0.16927645788336931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45"/>
  <sheetViews>
    <sheetView tabSelected="1" workbookViewId="0">
      <selection activeCell="C50" sqref="C50"/>
    </sheetView>
  </sheetViews>
  <sheetFormatPr defaultRowHeight="15" x14ac:dyDescent="0.25"/>
  <cols>
    <col min="1" max="1" width="4" style="4" customWidth="1"/>
    <col min="2" max="2" width="9.140625" style="4"/>
    <col min="3" max="3" width="13.140625" style="4" customWidth="1"/>
    <col min="4" max="4" width="13.42578125" style="4" bestFit="1" customWidth="1"/>
    <col min="5" max="5" width="10.42578125" style="4" bestFit="1" customWidth="1"/>
    <col min="6" max="6" width="22.140625" style="4" bestFit="1" customWidth="1"/>
    <col min="7" max="7" width="10" style="4" customWidth="1"/>
    <col min="8" max="9" width="8.7109375" style="4" customWidth="1"/>
    <col min="10" max="10" width="14.140625" style="4" bestFit="1" customWidth="1"/>
    <col min="11" max="23" width="8.7109375" style="4" customWidth="1"/>
    <col min="24" max="16384" width="9.140625" style="4"/>
  </cols>
  <sheetData>
    <row r="1" spans="2:27" s="1" customFormat="1" ht="15.75" customHeight="1" x14ac:dyDescent="0.25"/>
    <row r="2" spans="2:27" s="1" customFormat="1" ht="15.75" customHeight="1" x14ac:dyDescent="0.25"/>
    <row r="3" spans="2:27" s="1" customFormat="1" ht="15.75" customHeight="1" x14ac:dyDescent="0.25"/>
    <row r="4" spans="2:27" s="1" customFormat="1" ht="15.75" customHeight="1" x14ac:dyDescent="0.25"/>
    <row r="5" spans="2:27" s="1" customFormat="1" ht="15.75" customHeight="1" x14ac:dyDescent="0.25"/>
    <row r="6" spans="2:27" s="1" customFormat="1" ht="15.75" customHeight="1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7" ht="15.75" thickTop="1" x14ac:dyDescent="0.25">
      <c r="B7" s="3"/>
      <c r="D7" s="5"/>
      <c r="G7" s="6"/>
      <c r="H7" s="6"/>
    </row>
    <row r="8" spans="2:27" ht="15" customHeight="1" x14ac:dyDescent="0.5">
      <c r="B8" s="3"/>
      <c r="D8" s="3"/>
      <c r="E8" s="32" t="s">
        <v>15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6"/>
      <c r="Y8" s="16"/>
      <c r="Z8" s="16"/>
      <c r="AA8" s="16"/>
    </row>
    <row r="9" spans="2:27" ht="15.75" customHeight="1" thickBot="1" x14ac:dyDescent="0.55000000000000004"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6"/>
      <c r="Y9" s="16"/>
      <c r="Z9" s="16"/>
      <c r="AA9" s="16"/>
    </row>
    <row r="10" spans="2:27" ht="19.5" thickBot="1" x14ac:dyDescent="0.35">
      <c r="F10" s="3"/>
      <c r="J10" s="19" t="s">
        <v>0</v>
      </c>
      <c r="K10" s="19"/>
      <c r="L10" s="19"/>
      <c r="M10" s="19"/>
      <c r="N10" s="19"/>
      <c r="O10" s="19"/>
      <c r="P10" s="19"/>
    </row>
    <row r="11" spans="2:27" ht="15.75" thickTop="1" x14ac:dyDescent="0.25">
      <c r="D11" s="3"/>
      <c r="E11" s="3"/>
      <c r="F11" s="3"/>
      <c r="J11" s="7"/>
    </row>
    <row r="12" spans="2:27" ht="15.75" thickBot="1" x14ac:dyDescent="0.3"/>
    <row r="13" spans="2:27" ht="20.25" thickTop="1" thickBot="1" x14ac:dyDescent="0.3">
      <c r="B13" s="8" t="s">
        <v>1</v>
      </c>
      <c r="C13" s="9">
        <v>12</v>
      </c>
      <c r="F13" s="12" t="s">
        <v>10</v>
      </c>
      <c r="G13" s="12">
        <v>13</v>
      </c>
      <c r="H13" s="12">
        <v>13.5</v>
      </c>
      <c r="I13" s="12">
        <v>14</v>
      </c>
      <c r="J13" s="12">
        <v>14.5</v>
      </c>
      <c r="K13" s="12">
        <v>15</v>
      </c>
      <c r="L13" s="12">
        <v>15.5</v>
      </c>
      <c r="M13" s="12">
        <v>16</v>
      </c>
      <c r="N13" s="12">
        <v>16.5</v>
      </c>
      <c r="O13" s="12">
        <v>17</v>
      </c>
      <c r="P13" s="12">
        <v>17.5</v>
      </c>
      <c r="Q13" s="12">
        <v>18</v>
      </c>
      <c r="R13" s="12">
        <v>18.5</v>
      </c>
      <c r="S13" s="12">
        <v>19</v>
      </c>
      <c r="T13" s="12">
        <v>19.5</v>
      </c>
      <c r="U13" s="12">
        <v>20</v>
      </c>
      <c r="V13" s="12">
        <v>20.5</v>
      </c>
      <c r="W13" s="12">
        <v>21</v>
      </c>
    </row>
    <row r="14" spans="2:27" ht="20.25" thickTop="1" thickBot="1" x14ac:dyDescent="0.3">
      <c r="B14" s="8" t="s">
        <v>2</v>
      </c>
      <c r="C14" s="9">
        <v>3</v>
      </c>
      <c r="F14" s="15" t="s">
        <v>13</v>
      </c>
      <c r="G14" s="13">
        <f t="shared" ref="G14:W14" si="0">EXP($D$45)*G$13^$D$42*$C$13^$D$41*(10-$C$14)^$D$43*1^$D$44</f>
        <v>50.013513827532385</v>
      </c>
      <c r="H14" s="13">
        <f t="shared" si="0"/>
        <v>54.232949658328458</v>
      </c>
      <c r="I14" s="13">
        <f t="shared" si="0"/>
        <v>58.635370552542227</v>
      </c>
      <c r="J14" s="13">
        <f t="shared" si="0"/>
        <v>63.221751696100299</v>
      </c>
      <c r="K14" s="13">
        <f t="shared" si="0"/>
        <v>67.993038964786479</v>
      </c>
      <c r="L14" s="13">
        <f t="shared" si="0"/>
        <v>72.950150772412144</v>
      </c>
      <c r="M14" s="13">
        <f t="shared" si="0"/>
        <v>78.093979745438858</v>
      </c>
      <c r="N14" s="13">
        <f t="shared" si="0"/>
        <v>83.425394245365098</v>
      </c>
      <c r="O14" s="13">
        <f t="shared" si="0"/>
        <v>88.945239756993942</v>
      </c>
      <c r="P14" s="13">
        <f t="shared" si="0"/>
        <v>94.654340158062624</v>
      </c>
      <c r="Q14" s="13">
        <f t="shared" si="0"/>
        <v>100.5534988835303</v>
      </c>
      <c r="R14" s="13">
        <f t="shared" si="0"/>
        <v>106.64349999599639</v>
      </c>
      <c r="S14" s="13">
        <f t="shared" si="0"/>
        <v>112.92510917218893</v>
      </c>
      <c r="T14" s="13">
        <f t="shared" si="0"/>
        <v>119.39907461417553</v>
      </c>
      <c r="U14" s="13">
        <f t="shared" si="0"/>
        <v>126.0661278928529</v>
      </c>
      <c r="V14" s="13">
        <f t="shared" si="0"/>
        <v>132.92698473033974</v>
      </c>
      <c r="W14" s="13">
        <f t="shared" si="0"/>
        <v>139.9823457271018</v>
      </c>
    </row>
    <row r="15" spans="2:27" ht="15.75" thickTop="1" x14ac:dyDescent="0.25">
      <c r="F15" s="15" t="s">
        <v>14</v>
      </c>
      <c r="G15" s="13">
        <f t="shared" ref="G15:W15" si="1">EXP($D$45)*G$13^$D$42*$C$13^$D$41*(10-$C$14)^$D$43*2^$D$44</f>
        <v>37.698604975526713</v>
      </c>
      <c r="H15" s="13">
        <f t="shared" si="1"/>
        <v>40.879082259192359</v>
      </c>
      <c r="I15" s="13">
        <f t="shared" si="1"/>
        <v>44.197487896502452</v>
      </c>
      <c r="J15" s="13">
        <f t="shared" si="1"/>
        <v>47.65455695176685</v>
      </c>
      <c r="K15" s="13">
        <f t="shared" si="1"/>
        <v>51.251002396236728</v>
      </c>
      <c r="L15" s="13">
        <f t="shared" si="1"/>
        <v>54.987516501196978</v>
      </c>
      <c r="M15" s="13">
        <f t="shared" si="1"/>
        <v>58.864772100243755</v>
      </c>
      <c r="N15" s="13">
        <f t="shared" si="1"/>
        <v>62.883423736811459</v>
      </c>
      <c r="O15" s="13">
        <f t="shared" si="1"/>
        <v>67.044108710605002</v>
      </c>
      <c r="P15" s="13">
        <f t="shared" si="1"/>
        <v>71.347448034606444</v>
      </c>
      <c r="Q15" s="13">
        <f t="shared" si="1"/>
        <v>75.794047312678188</v>
      </c>
      <c r="R15" s="13">
        <f t="shared" si="1"/>
        <v>80.384497546410657</v>
      </c>
      <c r="S15" s="13">
        <f t="shared" si="1"/>
        <v>85.119375878705782</v>
      </c>
      <c r="T15" s="13">
        <f t="shared" si="1"/>
        <v>89.999246280619232</v>
      </c>
      <c r="U15" s="13">
        <f t="shared" si="1"/>
        <v>95.024660187155973</v>
      </c>
      <c r="V15" s="13">
        <f t="shared" si="1"/>
        <v>100.19615708701335</v>
      </c>
      <c r="W15" s="13">
        <f t="shared" si="1"/>
        <v>105.51426507066498</v>
      </c>
    </row>
    <row r="18" spans="2:3" ht="15.75" thickBot="1" x14ac:dyDescent="0.3"/>
    <row r="19" spans="2:3" x14ac:dyDescent="0.25">
      <c r="B19" s="20" t="s">
        <v>4</v>
      </c>
      <c r="C19" s="21"/>
    </row>
    <row r="20" spans="2:3" x14ac:dyDescent="0.25">
      <c r="B20" s="22"/>
      <c r="C20" s="23"/>
    </row>
    <row r="21" spans="2:3" ht="15.75" thickBot="1" x14ac:dyDescent="0.3">
      <c r="B21" s="24"/>
      <c r="C21" s="25"/>
    </row>
    <row r="22" spans="2:3" x14ac:dyDescent="0.25">
      <c r="B22" s="26">
        <f>(M14-M15)/M14</f>
        <v>0.24623162640546822</v>
      </c>
      <c r="C22" s="27"/>
    </row>
    <row r="23" spans="2:3" x14ac:dyDescent="0.25">
      <c r="B23" s="28"/>
      <c r="C23" s="29"/>
    </row>
    <row r="24" spans="2:3" ht="15.75" thickBot="1" x14ac:dyDescent="0.3">
      <c r="B24" s="30"/>
      <c r="C24" s="31"/>
    </row>
    <row r="40" spans="3:9" x14ac:dyDescent="0.25">
      <c r="C40" s="17" t="s">
        <v>5</v>
      </c>
      <c r="D40" s="18"/>
    </row>
    <row r="41" spans="3:9" x14ac:dyDescent="0.25">
      <c r="C41" s="10" t="s">
        <v>1</v>
      </c>
      <c r="D41" s="10">
        <v>0.63439843488291026</v>
      </c>
      <c r="F41" s="6"/>
      <c r="G41" s="6"/>
      <c r="H41" s="6"/>
      <c r="I41" s="6"/>
    </row>
    <row r="42" spans="3:9" x14ac:dyDescent="0.25">
      <c r="C42" s="10" t="s">
        <v>3</v>
      </c>
      <c r="D42" s="10">
        <v>2.1461235202897653</v>
      </c>
      <c r="F42" s="6"/>
      <c r="G42" s="6"/>
      <c r="H42" s="6"/>
      <c r="I42" s="6"/>
    </row>
    <row r="43" spans="3:9" x14ac:dyDescent="0.25">
      <c r="C43" s="10" t="s">
        <v>9</v>
      </c>
      <c r="D43" s="11">
        <v>-0.33407454595141506</v>
      </c>
      <c r="F43" s="6"/>
      <c r="G43" s="6"/>
      <c r="H43" s="6"/>
      <c r="I43" s="6"/>
    </row>
    <row r="44" spans="3:9" x14ac:dyDescent="0.25">
      <c r="C44" s="10" t="s">
        <v>8</v>
      </c>
      <c r="D44" s="11">
        <v>-0.4078068308157437</v>
      </c>
      <c r="F44" s="6"/>
      <c r="G44" s="6"/>
      <c r="H44" s="6"/>
      <c r="I44" s="6"/>
    </row>
    <row r="45" spans="3:9" x14ac:dyDescent="0.25">
      <c r="C45" s="10" t="s">
        <v>6</v>
      </c>
      <c r="D45" s="11">
        <v>-2.5187467388873976</v>
      </c>
      <c r="F45" s="6"/>
      <c r="G45" s="6"/>
      <c r="H45" s="6"/>
      <c r="I45" s="6"/>
    </row>
  </sheetData>
  <mergeCells count="5">
    <mergeCell ref="C40:D40"/>
    <mergeCell ref="J10:P10"/>
    <mergeCell ref="B19:C21"/>
    <mergeCell ref="B22:C24"/>
    <mergeCell ref="E8:W9"/>
  </mergeCells>
  <pageMargins left="0.70866141732283472" right="0.70866141732283472" top="0.74803149606299213" bottom="0.74803149606299213" header="0.31496062992125984" footer="0.31496062992125984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45"/>
  <sheetViews>
    <sheetView workbookViewId="0">
      <selection activeCell="G44" sqref="G44"/>
    </sheetView>
  </sheetViews>
  <sheetFormatPr defaultRowHeight="15" x14ac:dyDescent="0.25"/>
  <cols>
    <col min="1" max="1" width="4" style="4" customWidth="1"/>
    <col min="2" max="2" width="9.140625" style="4"/>
    <col min="3" max="3" width="13" style="4" customWidth="1"/>
    <col min="4" max="4" width="13.42578125" style="4" bestFit="1" customWidth="1"/>
    <col min="5" max="5" width="10.42578125" style="4" bestFit="1" customWidth="1"/>
    <col min="6" max="6" width="22.140625" style="4" bestFit="1" customWidth="1"/>
    <col min="7" max="7" width="10" style="4" customWidth="1"/>
    <col min="8" max="9" width="8.7109375" style="4" customWidth="1"/>
    <col min="10" max="10" width="14.140625" style="4" bestFit="1" customWidth="1"/>
    <col min="11" max="23" width="8.7109375" style="4" customWidth="1"/>
    <col min="24" max="16384" width="9.140625" style="4"/>
  </cols>
  <sheetData>
    <row r="1" spans="2:25" s="1" customFormat="1" ht="15.75" customHeight="1" x14ac:dyDescent="0.25"/>
    <row r="2" spans="2:25" s="1" customFormat="1" ht="15.75" customHeight="1" x14ac:dyDescent="0.25"/>
    <row r="3" spans="2:25" s="1" customFormat="1" ht="15.75" customHeight="1" x14ac:dyDescent="0.25"/>
    <row r="4" spans="2:25" s="1" customFormat="1" ht="15.75" customHeight="1" x14ac:dyDescent="0.25"/>
    <row r="5" spans="2:25" s="1" customFormat="1" ht="15.75" customHeight="1" x14ac:dyDescent="0.25"/>
    <row r="6" spans="2:25" s="1" customFormat="1" ht="15.75" customHeight="1" thickBo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2:25" ht="15.75" thickTop="1" x14ac:dyDescent="0.25">
      <c r="B7" s="3"/>
      <c r="D7" s="5"/>
      <c r="G7" s="6"/>
      <c r="H7" s="6"/>
    </row>
    <row r="8" spans="2:25" ht="15" customHeight="1" x14ac:dyDescent="0.5">
      <c r="B8" s="3"/>
      <c r="C8" s="16"/>
      <c r="D8" s="16"/>
      <c r="E8" s="32" t="s">
        <v>15</v>
      </c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6"/>
      <c r="Y8" s="16"/>
    </row>
    <row r="9" spans="2:25" ht="15.75" customHeight="1" thickBot="1" x14ac:dyDescent="0.55000000000000004">
      <c r="C9" s="16"/>
      <c r="D9" s="16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6"/>
      <c r="Y9" s="16"/>
    </row>
    <row r="10" spans="2:25" ht="19.5" thickBot="1" x14ac:dyDescent="0.35">
      <c r="F10" s="3"/>
      <c r="J10" s="19" t="s">
        <v>7</v>
      </c>
      <c r="K10" s="19"/>
      <c r="L10" s="19"/>
      <c r="M10" s="19"/>
      <c r="N10" s="19"/>
      <c r="O10" s="19"/>
      <c r="P10" s="19"/>
    </row>
    <row r="11" spans="2:25" ht="15.75" thickTop="1" x14ac:dyDescent="0.25">
      <c r="D11" s="3"/>
      <c r="E11" s="3"/>
      <c r="F11" s="3"/>
      <c r="J11" s="7"/>
    </row>
    <row r="12" spans="2:25" ht="15.75" thickBot="1" x14ac:dyDescent="0.3"/>
    <row r="13" spans="2:25" ht="20.25" thickTop="1" thickBot="1" x14ac:dyDescent="0.3">
      <c r="B13" s="8" t="s">
        <v>1</v>
      </c>
      <c r="C13" s="9">
        <v>12</v>
      </c>
      <c r="F13" s="12" t="s">
        <v>10</v>
      </c>
      <c r="G13" s="12">
        <v>13</v>
      </c>
      <c r="H13" s="12">
        <v>13.5</v>
      </c>
      <c r="I13" s="12">
        <v>14</v>
      </c>
      <c r="J13" s="12">
        <v>14.5</v>
      </c>
      <c r="K13" s="12">
        <v>15</v>
      </c>
      <c r="L13" s="12">
        <v>15.5</v>
      </c>
      <c r="M13" s="12">
        <v>16</v>
      </c>
      <c r="N13" s="12">
        <v>16.5</v>
      </c>
      <c r="O13" s="12">
        <v>17</v>
      </c>
      <c r="P13" s="12">
        <v>17.5</v>
      </c>
      <c r="Q13" s="12">
        <v>18</v>
      </c>
      <c r="R13" s="12">
        <v>18.5</v>
      </c>
      <c r="S13" s="12">
        <v>19</v>
      </c>
      <c r="T13" s="12">
        <v>19.5</v>
      </c>
      <c r="U13" s="12">
        <v>20</v>
      </c>
      <c r="V13" s="12">
        <v>20.5</v>
      </c>
      <c r="W13" s="12">
        <v>21</v>
      </c>
    </row>
    <row r="14" spans="2:25" ht="20.25" thickTop="1" thickBot="1" x14ac:dyDescent="0.3">
      <c r="B14" s="8" t="s">
        <v>2</v>
      </c>
      <c r="C14" s="9">
        <v>3</v>
      </c>
      <c r="F14" s="15" t="s">
        <v>12</v>
      </c>
      <c r="G14" s="14">
        <f t="shared" ref="G14:W14" si="0">EXP($D$45)*G$13^$D$42*$C$13^$D$41*(10-$C$14)^$D$43*1^$D$44</f>
        <v>9211.1827685194658</v>
      </c>
      <c r="H14" s="14">
        <f t="shared" si="0"/>
        <v>10054.210868848133</v>
      </c>
      <c r="I14" s="14">
        <f t="shared" si="0"/>
        <v>10939.494782339496</v>
      </c>
      <c r="J14" s="14">
        <f t="shared" si="0"/>
        <v>11867.529861796675</v>
      </c>
      <c r="K14" s="14">
        <f t="shared" si="0"/>
        <v>12838.799574574847</v>
      </c>
      <c r="L14" s="14">
        <f t="shared" si="0"/>
        <v>13853.776183579563</v>
      </c>
      <c r="M14" s="14">
        <f t="shared" si="0"/>
        <v>14912.921368050051</v>
      </c>
      <c r="N14" s="14">
        <f t="shared" si="0"/>
        <v>16016.686791207159</v>
      </c>
      <c r="O14" s="14">
        <f t="shared" si="0"/>
        <v>17165.514620819817</v>
      </c>
      <c r="P14" s="14">
        <f t="shared" si="0"/>
        <v>18359.838007892431</v>
      </c>
      <c r="Q14" s="14">
        <f t="shared" si="0"/>
        <v>19600.081527966006</v>
      </c>
      <c r="R14" s="14">
        <f t="shared" si="0"/>
        <v>20886.661588929914</v>
      </c>
      <c r="S14" s="14">
        <f t="shared" si="0"/>
        <v>22219.986808738649</v>
      </c>
      <c r="T14" s="14">
        <f t="shared" si="0"/>
        <v>23600.458366002327</v>
      </c>
      <c r="U14" s="14">
        <f t="shared" si="0"/>
        <v>25028.4703260567</v>
      </c>
      <c r="V14" s="14">
        <f t="shared" si="0"/>
        <v>26504.40994480794</v>
      </c>
      <c r="W14" s="14">
        <f t="shared" si="0"/>
        <v>28028.657952381593</v>
      </c>
    </row>
    <row r="15" spans="2:25" ht="15.75" thickTop="1" x14ac:dyDescent="0.25">
      <c r="F15" s="15" t="s">
        <v>11</v>
      </c>
      <c r="G15" s="14">
        <f t="shared" ref="G15:W15" si="1">EXP($D$45)*G$13^$D$42*$C$13^$D$41*(10-$C$14)^$D$43*2^$D$44</f>
        <v>6858.5422502236024</v>
      </c>
      <c r="H15" s="14">
        <f t="shared" si="1"/>
        <v>7486.2514152171061</v>
      </c>
      <c r="I15" s="14">
        <f t="shared" si="1"/>
        <v>8145.4237795821809</v>
      </c>
      <c r="J15" s="14">
        <f t="shared" si="1"/>
        <v>8836.4281773995663</v>
      </c>
      <c r="K15" s="14">
        <f t="shared" si="1"/>
        <v>9559.6245929802299</v>
      </c>
      <c r="L15" s="14">
        <f t="shared" si="1"/>
        <v>10315.364667928978</v>
      </c>
      <c r="M15" s="14">
        <f t="shared" si="1"/>
        <v>11103.992163372683</v>
      </c>
      <c r="N15" s="14">
        <f t="shared" si="1"/>
        <v>11925.843382624489</v>
      </c>
      <c r="O15" s="14">
        <f t="shared" si="1"/>
        <v>12781.247558791711</v>
      </c>
      <c r="P15" s="14">
        <f t="shared" si="1"/>
        <v>13670.527211201028</v>
      </c>
      <c r="Q15" s="14">
        <f t="shared" si="1"/>
        <v>14593.998473986305</v>
      </c>
      <c r="R15" s="14">
        <f t="shared" si="1"/>
        <v>15551.971399740609</v>
      </c>
      <c r="S15" s="14">
        <f t="shared" si="1"/>
        <v>16544.750240759819</v>
      </c>
      <c r="T15" s="14">
        <f t="shared" si="1"/>
        <v>17572.633710088343</v>
      </c>
      <c r="U15" s="14">
        <f t="shared" si="1"/>
        <v>18635.915224307148</v>
      </c>
      <c r="V15" s="14">
        <f t="shared" si="1"/>
        <v>19734.883129773141</v>
      </c>
      <c r="W15" s="14">
        <f t="shared" si="1"/>
        <v>20869.820913820971</v>
      </c>
    </row>
    <row r="18" spans="2:3" ht="15.75" thickBot="1" x14ac:dyDescent="0.3"/>
    <row r="19" spans="2:3" x14ac:dyDescent="0.25">
      <c r="B19" s="20" t="s">
        <v>4</v>
      </c>
      <c r="C19" s="21"/>
    </row>
    <row r="20" spans="2:3" x14ac:dyDescent="0.25">
      <c r="B20" s="22"/>
      <c r="C20" s="23"/>
    </row>
    <row r="21" spans="2:3" ht="15.75" thickBot="1" x14ac:dyDescent="0.3">
      <c r="B21" s="24"/>
      <c r="C21" s="25"/>
    </row>
    <row r="22" spans="2:3" x14ac:dyDescent="0.25">
      <c r="B22" s="26">
        <f>(M14-M15)/M14</f>
        <v>0.2554113383067752</v>
      </c>
      <c r="C22" s="27"/>
    </row>
    <row r="23" spans="2:3" x14ac:dyDescent="0.25">
      <c r="B23" s="28"/>
      <c r="C23" s="29"/>
    </row>
    <row r="24" spans="2:3" ht="15.75" thickBot="1" x14ac:dyDescent="0.3">
      <c r="B24" s="30"/>
      <c r="C24" s="31"/>
    </row>
    <row r="40" spans="3:9" x14ac:dyDescent="0.25">
      <c r="C40" s="17" t="s">
        <v>5</v>
      </c>
      <c r="D40" s="18"/>
      <c r="F40" s="6"/>
      <c r="G40" s="6"/>
      <c r="H40" s="6"/>
      <c r="I40" s="6"/>
    </row>
    <row r="41" spans="3:9" x14ac:dyDescent="0.25">
      <c r="C41" s="10" t="s">
        <v>1</v>
      </c>
      <c r="D41" s="10">
        <v>0.63439843488291026</v>
      </c>
      <c r="F41" s="6"/>
      <c r="G41" s="6"/>
      <c r="H41" s="6"/>
      <c r="I41" s="6"/>
    </row>
    <row r="42" spans="3:9" x14ac:dyDescent="0.25">
      <c r="C42" s="10" t="s">
        <v>3</v>
      </c>
      <c r="D42" s="10">
        <v>2.3204163591116544</v>
      </c>
      <c r="F42" s="6"/>
      <c r="G42" s="6"/>
      <c r="H42" s="6"/>
      <c r="I42" s="6"/>
    </row>
    <row r="43" spans="3:9" x14ac:dyDescent="0.25">
      <c r="C43" s="10" t="s">
        <v>9</v>
      </c>
      <c r="D43" s="11">
        <v>-0.35376900524060134</v>
      </c>
      <c r="F43" s="6"/>
      <c r="G43" s="6"/>
      <c r="H43" s="6"/>
      <c r="I43" s="6"/>
    </row>
    <row r="44" spans="3:9" x14ac:dyDescent="0.25">
      <c r="C44" s="10" t="s">
        <v>8</v>
      </c>
      <c r="D44" s="11">
        <v>-0.42548444733008872</v>
      </c>
      <c r="F44" s="6"/>
      <c r="G44" s="6"/>
      <c r="H44" s="6"/>
      <c r="I44" s="6"/>
    </row>
    <row r="45" spans="3:9" x14ac:dyDescent="0.25">
      <c r="C45" s="10" t="s">
        <v>6</v>
      </c>
      <c r="D45" s="11">
        <v>2.2884049021267345</v>
      </c>
    </row>
  </sheetData>
  <mergeCells count="5">
    <mergeCell ref="C40:D40"/>
    <mergeCell ref="J10:P10"/>
    <mergeCell ref="B19:C21"/>
    <mergeCell ref="B22:C24"/>
    <mergeCell ref="E8:W9"/>
  </mergeCells>
  <pageMargins left="0.70866141732283472" right="0.70866141732283472" top="0.74803149606299213" bottom="0.74803149606299213" header="0.31496062992125984" footer="0.31496062992125984"/>
  <pageSetup paperSize="9" scale="5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FO</vt:lpstr>
      <vt:lpstr>POWER</vt:lpstr>
      <vt:lpstr>FO!Print_Area</vt:lpstr>
      <vt:lpstr>POWER!Print_Area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Ajai Kurian Mathew</dc:creator>
  <cp:lastModifiedBy>Sri Ram Kumar K.</cp:lastModifiedBy>
  <cp:lastPrinted>2015-05-13T04:35:55Z</cp:lastPrinted>
  <dcterms:created xsi:type="dcterms:W3CDTF">2015-05-13T04:17:58Z</dcterms:created>
  <dcterms:modified xsi:type="dcterms:W3CDTF">2016-08-04T07:26:12Z</dcterms:modified>
</cp:coreProperties>
</file>